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"/>
    </mc:Choice>
  </mc:AlternateContent>
  <xr:revisionPtr revIDLastSave="0" documentId="13_ncr:1_{BF20C0D2-2230-4665-A77B-C5D5C18E87E1}" xr6:coauthVersionLast="47" xr6:coauthVersionMax="47" xr10:uidLastSave="{00000000-0000-0000-0000-000000000000}"/>
  <bookViews>
    <workbookView xWindow="9144" yWindow="2160" windowWidth="17280" windowHeight="8880" xr2:uid="{B9080B13-05B5-4FB9-AFA8-3F77C430D455}"/>
  </bookViews>
  <sheets>
    <sheet name="INVENTARIO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INVENTARIO!$A$3:$AT$712</definedName>
    <definedName name="a">[1]CLIENTES!$A$3:$T$9985</definedName>
    <definedName name="CODIGO">INVENTARIO!$E:$E</definedName>
    <definedName name="ESPECIFICAÇÃO">INVENTARIO!$J:$J</definedName>
    <definedName name="inventario">INVENTARIO!$E$4:$T$711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12" i="2" l="1"/>
  <c r="AK712" i="2" s="1"/>
  <c r="AG712" i="2"/>
  <c r="AH712" i="2" s="1"/>
  <c r="AD712" i="2"/>
  <c r="AE712" i="2" s="1"/>
  <c r="AA712" i="2"/>
  <c r="AB712" i="2" s="1"/>
  <c r="X712" i="2"/>
  <c r="Y712" i="2" s="1"/>
  <c r="V712" i="2"/>
  <c r="Q712" i="2" s="1"/>
  <c r="F712" i="2"/>
  <c r="AJ711" i="2"/>
  <c r="AK711" i="2" s="1"/>
  <c r="AH711" i="2"/>
  <c r="AG711" i="2"/>
  <c r="AE711" i="2"/>
  <c r="AD711" i="2"/>
  <c r="AB711" i="2"/>
  <c r="AA711" i="2"/>
  <c r="Y711" i="2"/>
  <c r="X711" i="2"/>
  <c r="V711" i="2"/>
  <c r="Q711" i="2" s="1"/>
  <c r="F711" i="2"/>
  <c r="AK710" i="2"/>
  <c r="AJ710" i="2"/>
  <c r="V710" i="2"/>
  <c r="Q710" i="2" s="1"/>
  <c r="F710" i="2"/>
  <c r="AK709" i="2"/>
  <c r="AG709" i="2"/>
  <c r="AH709" i="2" s="1"/>
  <c r="AE709" i="2"/>
  <c r="AB709" i="2"/>
  <c r="Y709" i="2"/>
  <c r="T709" i="2"/>
  <c r="S709" i="2"/>
  <c r="Q709" i="2"/>
  <c r="AJ708" i="2"/>
  <c r="AK708" i="2" s="1"/>
  <c r="AG708" i="2"/>
  <c r="AH708" i="2" s="1"/>
  <c r="AD708" i="2"/>
  <c r="AE708" i="2" s="1"/>
  <c r="AA708" i="2"/>
  <c r="AB708" i="2" s="1"/>
  <c r="X708" i="2"/>
  <c r="Y708" i="2" s="1"/>
  <c r="V708" i="2"/>
  <c r="Q708" i="2"/>
  <c r="F708" i="2"/>
  <c r="AK707" i="2"/>
  <c r="AG707" i="2"/>
  <c r="AH707" i="2" s="1"/>
  <c r="AE707" i="2"/>
  <c r="AB707" i="2"/>
  <c r="Y707" i="2"/>
  <c r="T707" i="2"/>
  <c r="S707" i="2"/>
  <c r="Q707" i="2"/>
  <c r="AJ706" i="2"/>
  <c r="AK706" i="2" s="1"/>
  <c r="AG706" i="2"/>
  <c r="AH706" i="2" s="1"/>
  <c r="AD706" i="2"/>
  <c r="AE706" i="2" s="1"/>
  <c r="AA706" i="2"/>
  <c r="AB706" i="2" s="1"/>
  <c r="X706" i="2"/>
  <c r="Y706" i="2" s="1"/>
  <c r="V706" i="2"/>
  <c r="Q706" i="2"/>
  <c r="F706" i="2"/>
  <c r="AJ705" i="2"/>
  <c r="AK705" i="2" s="1"/>
  <c r="AG705" i="2"/>
  <c r="AH705" i="2" s="1"/>
  <c r="AE705" i="2"/>
  <c r="AD705" i="2"/>
  <c r="AB705" i="2"/>
  <c r="AA705" i="2"/>
  <c r="Y705" i="2"/>
  <c r="X705" i="2"/>
  <c r="V705" i="2"/>
  <c r="Q705" i="2" s="1"/>
  <c r="F705" i="2"/>
  <c r="AJ704" i="2"/>
  <c r="AK704" i="2" s="1"/>
  <c r="AG704" i="2"/>
  <c r="AH704" i="2" s="1"/>
  <c r="AE704" i="2"/>
  <c r="AD704" i="2"/>
  <c r="AA704" i="2"/>
  <c r="AB704" i="2" s="1"/>
  <c r="X704" i="2"/>
  <c r="Y704" i="2" s="1"/>
  <c r="V704" i="2"/>
  <c r="Q704" i="2"/>
  <c r="F704" i="2"/>
  <c r="AK703" i="2"/>
  <c r="AG703" i="2"/>
  <c r="AH703" i="2" s="1"/>
  <c r="AE703" i="2"/>
  <c r="AB703" i="2"/>
  <c r="Y703" i="2"/>
  <c r="T703" i="2"/>
  <c r="S703" i="2"/>
  <c r="Q703" i="2"/>
  <c r="AK702" i="2"/>
  <c r="AG702" i="2"/>
  <c r="AH702" i="2" s="1"/>
  <c r="AE702" i="2"/>
  <c r="AB702" i="2"/>
  <c r="Y702" i="2"/>
  <c r="T702" i="2"/>
  <c r="S702" i="2"/>
  <c r="AK701" i="2"/>
  <c r="AH701" i="2"/>
  <c r="AG701" i="2"/>
  <c r="AE701" i="2"/>
  <c r="AB701" i="2"/>
  <c r="Y701" i="2"/>
  <c r="T701" i="2"/>
  <c r="Q701" i="2"/>
  <c r="AK700" i="2"/>
  <c r="AG700" i="2"/>
  <c r="AH700" i="2" s="1"/>
  <c r="AE700" i="2"/>
  <c r="AB700" i="2"/>
  <c r="Y700" i="2"/>
  <c r="T700" i="2"/>
  <c r="S700" i="2"/>
  <c r="Q700" i="2"/>
  <c r="AK699" i="2"/>
  <c r="AG699" i="2"/>
  <c r="AH699" i="2" s="1"/>
  <c r="AE699" i="2"/>
  <c r="AB699" i="2"/>
  <c r="Y699" i="2"/>
  <c r="T699" i="2"/>
  <c r="Q699" i="2"/>
  <c r="AK698" i="2"/>
  <c r="AG698" i="2"/>
  <c r="AH698" i="2" s="1"/>
  <c r="AE698" i="2"/>
  <c r="AB698" i="2"/>
  <c r="Y698" i="2"/>
  <c r="Q698" i="2"/>
  <c r="AK697" i="2"/>
  <c r="AH697" i="2"/>
  <c r="AG697" i="2"/>
  <c r="AE697" i="2"/>
  <c r="AB697" i="2"/>
  <c r="Y697" i="2"/>
  <c r="T697" i="2"/>
  <c r="Q697" i="2"/>
  <c r="AK696" i="2"/>
  <c r="AG696" i="2"/>
  <c r="AH696" i="2" s="1"/>
  <c r="AE696" i="2"/>
  <c r="AB696" i="2"/>
  <c r="Y696" i="2"/>
  <c r="AK695" i="2"/>
  <c r="AG695" i="2"/>
  <c r="AH695" i="2" s="1"/>
  <c r="AE695" i="2"/>
  <c r="AB695" i="2"/>
  <c r="Y695" i="2"/>
  <c r="V695" i="2"/>
  <c r="T695" i="2"/>
  <c r="S695" i="2"/>
  <c r="AK694" i="2"/>
  <c r="AJ694" i="2"/>
  <c r="AG694" i="2"/>
  <c r="AH694" i="2" s="1"/>
  <c r="AE694" i="2"/>
  <c r="AD694" i="2"/>
  <c r="AA694" i="2"/>
  <c r="AB694" i="2" s="1"/>
  <c r="X694" i="2"/>
  <c r="Y694" i="2" s="1"/>
  <c r="V694" i="2"/>
  <c r="Q694" i="2" s="1"/>
  <c r="F694" i="2"/>
  <c r="AK693" i="2"/>
  <c r="AJ693" i="2"/>
  <c r="AH693" i="2"/>
  <c r="AG693" i="2"/>
  <c r="AD693" i="2"/>
  <c r="AE693" i="2" s="1"/>
  <c r="AB693" i="2"/>
  <c r="AA693" i="2"/>
  <c r="X693" i="2"/>
  <c r="Y693" i="2" s="1"/>
  <c r="V693" i="2"/>
  <c r="Q693" i="2" s="1"/>
  <c r="F693" i="2"/>
  <c r="AK692" i="2"/>
  <c r="AJ692" i="2"/>
  <c r="AH692" i="2"/>
  <c r="AG692" i="2"/>
  <c r="AD692" i="2"/>
  <c r="AE692" i="2" s="1"/>
  <c r="AB692" i="2"/>
  <c r="AA692" i="2"/>
  <c r="X692" i="2"/>
  <c r="Y692" i="2" s="1"/>
  <c r="V692" i="2"/>
  <c r="Q692" i="2" s="1"/>
  <c r="F692" i="2"/>
  <c r="AK691" i="2"/>
  <c r="AJ691" i="2"/>
  <c r="AG691" i="2"/>
  <c r="AH691" i="2" s="1"/>
  <c r="AE691" i="2"/>
  <c r="AD691" i="2"/>
  <c r="AB691" i="2"/>
  <c r="AA691" i="2"/>
  <c r="Y691" i="2"/>
  <c r="X691" i="2"/>
  <c r="V691" i="2"/>
  <c r="Q691" i="2"/>
  <c r="F691" i="2"/>
  <c r="AK690" i="2"/>
  <c r="AJ690" i="2"/>
  <c r="AG690" i="2"/>
  <c r="AH690" i="2" s="1"/>
  <c r="AD690" i="2"/>
  <c r="AE690" i="2" s="1"/>
  <c r="AB690" i="2"/>
  <c r="AA690" i="2"/>
  <c r="Y690" i="2"/>
  <c r="X690" i="2"/>
  <c r="V690" i="2"/>
  <c r="Q690" i="2" s="1"/>
  <c r="F690" i="2"/>
  <c r="AJ689" i="2"/>
  <c r="AK689" i="2" s="1"/>
  <c r="AH689" i="2"/>
  <c r="AG689" i="2"/>
  <c r="AD689" i="2"/>
  <c r="AE689" i="2" s="1"/>
  <c r="AB689" i="2"/>
  <c r="AA689" i="2"/>
  <c r="X689" i="2"/>
  <c r="Y689" i="2" s="1"/>
  <c r="V689" i="2"/>
  <c r="Q689" i="2" s="1"/>
  <c r="F689" i="2"/>
  <c r="AJ688" i="2"/>
  <c r="AK688" i="2" s="1"/>
  <c r="AH688" i="2"/>
  <c r="AG688" i="2"/>
  <c r="AD688" i="2"/>
  <c r="AE688" i="2" s="1"/>
  <c r="AB688" i="2"/>
  <c r="AA688" i="2"/>
  <c r="X688" i="2"/>
  <c r="Y688" i="2" s="1"/>
  <c r="V688" i="2"/>
  <c r="Q688" i="2"/>
  <c r="F688" i="2"/>
  <c r="AK687" i="2"/>
  <c r="AJ687" i="2"/>
  <c r="AH687" i="2"/>
  <c r="AG687" i="2"/>
  <c r="AE687" i="2"/>
  <c r="AD687" i="2"/>
  <c r="AA687" i="2"/>
  <c r="AB687" i="2" s="1"/>
  <c r="Y687" i="2"/>
  <c r="X687" i="2"/>
  <c r="V687" i="2"/>
  <c r="Q687" i="2"/>
  <c r="F687" i="2"/>
  <c r="AJ686" i="2"/>
  <c r="AK686" i="2" s="1"/>
  <c r="AH686" i="2"/>
  <c r="AG686" i="2"/>
  <c r="AD686" i="2"/>
  <c r="AE686" i="2" s="1"/>
  <c r="AA686" i="2"/>
  <c r="AB686" i="2" s="1"/>
  <c r="Y686" i="2"/>
  <c r="X686" i="2"/>
  <c r="V686" i="2"/>
  <c r="Q686" i="2"/>
  <c r="F686" i="2"/>
  <c r="AJ685" i="2"/>
  <c r="AK685" i="2" s="1"/>
  <c r="AH685" i="2"/>
  <c r="AG685" i="2"/>
  <c r="AD685" i="2"/>
  <c r="AE685" i="2" s="1"/>
  <c r="AB685" i="2"/>
  <c r="AA685" i="2"/>
  <c r="Y685" i="2"/>
  <c r="X685" i="2"/>
  <c r="V685" i="2"/>
  <c r="Q685" i="2" s="1"/>
  <c r="F685" i="2"/>
  <c r="AJ684" i="2"/>
  <c r="AK684" i="2" s="1"/>
  <c r="AH684" i="2"/>
  <c r="AG684" i="2"/>
  <c r="AD684" i="2"/>
  <c r="AE684" i="2" s="1"/>
  <c r="AA684" i="2"/>
  <c r="AB684" i="2" s="1"/>
  <c r="Y684" i="2"/>
  <c r="X684" i="2"/>
  <c r="V684" i="2"/>
  <c r="Q684" i="2" s="1"/>
  <c r="F684" i="2"/>
  <c r="AK683" i="2"/>
  <c r="AJ683" i="2"/>
  <c r="AG683" i="2"/>
  <c r="AH683" i="2" s="1"/>
  <c r="AE683" i="2"/>
  <c r="AD683" i="2"/>
  <c r="AA683" i="2"/>
  <c r="AB683" i="2" s="1"/>
  <c r="X683" i="2"/>
  <c r="Y683" i="2" s="1"/>
  <c r="V683" i="2"/>
  <c r="Q683" i="2"/>
  <c r="F683" i="2"/>
  <c r="AK682" i="2"/>
  <c r="AJ682" i="2"/>
  <c r="AG682" i="2"/>
  <c r="AH682" i="2" s="1"/>
  <c r="AE682" i="2"/>
  <c r="AD682" i="2"/>
  <c r="AA682" i="2"/>
  <c r="AB682" i="2" s="1"/>
  <c r="Y682" i="2"/>
  <c r="X682" i="2"/>
  <c r="V682" i="2"/>
  <c r="Q682" i="2"/>
  <c r="F682" i="2"/>
  <c r="AJ681" i="2"/>
  <c r="AK681" i="2" s="1"/>
  <c r="AH681" i="2"/>
  <c r="AG681" i="2"/>
  <c r="AE681" i="2"/>
  <c r="AD681" i="2"/>
  <c r="AB681" i="2"/>
  <c r="AA681" i="2"/>
  <c r="X681" i="2"/>
  <c r="Y681" i="2" s="1"/>
  <c r="V681" i="2"/>
  <c r="Q681" i="2" s="1"/>
  <c r="F681" i="2"/>
  <c r="AJ680" i="2"/>
  <c r="AK680" i="2" s="1"/>
  <c r="AG680" i="2"/>
  <c r="AH680" i="2" s="1"/>
  <c r="AE680" i="2"/>
  <c r="AD680" i="2"/>
  <c r="AB680" i="2"/>
  <c r="AA680" i="2"/>
  <c r="X680" i="2"/>
  <c r="Y680" i="2" s="1"/>
  <c r="V680" i="2"/>
  <c r="Q680" i="2" s="1"/>
  <c r="F680" i="2"/>
  <c r="AK679" i="2"/>
  <c r="AJ679" i="2"/>
  <c r="AG679" i="2"/>
  <c r="AH679" i="2" s="1"/>
  <c r="AD679" i="2"/>
  <c r="AE679" i="2" s="1"/>
  <c r="AA679" i="2"/>
  <c r="AB679" i="2" s="1"/>
  <c r="Y679" i="2"/>
  <c r="X679" i="2"/>
  <c r="V679" i="2"/>
  <c r="Q679" i="2" s="1"/>
  <c r="F679" i="2"/>
  <c r="AK678" i="2"/>
  <c r="AJ678" i="2"/>
  <c r="AG678" i="2"/>
  <c r="AH678" i="2" s="1"/>
  <c r="AE678" i="2"/>
  <c r="AD678" i="2"/>
  <c r="AA678" i="2"/>
  <c r="AB678" i="2" s="1"/>
  <c r="X678" i="2"/>
  <c r="Y678" i="2" s="1"/>
  <c r="V678" i="2"/>
  <c r="Q678" i="2" s="1"/>
  <c r="F678" i="2"/>
  <c r="AL677" i="2"/>
  <c r="AJ677" i="2"/>
  <c r="AK677" i="2" s="1"/>
  <c r="AG677" i="2"/>
  <c r="AH677" i="2" s="1"/>
  <c r="AD677" i="2"/>
  <c r="AE677" i="2" s="1"/>
  <c r="AB677" i="2"/>
  <c r="AA677" i="2"/>
  <c r="X677" i="2"/>
  <c r="Y677" i="2" s="1"/>
  <c r="V677" i="2"/>
  <c r="Q677" i="2"/>
  <c r="F677" i="2"/>
  <c r="AK676" i="2"/>
  <c r="AJ676" i="2"/>
  <c r="AH676" i="2"/>
  <c r="AG676" i="2"/>
  <c r="AE676" i="2"/>
  <c r="AD676" i="2"/>
  <c r="AA676" i="2"/>
  <c r="AB676" i="2" s="1"/>
  <c r="Y676" i="2"/>
  <c r="X676" i="2"/>
  <c r="V676" i="2"/>
  <c r="Q676" i="2" s="1"/>
  <c r="F676" i="2"/>
  <c r="AL675" i="2"/>
  <c r="AJ675" i="2"/>
  <c r="AK675" i="2" s="1"/>
  <c r="AH675" i="2"/>
  <c r="AG675" i="2"/>
  <c r="AE675" i="2"/>
  <c r="AD675" i="2"/>
  <c r="AB675" i="2"/>
  <c r="AA675" i="2"/>
  <c r="X675" i="2"/>
  <c r="Y675" i="2" s="1"/>
  <c r="V675" i="2"/>
  <c r="Q675" i="2" s="1"/>
  <c r="F675" i="2"/>
  <c r="AJ674" i="2"/>
  <c r="AK674" i="2" s="1"/>
  <c r="AG674" i="2"/>
  <c r="AH674" i="2" s="1"/>
  <c r="AE674" i="2"/>
  <c r="AD674" i="2"/>
  <c r="AB674" i="2"/>
  <c r="AA674" i="2"/>
  <c r="X674" i="2"/>
  <c r="Y674" i="2" s="1"/>
  <c r="V674" i="2"/>
  <c r="Q674" i="2" s="1"/>
  <c r="F674" i="2"/>
  <c r="AL673" i="2"/>
  <c r="AK673" i="2"/>
  <c r="AJ673" i="2"/>
  <c r="AG673" i="2"/>
  <c r="AH673" i="2" s="1"/>
  <c r="AD673" i="2"/>
  <c r="AE673" i="2" s="1"/>
  <c r="AB673" i="2"/>
  <c r="AA673" i="2"/>
  <c r="Y673" i="2"/>
  <c r="X673" i="2"/>
  <c r="V673" i="2"/>
  <c r="Q673" i="2" s="1"/>
  <c r="F673" i="2"/>
  <c r="AJ672" i="2"/>
  <c r="AK672" i="2" s="1"/>
  <c r="AH672" i="2"/>
  <c r="AG672" i="2"/>
  <c r="AE672" i="2"/>
  <c r="AD672" i="2"/>
  <c r="AB672" i="2"/>
  <c r="AA672" i="2"/>
  <c r="X672" i="2"/>
  <c r="Y672" i="2" s="1"/>
  <c r="V672" i="2"/>
  <c r="Q672" i="2" s="1"/>
  <c r="F672" i="2"/>
  <c r="AJ671" i="2"/>
  <c r="AK671" i="2" s="1"/>
  <c r="AH671" i="2"/>
  <c r="AG671" i="2"/>
  <c r="AD671" i="2"/>
  <c r="AE671" i="2" s="1"/>
  <c r="AB671" i="2"/>
  <c r="AA671" i="2"/>
  <c r="X671" i="2"/>
  <c r="Y671" i="2" s="1"/>
  <c r="V671" i="2"/>
  <c r="F671" i="2"/>
  <c r="AK670" i="2"/>
  <c r="AJ670" i="2"/>
  <c r="AG670" i="2"/>
  <c r="AH670" i="2" s="1"/>
  <c r="AD670" i="2"/>
  <c r="AE670" i="2" s="1"/>
  <c r="AB670" i="2"/>
  <c r="AA670" i="2"/>
  <c r="X670" i="2"/>
  <c r="Y670" i="2" s="1"/>
  <c r="V670" i="2"/>
  <c r="F670" i="2"/>
  <c r="AJ669" i="2"/>
  <c r="AK669" i="2" s="1"/>
  <c r="AG669" i="2"/>
  <c r="AH669" i="2" s="1"/>
  <c r="AE669" i="2"/>
  <c r="AD669" i="2"/>
  <c r="AA669" i="2"/>
  <c r="AB669" i="2" s="1"/>
  <c r="X669" i="2"/>
  <c r="Y669" i="2" s="1"/>
  <c r="V669" i="2"/>
  <c r="F669" i="2"/>
  <c r="AK668" i="2"/>
  <c r="AG668" i="2"/>
  <c r="AH668" i="2" s="1"/>
  <c r="AE668" i="2"/>
  <c r="AB668" i="2"/>
  <c r="Y668" i="2"/>
  <c r="T668" i="2"/>
  <c r="AJ667" i="2"/>
  <c r="AK667" i="2" s="1"/>
  <c r="AH667" i="2"/>
  <c r="AG667" i="2"/>
  <c r="AE667" i="2"/>
  <c r="AD667" i="2"/>
  <c r="AB667" i="2"/>
  <c r="AA667" i="2"/>
  <c r="X667" i="2"/>
  <c r="Y667" i="2" s="1"/>
  <c r="V667" i="2"/>
  <c r="Q667" i="2" s="1"/>
  <c r="F667" i="2"/>
  <c r="AJ666" i="2"/>
  <c r="AK666" i="2" s="1"/>
  <c r="AG666" i="2"/>
  <c r="AH666" i="2" s="1"/>
  <c r="AE666" i="2"/>
  <c r="AD666" i="2"/>
  <c r="AA666" i="2"/>
  <c r="AB666" i="2" s="1"/>
  <c r="X666" i="2"/>
  <c r="Y666" i="2" s="1"/>
  <c r="V666" i="2"/>
  <c r="Q666" i="2" s="1"/>
  <c r="F666" i="2"/>
  <c r="AK665" i="2"/>
  <c r="AJ665" i="2"/>
  <c r="AH665" i="2"/>
  <c r="AG665" i="2"/>
  <c r="AD665" i="2"/>
  <c r="AE665" i="2" s="1"/>
  <c r="AA665" i="2"/>
  <c r="AB665" i="2" s="1"/>
  <c r="Y665" i="2"/>
  <c r="X665" i="2"/>
  <c r="V665" i="2"/>
  <c r="Q665" i="2" s="1"/>
  <c r="F665" i="2"/>
  <c r="AK664" i="2"/>
  <c r="AJ664" i="2"/>
  <c r="AG664" i="2"/>
  <c r="AH664" i="2" s="1"/>
  <c r="AE664" i="2"/>
  <c r="AD664" i="2"/>
  <c r="AA664" i="2"/>
  <c r="AB664" i="2" s="1"/>
  <c r="X664" i="2"/>
  <c r="Y664" i="2" s="1"/>
  <c r="V664" i="2"/>
  <c r="Q664" i="2" s="1"/>
  <c r="F664" i="2"/>
  <c r="AK663" i="2"/>
  <c r="AJ663" i="2"/>
  <c r="AG663" i="2"/>
  <c r="AH663" i="2" s="1"/>
  <c r="AD663" i="2"/>
  <c r="AE663" i="2" s="1"/>
  <c r="AB663" i="2"/>
  <c r="AA663" i="2"/>
  <c r="Y663" i="2"/>
  <c r="X663" i="2"/>
  <c r="V663" i="2"/>
  <c r="Q663" i="2" s="1"/>
  <c r="F663" i="2"/>
  <c r="AK662" i="2"/>
  <c r="AG662" i="2"/>
  <c r="AH662" i="2" s="1"/>
  <c r="AE662" i="2"/>
  <c r="AB662" i="2"/>
  <c r="Y662" i="2"/>
  <c r="V662" i="2"/>
  <c r="T662" i="2"/>
  <c r="S662" i="2"/>
  <c r="Q662" i="2"/>
  <c r="AK661" i="2"/>
  <c r="AH661" i="2"/>
  <c r="AG661" i="2"/>
  <c r="AE661" i="2"/>
  <c r="AB661" i="2"/>
  <c r="Y661" i="2"/>
  <c r="T661" i="2"/>
  <c r="S661" i="2"/>
  <c r="Q661" i="2"/>
  <c r="AK660" i="2"/>
  <c r="AG660" i="2"/>
  <c r="AH660" i="2" s="1"/>
  <c r="AE660" i="2"/>
  <c r="AB660" i="2"/>
  <c r="Y660" i="2"/>
  <c r="V660" i="2"/>
  <c r="Q660" i="2" s="1"/>
  <c r="T660" i="2"/>
  <c r="S660" i="2"/>
  <c r="Q659" i="2"/>
  <c r="Q658" i="2"/>
  <c r="AJ657" i="2"/>
  <c r="AK657" i="2" s="1"/>
  <c r="AG657" i="2"/>
  <c r="AH657" i="2" s="1"/>
  <c r="AE657" i="2"/>
  <c r="AD657" i="2"/>
  <c r="AA657" i="2"/>
  <c r="AB657" i="2" s="1"/>
  <c r="X657" i="2"/>
  <c r="Y657" i="2" s="1"/>
  <c r="V657" i="2"/>
  <c r="Q657" i="2" s="1"/>
  <c r="F657" i="2"/>
  <c r="AJ656" i="2"/>
  <c r="AK656" i="2" s="1"/>
  <c r="AG656" i="2"/>
  <c r="AH656" i="2" s="1"/>
  <c r="AE656" i="2"/>
  <c r="AD656" i="2"/>
  <c r="AB656" i="2"/>
  <c r="AA656" i="2"/>
  <c r="X656" i="2"/>
  <c r="Y656" i="2" s="1"/>
  <c r="V656" i="2"/>
  <c r="Q656" i="2" s="1"/>
  <c r="F656" i="2"/>
  <c r="AK655" i="2"/>
  <c r="AG655" i="2"/>
  <c r="AH655" i="2" s="1"/>
  <c r="AE655" i="2"/>
  <c r="AB655" i="2"/>
  <c r="Y655" i="2"/>
  <c r="V655" i="2"/>
  <c r="T655" i="2"/>
  <c r="S655" i="2"/>
  <c r="Q655" i="2"/>
  <c r="AK654" i="2"/>
  <c r="AG654" i="2"/>
  <c r="AH654" i="2" s="1"/>
  <c r="AE654" i="2"/>
  <c r="AB654" i="2"/>
  <c r="Y654" i="2"/>
  <c r="V654" i="2"/>
  <c r="Q654" i="2" s="1"/>
  <c r="T654" i="2"/>
  <c r="S654" i="2"/>
  <c r="AK653" i="2"/>
  <c r="AG653" i="2"/>
  <c r="AH653" i="2" s="1"/>
  <c r="AE653" i="2"/>
  <c r="AB653" i="2"/>
  <c r="Y653" i="2"/>
  <c r="V653" i="2"/>
  <c r="T653" i="2"/>
  <c r="S653" i="2"/>
  <c r="Q653" i="2"/>
  <c r="AJ652" i="2"/>
  <c r="AK652" i="2" s="1"/>
  <c r="AH652" i="2"/>
  <c r="AG652" i="2"/>
  <c r="AE652" i="2"/>
  <c r="AD652" i="2"/>
  <c r="AB652" i="2"/>
  <c r="AA652" i="2"/>
  <c r="X652" i="2"/>
  <c r="Y652" i="2" s="1"/>
  <c r="V652" i="2"/>
  <c r="Q652" i="2"/>
  <c r="F652" i="2"/>
  <c r="AJ651" i="2"/>
  <c r="AK651" i="2" s="1"/>
  <c r="AH651" i="2"/>
  <c r="AG651" i="2"/>
  <c r="AD651" i="2"/>
  <c r="AE651" i="2" s="1"/>
  <c r="AB651" i="2"/>
  <c r="AA651" i="2"/>
  <c r="X651" i="2"/>
  <c r="Y651" i="2" s="1"/>
  <c r="V651" i="2"/>
  <c r="Q651" i="2"/>
  <c r="F651" i="2"/>
  <c r="AK650" i="2"/>
  <c r="AJ650" i="2"/>
  <c r="AH650" i="2"/>
  <c r="AG650" i="2"/>
  <c r="AD650" i="2"/>
  <c r="AE650" i="2" s="1"/>
  <c r="AA650" i="2"/>
  <c r="AB650" i="2" s="1"/>
  <c r="Y650" i="2"/>
  <c r="X650" i="2"/>
  <c r="V650" i="2"/>
  <c r="Q650" i="2" s="1"/>
  <c r="F650" i="2"/>
  <c r="AJ649" i="2"/>
  <c r="AK649" i="2" s="1"/>
  <c r="AH649" i="2"/>
  <c r="AG649" i="2"/>
  <c r="AE649" i="2"/>
  <c r="AD649" i="2"/>
  <c r="AA649" i="2"/>
  <c r="AB649" i="2" s="1"/>
  <c r="Y649" i="2"/>
  <c r="X649" i="2"/>
  <c r="V649" i="2"/>
  <c r="Q649" i="2"/>
  <c r="F649" i="2"/>
  <c r="AK648" i="2"/>
  <c r="AJ648" i="2"/>
  <c r="AG648" i="2"/>
  <c r="AH648" i="2" s="1"/>
  <c r="AE648" i="2"/>
  <c r="AD648" i="2"/>
  <c r="AB648" i="2"/>
  <c r="AA648" i="2"/>
  <c r="Y648" i="2"/>
  <c r="X648" i="2"/>
  <c r="V648" i="2"/>
  <c r="Q648" i="2" s="1"/>
  <c r="F648" i="2"/>
  <c r="AJ647" i="2"/>
  <c r="AK647" i="2" s="1"/>
  <c r="AH647" i="2"/>
  <c r="AG647" i="2"/>
  <c r="AD647" i="2"/>
  <c r="AE647" i="2" s="1"/>
  <c r="AA647" i="2"/>
  <c r="AB647" i="2" s="1"/>
  <c r="Y647" i="2"/>
  <c r="X647" i="2"/>
  <c r="V647" i="2"/>
  <c r="Q647" i="2" s="1"/>
  <c r="F647" i="2"/>
  <c r="AK646" i="2"/>
  <c r="AJ646" i="2"/>
  <c r="AG646" i="2"/>
  <c r="AH646" i="2" s="1"/>
  <c r="AD646" i="2"/>
  <c r="AE646" i="2" s="1"/>
  <c r="AB646" i="2"/>
  <c r="AA646" i="2"/>
  <c r="X646" i="2"/>
  <c r="Y646" i="2" s="1"/>
  <c r="V646" i="2"/>
  <c r="Q646" i="2"/>
  <c r="F646" i="2"/>
  <c r="AK645" i="2"/>
  <c r="AJ645" i="2"/>
  <c r="AG645" i="2"/>
  <c r="AH645" i="2" s="1"/>
  <c r="AE645" i="2"/>
  <c r="AD645" i="2"/>
  <c r="AA645" i="2"/>
  <c r="AB645" i="2" s="1"/>
  <c r="Y645" i="2"/>
  <c r="X645" i="2"/>
  <c r="V645" i="2"/>
  <c r="Q645" i="2"/>
  <c r="F645" i="2"/>
  <c r="AJ644" i="2"/>
  <c r="AK644" i="2" s="1"/>
  <c r="AG644" i="2"/>
  <c r="AH644" i="2" s="1"/>
  <c r="AE644" i="2"/>
  <c r="AD644" i="2"/>
  <c r="AB644" i="2"/>
  <c r="AA644" i="2"/>
  <c r="X644" i="2"/>
  <c r="Y644" i="2" s="1"/>
  <c r="V644" i="2"/>
  <c r="Q644" i="2"/>
  <c r="F644" i="2"/>
  <c r="AJ643" i="2"/>
  <c r="AK643" i="2" s="1"/>
  <c r="AG643" i="2"/>
  <c r="AH643" i="2" s="1"/>
  <c r="AE643" i="2"/>
  <c r="AD643" i="2"/>
  <c r="AB643" i="2"/>
  <c r="AA643" i="2"/>
  <c r="X643" i="2"/>
  <c r="Y643" i="2" s="1"/>
  <c r="V643" i="2"/>
  <c r="Q643" i="2" s="1"/>
  <c r="F643" i="2"/>
  <c r="AK642" i="2"/>
  <c r="AJ642" i="2"/>
  <c r="AH642" i="2"/>
  <c r="AG642" i="2"/>
  <c r="AD642" i="2"/>
  <c r="AE642" i="2" s="1"/>
  <c r="AB642" i="2"/>
  <c r="AA642" i="2"/>
  <c r="X642" i="2"/>
  <c r="Y642" i="2" s="1"/>
  <c r="V642" i="2"/>
  <c r="Q642" i="2" s="1"/>
  <c r="F642" i="2"/>
  <c r="AK641" i="2"/>
  <c r="AJ641" i="2"/>
  <c r="AG641" i="2"/>
  <c r="AH641" i="2" s="1"/>
  <c r="AE641" i="2"/>
  <c r="AD641" i="2"/>
  <c r="AB641" i="2"/>
  <c r="AA641" i="2"/>
  <c r="X641" i="2"/>
  <c r="Y641" i="2" s="1"/>
  <c r="V641" i="2"/>
  <c r="Q641" i="2" s="1"/>
  <c r="F641" i="2"/>
  <c r="AK640" i="2"/>
  <c r="AJ640" i="2"/>
  <c r="AG640" i="2"/>
  <c r="AH640" i="2" s="1"/>
  <c r="AD640" i="2"/>
  <c r="AE640" i="2" s="1"/>
  <c r="AA640" i="2"/>
  <c r="AB640" i="2" s="1"/>
  <c r="Y640" i="2"/>
  <c r="X640" i="2"/>
  <c r="V640" i="2"/>
  <c r="Q640" i="2"/>
  <c r="F640" i="2"/>
  <c r="AK639" i="2"/>
  <c r="AJ639" i="2"/>
  <c r="AH639" i="2"/>
  <c r="AG639" i="2"/>
  <c r="AD639" i="2"/>
  <c r="AE639" i="2" s="1"/>
  <c r="AB639" i="2"/>
  <c r="AA639" i="2"/>
  <c r="X639" i="2"/>
  <c r="Y639" i="2" s="1"/>
  <c r="V639" i="2"/>
  <c r="Q639" i="2" s="1"/>
  <c r="O639" i="2"/>
  <c r="F639" i="2"/>
  <c r="V638" i="2"/>
  <c r="Q638" i="2"/>
  <c r="V637" i="2"/>
  <c r="Q637" i="2"/>
  <c r="V636" i="2"/>
  <c r="Q636" i="2" s="1"/>
  <c r="V635" i="2"/>
  <c r="Q635" i="2"/>
  <c r="AK634" i="2"/>
  <c r="AJ634" i="2"/>
  <c r="AG634" i="2"/>
  <c r="AH634" i="2" s="1"/>
  <c r="AE634" i="2"/>
  <c r="AD634" i="2"/>
  <c r="AB634" i="2"/>
  <c r="AA634" i="2"/>
  <c r="X634" i="2"/>
  <c r="Y634" i="2" s="1"/>
  <c r="V634" i="2"/>
  <c r="Q634" i="2" s="1"/>
  <c r="F634" i="2"/>
  <c r="AK633" i="2"/>
  <c r="AJ633" i="2"/>
  <c r="AG633" i="2"/>
  <c r="AH633" i="2" s="1"/>
  <c r="AD633" i="2"/>
  <c r="AE633" i="2" s="1"/>
  <c r="AA633" i="2"/>
  <c r="AB633" i="2" s="1"/>
  <c r="Y633" i="2"/>
  <c r="X633" i="2"/>
  <c r="V633" i="2"/>
  <c r="Q633" i="2"/>
  <c r="F633" i="2"/>
  <c r="AK632" i="2"/>
  <c r="AJ632" i="2"/>
  <c r="AH632" i="2"/>
  <c r="AG632" i="2"/>
  <c r="AD632" i="2"/>
  <c r="AE632" i="2" s="1"/>
  <c r="AB632" i="2"/>
  <c r="AA632" i="2"/>
  <c r="X632" i="2"/>
  <c r="Y632" i="2" s="1"/>
  <c r="V632" i="2"/>
  <c r="Q632" i="2" s="1"/>
  <c r="F632" i="2"/>
  <c r="AJ631" i="2"/>
  <c r="AK631" i="2" s="1"/>
  <c r="AH631" i="2"/>
  <c r="AG631" i="2"/>
  <c r="AD631" i="2"/>
  <c r="AE631" i="2" s="1"/>
  <c r="AB631" i="2"/>
  <c r="AA631" i="2"/>
  <c r="Y631" i="2"/>
  <c r="X631" i="2"/>
  <c r="V631" i="2"/>
  <c r="Q631" i="2"/>
  <c r="F631" i="2"/>
  <c r="AK630" i="2"/>
  <c r="AJ630" i="2"/>
  <c r="AH630" i="2"/>
  <c r="AG630" i="2"/>
  <c r="AD630" i="2"/>
  <c r="AE630" i="2" s="1"/>
  <c r="AB630" i="2"/>
  <c r="AA630" i="2"/>
  <c r="Y630" i="2"/>
  <c r="X630" i="2"/>
  <c r="V630" i="2"/>
  <c r="Q630" i="2"/>
  <c r="F630" i="2"/>
  <c r="AJ629" i="2"/>
  <c r="AK629" i="2" s="1"/>
  <c r="AG629" i="2"/>
  <c r="AH629" i="2" s="1"/>
  <c r="AE629" i="2"/>
  <c r="AD629" i="2"/>
  <c r="AA629" i="2"/>
  <c r="AB629" i="2" s="1"/>
  <c r="Y629" i="2"/>
  <c r="X629" i="2"/>
  <c r="V629" i="2"/>
  <c r="Q629" i="2" s="1"/>
  <c r="F629" i="2"/>
  <c r="AJ628" i="2"/>
  <c r="AK628" i="2" s="1"/>
  <c r="AH628" i="2"/>
  <c r="AG628" i="2"/>
  <c r="AD628" i="2"/>
  <c r="AE628" i="2" s="1"/>
  <c r="AB628" i="2"/>
  <c r="AA628" i="2"/>
  <c r="Y628" i="2"/>
  <c r="X628" i="2"/>
  <c r="V628" i="2"/>
  <c r="Q628" i="2"/>
  <c r="F628" i="2"/>
  <c r="AK627" i="2"/>
  <c r="AJ627" i="2"/>
  <c r="AH627" i="2"/>
  <c r="AG627" i="2"/>
  <c r="AD627" i="2"/>
  <c r="AE627" i="2" s="1"/>
  <c r="AA627" i="2"/>
  <c r="AB627" i="2" s="1"/>
  <c r="X627" i="2"/>
  <c r="Y627" i="2" s="1"/>
  <c r="V627" i="2"/>
  <c r="Q627" i="2" s="1"/>
  <c r="F627" i="2"/>
  <c r="AJ626" i="2"/>
  <c r="AK626" i="2" s="1"/>
  <c r="AG626" i="2"/>
  <c r="AH626" i="2" s="1"/>
  <c r="AE626" i="2"/>
  <c r="AD626" i="2"/>
  <c r="AA626" i="2"/>
  <c r="AB626" i="2" s="1"/>
  <c r="Y626" i="2"/>
  <c r="X626" i="2"/>
  <c r="V626" i="2"/>
  <c r="Q626" i="2"/>
  <c r="F626" i="2"/>
  <c r="AK625" i="2"/>
  <c r="AJ625" i="2"/>
  <c r="AG625" i="2"/>
  <c r="AH625" i="2" s="1"/>
  <c r="AE625" i="2"/>
  <c r="AD625" i="2"/>
  <c r="AA625" i="2"/>
  <c r="AB625" i="2" s="1"/>
  <c r="Y625" i="2"/>
  <c r="X625" i="2"/>
  <c r="V625" i="2"/>
  <c r="Q625" i="2" s="1"/>
  <c r="F625" i="2"/>
  <c r="AJ624" i="2"/>
  <c r="AK624" i="2" s="1"/>
  <c r="AH624" i="2"/>
  <c r="AG624" i="2"/>
  <c r="AE624" i="2"/>
  <c r="AD624" i="2"/>
  <c r="AA624" i="2"/>
  <c r="AB624" i="2" s="1"/>
  <c r="Y624" i="2"/>
  <c r="X624" i="2"/>
  <c r="V624" i="2"/>
  <c r="Q624" i="2" s="1"/>
  <c r="F624" i="2"/>
  <c r="AJ623" i="2"/>
  <c r="AK623" i="2" s="1"/>
  <c r="AG623" i="2"/>
  <c r="AH623" i="2" s="1"/>
  <c r="AE623" i="2"/>
  <c r="AD623" i="2"/>
  <c r="AB623" i="2"/>
  <c r="AA623" i="2"/>
  <c r="X623" i="2"/>
  <c r="Y623" i="2" s="1"/>
  <c r="V623" i="2"/>
  <c r="Q623" i="2"/>
  <c r="F623" i="2"/>
  <c r="AK622" i="2"/>
  <c r="AJ622" i="2"/>
  <c r="AG622" i="2"/>
  <c r="AH622" i="2" s="1"/>
  <c r="AE622" i="2"/>
  <c r="AD622" i="2"/>
  <c r="AA622" i="2"/>
  <c r="AB622" i="2" s="1"/>
  <c r="Y622" i="2"/>
  <c r="X622" i="2"/>
  <c r="V622" i="2"/>
  <c r="Q622" i="2" s="1"/>
  <c r="F622" i="2"/>
  <c r="AJ621" i="2"/>
  <c r="AK621" i="2" s="1"/>
  <c r="AH621" i="2"/>
  <c r="AG621" i="2"/>
  <c r="AE621" i="2"/>
  <c r="AD621" i="2"/>
  <c r="AA621" i="2"/>
  <c r="AB621" i="2" s="1"/>
  <c r="X621" i="2"/>
  <c r="Y621" i="2" s="1"/>
  <c r="V621" i="2"/>
  <c r="Q621" i="2" s="1"/>
  <c r="F621" i="2"/>
  <c r="AK620" i="2"/>
  <c r="AJ620" i="2"/>
  <c r="AG620" i="2"/>
  <c r="AH620" i="2" s="1"/>
  <c r="AE620" i="2"/>
  <c r="AD620" i="2"/>
  <c r="AB620" i="2"/>
  <c r="AA620" i="2"/>
  <c r="X620" i="2"/>
  <c r="Y620" i="2" s="1"/>
  <c r="V620" i="2"/>
  <c r="Q620" i="2" s="1"/>
  <c r="F620" i="2"/>
  <c r="AJ619" i="2"/>
  <c r="AK619" i="2" s="1"/>
  <c r="AH619" i="2"/>
  <c r="AG619" i="2"/>
  <c r="AD619" i="2"/>
  <c r="AE619" i="2" s="1"/>
  <c r="AA619" i="2"/>
  <c r="AB619" i="2" s="1"/>
  <c r="X619" i="2"/>
  <c r="Y619" i="2" s="1"/>
  <c r="V619" i="2"/>
  <c r="Q619" i="2" s="1"/>
  <c r="F619" i="2"/>
  <c r="AK618" i="2"/>
  <c r="AJ618" i="2"/>
  <c r="AG618" i="2"/>
  <c r="AH618" i="2" s="1"/>
  <c r="AE618" i="2"/>
  <c r="AD618" i="2"/>
  <c r="AB618" i="2"/>
  <c r="AA618" i="2"/>
  <c r="X618" i="2"/>
  <c r="Y618" i="2" s="1"/>
  <c r="V618" i="2"/>
  <c r="Q618" i="2" s="1"/>
  <c r="F618" i="2"/>
  <c r="AK617" i="2"/>
  <c r="AJ617" i="2"/>
  <c r="AH617" i="2"/>
  <c r="AG617" i="2"/>
  <c r="AD617" i="2"/>
  <c r="AE617" i="2" s="1"/>
  <c r="AB617" i="2"/>
  <c r="AA617" i="2"/>
  <c r="Y617" i="2"/>
  <c r="X617" i="2"/>
  <c r="V617" i="2"/>
  <c r="Q617" i="2"/>
  <c r="F617" i="2"/>
  <c r="AK616" i="2"/>
  <c r="AJ616" i="2"/>
  <c r="AH616" i="2"/>
  <c r="AG616" i="2"/>
  <c r="AD616" i="2"/>
  <c r="AE616" i="2" s="1"/>
  <c r="AB616" i="2"/>
  <c r="AA616" i="2"/>
  <c r="X616" i="2"/>
  <c r="Y616" i="2" s="1"/>
  <c r="V616" i="2"/>
  <c r="Q616" i="2" s="1"/>
  <c r="F616" i="2"/>
  <c r="AJ615" i="2"/>
  <c r="AK615" i="2" s="1"/>
  <c r="AG615" i="2"/>
  <c r="AH615" i="2" s="1"/>
  <c r="AE615" i="2"/>
  <c r="AD615" i="2"/>
  <c r="AB615" i="2"/>
  <c r="AA615" i="2"/>
  <c r="Y615" i="2"/>
  <c r="X615" i="2"/>
  <c r="V615" i="2"/>
  <c r="Q615" i="2"/>
  <c r="F615" i="2"/>
  <c r="AK614" i="2"/>
  <c r="AJ614" i="2"/>
  <c r="AH614" i="2"/>
  <c r="AG614" i="2"/>
  <c r="AD614" i="2"/>
  <c r="AE614" i="2" s="1"/>
  <c r="AA614" i="2"/>
  <c r="AB614" i="2" s="1"/>
  <c r="Y614" i="2"/>
  <c r="X614" i="2"/>
  <c r="V614" i="2"/>
  <c r="Q614" i="2"/>
  <c r="F614" i="2"/>
  <c r="AJ613" i="2"/>
  <c r="AK613" i="2" s="1"/>
  <c r="AG613" i="2"/>
  <c r="AH613" i="2" s="1"/>
  <c r="AE613" i="2"/>
  <c r="AD613" i="2"/>
  <c r="AA613" i="2"/>
  <c r="AB613" i="2" s="1"/>
  <c r="X613" i="2"/>
  <c r="Y613" i="2" s="1"/>
  <c r="V613" i="2"/>
  <c r="Q613" i="2" s="1"/>
  <c r="F613" i="2"/>
  <c r="AJ612" i="2"/>
  <c r="AK612" i="2" s="1"/>
  <c r="AH612" i="2"/>
  <c r="AG612" i="2"/>
  <c r="AD612" i="2"/>
  <c r="AE612" i="2" s="1"/>
  <c r="AB612" i="2"/>
  <c r="AA612" i="2"/>
  <c r="Y612" i="2"/>
  <c r="X612" i="2"/>
  <c r="V612" i="2"/>
  <c r="Q612" i="2"/>
  <c r="F612" i="2"/>
  <c r="AJ611" i="2"/>
  <c r="AK611" i="2" s="1"/>
  <c r="AH611" i="2"/>
  <c r="AG611" i="2"/>
  <c r="AD611" i="2"/>
  <c r="AE611" i="2" s="1"/>
  <c r="AA611" i="2"/>
  <c r="AB611" i="2" s="1"/>
  <c r="Y611" i="2"/>
  <c r="X611" i="2"/>
  <c r="V611" i="2"/>
  <c r="Q611" i="2" s="1"/>
  <c r="N611" i="2"/>
  <c r="F611" i="2"/>
  <c r="AK610" i="2"/>
  <c r="AJ610" i="2"/>
  <c r="AH610" i="2"/>
  <c r="AG610" i="2"/>
  <c r="AE610" i="2"/>
  <c r="AD610" i="2"/>
  <c r="AB610" i="2"/>
  <c r="AA610" i="2"/>
  <c r="X610" i="2"/>
  <c r="Y610" i="2" s="1"/>
  <c r="V610" i="2"/>
  <c r="Q610" i="2" s="1"/>
  <c r="F610" i="2"/>
  <c r="AK609" i="2"/>
  <c r="AJ609" i="2"/>
  <c r="AG609" i="2"/>
  <c r="AH609" i="2" s="1"/>
  <c r="AD609" i="2"/>
  <c r="AE609" i="2" s="1"/>
  <c r="AB609" i="2"/>
  <c r="AA609" i="2"/>
  <c r="X609" i="2"/>
  <c r="Y609" i="2" s="1"/>
  <c r="V609" i="2"/>
  <c r="Q609" i="2" s="1"/>
  <c r="F609" i="2"/>
  <c r="AK608" i="2"/>
  <c r="AJ608" i="2"/>
  <c r="AH608" i="2"/>
  <c r="AG608" i="2"/>
  <c r="AD608" i="2"/>
  <c r="AE608" i="2" s="1"/>
  <c r="AA608" i="2"/>
  <c r="AB608" i="2" s="1"/>
  <c r="Y608" i="2"/>
  <c r="X608" i="2"/>
  <c r="V608" i="2"/>
  <c r="Q608" i="2" s="1"/>
  <c r="F608" i="2"/>
  <c r="AK607" i="2"/>
  <c r="AJ607" i="2"/>
  <c r="AG607" i="2"/>
  <c r="AH607" i="2" s="1"/>
  <c r="AE607" i="2"/>
  <c r="AD607" i="2"/>
  <c r="AB607" i="2"/>
  <c r="AA607" i="2"/>
  <c r="X607" i="2"/>
  <c r="Y607" i="2" s="1"/>
  <c r="V607" i="2"/>
  <c r="Q607" i="2" s="1"/>
  <c r="F607" i="2"/>
  <c r="AK606" i="2"/>
  <c r="AJ606" i="2"/>
  <c r="AH606" i="2"/>
  <c r="AG606" i="2"/>
  <c r="AD606" i="2"/>
  <c r="AE606" i="2" s="1"/>
  <c r="AA606" i="2"/>
  <c r="AB606" i="2" s="1"/>
  <c r="Y606" i="2"/>
  <c r="X606" i="2"/>
  <c r="V606" i="2"/>
  <c r="Q606" i="2"/>
  <c r="O606" i="2"/>
  <c r="N606" i="2"/>
  <c r="F606" i="2"/>
  <c r="AK605" i="2"/>
  <c r="AJ605" i="2"/>
  <c r="AG605" i="2"/>
  <c r="AH605" i="2" s="1"/>
  <c r="AE605" i="2"/>
  <c r="AD605" i="2"/>
  <c r="AA605" i="2"/>
  <c r="AB605" i="2" s="1"/>
  <c r="Y605" i="2"/>
  <c r="X605" i="2"/>
  <c r="V605" i="2"/>
  <c r="Q605" i="2" s="1"/>
  <c r="O605" i="2"/>
  <c r="F605" i="2"/>
  <c r="AK604" i="2"/>
  <c r="AJ604" i="2"/>
  <c r="AH604" i="2"/>
  <c r="AG604" i="2"/>
  <c r="AD604" i="2"/>
  <c r="AE604" i="2" s="1"/>
  <c r="AB604" i="2"/>
  <c r="AA604" i="2"/>
  <c r="X604" i="2"/>
  <c r="Y604" i="2" s="1"/>
  <c r="V604" i="2"/>
  <c r="Q604" i="2" s="1"/>
  <c r="O604" i="2"/>
  <c r="F604" i="2"/>
  <c r="AJ603" i="2"/>
  <c r="AK603" i="2" s="1"/>
  <c r="AG603" i="2"/>
  <c r="AH603" i="2" s="1"/>
  <c r="AE603" i="2"/>
  <c r="AD603" i="2"/>
  <c r="AA603" i="2"/>
  <c r="AB603" i="2" s="1"/>
  <c r="Y603" i="2"/>
  <c r="X603" i="2"/>
  <c r="V603" i="2"/>
  <c r="Q603" i="2"/>
  <c r="O603" i="2"/>
  <c r="F603" i="2"/>
  <c r="AK602" i="2"/>
  <c r="AJ602" i="2"/>
  <c r="AG602" i="2"/>
  <c r="AH602" i="2" s="1"/>
  <c r="AD602" i="2"/>
  <c r="AE602" i="2" s="1"/>
  <c r="AB602" i="2"/>
  <c r="AA602" i="2"/>
  <c r="X602" i="2"/>
  <c r="Y602" i="2" s="1"/>
  <c r="V602" i="2"/>
  <c r="Q602" i="2" s="1"/>
  <c r="O602" i="2"/>
  <c r="F602" i="2"/>
  <c r="AK601" i="2"/>
  <c r="AJ601" i="2"/>
  <c r="AH601" i="2"/>
  <c r="AG601" i="2"/>
  <c r="AD601" i="2"/>
  <c r="AE601" i="2" s="1"/>
  <c r="AB601" i="2"/>
  <c r="AA601" i="2"/>
  <c r="Y601" i="2"/>
  <c r="X601" i="2"/>
  <c r="V601" i="2"/>
  <c r="Q601" i="2"/>
  <c r="F601" i="2"/>
  <c r="AJ600" i="2"/>
  <c r="AK600" i="2" s="1"/>
  <c r="AG600" i="2"/>
  <c r="AH600" i="2" s="1"/>
  <c r="AE600" i="2"/>
  <c r="AD600" i="2"/>
  <c r="AA600" i="2"/>
  <c r="AB600" i="2" s="1"/>
  <c r="Y600" i="2"/>
  <c r="X600" i="2"/>
  <c r="V600" i="2"/>
  <c r="Q600" i="2"/>
  <c r="O600" i="2"/>
  <c r="F600" i="2"/>
  <c r="AJ599" i="2"/>
  <c r="AK599" i="2" s="1"/>
  <c r="AG599" i="2"/>
  <c r="AH599" i="2" s="1"/>
  <c r="AE599" i="2"/>
  <c r="AD599" i="2"/>
  <c r="AB599" i="2"/>
  <c r="AA599" i="2"/>
  <c r="X599" i="2"/>
  <c r="Y599" i="2" s="1"/>
  <c r="V599" i="2"/>
  <c r="Q599" i="2"/>
  <c r="O599" i="2"/>
  <c r="F599" i="2"/>
  <c r="AK598" i="2"/>
  <c r="AJ598" i="2"/>
  <c r="AH598" i="2"/>
  <c r="AG598" i="2"/>
  <c r="AD598" i="2"/>
  <c r="AE598" i="2" s="1"/>
  <c r="AB598" i="2"/>
  <c r="AA598" i="2"/>
  <c r="Y598" i="2"/>
  <c r="X598" i="2"/>
  <c r="V598" i="2"/>
  <c r="Q598" i="2"/>
  <c r="O598" i="2"/>
  <c r="F598" i="2"/>
  <c r="AJ597" i="2"/>
  <c r="AK597" i="2" s="1"/>
  <c r="AH597" i="2"/>
  <c r="AG597" i="2"/>
  <c r="AE597" i="2"/>
  <c r="AD597" i="2"/>
  <c r="AA597" i="2"/>
  <c r="AB597" i="2" s="1"/>
  <c r="X597" i="2"/>
  <c r="Y597" i="2" s="1"/>
  <c r="V597" i="2"/>
  <c r="Q597" i="2" s="1"/>
  <c r="O597" i="2"/>
  <c r="F597" i="2"/>
  <c r="AJ596" i="2"/>
  <c r="AK596" i="2" s="1"/>
  <c r="AH596" i="2"/>
  <c r="AG596" i="2"/>
  <c r="AE596" i="2"/>
  <c r="AD596" i="2"/>
  <c r="AA596" i="2"/>
  <c r="AB596" i="2" s="1"/>
  <c r="X596" i="2"/>
  <c r="Y596" i="2" s="1"/>
  <c r="V596" i="2"/>
  <c r="Q596" i="2" s="1"/>
  <c r="O596" i="2"/>
  <c r="F596" i="2"/>
  <c r="AJ595" i="2"/>
  <c r="AK595" i="2" s="1"/>
  <c r="AH595" i="2"/>
  <c r="AG595" i="2"/>
  <c r="AD595" i="2"/>
  <c r="AE595" i="2" s="1"/>
  <c r="AB595" i="2"/>
  <c r="AA595" i="2"/>
  <c r="X595" i="2"/>
  <c r="Y595" i="2" s="1"/>
  <c r="V595" i="2"/>
  <c r="Q595" i="2"/>
  <c r="O595" i="2"/>
  <c r="F595" i="2"/>
  <c r="AK594" i="2"/>
  <c r="AJ594" i="2"/>
  <c r="AG594" i="2"/>
  <c r="AH594" i="2" s="1"/>
  <c r="AD594" i="2"/>
  <c r="AE594" i="2" s="1"/>
  <c r="AB594" i="2"/>
  <c r="AA594" i="2"/>
  <c r="Y594" i="2"/>
  <c r="X594" i="2"/>
  <c r="V594" i="2"/>
  <c r="Q594" i="2"/>
  <c r="O594" i="2"/>
  <c r="F594" i="2"/>
  <c r="AK593" i="2"/>
  <c r="AJ593" i="2"/>
  <c r="AH593" i="2"/>
  <c r="AG593" i="2"/>
  <c r="AD593" i="2"/>
  <c r="AE593" i="2" s="1"/>
  <c r="AB593" i="2"/>
  <c r="AA593" i="2"/>
  <c r="Y593" i="2"/>
  <c r="V593" i="2"/>
  <c r="Q593" i="2" s="1"/>
  <c r="O593" i="2"/>
  <c r="F593" i="2"/>
  <c r="AK592" i="2"/>
  <c r="AJ592" i="2"/>
  <c r="AG592" i="2"/>
  <c r="AH592" i="2" s="1"/>
  <c r="AE592" i="2"/>
  <c r="AD592" i="2"/>
  <c r="AB592" i="2"/>
  <c r="AA592" i="2"/>
  <c r="Y592" i="2"/>
  <c r="V592" i="2"/>
  <c r="Q592" i="2" s="1"/>
  <c r="O592" i="2"/>
  <c r="F592" i="2"/>
  <c r="AK591" i="2"/>
  <c r="AJ591" i="2"/>
  <c r="AG591" i="2"/>
  <c r="AH591" i="2" s="1"/>
  <c r="AD591" i="2"/>
  <c r="AE591" i="2" s="1"/>
  <c r="AA591" i="2"/>
  <c r="AB591" i="2" s="1"/>
  <c r="Y591" i="2"/>
  <c r="V591" i="2"/>
  <c r="Q591" i="2" s="1"/>
  <c r="O591" i="2"/>
  <c r="F591" i="2"/>
  <c r="AK590" i="2"/>
  <c r="AJ590" i="2"/>
  <c r="AH590" i="2"/>
  <c r="AG590" i="2"/>
  <c r="AD590" i="2"/>
  <c r="AE590" i="2" s="1"/>
  <c r="AB590" i="2"/>
  <c r="AA590" i="2"/>
  <c r="X590" i="2"/>
  <c r="Y590" i="2" s="1"/>
  <c r="V590" i="2"/>
  <c r="Q590" i="2" s="1"/>
  <c r="O590" i="2"/>
  <c r="F590" i="2"/>
  <c r="AJ589" i="2"/>
  <c r="AK589" i="2" s="1"/>
  <c r="AH589" i="2"/>
  <c r="AG589" i="2"/>
  <c r="AE589" i="2"/>
  <c r="AD589" i="2"/>
  <c r="AA589" i="2"/>
  <c r="AB589" i="2" s="1"/>
  <c r="Y589" i="2"/>
  <c r="V589" i="2"/>
  <c r="Q589" i="2"/>
  <c r="O589" i="2"/>
  <c r="F589" i="2"/>
  <c r="AL588" i="2"/>
  <c r="AK588" i="2"/>
  <c r="AJ588" i="2"/>
  <c r="AG588" i="2"/>
  <c r="AH588" i="2" s="1"/>
  <c r="AD588" i="2"/>
  <c r="AE588" i="2" s="1"/>
  <c r="AB588" i="2"/>
  <c r="AA588" i="2"/>
  <c r="X588" i="2"/>
  <c r="Y588" i="2" s="1"/>
  <c r="V588" i="2"/>
  <c r="Q588" i="2" s="1"/>
  <c r="F588" i="2"/>
  <c r="AL587" i="2"/>
  <c r="AK587" i="2"/>
  <c r="AJ587" i="2"/>
  <c r="AH587" i="2"/>
  <c r="AG587" i="2"/>
  <c r="AD587" i="2"/>
  <c r="AE587" i="2" s="1"/>
  <c r="AA587" i="2"/>
  <c r="AB587" i="2" s="1"/>
  <c r="Y587" i="2"/>
  <c r="X587" i="2"/>
  <c r="V587" i="2"/>
  <c r="Q587" i="2"/>
  <c r="F587" i="2"/>
  <c r="AL586" i="2"/>
  <c r="AJ586" i="2"/>
  <c r="AK586" i="2" s="1"/>
  <c r="AH586" i="2"/>
  <c r="AG586" i="2"/>
  <c r="AE586" i="2"/>
  <c r="AD586" i="2"/>
  <c r="AA586" i="2"/>
  <c r="AB586" i="2" s="1"/>
  <c r="Y586" i="2"/>
  <c r="X586" i="2"/>
  <c r="V586" i="2"/>
  <c r="Q586" i="2" s="1"/>
  <c r="F586" i="2"/>
  <c r="AL585" i="2"/>
  <c r="AK585" i="2"/>
  <c r="AJ585" i="2"/>
  <c r="AG585" i="2"/>
  <c r="AH585" i="2" s="1"/>
  <c r="AE585" i="2"/>
  <c r="AD585" i="2"/>
  <c r="AB585" i="2"/>
  <c r="AA585" i="2"/>
  <c r="X585" i="2"/>
  <c r="Y585" i="2" s="1"/>
  <c r="V585" i="2"/>
  <c r="Q585" i="2"/>
  <c r="F585" i="2"/>
  <c r="AL584" i="2"/>
  <c r="AJ584" i="2"/>
  <c r="AK584" i="2" s="1"/>
  <c r="AH584" i="2"/>
  <c r="AG584" i="2"/>
  <c r="AD584" i="2"/>
  <c r="AE584" i="2" s="1"/>
  <c r="AB584" i="2"/>
  <c r="AA584" i="2"/>
  <c r="Y584" i="2"/>
  <c r="X584" i="2"/>
  <c r="V584" i="2"/>
  <c r="Q584" i="2"/>
  <c r="F584" i="2"/>
  <c r="AL583" i="2"/>
  <c r="AK583" i="2"/>
  <c r="AJ583" i="2"/>
  <c r="AG583" i="2"/>
  <c r="AH583" i="2" s="1"/>
  <c r="AE583" i="2"/>
  <c r="AD583" i="2"/>
  <c r="AA583" i="2"/>
  <c r="AB583" i="2" s="1"/>
  <c r="Y583" i="2"/>
  <c r="X583" i="2"/>
  <c r="V583" i="2"/>
  <c r="Q583" i="2" s="1"/>
  <c r="F583" i="2"/>
  <c r="AL582" i="2"/>
  <c r="AJ582" i="2"/>
  <c r="AK582" i="2" s="1"/>
  <c r="AH582" i="2"/>
  <c r="AG582" i="2"/>
  <c r="AD582" i="2"/>
  <c r="AE582" i="2" s="1"/>
  <c r="AB582" i="2"/>
  <c r="AA582" i="2"/>
  <c r="X582" i="2"/>
  <c r="Y582" i="2" s="1"/>
  <c r="V582" i="2"/>
  <c r="Q582" i="2" s="1"/>
  <c r="F582" i="2"/>
  <c r="AL581" i="2"/>
  <c r="AJ581" i="2"/>
  <c r="AK581" i="2" s="1"/>
  <c r="AH581" i="2"/>
  <c r="AG581" i="2"/>
  <c r="AE581" i="2"/>
  <c r="AD581" i="2"/>
  <c r="AA581" i="2"/>
  <c r="AB581" i="2" s="1"/>
  <c r="Y581" i="2"/>
  <c r="X581" i="2"/>
  <c r="V581" i="2"/>
  <c r="Q581" i="2"/>
  <c r="F581" i="2"/>
  <c r="AL580" i="2"/>
  <c r="AK580" i="2"/>
  <c r="AJ580" i="2"/>
  <c r="AG580" i="2"/>
  <c r="AH580" i="2" s="1"/>
  <c r="AD580" i="2"/>
  <c r="AE580" i="2" s="1"/>
  <c r="AB580" i="2"/>
  <c r="AA580" i="2"/>
  <c r="X580" i="2"/>
  <c r="Y580" i="2" s="1"/>
  <c r="V580" i="2"/>
  <c r="Q580" i="2" s="1"/>
  <c r="F580" i="2"/>
  <c r="AL579" i="2"/>
  <c r="AK579" i="2"/>
  <c r="AJ579" i="2"/>
  <c r="AH579" i="2"/>
  <c r="AG579" i="2"/>
  <c r="AD579" i="2"/>
  <c r="AE579" i="2" s="1"/>
  <c r="AA579" i="2"/>
  <c r="AB579" i="2" s="1"/>
  <c r="Y579" i="2"/>
  <c r="X579" i="2"/>
  <c r="V579" i="2"/>
  <c r="Q579" i="2"/>
  <c r="F579" i="2"/>
  <c r="AL578" i="2"/>
  <c r="AJ578" i="2"/>
  <c r="AK578" i="2" s="1"/>
  <c r="AH578" i="2"/>
  <c r="AG578" i="2"/>
  <c r="AE578" i="2"/>
  <c r="AD578" i="2"/>
  <c r="AA578" i="2"/>
  <c r="AB578" i="2" s="1"/>
  <c r="X578" i="2"/>
  <c r="Y578" i="2" s="1"/>
  <c r="V578" i="2"/>
  <c r="Q578" i="2" s="1"/>
  <c r="F578" i="2"/>
  <c r="AL577" i="2"/>
  <c r="AK577" i="2"/>
  <c r="AJ577" i="2"/>
  <c r="AG577" i="2"/>
  <c r="AH577" i="2" s="1"/>
  <c r="AE577" i="2"/>
  <c r="AD577" i="2"/>
  <c r="AB577" i="2"/>
  <c r="AA577" i="2"/>
  <c r="X577" i="2"/>
  <c r="Y577" i="2" s="1"/>
  <c r="V577" i="2"/>
  <c r="Q577" i="2" s="1"/>
  <c r="F577" i="2"/>
  <c r="AL576" i="2"/>
  <c r="AJ576" i="2"/>
  <c r="AK576" i="2" s="1"/>
  <c r="AH576" i="2"/>
  <c r="AG576" i="2"/>
  <c r="AD576" i="2"/>
  <c r="AE576" i="2" s="1"/>
  <c r="AB576" i="2"/>
  <c r="AA576" i="2"/>
  <c r="Y576" i="2"/>
  <c r="X576" i="2"/>
  <c r="V576" i="2"/>
  <c r="Q576" i="2"/>
  <c r="F576" i="2"/>
  <c r="AJ575" i="2"/>
  <c r="AK575" i="2" s="1"/>
  <c r="AH575" i="2"/>
  <c r="AG575" i="2"/>
  <c r="AD575" i="2"/>
  <c r="AE575" i="2" s="1"/>
  <c r="AA575" i="2"/>
  <c r="AB575" i="2" s="1"/>
  <c r="Y575" i="2"/>
  <c r="X575" i="2"/>
  <c r="V575" i="2"/>
  <c r="Q575" i="2" s="1"/>
  <c r="F575" i="2"/>
  <c r="AJ574" i="2"/>
  <c r="AK574" i="2" s="1"/>
  <c r="AG574" i="2"/>
  <c r="AH574" i="2" s="1"/>
  <c r="AE574" i="2"/>
  <c r="AD574" i="2"/>
  <c r="AA574" i="2"/>
  <c r="AB574" i="2" s="1"/>
  <c r="Y574" i="2"/>
  <c r="X574" i="2"/>
  <c r="V574" i="2"/>
  <c r="Q574" i="2"/>
  <c r="F574" i="2"/>
  <c r="AK573" i="2"/>
  <c r="AJ573" i="2"/>
  <c r="AG573" i="2"/>
  <c r="AH573" i="2" s="1"/>
  <c r="AD573" i="2"/>
  <c r="AE573" i="2" s="1"/>
  <c r="AB573" i="2"/>
  <c r="AA573" i="2"/>
  <c r="Y573" i="2"/>
  <c r="X573" i="2"/>
  <c r="V573" i="2"/>
  <c r="Q573" i="2"/>
  <c r="F573" i="2"/>
  <c r="AJ572" i="2"/>
  <c r="AK572" i="2" s="1"/>
  <c r="AH572" i="2"/>
  <c r="AG572" i="2"/>
  <c r="AE572" i="2"/>
  <c r="AD572" i="2"/>
  <c r="AA572" i="2"/>
  <c r="AB572" i="2" s="1"/>
  <c r="Y572" i="2"/>
  <c r="X572" i="2"/>
  <c r="V572" i="2"/>
  <c r="Q572" i="2" s="1"/>
  <c r="F572" i="2"/>
  <c r="AJ571" i="2"/>
  <c r="AK571" i="2" s="1"/>
  <c r="AG571" i="2"/>
  <c r="AH571" i="2" s="1"/>
  <c r="AD571" i="2"/>
  <c r="AE571" i="2" s="1"/>
  <c r="AB571" i="2"/>
  <c r="AA571" i="2"/>
  <c r="X571" i="2"/>
  <c r="Y571" i="2" s="1"/>
  <c r="V571" i="2"/>
  <c r="Q571" i="2"/>
  <c r="F571" i="2"/>
  <c r="AK570" i="2"/>
  <c r="AJ570" i="2"/>
  <c r="AG570" i="2"/>
  <c r="AH570" i="2" s="1"/>
  <c r="AE570" i="2"/>
  <c r="AD570" i="2"/>
  <c r="AA570" i="2"/>
  <c r="AB570" i="2" s="1"/>
  <c r="Y570" i="2"/>
  <c r="X570" i="2"/>
  <c r="V570" i="2"/>
  <c r="Q570" i="2" s="1"/>
  <c r="F570" i="2"/>
  <c r="AK569" i="2"/>
  <c r="AJ569" i="2"/>
  <c r="AH569" i="2"/>
  <c r="AG569" i="2"/>
  <c r="AE569" i="2"/>
  <c r="AD569" i="2"/>
  <c r="AB569" i="2"/>
  <c r="AA569" i="2"/>
  <c r="X569" i="2"/>
  <c r="Y569" i="2" s="1"/>
  <c r="V569" i="2"/>
  <c r="Q569" i="2" s="1"/>
  <c r="F569" i="2"/>
  <c r="AK568" i="2"/>
  <c r="AJ568" i="2"/>
  <c r="AG568" i="2"/>
  <c r="AH568" i="2" s="1"/>
  <c r="AE568" i="2"/>
  <c r="AD568" i="2"/>
  <c r="AB568" i="2"/>
  <c r="AA568" i="2"/>
  <c r="X568" i="2"/>
  <c r="Y568" i="2" s="1"/>
  <c r="V568" i="2"/>
  <c r="Q568" i="2" s="1"/>
  <c r="F568" i="2"/>
  <c r="AJ567" i="2"/>
  <c r="AK567" i="2" s="1"/>
  <c r="AH567" i="2"/>
  <c r="AG567" i="2"/>
  <c r="AD567" i="2"/>
  <c r="AE567" i="2" s="1"/>
  <c r="AA567" i="2"/>
  <c r="AB567" i="2" s="1"/>
  <c r="Y567" i="2"/>
  <c r="X567" i="2"/>
  <c r="V567" i="2"/>
  <c r="Q567" i="2" s="1"/>
  <c r="F567" i="2"/>
  <c r="AK566" i="2"/>
  <c r="AJ566" i="2"/>
  <c r="AG566" i="2"/>
  <c r="AH566" i="2" s="1"/>
  <c r="AE566" i="2"/>
  <c r="AD566" i="2"/>
  <c r="AB566" i="2"/>
  <c r="AA566" i="2"/>
  <c r="X566" i="2"/>
  <c r="Y566" i="2" s="1"/>
  <c r="V566" i="2"/>
  <c r="Q566" i="2" s="1"/>
  <c r="F566" i="2"/>
  <c r="AK565" i="2"/>
  <c r="AJ565" i="2"/>
  <c r="AG565" i="2"/>
  <c r="AH565" i="2" s="1"/>
  <c r="AD565" i="2"/>
  <c r="AE565" i="2" s="1"/>
  <c r="AA565" i="2"/>
  <c r="AB565" i="2" s="1"/>
  <c r="Y565" i="2"/>
  <c r="X565" i="2"/>
  <c r="V565" i="2"/>
  <c r="Q565" i="2"/>
  <c r="F565" i="2"/>
  <c r="AJ564" i="2"/>
  <c r="AK564" i="2" s="1"/>
  <c r="AH564" i="2"/>
  <c r="AG564" i="2"/>
  <c r="AD564" i="2"/>
  <c r="AE564" i="2" s="1"/>
  <c r="AB564" i="2"/>
  <c r="AA564" i="2"/>
  <c r="X564" i="2"/>
  <c r="Y564" i="2" s="1"/>
  <c r="V564" i="2"/>
  <c r="Q564" i="2" s="1"/>
  <c r="F564" i="2"/>
  <c r="AJ563" i="2"/>
  <c r="AK563" i="2" s="1"/>
  <c r="AG563" i="2"/>
  <c r="AH563" i="2" s="1"/>
  <c r="AD563" i="2"/>
  <c r="AE563" i="2" s="1"/>
  <c r="AB563" i="2"/>
  <c r="AA563" i="2"/>
  <c r="Y563" i="2"/>
  <c r="X563" i="2"/>
  <c r="V563" i="2"/>
  <c r="Q563" i="2"/>
  <c r="F563" i="2"/>
  <c r="AL562" i="2"/>
  <c r="AK562" i="2"/>
  <c r="AJ562" i="2"/>
  <c r="AG562" i="2"/>
  <c r="AH562" i="2" s="1"/>
  <c r="AE562" i="2"/>
  <c r="AD562" i="2"/>
  <c r="AA562" i="2"/>
  <c r="AB562" i="2" s="1"/>
  <c r="Y562" i="2"/>
  <c r="X562" i="2"/>
  <c r="V562" i="2"/>
  <c r="Q562" i="2"/>
  <c r="F562" i="2"/>
  <c r="AL561" i="2"/>
  <c r="AK561" i="2"/>
  <c r="AJ561" i="2"/>
  <c r="AH561" i="2"/>
  <c r="AG561" i="2"/>
  <c r="AD561" i="2"/>
  <c r="AE561" i="2" s="1"/>
  <c r="AA561" i="2"/>
  <c r="AB561" i="2" s="1"/>
  <c r="X561" i="2"/>
  <c r="Y561" i="2" s="1"/>
  <c r="V561" i="2"/>
  <c r="Q561" i="2" s="1"/>
  <c r="F561" i="2"/>
  <c r="AL560" i="2"/>
  <c r="AJ560" i="2"/>
  <c r="AK560" i="2" s="1"/>
  <c r="AH560" i="2"/>
  <c r="AG560" i="2"/>
  <c r="AE560" i="2"/>
  <c r="AD560" i="2"/>
  <c r="AA560" i="2"/>
  <c r="AB560" i="2" s="1"/>
  <c r="X560" i="2"/>
  <c r="Y560" i="2" s="1"/>
  <c r="V560" i="2"/>
  <c r="Q560" i="2" s="1"/>
  <c r="F560" i="2"/>
  <c r="AJ559" i="2"/>
  <c r="AK559" i="2" s="1"/>
  <c r="AH559" i="2"/>
  <c r="AG559" i="2"/>
  <c r="AD559" i="2"/>
  <c r="AE559" i="2" s="1"/>
  <c r="AB559" i="2"/>
  <c r="AA559" i="2"/>
  <c r="Y559" i="2"/>
  <c r="X559" i="2"/>
  <c r="V559" i="2"/>
  <c r="Q559" i="2"/>
  <c r="F559" i="2"/>
  <c r="AJ558" i="2"/>
  <c r="AK558" i="2" s="1"/>
  <c r="AH558" i="2"/>
  <c r="AG558" i="2"/>
  <c r="AE558" i="2"/>
  <c r="AD558" i="2"/>
  <c r="AA558" i="2"/>
  <c r="AB558" i="2" s="1"/>
  <c r="X558" i="2"/>
  <c r="Y558" i="2" s="1"/>
  <c r="V558" i="2"/>
  <c r="Q558" i="2" s="1"/>
  <c r="O558" i="2"/>
  <c r="F558" i="2"/>
  <c r="AL557" i="2"/>
  <c r="AJ557" i="2"/>
  <c r="AK557" i="2" s="1"/>
  <c r="AH557" i="2"/>
  <c r="AG557" i="2"/>
  <c r="AD557" i="2"/>
  <c r="AE557" i="2" s="1"/>
  <c r="AB557" i="2"/>
  <c r="AA557" i="2"/>
  <c r="X557" i="2"/>
  <c r="Y557" i="2" s="1"/>
  <c r="V557" i="2"/>
  <c r="Q557" i="2" s="1"/>
  <c r="F557" i="2"/>
  <c r="AL556" i="2"/>
  <c r="AJ556" i="2"/>
  <c r="AK556" i="2" s="1"/>
  <c r="AH556" i="2"/>
  <c r="AG556" i="2"/>
  <c r="AE556" i="2"/>
  <c r="AD556" i="2"/>
  <c r="AA556" i="2"/>
  <c r="AB556" i="2" s="1"/>
  <c r="Y556" i="2"/>
  <c r="X556" i="2"/>
  <c r="V556" i="2"/>
  <c r="Q556" i="2"/>
  <c r="F556" i="2"/>
  <c r="AL555" i="2"/>
  <c r="AK555" i="2"/>
  <c r="AJ555" i="2"/>
  <c r="AG555" i="2"/>
  <c r="AH555" i="2" s="1"/>
  <c r="AD555" i="2"/>
  <c r="AE555" i="2" s="1"/>
  <c r="AB555" i="2"/>
  <c r="AA555" i="2"/>
  <c r="X555" i="2"/>
  <c r="Y555" i="2" s="1"/>
  <c r="V555" i="2"/>
  <c r="Q555" i="2" s="1"/>
  <c r="F555" i="2"/>
  <c r="AL554" i="2"/>
  <c r="AK554" i="2"/>
  <c r="AJ554" i="2"/>
  <c r="AH554" i="2"/>
  <c r="AG554" i="2"/>
  <c r="AD554" i="2"/>
  <c r="AE554" i="2" s="1"/>
  <c r="AB554" i="2"/>
  <c r="AA554" i="2"/>
  <c r="Y554" i="2"/>
  <c r="X554" i="2"/>
  <c r="V554" i="2"/>
  <c r="Q554" i="2"/>
  <c r="F554" i="2"/>
  <c r="AL553" i="2"/>
  <c r="AJ553" i="2"/>
  <c r="AK553" i="2" s="1"/>
  <c r="AH553" i="2"/>
  <c r="AG553" i="2"/>
  <c r="AE553" i="2"/>
  <c r="AD553" i="2"/>
  <c r="AA553" i="2"/>
  <c r="AB553" i="2" s="1"/>
  <c r="Y553" i="2"/>
  <c r="X553" i="2"/>
  <c r="V553" i="2"/>
  <c r="Q553" i="2" s="1"/>
  <c r="O553" i="2"/>
  <c r="F553" i="2"/>
  <c r="Q552" i="2"/>
  <c r="Q551" i="2"/>
  <c r="Q550" i="2"/>
  <c r="Q549" i="2"/>
  <c r="AK548" i="2"/>
  <c r="AH548" i="2"/>
  <c r="AG548" i="2"/>
  <c r="AE548" i="2"/>
  <c r="AB548" i="2"/>
  <c r="Y548" i="2"/>
  <c r="Q548" i="2"/>
  <c r="AK547" i="2"/>
  <c r="AH547" i="2"/>
  <c r="AG547" i="2"/>
  <c r="AE547" i="2"/>
  <c r="AB547" i="2"/>
  <c r="Y547" i="2"/>
  <c r="Q547" i="2"/>
  <c r="Q546" i="2"/>
  <c r="AJ543" i="2"/>
  <c r="AK543" i="2" s="1"/>
  <c r="AH543" i="2"/>
  <c r="AG543" i="2"/>
  <c r="AD543" i="2"/>
  <c r="AE543" i="2" s="1"/>
  <c r="AB543" i="2"/>
  <c r="AA543" i="2"/>
  <c r="X543" i="2"/>
  <c r="Y543" i="2" s="1"/>
  <c r="Q543" i="2"/>
  <c r="AJ542" i="2"/>
  <c r="AK542" i="2" s="1"/>
  <c r="AH542" i="2"/>
  <c r="AG542" i="2"/>
  <c r="AD542" i="2"/>
  <c r="AE542" i="2" s="1"/>
  <c r="AB542" i="2"/>
  <c r="AA542" i="2"/>
  <c r="Y542" i="2"/>
  <c r="X542" i="2"/>
  <c r="Q542" i="2"/>
  <c r="AJ541" i="2"/>
  <c r="AK541" i="2" s="1"/>
  <c r="AH541" i="2"/>
  <c r="AG541" i="2"/>
  <c r="AE541" i="2"/>
  <c r="AD541" i="2"/>
  <c r="AA541" i="2"/>
  <c r="AB541" i="2" s="1"/>
  <c r="Y541" i="2"/>
  <c r="X541" i="2"/>
  <c r="AJ540" i="2"/>
  <c r="AK540" i="2" s="1"/>
  <c r="AH540" i="2"/>
  <c r="AG540" i="2"/>
  <c r="AD540" i="2"/>
  <c r="AE540" i="2" s="1"/>
  <c r="AB540" i="2"/>
  <c r="AA540" i="2"/>
  <c r="X540" i="2"/>
  <c r="Y540" i="2" s="1"/>
  <c r="AJ539" i="2"/>
  <c r="AK539" i="2" s="1"/>
  <c r="AH539" i="2"/>
  <c r="AG539" i="2"/>
  <c r="AE539" i="2"/>
  <c r="AD539" i="2"/>
  <c r="AA539" i="2"/>
  <c r="AB539" i="2" s="1"/>
  <c r="X539" i="2"/>
  <c r="Y539" i="2" s="1"/>
  <c r="AJ538" i="2"/>
  <c r="AK538" i="2" s="1"/>
  <c r="AH538" i="2"/>
  <c r="AG538" i="2"/>
  <c r="AE538" i="2"/>
  <c r="AD538" i="2"/>
  <c r="AA538" i="2"/>
  <c r="AB538" i="2" s="1"/>
  <c r="X538" i="2"/>
  <c r="Y538" i="2" s="1"/>
  <c r="AJ537" i="2"/>
  <c r="AK537" i="2" s="1"/>
  <c r="AG537" i="2"/>
  <c r="AH537" i="2" s="1"/>
  <c r="AD537" i="2"/>
  <c r="AE537" i="2" s="1"/>
  <c r="AA537" i="2"/>
  <c r="AB537" i="2" s="1"/>
  <c r="X537" i="2"/>
  <c r="Y537" i="2" s="1"/>
  <c r="AJ536" i="2"/>
  <c r="AK536" i="2" s="1"/>
  <c r="AG536" i="2"/>
  <c r="AH536" i="2" s="1"/>
  <c r="AD536" i="2"/>
  <c r="AE536" i="2" s="1"/>
  <c r="AA536" i="2"/>
  <c r="AB536" i="2" s="1"/>
  <c r="X536" i="2"/>
  <c r="Y536" i="2" s="1"/>
  <c r="AJ535" i="2"/>
  <c r="AK535" i="2" s="1"/>
  <c r="AG535" i="2"/>
  <c r="AH535" i="2" s="1"/>
  <c r="AE535" i="2"/>
  <c r="AD535" i="2"/>
  <c r="AA535" i="2"/>
  <c r="AB535" i="2" s="1"/>
  <c r="X535" i="2"/>
  <c r="Y535" i="2" s="1"/>
  <c r="AJ534" i="2"/>
  <c r="AK534" i="2" s="1"/>
  <c r="AG534" i="2"/>
  <c r="AH534" i="2" s="1"/>
  <c r="AE534" i="2"/>
  <c r="AD534" i="2"/>
  <c r="AA534" i="2"/>
  <c r="AB534" i="2" s="1"/>
  <c r="X534" i="2"/>
  <c r="Y534" i="2" s="1"/>
  <c r="AJ533" i="2"/>
  <c r="AK533" i="2" s="1"/>
  <c r="AH533" i="2"/>
  <c r="AG533" i="2"/>
  <c r="AD533" i="2"/>
  <c r="AE533" i="2" s="1"/>
  <c r="AB533" i="2"/>
  <c r="AA533" i="2"/>
  <c r="X533" i="2"/>
  <c r="Y533" i="2" s="1"/>
  <c r="AJ532" i="2"/>
  <c r="AK532" i="2" s="1"/>
  <c r="AG532" i="2"/>
  <c r="AH532" i="2" s="1"/>
  <c r="AD532" i="2"/>
  <c r="AE532" i="2" s="1"/>
  <c r="AB532" i="2"/>
  <c r="AA532" i="2"/>
  <c r="Y532" i="2"/>
  <c r="X532" i="2"/>
  <c r="AJ531" i="2"/>
  <c r="AK531" i="2" s="1"/>
  <c r="AG531" i="2"/>
  <c r="AH531" i="2" s="1"/>
  <c r="AD531" i="2"/>
  <c r="AE531" i="2" s="1"/>
  <c r="AA531" i="2"/>
  <c r="AB531" i="2" s="1"/>
  <c r="X531" i="2"/>
  <c r="Y531" i="2" s="1"/>
  <c r="AJ530" i="2"/>
  <c r="AK530" i="2" s="1"/>
  <c r="AG530" i="2"/>
  <c r="AH530" i="2" s="1"/>
  <c r="AD530" i="2"/>
  <c r="AE530" i="2" s="1"/>
  <c r="AA530" i="2"/>
  <c r="AB530" i="2" s="1"/>
  <c r="X530" i="2"/>
  <c r="Y530" i="2" s="1"/>
  <c r="AJ529" i="2"/>
  <c r="AK529" i="2" s="1"/>
  <c r="AG529" i="2"/>
  <c r="AH529" i="2" s="1"/>
  <c r="AD529" i="2"/>
  <c r="AE529" i="2" s="1"/>
  <c r="AA529" i="2"/>
  <c r="AB529" i="2" s="1"/>
  <c r="X529" i="2"/>
  <c r="Y529" i="2" s="1"/>
  <c r="AJ528" i="2"/>
  <c r="AK528" i="2" s="1"/>
  <c r="AG528" i="2"/>
  <c r="AH528" i="2" s="1"/>
  <c r="AD528" i="2"/>
  <c r="AE528" i="2" s="1"/>
  <c r="AA528" i="2"/>
  <c r="AB528" i="2" s="1"/>
  <c r="Y528" i="2"/>
  <c r="X528" i="2"/>
  <c r="AJ527" i="2"/>
  <c r="AK527" i="2" s="1"/>
  <c r="AG527" i="2"/>
  <c r="AH527" i="2" s="1"/>
  <c r="AD527" i="2"/>
  <c r="AE527" i="2" s="1"/>
  <c r="AB527" i="2"/>
  <c r="AA527" i="2"/>
  <c r="X527" i="2"/>
  <c r="Y527" i="2" s="1"/>
  <c r="AK526" i="2"/>
  <c r="AJ526" i="2"/>
  <c r="AG526" i="2"/>
  <c r="AH526" i="2" s="1"/>
  <c r="AD526" i="2"/>
  <c r="AE526" i="2" s="1"/>
  <c r="AA526" i="2"/>
  <c r="AB526" i="2" s="1"/>
  <c r="X526" i="2"/>
  <c r="Y526" i="2" s="1"/>
  <c r="AJ525" i="2"/>
  <c r="AK525" i="2" s="1"/>
  <c r="AG525" i="2"/>
  <c r="AH525" i="2" s="1"/>
  <c r="AD525" i="2"/>
  <c r="AE525" i="2" s="1"/>
  <c r="AA525" i="2"/>
  <c r="AB525" i="2" s="1"/>
  <c r="X525" i="2"/>
  <c r="Y525" i="2" s="1"/>
  <c r="AJ524" i="2"/>
  <c r="AK524" i="2" s="1"/>
  <c r="AG524" i="2"/>
  <c r="AH524" i="2" s="1"/>
  <c r="AD524" i="2"/>
  <c r="AE524" i="2" s="1"/>
  <c r="AA524" i="2"/>
  <c r="AB524" i="2" s="1"/>
  <c r="X524" i="2"/>
  <c r="Y524" i="2" s="1"/>
  <c r="AJ523" i="2"/>
  <c r="AK523" i="2" s="1"/>
  <c r="AH523" i="2"/>
  <c r="AG523" i="2"/>
  <c r="AD523" i="2"/>
  <c r="AE523" i="2" s="1"/>
  <c r="AA523" i="2"/>
  <c r="AB523" i="2" s="1"/>
  <c r="X523" i="2"/>
  <c r="Y523" i="2" s="1"/>
  <c r="AJ522" i="2"/>
  <c r="AK522" i="2" s="1"/>
  <c r="AG522" i="2"/>
  <c r="AH522" i="2" s="1"/>
  <c r="AD522" i="2"/>
  <c r="AE522" i="2" s="1"/>
  <c r="AA522" i="2"/>
  <c r="AB522" i="2" s="1"/>
  <c r="X522" i="2"/>
  <c r="Y522" i="2" s="1"/>
  <c r="AJ521" i="2"/>
  <c r="AK521" i="2" s="1"/>
  <c r="AH521" i="2"/>
  <c r="AG521" i="2"/>
  <c r="AD521" i="2"/>
  <c r="AE521" i="2" s="1"/>
  <c r="AA521" i="2"/>
  <c r="AB521" i="2" s="1"/>
  <c r="X521" i="2"/>
  <c r="Y521" i="2" s="1"/>
  <c r="V521" i="2"/>
  <c r="Q521" i="2"/>
  <c r="F521" i="2"/>
  <c r="AJ520" i="2"/>
  <c r="AK520" i="2" s="1"/>
  <c r="AH520" i="2"/>
  <c r="AG520" i="2"/>
  <c r="AD520" i="2"/>
  <c r="AE520" i="2" s="1"/>
  <c r="AB520" i="2"/>
  <c r="AA520" i="2"/>
  <c r="Y520" i="2"/>
  <c r="X520" i="2"/>
  <c r="V520" i="2"/>
  <c r="Q520" i="2" s="1"/>
  <c r="F520" i="2"/>
  <c r="AK519" i="2"/>
  <c r="AH519" i="2"/>
  <c r="AG519" i="2"/>
  <c r="AE519" i="2"/>
  <c r="AB519" i="2"/>
  <c r="Q519" i="2"/>
  <c r="AJ518" i="2"/>
  <c r="AK518" i="2" s="1"/>
  <c r="AG518" i="2"/>
  <c r="AH518" i="2" s="1"/>
  <c r="AD518" i="2"/>
  <c r="AE518" i="2" s="1"/>
  <c r="AA518" i="2"/>
  <c r="AB518" i="2" s="1"/>
  <c r="X518" i="2"/>
  <c r="Y518" i="2" s="1"/>
  <c r="V518" i="2"/>
  <c r="F518" i="2"/>
  <c r="AJ517" i="2"/>
  <c r="AK517" i="2" s="1"/>
  <c r="AH517" i="2"/>
  <c r="AG517" i="2"/>
  <c r="AD517" i="2"/>
  <c r="AE517" i="2" s="1"/>
  <c r="AA517" i="2"/>
  <c r="AB517" i="2" s="1"/>
  <c r="X517" i="2"/>
  <c r="Y517" i="2" s="1"/>
  <c r="V517" i="2"/>
  <c r="Q517" i="2"/>
  <c r="F517" i="2"/>
  <c r="AK516" i="2"/>
  <c r="AJ516" i="2"/>
  <c r="AH516" i="2"/>
  <c r="AG516" i="2"/>
  <c r="AD516" i="2"/>
  <c r="AE516" i="2" s="1"/>
  <c r="AB516" i="2"/>
  <c r="AA516" i="2"/>
  <c r="Y516" i="2"/>
  <c r="X516" i="2"/>
  <c r="V516" i="2"/>
  <c r="Q516" i="2" s="1"/>
  <c r="F516" i="2"/>
  <c r="AJ515" i="2"/>
  <c r="AK515" i="2" s="1"/>
  <c r="AG515" i="2"/>
  <c r="AH515" i="2" s="1"/>
  <c r="AD515" i="2"/>
  <c r="AE515" i="2" s="1"/>
  <c r="AA515" i="2"/>
  <c r="AB515" i="2" s="1"/>
  <c r="X515" i="2"/>
  <c r="Y515" i="2" s="1"/>
  <c r="V515" i="2"/>
  <c r="Q515" i="2"/>
  <c r="F515" i="2"/>
  <c r="AK514" i="2"/>
  <c r="AJ514" i="2"/>
  <c r="AH514" i="2"/>
  <c r="AG514" i="2"/>
  <c r="AE514" i="2"/>
  <c r="AD514" i="2"/>
  <c r="AA514" i="2"/>
  <c r="AB514" i="2" s="1"/>
  <c r="Y514" i="2"/>
  <c r="X514" i="2"/>
  <c r="V514" i="2"/>
  <c r="Q514" i="2"/>
  <c r="F514" i="2"/>
  <c r="AJ513" i="2"/>
  <c r="AK513" i="2" s="1"/>
  <c r="AH513" i="2"/>
  <c r="AG513" i="2"/>
  <c r="AD513" i="2"/>
  <c r="AE513" i="2" s="1"/>
  <c r="AA513" i="2"/>
  <c r="AB513" i="2" s="1"/>
  <c r="X513" i="2"/>
  <c r="Y513" i="2" s="1"/>
  <c r="V513" i="2"/>
  <c r="Q513" i="2" s="1"/>
  <c r="F513" i="2"/>
  <c r="AJ512" i="2"/>
  <c r="AK512" i="2" s="1"/>
  <c r="AH512" i="2"/>
  <c r="AG512" i="2"/>
  <c r="AE512" i="2"/>
  <c r="AD512" i="2"/>
  <c r="AB512" i="2"/>
  <c r="AA512" i="2"/>
  <c r="Y512" i="2"/>
  <c r="X512" i="2"/>
  <c r="V512" i="2"/>
  <c r="Q512" i="2"/>
  <c r="F512" i="2"/>
  <c r="AJ511" i="2"/>
  <c r="AK511" i="2" s="1"/>
  <c r="AG511" i="2"/>
  <c r="AH511" i="2" s="1"/>
  <c r="AD511" i="2"/>
  <c r="AE511" i="2" s="1"/>
  <c r="AA511" i="2"/>
  <c r="AB511" i="2" s="1"/>
  <c r="X511" i="2"/>
  <c r="Y511" i="2" s="1"/>
  <c r="V511" i="2"/>
  <c r="Q511" i="2"/>
  <c r="F511" i="2"/>
  <c r="AJ510" i="2"/>
  <c r="AK510" i="2" s="1"/>
  <c r="AG510" i="2"/>
  <c r="AH510" i="2" s="1"/>
  <c r="AE510" i="2"/>
  <c r="AD510" i="2"/>
  <c r="AA510" i="2"/>
  <c r="AB510" i="2" s="1"/>
  <c r="Y510" i="2"/>
  <c r="X510" i="2"/>
  <c r="V510" i="2"/>
  <c r="F510" i="2"/>
  <c r="AK509" i="2"/>
  <c r="AJ509" i="2"/>
  <c r="AH509" i="2"/>
  <c r="AG509" i="2"/>
  <c r="AE509" i="2"/>
  <c r="AD509" i="2"/>
  <c r="AB509" i="2"/>
  <c r="AA509" i="2"/>
  <c r="Y509" i="2"/>
  <c r="X509" i="2"/>
  <c r="V509" i="2"/>
  <c r="F509" i="2"/>
  <c r="AK508" i="2"/>
  <c r="AJ508" i="2"/>
  <c r="AH508" i="2"/>
  <c r="AG508" i="2"/>
  <c r="AE508" i="2"/>
  <c r="AD508" i="2"/>
  <c r="AB508" i="2"/>
  <c r="AA508" i="2"/>
  <c r="X508" i="2"/>
  <c r="Y508" i="2" s="1"/>
  <c r="V508" i="2"/>
  <c r="F508" i="2"/>
  <c r="AK507" i="2"/>
  <c r="AJ507" i="2"/>
  <c r="AG507" i="2"/>
  <c r="AH507" i="2" s="1"/>
  <c r="AE507" i="2"/>
  <c r="AD507" i="2"/>
  <c r="AA507" i="2"/>
  <c r="AB507" i="2" s="1"/>
  <c r="Y507" i="2"/>
  <c r="X507" i="2"/>
  <c r="V507" i="2"/>
  <c r="F507" i="2"/>
  <c r="AK506" i="2"/>
  <c r="AJ506" i="2"/>
  <c r="AG506" i="2"/>
  <c r="AH506" i="2" s="1"/>
  <c r="AE506" i="2"/>
  <c r="AD506" i="2"/>
  <c r="AA506" i="2"/>
  <c r="AB506" i="2" s="1"/>
  <c r="Y506" i="2"/>
  <c r="X506" i="2"/>
  <c r="V506" i="2"/>
  <c r="F506" i="2"/>
  <c r="AK505" i="2"/>
  <c r="AJ505" i="2"/>
  <c r="AH505" i="2"/>
  <c r="AG505" i="2"/>
  <c r="AD505" i="2"/>
  <c r="AE505" i="2" s="1"/>
  <c r="AA505" i="2"/>
  <c r="AB505" i="2" s="1"/>
  <c r="Y505" i="2"/>
  <c r="X505" i="2"/>
  <c r="V505" i="2"/>
  <c r="F505" i="2"/>
  <c r="AK504" i="2"/>
  <c r="AJ504" i="2"/>
  <c r="AH504" i="2"/>
  <c r="AG504" i="2"/>
  <c r="AE504" i="2"/>
  <c r="AD504" i="2"/>
  <c r="AB504" i="2"/>
  <c r="AA504" i="2"/>
  <c r="X504" i="2"/>
  <c r="Y504" i="2" s="1"/>
  <c r="V504" i="2"/>
  <c r="F504" i="2"/>
  <c r="AK503" i="2"/>
  <c r="AJ503" i="2"/>
  <c r="AG503" i="2"/>
  <c r="AH503" i="2" s="1"/>
  <c r="AE503" i="2"/>
  <c r="AD503" i="2"/>
  <c r="AB503" i="2"/>
  <c r="AA503" i="2"/>
  <c r="Y503" i="2"/>
  <c r="X503" i="2"/>
  <c r="V503" i="2"/>
  <c r="F503" i="2"/>
  <c r="AK502" i="2"/>
  <c r="AJ502" i="2"/>
  <c r="AH502" i="2"/>
  <c r="AG502" i="2"/>
  <c r="AE502" i="2"/>
  <c r="AD502" i="2"/>
  <c r="AA502" i="2"/>
  <c r="AB502" i="2" s="1"/>
  <c r="Y502" i="2"/>
  <c r="X502" i="2"/>
  <c r="V502" i="2"/>
  <c r="F502" i="2"/>
  <c r="AK501" i="2"/>
  <c r="AJ501" i="2"/>
  <c r="AH501" i="2"/>
  <c r="AG501" i="2"/>
  <c r="AD501" i="2"/>
  <c r="AE501" i="2" s="1"/>
  <c r="AB501" i="2"/>
  <c r="AA501" i="2"/>
  <c r="Y501" i="2"/>
  <c r="X501" i="2"/>
  <c r="V501" i="2"/>
  <c r="F501" i="2"/>
  <c r="AK500" i="2"/>
  <c r="AJ500" i="2"/>
  <c r="AH500" i="2"/>
  <c r="AG500" i="2"/>
  <c r="AE500" i="2"/>
  <c r="AD500" i="2"/>
  <c r="AB500" i="2"/>
  <c r="AA500" i="2"/>
  <c r="X500" i="2"/>
  <c r="Y500" i="2" s="1"/>
  <c r="V500" i="2"/>
  <c r="F500" i="2"/>
  <c r="AK499" i="2"/>
  <c r="AJ499" i="2"/>
  <c r="AG499" i="2"/>
  <c r="AH499" i="2" s="1"/>
  <c r="AE499" i="2"/>
  <c r="AD499" i="2"/>
  <c r="AA499" i="2"/>
  <c r="AB499" i="2" s="1"/>
  <c r="Y499" i="2"/>
  <c r="X499" i="2"/>
  <c r="V499" i="2"/>
  <c r="F499" i="2"/>
  <c r="AJ498" i="2"/>
  <c r="AK498" i="2" s="1"/>
  <c r="AG498" i="2"/>
  <c r="AH498" i="2" s="1"/>
  <c r="AE498" i="2"/>
  <c r="AD498" i="2"/>
  <c r="AA498" i="2"/>
  <c r="AB498" i="2" s="1"/>
  <c r="Y498" i="2"/>
  <c r="X498" i="2"/>
  <c r="V498" i="2"/>
  <c r="F498" i="2"/>
  <c r="AK497" i="2"/>
  <c r="AJ497" i="2"/>
  <c r="AH497" i="2"/>
  <c r="AG497" i="2"/>
  <c r="AE497" i="2"/>
  <c r="AD497" i="2"/>
  <c r="AA497" i="2"/>
  <c r="AB497" i="2" s="1"/>
  <c r="Y497" i="2"/>
  <c r="X497" i="2"/>
  <c r="V497" i="2"/>
  <c r="F497" i="2"/>
  <c r="AK496" i="2"/>
  <c r="AJ496" i="2"/>
  <c r="AG496" i="2"/>
  <c r="AH496" i="2" s="1"/>
  <c r="AE496" i="2"/>
  <c r="AD496" i="2"/>
  <c r="AB496" i="2"/>
  <c r="AA496" i="2"/>
  <c r="Y496" i="2"/>
  <c r="X496" i="2"/>
  <c r="V496" i="2"/>
  <c r="F496" i="2"/>
  <c r="AK495" i="2"/>
  <c r="AJ495" i="2"/>
  <c r="AG495" i="2"/>
  <c r="AH495" i="2" s="1"/>
  <c r="AE495" i="2"/>
  <c r="AD495" i="2"/>
  <c r="AA495" i="2"/>
  <c r="AB495" i="2" s="1"/>
  <c r="Y495" i="2"/>
  <c r="X495" i="2"/>
  <c r="V495" i="2"/>
  <c r="F495" i="2"/>
  <c r="AJ494" i="2"/>
  <c r="AK494" i="2" s="1"/>
  <c r="AH494" i="2"/>
  <c r="AG494" i="2"/>
  <c r="AE494" i="2"/>
  <c r="AD494" i="2"/>
  <c r="AA494" i="2"/>
  <c r="AB494" i="2" s="1"/>
  <c r="Y494" i="2"/>
  <c r="X494" i="2"/>
  <c r="V494" i="2"/>
  <c r="F494" i="2"/>
  <c r="AK493" i="2"/>
  <c r="AJ493" i="2"/>
  <c r="AH493" i="2"/>
  <c r="AG493" i="2"/>
  <c r="AE493" i="2"/>
  <c r="AD493" i="2"/>
  <c r="AB493" i="2"/>
  <c r="AA493" i="2"/>
  <c r="Y493" i="2"/>
  <c r="X493" i="2"/>
  <c r="V493" i="2"/>
  <c r="O493" i="2"/>
  <c r="F493" i="2"/>
  <c r="AJ492" i="2"/>
  <c r="AK492" i="2" s="1"/>
  <c r="AH492" i="2"/>
  <c r="AG492" i="2"/>
  <c r="AE492" i="2"/>
  <c r="AD492" i="2"/>
  <c r="AA492" i="2"/>
  <c r="AB492" i="2" s="1"/>
  <c r="X492" i="2"/>
  <c r="Y492" i="2" s="1"/>
  <c r="V492" i="2"/>
  <c r="F492" i="2"/>
  <c r="AJ491" i="2"/>
  <c r="AK491" i="2" s="1"/>
  <c r="AG491" i="2"/>
  <c r="AH491" i="2" s="1"/>
  <c r="AD491" i="2"/>
  <c r="AE491" i="2" s="1"/>
  <c r="AB491" i="2"/>
  <c r="AA491" i="2"/>
  <c r="X491" i="2"/>
  <c r="Y491" i="2" s="1"/>
  <c r="V491" i="2"/>
  <c r="F491" i="2"/>
  <c r="AK490" i="2"/>
  <c r="AJ490" i="2"/>
  <c r="AH490" i="2"/>
  <c r="AG490" i="2"/>
  <c r="AD490" i="2"/>
  <c r="AE490" i="2" s="1"/>
  <c r="AA490" i="2"/>
  <c r="AB490" i="2" s="1"/>
  <c r="X490" i="2"/>
  <c r="Y490" i="2" s="1"/>
  <c r="Q490" i="2"/>
  <c r="F490" i="2"/>
  <c r="AK489" i="2"/>
  <c r="AG489" i="2"/>
  <c r="AH489" i="2" s="1"/>
  <c r="AE489" i="2"/>
  <c r="AB489" i="2"/>
  <c r="Y489" i="2"/>
  <c r="T489" i="2"/>
  <c r="Q489" i="2"/>
  <c r="AJ488" i="2"/>
  <c r="AK488" i="2" s="1"/>
  <c r="AG488" i="2"/>
  <c r="AH488" i="2" s="1"/>
  <c r="AD488" i="2"/>
  <c r="AE488" i="2" s="1"/>
  <c r="AA488" i="2"/>
  <c r="AB488" i="2" s="1"/>
  <c r="X488" i="2"/>
  <c r="Y488" i="2" s="1"/>
  <c r="Q488" i="2"/>
  <c r="F488" i="2"/>
  <c r="AK487" i="2"/>
  <c r="AG487" i="2"/>
  <c r="AH487" i="2" s="1"/>
  <c r="AE487" i="2"/>
  <c r="AB487" i="2"/>
  <c r="Y487" i="2"/>
  <c r="T487" i="2"/>
  <c r="Q487" i="2"/>
  <c r="AJ486" i="2"/>
  <c r="AK486" i="2" s="1"/>
  <c r="AG486" i="2"/>
  <c r="AH486" i="2" s="1"/>
  <c r="AD486" i="2"/>
  <c r="AE486" i="2" s="1"/>
  <c r="AA486" i="2"/>
  <c r="AB486" i="2" s="1"/>
  <c r="X486" i="2"/>
  <c r="Y486" i="2" s="1"/>
  <c r="Q486" i="2"/>
  <c r="F486" i="2"/>
  <c r="AK485" i="2"/>
  <c r="AG485" i="2"/>
  <c r="AH485" i="2" s="1"/>
  <c r="AE485" i="2"/>
  <c r="AB485" i="2"/>
  <c r="Y485" i="2"/>
  <c r="T485" i="2"/>
  <c r="Q485" i="2"/>
  <c r="AJ484" i="2"/>
  <c r="AK484" i="2" s="1"/>
  <c r="AH484" i="2"/>
  <c r="AG484" i="2"/>
  <c r="AD484" i="2"/>
  <c r="AE484" i="2" s="1"/>
  <c r="AA484" i="2"/>
  <c r="AB484" i="2" s="1"/>
  <c r="X484" i="2"/>
  <c r="Y484" i="2" s="1"/>
  <c r="Q484" i="2"/>
  <c r="F484" i="2"/>
  <c r="AK483" i="2"/>
  <c r="AH483" i="2"/>
  <c r="AG483" i="2"/>
  <c r="AE483" i="2"/>
  <c r="AB483" i="2"/>
  <c r="Y483" i="2"/>
  <c r="Q483" i="2"/>
  <c r="AK482" i="2"/>
  <c r="AJ482" i="2"/>
  <c r="AH482" i="2"/>
  <c r="AG482" i="2"/>
  <c r="AE482" i="2"/>
  <c r="AD482" i="2"/>
  <c r="AA482" i="2"/>
  <c r="AB482" i="2" s="1"/>
  <c r="Y482" i="2"/>
  <c r="X482" i="2"/>
  <c r="Q482" i="2"/>
  <c r="F482" i="2"/>
  <c r="AK481" i="2"/>
  <c r="AG481" i="2"/>
  <c r="AH481" i="2" s="1"/>
  <c r="AE481" i="2"/>
  <c r="AB481" i="2"/>
  <c r="Y481" i="2"/>
  <c r="Q481" i="2"/>
  <c r="AJ480" i="2"/>
  <c r="AK480" i="2" s="1"/>
  <c r="AG480" i="2"/>
  <c r="AH480" i="2" s="1"/>
  <c r="AD480" i="2"/>
  <c r="AE480" i="2" s="1"/>
  <c r="AA480" i="2"/>
  <c r="AB480" i="2" s="1"/>
  <c r="Y480" i="2"/>
  <c r="X480" i="2"/>
  <c r="Q480" i="2"/>
  <c r="F480" i="2"/>
  <c r="AK479" i="2"/>
  <c r="AH479" i="2"/>
  <c r="AG479" i="2"/>
  <c r="AE479" i="2"/>
  <c r="AB479" i="2"/>
  <c r="Y479" i="2"/>
  <c r="Q479" i="2"/>
  <c r="AJ478" i="2"/>
  <c r="AK478" i="2" s="1"/>
  <c r="AH478" i="2"/>
  <c r="AG478" i="2"/>
  <c r="AD478" i="2"/>
  <c r="AE478" i="2" s="1"/>
  <c r="AB478" i="2"/>
  <c r="AA478" i="2"/>
  <c r="X478" i="2"/>
  <c r="Y478" i="2" s="1"/>
  <c r="V478" i="2"/>
  <c r="Q478" i="2" s="1"/>
  <c r="F478" i="2"/>
  <c r="AK477" i="2"/>
  <c r="AJ477" i="2"/>
  <c r="AG477" i="2"/>
  <c r="AH477" i="2" s="1"/>
  <c r="AE477" i="2"/>
  <c r="AD477" i="2"/>
  <c r="AA477" i="2"/>
  <c r="AB477" i="2" s="1"/>
  <c r="Y477" i="2"/>
  <c r="X477" i="2"/>
  <c r="V477" i="2"/>
  <c r="Q477" i="2"/>
  <c r="F477" i="2"/>
  <c r="AJ476" i="2"/>
  <c r="AK476" i="2" s="1"/>
  <c r="AH476" i="2"/>
  <c r="AG476" i="2"/>
  <c r="AE476" i="2"/>
  <c r="AD476" i="2"/>
  <c r="X476" i="2"/>
  <c r="Y476" i="2" s="1"/>
  <c r="Q476" i="2"/>
  <c r="F476" i="2"/>
  <c r="AJ475" i="2"/>
  <c r="AK475" i="2" s="1"/>
  <c r="AH475" i="2"/>
  <c r="AG475" i="2"/>
  <c r="AD475" i="2"/>
  <c r="AE475" i="2" s="1"/>
  <c r="AB475" i="2"/>
  <c r="AA475" i="2"/>
  <c r="X475" i="2"/>
  <c r="Y475" i="2" s="1"/>
  <c r="V475" i="2"/>
  <c r="F475" i="2"/>
  <c r="AJ474" i="2"/>
  <c r="AK474" i="2" s="1"/>
  <c r="AH474" i="2"/>
  <c r="AG474" i="2"/>
  <c r="AE474" i="2"/>
  <c r="AD474" i="2"/>
  <c r="AB474" i="2"/>
  <c r="AA474" i="2"/>
  <c r="X474" i="2"/>
  <c r="Y474" i="2" s="1"/>
  <c r="V474" i="2"/>
  <c r="F474" i="2"/>
  <c r="AK473" i="2"/>
  <c r="AJ473" i="2"/>
  <c r="AH473" i="2"/>
  <c r="AG473" i="2"/>
  <c r="AD473" i="2"/>
  <c r="AE473" i="2" s="1"/>
  <c r="AB473" i="2"/>
  <c r="AA473" i="2"/>
  <c r="X473" i="2"/>
  <c r="Y473" i="2" s="1"/>
  <c r="V473" i="2"/>
  <c r="F473" i="2"/>
  <c r="AJ472" i="2"/>
  <c r="AK472" i="2" s="1"/>
  <c r="AH472" i="2"/>
  <c r="AG472" i="2"/>
  <c r="AD472" i="2"/>
  <c r="AE472" i="2" s="1"/>
  <c r="AB472" i="2"/>
  <c r="AA472" i="2"/>
  <c r="X472" i="2"/>
  <c r="Y472" i="2" s="1"/>
  <c r="V472" i="2"/>
  <c r="F472" i="2"/>
  <c r="AJ471" i="2"/>
  <c r="AK471" i="2" s="1"/>
  <c r="AH471" i="2"/>
  <c r="AG471" i="2"/>
  <c r="AD471" i="2"/>
  <c r="AE471" i="2" s="1"/>
  <c r="AB471" i="2"/>
  <c r="AA471" i="2"/>
  <c r="X471" i="2"/>
  <c r="Y471" i="2" s="1"/>
  <c r="V471" i="2"/>
  <c r="F471" i="2"/>
  <c r="AJ470" i="2"/>
  <c r="AK470" i="2" s="1"/>
  <c r="AH470" i="2"/>
  <c r="AG470" i="2"/>
  <c r="AE470" i="2"/>
  <c r="AD470" i="2"/>
  <c r="AB470" i="2"/>
  <c r="AA470" i="2"/>
  <c r="X470" i="2"/>
  <c r="Y470" i="2" s="1"/>
  <c r="V470" i="2"/>
  <c r="F470" i="2"/>
  <c r="AK466" i="2"/>
  <c r="AJ466" i="2"/>
  <c r="AH466" i="2"/>
  <c r="AG466" i="2"/>
  <c r="AD466" i="2"/>
  <c r="AE466" i="2" s="1"/>
  <c r="AB466" i="2"/>
  <c r="AA466" i="2"/>
  <c r="Q466" i="2"/>
  <c r="F466" i="2"/>
  <c r="AK465" i="2"/>
  <c r="AJ465" i="2"/>
  <c r="AG465" i="2"/>
  <c r="AH465" i="2" s="1"/>
  <c r="AE465" i="2"/>
  <c r="AD465" i="2"/>
  <c r="Q465" i="2"/>
  <c r="F465" i="2"/>
  <c r="AK464" i="2"/>
  <c r="AJ464" i="2"/>
  <c r="AG464" i="2"/>
  <c r="AH464" i="2" s="1"/>
  <c r="AE464" i="2"/>
  <c r="AD464" i="2"/>
  <c r="AB464" i="2"/>
  <c r="AA464" i="2"/>
  <c r="Y464" i="2"/>
  <c r="X464" i="2"/>
  <c r="V464" i="2"/>
  <c r="F464" i="2"/>
  <c r="AJ463" i="2"/>
  <c r="AK463" i="2" s="1"/>
  <c r="AH463" i="2"/>
  <c r="AG463" i="2"/>
  <c r="AE463" i="2"/>
  <c r="AD463" i="2"/>
  <c r="AA463" i="2"/>
  <c r="AB463" i="2" s="1"/>
  <c r="Y463" i="2"/>
  <c r="X463" i="2"/>
  <c r="V463" i="2"/>
  <c r="F463" i="2"/>
  <c r="AK462" i="2"/>
  <c r="AJ462" i="2"/>
  <c r="AG462" i="2"/>
  <c r="AH462" i="2" s="1"/>
  <c r="AE462" i="2"/>
  <c r="AD462" i="2"/>
  <c r="AA462" i="2"/>
  <c r="AB462" i="2" s="1"/>
  <c r="Y462" i="2"/>
  <c r="X462" i="2"/>
  <c r="V462" i="2"/>
  <c r="F462" i="2"/>
  <c r="AK461" i="2"/>
  <c r="AJ461" i="2"/>
  <c r="AH461" i="2"/>
  <c r="AG461" i="2"/>
  <c r="AE461" i="2"/>
  <c r="AD461" i="2"/>
  <c r="AA461" i="2"/>
  <c r="AB461" i="2" s="1"/>
  <c r="X461" i="2"/>
  <c r="Y461" i="2" s="1"/>
  <c r="V461" i="2"/>
  <c r="F461" i="2"/>
  <c r="AK460" i="2"/>
  <c r="AJ460" i="2"/>
  <c r="AG460" i="2"/>
  <c r="AH460" i="2" s="1"/>
  <c r="AE460" i="2"/>
  <c r="AD460" i="2"/>
  <c r="AA460" i="2"/>
  <c r="AB460" i="2" s="1"/>
  <c r="Y460" i="2"/>
  <c r="X460" i="2"/>
  <c r="V460" i="2"/>
  <c r="F460" i="2"/>
  <c r="AK459" i="2"/>
  <c r="AJ459" i="2"/>
  <c r="AG459" i="2"/>
  <c r="AH459" i="2" s="1"/>
  <c r="AE459" i="2"/>
  <c r="AD459" i="2"/>
  <c r="AA459" i="2"/>
  <c r="AB459" i="2" s="1"/>
  <c r="Y459" i="2"/>
  <c r="X459" i="2"/>
  <c r="V459" i="2"/>
  <c r="F459" i="2"/>
  <c r="AK458" i="2"/>
  <c r="AJ458" i="2"/>
  <c r="AG458" i="2"/>
  <c r="AH458" i="2" s="1"/>
  <c r="AD458" i="2"/>
  <c r="AE458" i="2" s="1"/>
  <c r="AB458" i="2"/>
  <c r="AA458" i="2"/>
  <c r="Y458" i="2"/>
  <c r="X458" i="2"/>
  <c r="V458" i="2"/>
  <c r="F458" i="2"/>
  <c r="AJ457" i="2"/>
  <c r="AK457" i="2" s="1"/>
  <c r="AG457" i="2"/>
  <c r="AH457" i="2" s="1"/>
  <c r="AE457" i="2"/>
  <c r="AD457" i="2"/>
  <c r="AA457" i="2"/>
  <c r="AB457" i="2" s="1"/>
  <c r="X457" i="2"/>
  <c r="Y457" i="2" s="1"/>
  <c r="V457" i="2"/>
  <c r="F457" i="2"/>
  <c r="AK456" i="2"/>
  <c r="AJ456" i="2"/>
  <c r="AG456" i="2"/>
  <c r="AH456" i="2" s="1"/>
  <c r="AD456" i="2"/>
  <c r="AE456" i="2" s="1"/>
  <c r="AB456" i="2"/>
  <c r="AA456" i="2"/>
  <c r="Y456" i="2"/>
  <c r="X456" i="2"/>
  <c r="V456" i="2"/>
  <c r="F456" i="2"/>
  <c r="AK455" i="2"/>
  <c r="AJ455" i="2"/>
  <c r="AH455" i="2"/>
  <c r="AG455" i="2"/>
  <c r="AD455" i="2"/>
  <c r="AE455" i="2" s="1"/>
  <c r="AA455" i="2"/>
  <c r="AB455" i="2" s="1"/>
  <c r="Y455" i="2"/>
  <c r="X455" i="2"/>
  <c r="V455" i="2"/>
  <c r="Q455" i="2"/>
  <c r="F455" i="2"/>
  <c r="AK454" i="2"/>
  <c r="AJ454" i="2"/>
  <c r="AG454" i="2"/>
  <c r="AH454" i="2" s="1"/>
  <c r="AE454" i="2"/>
  <c r="AD454" i="2"/>
  <c r="AA454" i="2"/>
  <c r="AB454" i="2" s="1"/>
  <c r="Y454" i="2"/>
  <c r="X454" i="2"/>
  <c r="V454" i="2"/>
  <c r="Q454" i="2"/>
  <c r="F454" i="2"/>
  <c r="AJ453" i="2"/>
  <c r="AK453" i="2" s="1"/>
  <c r="AH453" i="2"/>
  <c r="AG453" i="2"/>
  <c r="AD453" i="2"/>
  <c r="AE453" i="2" s="1"/>
  <c r="AA453" i="2"/>
  <c r="AB453" i="2" s="1"/>
  <c r="Y453" i="2"/>
  <c r="X453" i="2"/>
  <c r="V453" i="2"/>
  <c r="Q453" i="2" s="1"/>
  <c r="F453" i="2"/>
  <c r="AK452" i="2"/>
  <c r="AJ452" i="2"/>
  <c r="AH452" i="2"/>
  <c r="AG452" i="2"/>
  <c r="AE452" i="2"/>
  <c r="AD452" i="2"/>
  <c r="AB452" i="2"/>
  <c r="AA452" i="2"/>
  <c r="Y452" i="2"/>
  <c r="X452" i="2"/>
  <c r="V452" i="2"/>
  <c r="Q452" i="2"/>
  <c r="F452" i="2"/>
  <c r="AK451" i="2"/>
  <c r="AJ451" i="2"/>
  <c r="AH451" i="2"/>
  <c r="AG451" i="2"/>
  <c r="AD451" i="2"/>
  <c r="AE451" i="2" s="1"/>
  <c r="AA451" i="2"/>
  <c r="AB451" i="2" s="1"/>
  <c r="Y451" i="2"/>
  <c r="X451" i="2"/>
  <c r="V451" i="2"/>
  <c r="Q451" i="2"/>
  <c r="F451" i="2"/>
  <c r="AJ450" i="2"/>
  <c r="AK450" i="2" s="1"/>
  <c r="AG450" i="2"/>
  <c r="AH450" i="2" s="1"/>
  <c r="AE450" i="2"/>
  <c r="AD450" i="2"/>
  <c r="AA450" i="2"/>
  <c r="AB450" i="2" s="1"/>
  <c r="Y450" i="2"/>
  <c r="X450" i="2"/>
  <c r="V450" i="2"/>
  <c r="F450" i="2"/>
  <c r="AK449" i="2"/>
  <c r="AJ449" i="2"/>
  <c r="AG449" i="2"/>
  <c r="AH449" i="2" s="1"/>
  <c r="AE449" i="2"/>
  <c r="AD449" i="2"/>
  <c r="AA449" i="2"/>
  <c r="AB449" i="2" s="1"/>
  <c r="X449" i="2"/>
  <c r="Y449" i="2" s="1"/>
  <c r="V449" i="2"/>
  <c r="F449" i="2"/>
  <c r="AK448" i="2"/>
  <c r="AJ448" i="2"/>
  <c r="AG448" i="2"/>
  <c r="AH448" i="2" s="1"/>
  <c r="AE448" i="2"/>
  <c r="AD448" i="2"/>
  <c r="AA448" i="2"/>
  <c r="AB448" i="2" s="1"/>
  <c r="X448" i="2"/>
  <c r="Y448" i="2" s="1"/>
  <c r="V448" i="2"/>
  <c r="F448" i="2"/>
  <c r="AJ447" i="2"/>
  <c r="AK447" i="2" s="1"/>
  <c r="AH447" i="2"/>
  <c r="AG447" i="2"/>
  <c r="AE447" i="2"/>
  <c r="AD447" i="2"/>
  <c r="AA447" i="2"/>
  <c r="AB447" i="2" s="1"/>
  <c r="Y447" i="2"/>
  <c r="X447" i="2"/>
  <c r="V447" i="2"/>
  <c r="F447" i="2"/>
  <c r="AJ446" i="2"/>
  <c r="AK446" i="2" s="1"/>
  <c r="AG446" i="2"/>
  <c r="AH446" i="2" s="1"/>
  <c r="AE446" i="2"/>
  <c r="AD446" i="2"/>
  <c r="AB446" i="2"/>
  <c r="AA446" i="2"/>
  <c r="Y446" i="2"/>
  <c r="X446" i="2"/>
  <c r="V446" i="2"/>
  <c r="F446" i="2"/>
  <c r="AK445" i="2"/>
  <c r="AJ445" i="2"/>
  <c r="AH445" i="2"/>
  <c r="AG445" i="2"/>
  <c r="AD445" i="2"/>
  <c r="AE445" i="2" s="1"/>
  <c r="AA445" i="2"/>
  <c r="AB445" i="2" s="1"/>
  <c r="X445" i="2"/>
  <c r="Y445" i="2" s="1"/>
  <c r="V445" i="2"/>
  <c r="F445" i="2"/>
  <c r="AK444" i="2"/>
  <c r="AJ444" i="2"/>
  <c r="AH444" i="2"/>
  <c r="AG444" i="2"/>
  <c r="AE444" i="2"/>
  <c r="AD444" i="2"/>
  <c r="AB444" i="2"/>
  <c r="AA444" i="2"/>
  <c r="X444" i="2"/>
  <c r="Y444" i="2" s="1"/>
  <c r="V444" i="2"/>
  <c r="F444" i="2"/>
  <c r="AJ443" i="2"/>
  <c r="AK443" i="2" s="1"/>
  <c r="AG443" i="2"/>
  <c r="AH443" i="2" s="1"/>
  <c r="AE443" i="2"/>
  <c r="AD443" i="2"/>
  <c r="AB443" i="2"/>
  <c r="AA443" i="2"/>
  <c r="X443" i="2"/>
  <c r="Y443" i="2" s="1"/>
  <c r="V443" i="2"/>
  <c r="F443" i="2"/>
  <c r="AK442" i="2"/>
  <c r="AJ442" i="2"/>
  <c r="AH442" i="2"/>
  <c r="AG442" i="2"/>
  <c r="AE442" i="2"/>
  <c r="AD442" i="2"/>
  <c r="AA442" i="2"/>
  <c r="AB442" i="2" s="1"/>
  <c r="Y442" i="2"/>
  <c r="X442" i="2"/>
  <c r="V442" i="2"/>
  <c r="F442" i="2"/>
  <c r="AK441" i="2"/>
  <c r="AG441" i="2"/>
  <c r="AH441" i="2" s="1"/>
  <c r="AE441" i="2"/>
  <c r="AB441" i="2"/>
  <c r="Y441" i="2"/>
  <c r="Q441" i="2"/>
  <c r="AK440" i="2"/>
  <c r="AH440" i="2"/>
  <c r="AG440" i="2"/>
  <c r="AE440" i="2"/>
  <c r="AB440" i="2"/>
  <c r="Y440" i="2"/>
  <c r="Q440" i="2"/>
  <c r="AK439" i="2"/>
  <c r="AH439" i="2"/>
  <c r="AG439" i="2"/>
  <c r="AE439" i="2"/>
  <c r="AB439" i="2"/>
  <c r="Y439" i="2"/>
  <c r="S439" i="2"/>
  <c r="Q439" i="2"/>
  <c r="AK438" i="2"/>
  <c r="AG438" i="2"/>
  <c r="AH438" i="2" s="1"/>
  <c r="AE438" i="2"/>
  <c r="AB438" i="2"/>
  <c r="Y438" i="2"/>
  <c r="Q438" i="2"/>
  <c r="AK437" i="2"/>
  <c r="AG437" i="2"/>
  <c r="AH437" i="2" s="1"/>
  <c r="AE437" i="2"/>
  <c r="AB437" i="2"/>
  <c r="Y437" i="2"/>
  <c r="AK436" i="2"/>
  <c r="AG436" i="2"/>
  <c r="AH436" i="2" s="1"/>
  <c r="AE436" i="2"/>
  <c r="AB436" i="2"/>
  <c r="Y436" i="2"/>
  <c r="AK435" i="2"/>
  <c r="AH435" i="2"/>
  <c r="AG435" i="2"/>
  <c r="AE435" i="2"/>
  <c r="AB435" i="2"/>
  <c r="Y435" i="2"/>
  <c r="AK434" i="2"/>
  <c r="AJ434" i="2"/>
  <c r="AH434" i="2"/>
  <c r="AG434" i="2"/>
  <c r="AD434" i="2"/>
  <c r="AE434" i="2" s="1"/>
  <c r="AB434" i="2"/>
  <c r="AA434" i="2"/>
  <c r="X434" i="2"/>
  <c r="Y434" i="2" s="1"/>
  <c r="V434" i="2"/>
  <c r="F434" i="2"/>
  <c r="AK433" i="2"/>
  <c r="AJ433" i="2"/>
  <c r="AH433" i="2"/>
  <c r="AG433" i="2"/>
  <c r="AE433" i="2"/>
  <c r="AD433" i="2"/>
  <c r="AA433" i="2"/>
  <c r="AB433" i="2" s="1"/>
  <c r="X433" i="2"/>
  <c r="Y433" i="2" s="1"/>
  <c r="Q433" i="2"/>
  <c r="F433" i="2"/>
  <c r="AJ432" i="2"/>
  <c r="AK432" i="2" s="1"/>
  <c r="AG432" i="2"/>
  <c r="AH432" i="2" s="1"/>
  <c r="AD432" i="2"/>
  <c r="AE432" i="2" s="1"/>
  <c r="AB432" i="2"/>
  <c r="AA432" i="2"/>
  <c r="X432" i="2"/>
  <c r="Y432" i="2" s="1"/>
  <c r="F432" i="2"/>
  <c r="AJ431" i="2"/>
  <c r="AK431" i="2" s="1"/>
  <c r="AG431" i="2"/>
  <c r="AH431" i="2" s="1"/>
  <c r="AE431" i="2"/>
  <c r="AD431" i="2"/>
  <c r="AB431" i="2"/>
  <c r="AA431" i="2"/>
  <c r="X431" i="2"/>
  <c r="Y431" i="2" s="1"/>
  <c r="F431" i="2"/>
  <c r="AK430" i="2"/>
  <c r="AJ430" i="2"/>
  <c r="AG430" i="2"/>
  <c r="AH430" i="2" s="1"/>
  <c r="AE430" i="2"/>
  <c r="AD430" i="2"/>
  <c r="AB430" i="2"/>
  <c r="AA430" i="2"/>
  <c r="Y430" i="2"/>
  <c r="X430" i="2"/>
  <c r="F430" i="2"/>
  <c r="AK429" i="2"/>
  <c r="AJ429" i="2"/>
  <c r="AG429" i="2"/>
  <c r="AH429" i="2" s="1"/>
  <c r="AE429" i="2"/>
  <c r="AD429" i="2"/>
  <c r="AA429" i="2"/>
  <c r="AB429" i="2" s="1"/>
  <c r="Y429" i="2"/>
  <c r="X429" i="2"/>
  <c r="F429" i="2"/>
  <c r="AK428" i="2"/>
  <c r="AH428" i="2"/>
  <c r="AG428" i="2"/>
  <c r="AE428" i="2"/>
  <c r="AB428" i="2"/>
  <c r="Y428" i="2"/>
  <c r="Q428" i="2"/>
  <c r="AK427" i="2"/>
  <c r="AG427" i="2"/>
  <c r="AH427" i="2" s="1"/>
  <c r="AE427" i="2"/>
  <c r="AB427" i="2"/>
  <c r="Y427" i="2"/>
  <c r="Q427" i="2"/>
  <c r="AK426" i="2"/>
  <c r="AH426" i="2"/>
  <c r="AG426" i="2"/>
  <c r="AE426" i="2"/>
  <c r="AB426" i="2"/>
  <c r="Y426" i="2"/>
  <c r="Q426" i="2"/>
  <c r="Q424" i="2"/>
  <c r="Q422" i="2"/>
  <c r="AJ420" i="2"/>
  <c r="AK420" i="2" s="1"/>
  <c r="AG420" i="2"/>
  <c r="AH420" i="2" s="1"/>
  <c r="AD420" i="2"/>
  <c r="AE420" i="2" s="1"/>
  <c r="AB420" i="2"/>
  <c r="AA420" i="2"/>
  <c r="Y420" i="2"/>
  <c r="X420" i="2"/>
  <c r="V420" i="2"/>
  <c r="Q420" i="2"/>
  <c r="O420" i="2"/>
  <c r="F420" i="2"/>
  <c r="AK419" i="2"/>
  <c r="AJ419" i="2"/>
  <c r="AH419" i="2"/>
  <c r="AG419" i="2"/>
  <c r="AD419" i="2"/>
  <c r="AE419" i="2" s="1"/>
  <c r="AA419" i="2"/>
  <c r="AB419" i="2" s="1"/>
  <c r="Y419" i="2"/>
  <c r="X419" i="2"/>
  <c r="V419" i="2"/>
  <c r="Q419" i="2" s="1"/>
  <c r="O419" i="2"/>
  <c r="F419" i="2"/>
  <c r="AK418" i="2"/>
  <c r="AJ418" i="2"/>
  <c r="AH418" i="2"/>
  <c r="AG418" i="2"/>
  <c r="AE418" i="2"/>
  <c r="AD418" i="2"/>
  <c r="AA418" i="2"/>
  <c r="AB418" i="2" s="1"/>
  <c r="Y418" i="2"/>
  <c r="X418" i="2"/>
  <c r="V418" i="2"/>
  <c r="Q418" i="2"/>
  <c r="O418" i="2"/>
  <c r="F418" i="2"/>
  <c r="AK417" i="2"/>
  <c r="AJ417" i="2"/>
  <c r="AH417" i="2"/>
  <c r="AG417" i="2"/>
  <c r="AE417" i="2"/>
  <c r="AD417" i="2"/>
  <c r="AB417" i="2"/>
  <c r="AA417" i="2"/>
  <c r="Y417" i="2"/>
  <c r="X417" i="2"/>
  <c r="V417" i="2"/>
  <c r="Q417" i="2"/>
  <c r="F417" i="2"/>
  <c r="AJ416" i="2"/>
  <c r="AG416" i="2"/>
  <c r="AD416" i="2"/>
  <c r="AA416" i="2"/>
  <c r="Y416" i="2"/>
  <c r="X416" i="2"/>
  <c r="V416" i="2"/>
  <c r="F416" i="2"/>
  <c r="AK415" i="2"/>
  <c r="AH415" i="2"/>
  <c r="AG415" i="2"/>
  <c r="AE415" i="2"/>
  <c r="AB415" i="2"/>
  <c r="Y415" i="2"/>
  <c r="Q415" i="2"/>
  <c r="AJ414" i="2"/>
  <c r="AK414" i="2" s="1"/>
  <c r="AG414" i="2"/>
  <c r="AH414" i="2" s="1"/>
  <c r="AE414" i="2"/>
  <c r="AD414" i="2"/>
  <c r="AB414" i="2"/>
  <c r="AA414" i="2"/>
  <c r="Y414" i="2"/>
  <c r="X414" i="2"/>
  <c r="V414" i="2"/>
  <c r="Q414" i="2" s="1"/>
  <c r="O414" i="2"/>
  <c r="F414" i="2"/>
  <c r="AJ413" i="2"/>
  <c r="AK413" i="2" s="1"/>
  <c r="AH413" i="2"/>
  <c r="AG413" i="2"/>
  <c r="AE413" i="2"/>
  <c r="AD413" i="2"/>
  <c r="AB413" i="2"/>
  <c r="AA413" i="2"/>
  <c r="Y413" i="2"/>
  <c r="X413" i="2"/>
  <c r="V413" i="2"/>
  <c r="Q413" i="2"/>
  <c r="O413" i="2"/>
  <c r="F413" i="2"/>
  <c r="AK412" i="2"/>
  <c r="AJ412" i="2"/>
  <c r="AG412" i="2"/>
  <c r="AH412" i="2" s="1"/>
  <c r="AE412" i="2"/>
  <c r="AD412" i="2"/>
  <c r="AA412" i="2"/>
  <c r="AB412" i="2" s="1"/>
  <c r="Y412" i="2"/>
  <c r="X412" i="2"/>
  <c r="V412" i="2"/>
  <c r="Q412" i="2" s="1"/>
  <c r="O412" i="2"/>
  <c r="F412" i="2"/>
  <c r="AJ411" i="2"/>
  <c r="AK411" i="2" s="1"/>
  <c r="AG411" i="2"/>
  <c r="AH411" i="2" s="1"/>
  <c r="AD411" i="2"/>
  <c r="AE411" i="2" s="1"/>
  <c r="AA411" i="2"/>
  <c r="AB411" i="2" s="1"/>
  <c r="Y411" i="2"/>
  <c r="X411" i="2"/>
  <c r="V411" i="2"/>
  <c r="Q411" i="2"/>
  <c r="O411" i="2"/>
  <c r="F411" i="2"/>
  <c r="AK410" i="2"/>
  <c r="AJ410" i="2"/>
  <c r="AH410" i="2"/>
  <c r="AG410" i="2"/>
  <c r="AE410" i="2"/>
  <c r="AD410" i="2"/>
  <c r="AA410" i="2"/>
  <c r="AB410" i="2" s="1"/>
  <c r="Y410" i="2"/>
  <c r="X410" i="2"/>
  <c r="V410" i="2"/>
  <c r="Q410" i="2"/>
  <c r="O410" i="2"/>
  <c r="F410" i="2"/>
  <c r="AK409" i="2"/>
  <c r="AJ409" i="2"/>
  <c r="AH409" i="2"/>
  <c r="AG409" i="2"/>
  <c r="AD409" i="2"/>
  <c r="AE409" i="2" s="1"/>
  <c r="AA409" i="2"/>
  <c r="AB409" i="2" s="1"/>
  <c r="Y409" i="2"/>
  <c r="X409" i="2"/>
  <c r="V409" i="2"/>
  <c r="Q409" i="2" s="1"/>
  <c r="O409" i="2"/>
  <c r="F409" i="2"/>
  <c r="AK408" i="2"/>
  <c r="AG408" i="2"/>
  <c r="AH408" i="2" s="1"/>
  <c r="AE408" i="2"/>
  <c r="AB408" i="2"/>
  <c r="Y408" i="2"/>
  <c r="Q408" i="2"/>
  <c r="AK407" i="2"/>
  <c r="AG407" i="2"/>
  <c r="AH407" i="2" s="1"/>
  <c r="AE407" i="2"/>
  <c r="AB407" i="2"/>
  <c r="Y407" i="2"/>
  <c r="Q407" i="2"/>
  <c r="AK406" i="2"/>
  <c r="AH406" i="2"/>
  <c r="AG406" i="2"/>
  <c r="AE406" i="2"/>
  <c r="AB406" i="2"/>
  <c r="Y406" i="2"/>
  <c r="Q406" i="2"/>
  <c r="AK405" i="2"/>
  <c r="AJ405" i="2"/>
  <c r="AH405" i="2"/>
  <c r="AG405" i="2"/>
  <c r="AE405" i="2"/>
  <c r="AD405" i="2"/>
  <c r="AB405" i="2"/>
  <c r="AA405" i="2"/>
  <c r="Y405" i="2"/>
  <c r="X405" i="2"/>
  <c r="Q405" i="2"/>
  <c r="F405" i="2"/>
  <c r="AJ404" i="2"/>
  <c r="AK404" i="2" s="1"/>
  <c r="AG404" i="2"/>
  <c r="AH404" i="2" s="1"/>
  <c r="AE404" i="2"/>
  <c r="AD404" i="2"/>
  <c r="AA404" i="2"/>
  <c r="AB404" i="2" s="1"/>
  <c r="Y404" i="2"/>
  <c r="X404" i="2"/>
  <c r="Q404" i="2"/>
  <c r="F404" i="2"/>
  <c r="AK403" i="2"/>
  <c r="AJ403" i="2"/>
  <c r="AG403" i="2"/>
  <c r="AH403" i="2" s="1"/>
  <c r="AE403" i="2"/>
  <c r="AD403" i="2"/>
  <c r="AA403" i="2"/>
  <c r="AB403" i="2" s="1"/>
  <c r="Y403" i="2"/>
  <c r="X403" i="2"/>
  <c r="F403" i="2"/>
  <c r="AJ402" i="2"/>
  <c r="AK402" i="2" s="1"/>
  <c r="AG402" i="2"/>
  <c r="AH402" i="2" s="1"/>
  <c r="AE402" i="2"/>
  <c r="AD402" i="2"/>
  <c r="AB402" i="2"/>
  <c r="AA402" i="2"/>
  <c r="Y402" i="2"/>
  <c r="X402" i="2"/>
  <c r="F402" i="2"/>
  <c r="AJ401" i="2"/>
  <c r="AK401" i="2" s="1"/>
  <c r="AG401" i="2"/>
  <c r="AH401" i="2" s="1"/>
  <c r="AE401" i="2"/>
  <c r="AD401" i="2"/>
  <c r="AB401" i="2"/>
  <c r="AA401" i="2"/>
  <c r="Y401" i="2"/>
  <c r="X401" i="2"/>
  <c r="F401" i="2"/>
  <c r="AK400" i="2"/>
  <c r="AJ400" i="2"/>
  <c r="AG400" i="2"/>
  <c r="AD400" i="2"/>
  <c r="AA400" i="2"/>
  <c r="Y400" i="2"/>
  <c r="X400" i="2"/>
  <c r="F400" i="2"/>
  <c r="AK399" i="2"/>
  <c r="AJ399" i="2"/>
  <c r="AH399" i="2"/>
  <c r="AG399" i="2"/>
  <c r="AD399" i="2"/>
  <c r="AE399" i="2" s="1"/>
  <c r="AA399" i="2"/>
  <c r="AB399" i="2" s="1"/>
  <c r="Y399" i="2"/>
  <c r="X399" i="2"/>
  <c r="O399" i="2"/>
  <c r="F399" i="2"/>
  <c r="AJ398" i="2"/>
  <c r="AG398" i="2"/>
  <c r="AD398" i="2"/>
  <c r="AA398" i="2"/>
  <c r="Y398" i="2"/>
  <c r="X398" i="2"/>
  <c r="Q398" i="2"/>
  <c r="F398" i="2"/>
  <c r="AJ397" i="2"/>
  <c r="AK397" i="2" s="1"/>
  <c r="AG397" i="2"/>
  <c r="AH397" i="2" s="1"/>
  <c r="AD397" i="2"/>
  <c r="AE397" i="2" s="1"/>
  <c r="AA397" i="2"/>
  <c r="AB397" i="2" s="1"/>
  <c r="Y397" i="2"/>
  <c r="X397" i="2"/>
  <c r="F397" i="2"/>
  <c r="AK396" i="2"/>
  <c r="AH396" i="2"/>
  <c r="AG396" i="2"/>
  <c r="AE396" i="2"/>
  <c r="AB396" i="2"/>
  <c r="Y396" i="2"/>
  <c r="Q396" i="2"/>
  <c r="AK395" i="2"/>
  <c r="AH395" i="2"/>
  <c r="AG395" i="2"/>
  <c r="AE395" i="2"/>
  <c r="AB395" i="2"/>
  <c r="Y395" i="2"/>
  <c r="Q395" i="2"/>
  <c r="AK394" i="2"/>
  <c r="AG394" i="2"/>
  <c r="AH394" i="2" s="1"/>
  <c r="AE394" i="2"/>
  <c r="AB394" i="2"/>
  <c r="Y394" i="2"/>
  <c r="Q394" i="2"/>
  <c r="AJ393" i="2"/>
  <c r="AK393" i="2" s="1"/>
  <c r="AH393" i="2"/>
  <c r="AG393" i="2"/>
  <c r="AD393" i="2"/>
  <c r="AE393" i="2" s="1"/>
  <c r="AA393" i="2"/>
  <c r="AB393" i="2" s="1"/>
  <c r="Y393" i="2"/>
  <c r="X393" i="2"/>
  <c r="V393" i="2"/>
  <c r="F393" i="2"/>
  <c r="AJ392" i="2"/>
  <c r="AK392" i="2" s="1"/>
  <c r="AG392" i="2"/>
  <c r="AH392" i="2" s="1"/>
  <c r="AD392" i="2"/>
  <c r="AE392" i="2" s="1"/>
  <c r="AB392" i="2"/>
  <c r="AA392" i="2"/>
  <c r="Y392" i="2"/>
  <c r="X392" i="2"/>
  <c r="V392" i="2"/>
  <c r="Q392" i="2"/>
  <c r="F392" i="2"/>
  <c r="AJ391" i="2"/>
  <c r="AK391" i="2" s="1"/>
  <c r="AH391" i="2"/>
  <c r="AG391" i="2"/>
  <c r="AD391" i="2"/>
  <c r="AE391" i="2" s="1"/>
  <c r="AB391" i="2"/>
  <c r="AA391" i="2"/>
  <c r="Y391" i="2"/>
  <c r="X391" i="2"/>
  <c r="V391" i="2"/>
  <c r="Q391" i="2" s="1"/>
  <c r="F391" i="2"/>
  <c r="AK390" i="2"/>
  <c r="AJ390" i="2"/>
  <c r="AH390" i="2"/>
  <c r="AG390" i="2"/>
  <c r="AE390" i="2"/>
  <c r="AD390" i="2"/>
  <c r="AA390" i="2"/>
  <c r="AB390" i="2" s="1"/>
  <c r="Y390" i="2"/>
  <c r="X390" i="2"/>
  <c r="V390" i="2"/>
  <c r="Q390" i="2"/>
  <c r="F390" i="2"/>
  <c r="AK389" i="2"/>
  <c r="AJ389" i="2"/>
  <c r="AG389" i="2"/>
  <c r="AH389" i="2" s="1"/>
  <c r="AD389" i="2"/>
  <c r="AE389" i="2" s="1"/>
  <c r="AA389" i="2"/>
  <c r="AB389" i="2" s="1"/>
  <c r="Y389" i="2"/>
  <c r="X389" i="2"/>
  <c r="V389" i="2"/>
  <c r="Q389" i="2"/>
  <c r="F389" i="2"/>
  <c r="AJ388" i="2"/>
  <c r="AK388" i="2" s="1"/>
  <c r="AG388" i="2"/>
  <c r="AH388" i="2" s="1"/>
  <c r="AE388" i="2"/>
  <c r="AD388" i="2"/>
  <c r="AB388" i="2"/>
  <c r="AA388" i="2"/>
  <c r="Y388" i="2"/>
  <c r="X388" i="2"/>
  <c r="V388" i="2"/>
  <c r="Q388" i="2"/>
  <c r="F388" i="2"/>
  <c r="AK387" i="2"/>
  <c r="AJ387" i="2"/>
  <c r="AH387" i="2"/>
  <c r="AG387" i="2"/>
  <c r="AE387" i="2"/>
  <c r="AD387" i="2"/>
  <c r="AB387" i="2"/>
  <c r="AA387" i="2"/>
  <c r="Y387" i="2"/>
  <c r="X387" i="2"/>
  <c r="V387" i="2"/>
  <c r="Q387" i="2"/>
  <c r="F387" i="2"/>
  <c r="AJ386" i="2"/>
  <c r="AK386" i="2" s="1"/>
  <c r="AH386" i="2"/>
  <c r="AG386" i="2"/>
  <c r="AD386" i="2"/>
  <c r="AE386" i="2" s="1"/>
  <c r="AA386" i="2"/>
  <c r="AB386" i="2" s="1"/>
  <c r="Y386" i="2"/>
  <c r="X386" i="2"/>
  <c r="V386" i="2"/>
  <c r="Q386" i="2"/>
  <c r="F386" i="2"/>
  <c r="AK385" i="2"/>
  <c r="AJ385" i="2"/>
  <c r="AG385" i="2"/>
  <c r="AH385" i="2" s="1"/>
  <c r="AE385" i="2"/>
  <c r="AD385" i="2"/>
  <c r="AA385" i="2"/>
  <c r="AB385" i="2" s="1"/>
  <c r="Y385" i="2"/>
  <c r="X385" i="2"/>
  <c r="V385" i="2"/>
  <c r="Q385" i="2"/>
  <c r="F385" i="2"/>
  <c r="AJ384" i="2"/>
  <c r="AK384" i="2" s="1"/>
  <c r="AG384" i="2"/>
  <c r="AH384" i="2" s="1"/>
  <c r="AE384" i="2"/>
  <c r="AD384" i="2"/>
  <c r="AA384" i="2"/>
  <c r="AB384" i="2" s="1"/>
  <c r="Y384" i="2"/>
  <c r="X384" i="2"/>
  <c r="V384" i="2"/>
  <c r="Q384" i="2"/>
  <c r="F384" i="2"/>
  <c r="AJ383" i="2"/>
  <c r="AK383" i="2" s="1"/>
  <c r="AH383" i="2"/>
  <c r="AG383" i="2"/>
  <c r="AD383" i="2"/>
  <c r="AE383" i="2" s="1"/>
  <c r="AB383" i="2"/>
  <c r="AA383" i="2"/>
  <c r="Y383" i="2"/>
  <c r="X383" i="2"/>
  <c r="V383" i="2"/>
  <c r="Q383" i="2"/>
  <c r="F383" i="2"/>
  <c r="AJ382" i="2"/>
  <c r="AK382" i="2" s="1"/>
  <c r="AG382" i="2"/>
  <c r="AH382" i="2" s="1"/>
  <c r="AD382" i="2"/>
  <c r="AE382" i="2" s="1"/>
  <c r="AB382" i="2"/>
  <c r="AA382" i="2"/>
  <c r="Y382" i="2"/>
  <c r="X382" i="2"/>
  <c r="V382" i="2"/>
  <c r="Q382" i="2" s="1"/>
  <c r="F382" i="2"/>
  <c r="AJ381" i="2"/>
  <c r="AK381" i="2" s="1"/>
  <c r="AH381" i="2"/>
  <c r="AG381" i="2"/>
  <c r="AE381" i="2"/>
  <c r="AD381" i="2"/>
  <c r="AB381" i="2"/>
  <c r="AA381" i="2"/>
  <c r="Y381" i="2"/>
  <c r="X381" i="2"/>
  <c r="V381" i="2"/>
  <c r="Q381" i="2" s="1"/>
  <c r="F381" i="2"/>
  <c r="AK380" i="2"/>
  <c r="AJ380" i="2"/>
  <c r="AH380" i="2"/>
  <c r="AG380" i="2"/>
  <c r="AD380" i="2"/>
  <c r="AE380" i="2" s="1"/>
  <c r="AB380" i="2"/>
  <c r="AA380" i="2"/>
  <c r="Y380" i="2"/>
  <c r="X380" i="2"/>
  <c r="V380" i="2"/>
  <c r="Q380" i="2"/>
  <c r="F380" i="2"/>
  <c r="AK379" i="2"/>
  <c r="AJ379" i="2"/>
  <c r="AH379" i="2"/>
  <c r="AG379" i="2"/>
  <c r="AD379" i="2"/>
  <c r="AE379" i="2" s="1"/>
  <c r="AB379" i="2"/>
  <c r="AA379" i="2"/>
  <c r="Y379" i="2"/>
  <c r="X379" i="2"/>
  <c r="V379" i="2"/>
  <c r="Q379" i="2" s="1"/>
  <c r="F379" i="2"/>
  <c r="AJ378" i="2"/>
  <c r="AK378" i="2" s="1"/>
  <c r="AG378" i="2"/>
  <c r="AH378" i="2" s="1"/>
  <c r="AD378" i="2"/>
  <c r="AE378" i="2" s="1"/>
  <c r="AB378" i="2"/>
  <c r="AA378" i="2"/>
  <c r="Y378" i="2"/>
  <c r="X378" i="2"/>
  <c r="V378" i="2"/>
  <c r="Q378" i="2" s="1"/>
  <c r="F378" i="2"/>
  <c r="AK377" i="2"/>
  <c r="AJ377" i="2"/>
  <c r="AH377" i="2"/>
  <c r="AG377" i="2"/>
  <c r="AE377" i="2"/>
  <c r="AD377" i="2"/>
  <c r="AA377" i="2"/>
  <c r="AB377" i="2" s="1"/>
  <c r="Y377" i="2"/>
  <c r="X377" i="2"/>
  <c r="V377" i="2"/>
  <c r="F377" i="2"/>
  <c r="AK376" i="2"/>
  <c r="AJ376" i="2"/>
  <c r="AG376" i="2"/>
  <c r="AH376" i="2" s="1"/>
  <c r="AE376" i="2"/>
  <c r="AD376" i="2"/>
  <c r="AB376" i="2"/>
  <c r="AA376" i="2"/>
  <c r="Y376" i="2"/>
  <c r="X376" i="2"/>
  <c r="V376" i="2"/>
  <c r="F376" i="2"/>
  <c r="AK375" i="2"/>
  <c r="AJ375" i="2"/>
  <c r="AG375" i="2"/>
  <c r="AH375" i="2" s="1"/>
  <c r="AD375" i="2"/>
  <c r="AE375" i="2" s="1"/>
  <c r="AB375" i="2"/>
  <c r="AA375" i="2"/>
  <c r="Y375" i="2"/>
  <c r="X375" i="2"/>
  <c r="V375" i="2"/>
  <c r="F375" i="2"/>
  <c r="AK374" i="2"/>
  <c r="AH374" i="2"/>
  <c r="AG374" i="2"/>
  <c r="AE374" i="2"/>
  <c r="AB374" i="2"/>
  <c r="Y374" i="2"/>
  <c r="Q374" i="2"/>
  <c r="AL373" i="2"/>
  <c r="AJ373" i="2"/>
  <c r="AK373" i="2" s="1"/>
  <c r="AH373" i="2"/>
  <c r="AG373" i="2"/>
  <c r="AE373" i="2"/>
  <c r="AD373" i="2"/>
  <c r="AA373" i="2"/>
  <c r="AB373" i="2" s="1"/>
  <c r="X373" i="2"/>
  <c r="Y373" i="2" s="1"/>
  <c r="F373" i="2"/>
  <c r="AJ372" i="2"/>
  <c r="AK372" i="2" s="1"/>
  <c r="AH372" i="2"/>
  <c r="AG372" i="2"/>
  <c r="AE372" i="2"/>
  <c r="AD372" i="2"/>
  <c r="AB372" i="2"/>
  <c r="AA372" i="2"/>
  <c r="Y372" i="2"/>
  <c r="X372" i="2"/>
  <c r="V372" i="2"/>
  <c r="F372" i="2"/>
  <c r="AJ371" i="2"/>
  <c r="AG371" i="2"/>
  <c r="AD371" i="2"/>
  <c r="AA371" i="2"/>
  <c r="Y371" i="2"/>
  <c r="X371" i="2"/>
  <c r="AJ370" i="2"/>
  <c r="AG370" i="2"/>
  <c r="AD370" i="2"/>
  <c r="AA370" i="2"/>
  <c r="Y370" i="2"/>
  <c r="X370" i="2"/>
  <c r="V370" i="2"/>
  <c r="F370" i="2"/>
  <c r="AJ369" i="2"/>
  <c r="AG369" i="2"/>
  <c r="AD369" i="2"/>
  <c r="AA369" i="2"/>
  <c r="Y369" i="2"/>
  <c r="X369" i="2"/>
  <c r="V369" i="2"/>
  <c r="F369" i="2"/>
  <c r="AJ368" i="2"/>
  <c r="AG368" i="2"/>
  <c r="AD368" i="2"/>
  <c r="AA368" i="2"/>
  <c r="Y368" i="2"/>
  <c r="X368" i="2"/>
  <c r="V368" i="2"/>
  <c r="F368" i="2"/>
  <c r="AK367" i="2"/>
  <c r="AH367" i="2"/>
  <c r="AG367" i="2"/>
  <c r="AE367" i="2"/>
  <c r="AB367" i="2"/>
  <c r="Y367" i="2"/>
  <c r="Q367" i="2"/>
  <c r="AK366" i="2"/>
  <c r="AJ366" i="2"/>
  <c r="AG366" i="2"/>
  <c r="AH366" i="2" s="1"/>
  <c r="AE366" i="2"/>
  <c r="AD366" i="2"/>
  <c r="AB366" i="2"/>
  <c r="AA366" i="2"/>
  <c r="Y366" i="2"/>
  <c r="X366" i="2"/>
  <c r="V366" i="2"/>
  <c r="F366" i="2"/>
  <c r="AJ365" i="2"/>
  <c r="AG365" i="2"/>
  <c r="AD365" i="2"/>
  <c r="AA365" i="2"/>
  <c r="Y365" i="2"/>
  <c r="X365" i="2"/>
  <c r="V365" i="2"/>
  <c r="F365" i="2"/>
  <c r="AB364" i="2"/>
  <c r="AA364" i="2"/>
  <c r="V364" i="2"/>
  <c r="S364" i="2"/>
  <c r="T364" i="2" s="1"/>
  <c r="AJ363" i="2"/>
  <c r="AK363" i="2" s="1"/>
  <c r="AH363" i="2"/>
  <c r="AG363" i="2"/>
  <c r="AE363" i="2"/>
  <c r="AD363" i="2"/>
  <c r="AA363" i="2"/>
  <c r="AB363" i="2" s="1"/>
  <c r="Y363" i="2"/>
  <c r="X363" i="2"/>
  <c r="V363" i="2"/>
  <c r="Q363" i="2"/>
  <c r="F363" i="2"/>
  <c r="AK362" i="2"/>
  <c r="AJ362" i="2"/>
  <c r="AH362" i="2"/>
  <c r="AG362" i="2"/>
  <c r="AE362" i="2"/>
  <c r="AD362" i="2"/>
  <c r="AB362" i="2"/>
  <c r="AA362" i="2"/>
  <c r="Y362" i="2"/>
  <c r="X362" i="2"/>
  <c r="V362" i="2"/>
  <c r="Q362" i="2"/>
  <c r="F362" i="2"/>
  <c r="AJ361" i="2"/>
  <c r="AK361" i="2" s="1"/>
  <c r="AH361" i="2"/>
  <c r="AG361" i="2"/>
  <c r="AE361" i="2"/>
  <c r="AD361" i="2"/>
  <c r="AA361" i="2"/>
  <c r="AB361" i="2" s="1"/>
  <c r="Y361" i="2"/>
  <c r="X361" i="2"/>
  <c r="V361" i="2"/>
  <c r="Q361" i="2"/>
  <c r="F361" i="2"/>
  <c r="AJ360" i="2"/>
  <c r="AK360" i="2" s="1"/>
  <c r="AG360" i="2"/>
  <c r="AH360" i="2" s="1"/>
  <c r="AD360" i="2"/>
  <c r="AE360" i="2" s="1"/>
  <c r="AB360" i="2"/>
  <c r="AA360" i="2"/>
  <c r="Y360" i="2"/>
  <c r="X360" i="2"/>
  <c r="V360" i="2"/>
  <c r="Q360" i="2" s="1"/>
  <c r="F360" i="2"/>
  <c r="AJ359" i="2"/>
  <c r="AK359" i="2" s="1"/>
  <c r="AH359" i="2"/>
  <c r="AG359" i="2"/>
  <c r="AD359" i="2"/>
  <c r="AE359" i="2" s="1"/>
  <c r="AB359" i="2"/>
  <c r="AA359" i="2"/>
  <c r="Y359" i="2"/>
  <c r="X359" i="2"/>
  <c r="V359" i="2"/>
  <c r="F359" i="2"/>
  <c r="AJ358" i="2"/>
  <c r="AK358" i="2" s="1"/>
  <c r="AG358" i="2"/>
  <c r="AH358" i="2" s="1"/>
  <c r="AD358" i="2"/>
  <c r="AE358" i="2" s="1"/>
  <c r="AA358" i="2"/>
  <c r="AB358" i="2" s="1"/>
  <c r="Y358" i="2"/>
  <c r="X358" i="2"/>
  <c r="V358" i="2"/>
  <c r="F358" i="2"/>
  <c r="AJ357" i="2"/>
  <c r="AK357" i="2" s="1"/>
  <c r="AH357" i="2"/>
  <c r="AG357" i="2"/>
  <c r="AD357" i="2"/>
  <c r="AE357" i="2" s="1"/>
  <c r="AA357" i="2"/>
  <c r="AB357" i="2" s="1"/>
  <c r="Y357" i="2"/>
  <c r="X357" i="2"/>
  <c r="V357" i="2"/>
  <c r="F357" i="2"/>
  <c r="AK356" i="2"/>
  <c r="AJ356" i="2"/>
  <c r="AG356" i="2"/>
  <c r="AH356" i="2" s="1"/>
  <c r="AE356" i="2"/>
  <c r="AD356" i="2"/>
  <c r="AA356" i="2"/>
  <c r="AB356" i="2" s="1"/>
  <c r="Y356" i="2"/>
  <c r="X356" i="2"/>
  <c r="V356" i="2"/>
  <c r="F356" i="2"/>
  <c r="AJ355" i="2"/>
  <c r="AK355" i="2" s="1"/>
  <c r="AG355" i="2"/>
  <c r="AH355" i="2" s="1"/>
  <c r="AE355" i="2"/>
  <c r="AD355" i="2"/>
  <c r="AA355" i="2"/>
  <c r="AB355" i="2" s="1"/>
  <c r="Y355" i="2"/>
  <c r="X355" i="2"/>
  <c r="V355" i="2"/>
  <c r="F355" i="2"/>
  <c r="AJ354" i="2"/>
  <c r="AK354" i="2" s="1"/>
  <c r="AH354" i="2"/>
  <c r="AG354" i="2"/>
  <c r="AD354" i="2"/>
  <c r="AE354" i="2" s="1"/>
  <c r="AA354" i="2"/>
  <c r="AB354" i="2" s="1"/>
  <c r="Y354" i="2"/>
  <c r="X354" i="2"/>
  <c r="V354" i="2"/>
  <c r="F354" i="2"/>
  <c r="AK353" i="2"/>
  <c r="AH353" i="2"/>
  <c r="AG353" i="2"/>
  <c r="AE353" i="2"/>
  <c r="AB353" i="2"/>
  <c r="Y353" i="2"/>
  <c r="Q353" i="2"/>
  <c r="AJ352" i="2"/>
  <c r="AK352" i="2" s="1"/>
  <c r="AG352" i="2"/>
  <c r="AH352" i="2" s="1"/>
  <c r="AD352" i="2"/>
  <c r="AE352" i="2" s="1"/>
  <c r="AB352" i="2"/>
  <c r="AA352" i="2"/>
  <c r="Y352" i="2"/>
  <c r="X352" i="2"/>
  <c r="V352" i="2"/>
  <c r="F352" i="2"/>
  <c r="AK351" i="2"/>
  <c r="AJ351" i="2"/>
  <c r="AH351" i="2"/>
  <c r="AG351" i="2"/>
  <c r="AD351" i="2"/>
  <c r="AE351" i="2" s="1"/>
  <c r="AB351" i="2"/>
  <c r="AA351" i="2"/>
  <c r="Y351" i="2"/>
  <c r="X351" i="2"/>
  <c r="V351" i="2"/>
  <c r="F351" i="2"/>
  <c r="AJ350" i="2"/>
  <c r="AG350" i="2"/>
  <c r="AD350" i="2"/>
  <c r="AA350" i="2"/>
  <c r="Y350" i="2"/>
  <c r="X350" i="2"/>
  <c r="V350" i="2"/>
  <c r="F350" i="2"/>
  <c r="AJ349" i="2"/>
  <c r="AK349" i="2" s="1"/>
  <c r="AG349" i="2"/>
  <c r="AH349" i="2" s="1"/>
  <c r="AD349" i="2"/>
  <c r="AE349" i="2" s="1"/>
  <c r="AB349" i="2"/>
  <c r="AA349" i="2"/>
  <c r="Y349" i="2"/>
  <c r="X349" i="2"/>
  <c r="V349" i="2"/>
  <c r="Q349" i="2" s="1"/>
  <c r="O349" i="2"/>
  <c r="F349" i="2"/>
  <c r="AK348" i="2"/>
  <c r="AJ348" i="2"/>
  <c r="AG348" i="2"/>
  <c r="AH348" i="2" s="1"/>
  <c r="AD348" i="2"/>
  <c r="AE348" i="2" s="1"/>
  <c r="AA348" i="2"/>
  <c r="AB348" i="2" s="1"/>
  <c r="Y348" i="2"/>
  <c r="X348" i="2"/>
  <c r="V348" i="2"/>
  <c r="Q348" i="2"/>
  <c r="O348" i="2"/>
  <c r="F348" i="2"/>
  <c r="AK347" i="2"/>
  <c r="AJ347" i="2"/>
  <c r="AH347" i="2"/>
  <c r="AG347" i="2"/>
  <c r="AD347" i="2"/>
  <c r="AE347" i="2" s="1"/>
  <c r="AB347" i="2"/>
  <c r="AA347" i="2"/>
  <c r="Y347" i="2"/>
  <c r="X347" i="2"/>
  <c r="V347" i="2"/>
  <c r="Q347" i="2" s="1"/>
  <c r="O347" i="2"/>
  <c r="F347" i="2"/>
  <c r="AK346" i="2"/>
  <c r="AJ346" i="2"/>
  <c r="AH346" i="2"/>
  <c r="AG346" i="2"/>
  <c r="AE346" i="2"/>
  <c r="AD346" i="2"/>
  <c r="AA346" i="2"/>
  <c r="AB346" i="2" s="1"/>
  <c r="Y346" i="2"/>
  <c r="X346" i="2"/>
  <c r="V346" i="2"/>
  <c r="Q346" i="2" s="1"/>
  <c r="O346" i="2"/>
  <c r="F346" i="2"/>
  <c r="AJ345" i="2"/>
  <c r="AK345" i="2" s="1"/>
  <c r="AH345" i="2"/>
  <c r="AG345" i="2"/>
  <c r="AE345" i="2"/>
  <c r="AD345" i="2"/>
  <c r="AB345" i="2"/>
  <c r="AA345" i="2"/>
  <c r="Y345" i="2"/>
  <c r="X345" i="2"/>
  <c r="V345" i="2"/>
  <c r="F345" i="2"/>
  <c r="AK344" i="2"/>
  <c r="AH344" i="2"/>
  <c r="AG344" i="2"/>
  <c r="AE344" i="2"/>
  <c r="AB344" i="2"/>
  <c r="Y344" i="2"/>
  <c r="X344" i="2"/>
  <c r="T344" i="2"/>
  <c r="S344" i="2"/>
  <c r="Q344" i="2"/>
  <c r="AK343" i="2"/>
  <c r="AH343" i="2"/>
  <c r="AG343" i="2"/>
  <c r="AE343" i="2"/>
  <c r="AB343" i="2"/>
  <c r="Y343" i="2"/>
  <c r="X343" i="2"/>
  <c r="T343" i="2"/>
  <c r="S343" i="2"/>
  <c r="Q343" i="2"/>
  <c r="AK342" i="2"/>
  <c r="AH342" i="2"/>
  <c r="AG342" i="2"/>
  <c r="AE342" i="2"/>
  <c r="AB342" i="2"/>
  <c r="Y342" i="2"/>
  <c r="X342" i="2"/>
  <c r="T342" i="2"/>
  <c r="S342" i="2"/>
  <c r="Q342" i="2"/>
  <c r="AK341" i="2"/>
  <c r="AH341" i="2"/>
  <c r="AG341" i="2"/>
  <c r="AE341" i="2"/>
  <c r="AB341" i="2"/>
  <c r="Y341" i="2"/>
  <c r="X341" i="2"/>
  <c r="T341" i="2"/>
  <c r="S341" i="2"/>
  <c r="Q341" i="2"/>
  <c r="AK340" i="2"/>
  <c r="AG340" i="2"/>
  <c r="AH340" i="2" s="1"/>
  <c r="AE340" i="2"/>
  <c r="AB340" i="2"/>
  <c r="Y340" i="2"/>
  <c r="X340" i="2"/>
  <c r="T340" i="2"/>
  <c r="S340" i="2"/>
  <c r="Q340" i="2"/>
  <c r="AK339" i="2"/>
  <c r="AJ339" i="2"/>
  <c r="AG339" i="2"/>
  <c r="AH339" i="2" s="1"/>
  <c r="AD339" i="2"/>
  <c r="AE339" i="2" s="1"/>
  <c r="AB339" i="2"/>
  <c r="AA339" i="2"/>
  <c r="Y339" i="2"/>
  <c r="X339" i="2"/>
  <c r="Q339" i="2"/>
  <c r="F339" i="2"/>
  <c r="AJ338" i="2"/>
  <c r="AK338" i="2" s="1"/>
  <c r="AG338" i="2"/>
  <c r="AH338" i="2" s="1"/>
  <c r="AD338" i="2"/>
  <c r="AE338" i="2" s="1"/>
  <c r="AA338" i="2"/>
  <c r="AB338" i="2" s="1"/>
  <c r="Y338" i="2"/>
  <c r="X338" i="2"/>
  <c r="Q338" i="2"/>
  <c r="F338" i="2"/>
  <c r="AK337" i="2"/>
  <c r="AJ337" i="2"/>
  <c r="AH337" i="2"/>
  <c r="AG337" i="2"/>
  <c r="AE337" i="2"/>
  <c r="AD337" i="2"/>
  <c r="AA337" i="2"/>
  <c r="AB337" i="2" s="1"/>
  <c r="Y337" i="2"/>
  <c r="X337" i="2"/>
  <c r="Q337" i="2"/>
  <c r="F337" i="2"/>
  <c r="AK336" i="2"/>
  <c r="AJ336" i="2"/>
  <c r="AH336" i="2"/>
  <c r="AG336" i="2"/>
  <c r="AE336" i="2"/>
  <c r="AD336" i="2"/>
  <c r="AB336" i="2"/>
  <c r="AA336" i="2"/>
  <c r="Y336" i="2"/>
  <c r="X336" i="2"/>
  <c r="Q336" i="2"/>
  <c r="F336" i="2"/>
  <c r="AK335" i="2"/>
  <c r="AJ335" i="2"/>
  <c r="AG335" i="2"/>
  <c r="AH335" i="2" s="1"/>
  <c r="AE335" i="2"/>
  <c r="AD335" i="2"/>
  <c r="AB335" i="2"/>
  <c r="AA335" i="2"/>
  <c r="X335" i="2"/>
  <c r="Y335" i="2" s="1"/>
  <c r="Q335" i="2"/>
  <c r="F335" i="2"/>
  <c r="AJ334" i="2"/>
  <c r="AK334" i="2" s="1"/>
  <c r="AG334" i="2"/>
  <c r="AH334" i="2" s="1"/>
  <c r="AD334" i="2"/>
  <c r="AE334" i="2" s="1"/>
  <c r="AA334" i="2"/>
  <c r="AB334" i="2" s="1"/>
  <c r="Y334" i="2"/>
  <c r="X334" i="2"/>
  <c r="Q334" i="2"/>
  <c r="F334" i="2"/>
  <c r="AK333" i="2"/>
  <c r="AJ333" i="2"/>
  <c r="AH333" i="2"/>
  <c r="AG333" i="2"/>
  <c r="AD333" i="2"/>
  <c r="AE333" i="2" s="1"/>
  <c r="AB333" i="2"/>
  <c r="AA333" i="2"/>
  <c r="X333" i="2"/>
  <c r="Y333" i="2" s="1"/>
  <c r="Q333" i="2"/>
  <c r="F333" i="2"/>
  <c r="AK332" i="2"/>
  <c r="AJ332" i="2"/>
  <c r="AH332" i="2"/>
  <c r="AG332" i="2"/>
  <c r="AE332" i="2"/>
  <c r="AD332" i="2"/>
  <c r="AB332" i="2"/>
  <c r="AA332" i="2"/>
  <c r="X332" i="2"/>
  <c r="Y332" i="2" s="1"/>
  <c r="Q332" i="2"/>
  <c r="F332" i="2"/>
  <c r="AJ331" i="2"/>
  <c r="AK331" i="2" s="1"/>
  <c r="AG331" i="2"/>
  <c r="AH331" i="2" s="1"/>
  <c r="AD331" i="2"/>
  <c r="AE331" i="2" s="1"/>
  <c r="AB331" i="2"/>
  <c r="AA331" i="2"/>
  <c r="X331" i="2"/>
  <c r="Y331" i="2" s="1"/>
  <c r="Q331" i="2"/>
  <c r="F331" i="2"/>
  <c r="AK330" i="2"/>
  <c r="AJ330" i="2"/>
  <c r="AG330" i="2"/>
  <c r="AH330" i="2" s="1"/>
  <c r="AD330" i="2"/>
  <c r="AE330" i="2" s="1"/>
  <c r="AA330" i="2"/>
  <c r="AB330" i="2" s="1"/>
  <c r="Y330" i="2"/>
  <c r="X330" i="2"/>
  <c r="Q330" i="2"/>
  <c r="F330" i="2"/>
  <c r="AK329" i="2"/>
  <c r="AJ329" i="2"/>
  <c r="AH329" i="2"/>
  <c r="AG329" i="2"/>
  <c r="AE329" i="2"/>
  <c r="AD329" i="2"/>
  <c r="AA329" i="2"/>
  <c r="AB329" i="2" s="1"/>
  <c r="Y329" i="2"/>
  <c r="X329" i="2"/>
  <c r="Q329" i="2"/>
  <c r="F329" i="2"/>
  <c r="AK328" i="2"/>
  <c r="AJ328" i="2"/>
  <c r="AH328" i="2"/>
  <c r="AG328" i="2"/>
  <c r="AE328" i="2"/>
  <c r="AD328" i="2"/>
  <c r="AB328" i="2"/>
  <c r="AA328" i="2"/>
  <c r="Y328" i="2"/>
  <c r="X328" i="2"/>
  <c r="Q328" i="2"/>
  <c r="F328" i="2"/>
  <c r="AK327" i="2"/>
  <c r="AJ327" i="2"/>
  <c r="AG327" i="2"/>
  <c r="AH327" i="2" s="1"/>
  <c r="AD327" i="2"/>
  <c r="AE327" i="2" s="1"/>
  <c r="AB327" i="2"/>
  <c r="AA327" i="2"/>
  <c r="Y327" i="2"/>
  <c r="X327" i="2"/>
  <c r="Q327" i="2"/>
  <c r="F327" i="2"/>
  <c r="AJ326" i="2"/>
  <c r="AK326" i="2" s="1"/>
  <c r="AH326" i="2"/>
  <c r="AG326" i="2"/>
  <c r="AD326" i="2"/>
  <c r="AE326" i="2" s="1"/>
  <c r="AA326" i="2"/>
  <c r="AB326" i="2" s="1"/>
  <c r="X326" i="2"/>
  <c r="Y326" i="2" s="1"/>
  <c r="Q326" i="2"/>
  <c r="F326" i="2"/>
  <c r="AK325" i="2"/>
  <c r="AJ325" i="2"/>
  <c r="AH325" i="2"/>
  <c r="AG325" i="2"/>
  <c r="AE325" i="2"/>
  <c r="AD325" i="2"/>
  <c r="AB325" i="2"/>
  <c r="AA325" i="2"/>
  <c r="X325" i="2"/>
  <c r="Y325" i="2" s="1"/>
  <c r="Q325" i="2"/>
  <c r="F325" i="2"/>
  <c r="AJ324" i="2"/>
  <c r="AK324" i="2" s="1"/>
  <c r="AH324" i="2"/>
  <c r="AG324" i="2"/>
  <c r="AE324" i="2"/>
  <c r="AD324" i="2"/>
  <c r="AB324" i="2"/>
  <c r="AA324" i="2"/>
  <c r="Y324" i="2"/>
  <c r="X324" i="2"/>
  <c r="Q324" i="2"/>
  <c r="F324" i="2"/>
  <c r="AJ323" i="2"/>
  <c r="AK323" i="2" s="1"/>
  <c r="AG323" i="2"/>
  <c r="AH323" i="2" s="1"/>
  <c r="AD323" i="2"/>
  <c r="AE323" i="2" s="1"/>
  <c r="AB323" i="2"/>
  <c r="AA323" i="2"/>
  <c r="X323" i="2"/>
  <c r="Y323" i="2" s="1"/>
  <c r="Q323" i="2"/>
  <c r="F323" i="2"/>
  <c r="AJ322" i="2"/>
  <c r="AK322" i="2" s="1"/>
  <c r="AG322" i="2"/>
  <c r="AH322" i="2" s="1"/>
  <c r="AE322" i="2"/>
  <c r="AD322" i="2"/>
  <c r="AA322" i="2"/>
  <c r="AB322" i="2" s="1"/>
  <c r="Y322" i="2"/>
  <c r="X322" i="2"/>
  <c r="Q322" i="2"/>
  <c r="F322" i="2"/>
  <c r="AK321" i="2"/>
  <c r="AJ321" i="2"/>
  <c r="AH321" i="2"/>
  <c r="AG321" i="2"/>
  <c r="AE321" i="2"/>
  <c r="AD321" i="2"/>
  <c r="AB321" i="2"/>
  <c r="AA321" i="2"/>
  <c r="Y321" i="2"/>
  <c r="X321" i="2"/>
  <c r="Q321" i="2"/>
  <c r="F321" i="2"/>
  <c r="AK320" i="2"/>
  <c r="AJ320" i="2"/>
  <c r="AH320" i="2"/>
  <c r="AG320" i="2"/>
  <c r="AE320" i="2"/>
  <c r="AD320" i="2"/>
  <c r="AB320" i="2"/>
  <c r="AA320" i="2"/>
  <c r="Y320" i="2"/>
  <c r="X320" i="2"/>
  <c r="Q320" i="2"/>
  <c r="F320" i="2"/>
  <c r="AK319" i="2"/>
  <c r="AJ319" i="2"/>
  <c r="AG319" i="2"/>
  <c r="AH319" i="2" s="1"/>
  <c r="AD319" i="2"/>
  <c r="AE319" i="2" s="1"/>
  <c r="AB319" i="2"/>
  <c r="AA319" i="2"/>
  <c r="X319" i="2"/>
  <c r="Y319" i="2" s="1"/>
  <c r="Q319" i="2"/>
  <c r="F319" i="2"/>
  <c r="AK318" i="2"/>
  <c r="AJ318" i="2"/>
  <c r="AG318" i="2"/>
  <c r="AH318" i="2" s="1"/>
  <c r="AD318" i="2"/>
  <c r="AE318" i="2" s="1"/>
  <c r="AA318" i="2"/>
  <c r="AB318" i="2" s="1"/>
  <c r="X318" i="2"/>
  <c r="Y318" i="2" s="1"/>
  <c r="Q318" i="2"/>
  <c r="F318" i="2"/>
  <c r="AJ317" i="2"/>
  <c r="AK317" i="2" s="1"/>
  <c r="AH317" i="2"/>
  <c r="AG317" i="2"/>
  <c r="AE317" i="2"/>
  <c r="AD317" i="2"/>
  <c r="AB317" i="2"/>
  <c r="AA317" i="2"/>
  <c r="Y317" i="2"/>
  <c r="X317" i="2"/>
  <c r="Q317" i="2"/>
  <c r="F317" i="2"/>
  <c r="AJ316" i="2"/>
  <c r="AK316" i="2" s="1"/>
  <c r="AH316" i="2"/>
  <c r="AG316" i="2"/>
  <c r="AD316" i="2"/>
  <c r="AE316" i="2" s="1"/>
  <c r="AB316" i="2"/>
  <c r="AA316" i="2"/>
  <c r="Y316" i="2"/>
  <c r="X316" i="2"/>
  <c r="Q316" i="2"/>
  <c r="F316" i="2"/>
  <c r="AK315" i="2"/>
  <c r="AJ315" i="2"/>
  <c r="AG315" i="2"/>
  <c r="AH315" i="2" s="1"/>
  <c r="AE315" i="2"/>
  <c r="AD315" i="2"/>
  <c r="AB315" i="2"/>
  <c r="AA315" i="2"/>
  <c r="X315" i="2"/>
  <c r="Y315" i="2" s="1"/>
  <c r="Q315" i="2"/>
  <c r="F315" i="2"/>
  <c r="AJ314" i="2"/>
  <c r="AK314" i="2" s="1"/>
  <c r="AH314" i="2"/>
  <c r="AG314" i="2"/>
  <c r="AD314" i="2"/>
  <c r="AE314" i="2" s="1"/>
  <c r="AA314" i="2"/>
  <c r="AB314" i="2" s="1"/>
  <c r="Y314" i="2"/>
  <c r="X314" i="2"/>
  <c r="Q314" i="2"/>
  <c r="F314" i="2"/>
  <c r="AK313" i="2"/>
  <c r="AJ313" i="2"/>
  <c r="AH313" i="2"/>
  <c r="AG313" i="2"/>
  <c r="AE313" i="2"/>
  <c r="AD313" i="2"/>
  <c r="AB313" i="2"/>
  <c r="AA313" i="2"/>
  <c r="Y313" i="2"/>
  <c r="X313" i="2"/>
  <c r="Q313" i="2"/>
  <c r="F313" i="2"/>
  <c r="AK312" i="2"/>
  <c r="AJ312" i="2"/>
  <c r="AH312" i="2"/>
  <c r="AG312" i="2"/>
  <c r="AE312" i="2"/>
  <c r="AD312" i="2"/>
  <c r="AB312" i="2"/>
  <c r="AA312" i="2"/>
  <c r="Y312" i="2"/>
  <c r="X312" i="2"/>
  <c r="Q312" i="2"/>
  <c r="F312" i="2"/>
  <c r="AK311" i="2"/>
  <c r="AJ311" i="2"/>
  <c r="AG311" i="2"/>
  <c r="AH311" i="2" s="1"/>
  <c r="AD311" i="2"/>
  <c r="AE311" i="2" s="1"/>
  <c r="AB311" i="2"/>
  <c r="AA311" i="2"/>
  <c r="X311" i="2"/>
  <c r="Y311" i="2" s="1"/>
  <c r="Q311" i="2"/>
  <c r="F311" i="2"/>
  <c r="AJ310" i="2"/>
  <c r="AK310" i="2" s="1"/>
  <c r="AG310" i="2"/>
  <c r="AH310" i="2" s="1"/>
  <c r="AE310" i="2"/>
  <c r="AD310" i="2"/>
  <c r="AA310" i="2"/>
  <c r="AB310" i="2" s="1"/>
  <c r="Y310" i="2"/>
  <c r="X310" i="2"/>
  <c r="Q310" i="2"/>
  <c r="F310" i="2"/>
  <c r="AJ309" i="2"/>
  <c r="AK309" i="2" s="1"/>
  <c r="AH309" i="2"/>
  <c r="AG309" i="2"/>
  <c r="AD309" i="2"/>
  <c r="AE309" i="2" s="1"/>
  <c r="AB309" i="2"/>
  <c r="AA309" i="2"/>
  <c r="Y309" i="2"/>
  <c r="X309" i="2"/>
  <c r="Q309" i="2"/>
  <c r="F309" i="2"/>
  <c r="AK308" i="2"/>
  <c r="AJ308" i="2"/>
  <c r="AH308" i="2"/>
  <c r="AG308" i="2"/>
  <c r="AD308" i="2"/>
  <c r="AE308" i="2" s="1"/>
  <c r="AA308" i="2"/>
  <c r="AB308" i="2" s="1"/>
  <c r="X308" i="2"/>
  <c r="Y308" i="2" s="1"/>
  <c r="Q308" i="2"/>
  <c r="F308" i="2"/>
  <c r="AJ307" i="2"/>
  <c r="AK307" i="2" s="1"/>
  <c r="AG307" i="2"/>
  <c r="AH307" i="2" s="1"/>
  <c r="AE307" i="2"/>
  <c r="AD307" i="2"/>
  <c r="AB307" i="2"/>
  <c r="AA307" i="2"/>
  <c r="Y307" i="2"/>
  <c r="X307" i="2"/>
  <c r="Q307" i="2"/>
  <c r="F307" i="2"/>
  <c r="AK306" i="2"/>
  <c r="AJ306" i="2"/>
  <c r="AG306" i="2"/>
  <c r="AH306" i="2" s="1"/>
  <c r="AE306" i="2"/>
  <c r="AD306" i="2"/>
  <c r="AA306" i="2"/>
  <c r="AB306" i="2" s="1"/>
  <c r="Y306" i="2"/>
  <c r="X306" i="2"/>
  <c r="Q306" i="2"/>
  <c r="F306" i="2"/>
  <c r="AJ305" i="2"/>
  <c r="AK305" i="2" s="1"/>
  <c r="AG305" i="2"/>
  <c r="AH305" i="2" s="1"/>
  <c r="AD305" i="2"/>
  <c r="AE305" i="2" s="1"/>
  <c r="AB305" i="2"/>
  <c r="AA305" i="2"/>
  <c r="X305" i="2"/>
  <c r="Y305" i="2" s="1"/>
  <c r="Q305" i="2"/>
  <c r="F305" i="2"/>
  <c r="AK304" i="2"/>
  <c r="AJ304" i="2"/>
  <c r="AH304" i="2"/>
  <c r="AG304" i="2"/>
  <c r="AE304" i="2"/>
  <c r="AD304" i="2"/>
  <c r="AA304" i="2"/>
  <c r="AB304" i="2" s="1"/>
  <c r="Y304" i="2"/>
  <c r="X304" i="2"/>
  <c r="Q304" i="2"/>
  <c r="F304" i="2"/>
  <c r="AJ303" i="2"/>
  <c r="AK303" i="2" s="1"/>
  <c r="AG303" i="2"/>
  <c r="AH303" i="2" s="1"/>
  <c r="AE303" i="2"/>
  <c r="AD303" i="2"/>
  <c r="AB303" i="2"/>
  <c r="AA303" i="2"/>
  <c r="Y303" i="2"/>
  <c r="X303" i="2"/>
  <c r="Q303" i="2"/>
  <c r="F303" i="2"/>
  <c r="AK302" i="2"/>
  <c r="AJ302" i="2"/>
  <c r="AG302" i="2"/>
  <c r="AH302" i="2" s="1"/>
  <c r="AE302" i="2"/>
  <c r="AD302" i="2"/>
  <c r="AA302" i="2"/>
  <c r="AB302" i="2" s="1"/>
  <c r="X302" i="2"/>
  <c r="Y302" i="2" s="1"/>
  <c r="Q302" i="2"/>
  <c r="F302" i="2"/>
  <c r="AK301" i="2"/>
  <c r="AJ301" i="2"/>
  <c r="AG301" i="2"/>
  <c r="AH301" i="2" s="1"/>
  <c r="AD301" i="2"/>
  <c r="AE301" i="2" s="1"/>
  <c r="AB301" i="2"/>
  <c r="AA301" i="2"/>
  <c r="X301" i="2"/>
  <c r="Y301" i="2" s="1"/>
  <c r="Q301" i="2"/>
  <c r="F301" i="2"/>
  <c r="AJ300" i="2"/>
  <c r="AK300" i="2" s="1"/>
  <c r="AH300" i="2"/>
  <c r="AG300" i="2"/>
  <c r="AE300" i="2"/>
  <c r="AD300" i="2"/>
  <c r="AA300" i="2"/>
  <c r="AB300" i="2" s="1"/>
  <c r="X300" i="2"/>
  <c r="Y300" i="2" s="1"/>
  <c r="Q300" i="2"/>
  <c r="F300" i="2"/>
  <c r="AK299" i="2"/>
  <c r="AJ299" i="2"/>
  <c r="AG299" i="2"/>
  <c r="AH299" i="2" s="1"/>
  <c r="AE299" i="2"/>
  <c r="AD299" i="2"/>
  <c r="AB299" i="2"/>
  <c r="AA299" i="2"/>
  <c r="Y299" i="2"/>
  <c r="X299" i="2"/>
  <c r="Q299" i="2"/>
  <c r="F299" i="2"/>
  <c r="AK298" i="2"/>
  <c r="AJ298" i="2"/>
  <c r="AH298" i="2"/>
  <c r="AG298" i="2"/>
  <c r="AE298" i="2"/>
  <c r="AD298" i="2"/>
  <c r="AA298" i="2"/>
  <c r="AB298" i="2" s="1"/>
  <c r="X298" i="2"/>
  <c r="Y298" i="2" s="1"/>
  <c r="Q298" i="2"/>
  <c r="F298" i="2"/>
  <c r="AJ297" i="2"/>
  <c r="AK297" i="2" s="1"/>
  <c r="AG297" i="2"/>
  <c r="AH297" i="2" s="1"/>
  <c r="AE297" i="2"/>
  <c r="AD297" i="2"/>
  <c r="AB297" i="2"/>
  <c r="AA297" i="2"/>
  <c r="X297" i="2"/>
  <c r="Y297" i="2" s="1"/>
  <c r="F297" i="2"/>
  <c r="AJ296" i="2"/>
  <c r="AK296" i="2" s="1"/>
  <c r="AH296" i="2"/>
  <c r="AG296" i="2"/>
  <c r="AD296" i="2"/>
  <c r="AE296" i="2" s="1"/>
  <c r="AA296" i="2"/>
  <c r="AB296" i="2" s="1"/>
  <c r="X296" i="2"/>
  <c r="Y296" i="2" s="1"/>
  <c r="F296" i="2"/>
  <c r="AJ295" i="2"/>
  <c r="AK295" i="2" s="1"/>
  <c r="AH295" i="2"/>
  <c r="AG295" i="2"/>
  <c r="AE295" i="2"/>
  <c r="AD295" i="2"/>
  <c r="AA295" i="2"/>
  <c r="AB295" i="2" s="1"/>
  <c r="Y295" i="2"/>
  <c r="X295" i="2"/>
  <c r="F295" i="2"/>
  <c r="AJ294" i="2"/>
  <c r="AK294" i="2" s="1"/>
  <c r="AG294" i="2"/>
  <c r="AH294" i="2" s="1"/>
  <c r="AD294" i="2"/>
  <c r="AE294" i="2" s="1"/>
  <c r="AB294" i="2"/>
  <c r="AA294" i="2"/>
  <c r="Y294" i="2"/>
  <c r="X294" i="2"/>
  <c r="F294" i="2"/>
  <c r="AJ293" i="2"/>
  <c r="AK293" i="2" s="1"/>
  <c r="AH293" i="2"/>
  <c r="AG293" i="2"/>
  <c r="AE293" i="2"/>
  <c r="AD293" i="2"/>
  <c r="AB293" i="2"/>
  <c r="AA293" i="2"/>
  <c r="X293" i="2"/>
  <c r="Y293" i="2" s="1"/>
  <c r="F293" i="2"/>
  <c r="AJ292" i="2"/>
  <c r="AK292" i="2" s="1"/>
  <c r="AH292" i="2"/>
  <c r="AG292" i="2"/>
  <c r="AD292" i="2"/>
  <c r="AE292" i="2" s="1"/>
  <c r="AB292" i="2"/>
  <c r="AA292" i="2"/>
  <c r="X292" i="2"/>
  <c r="Y292" i="2" s="1"/>
  <c r="F292" i="2"/>
  <c r="AK291" i="2"/>
  <c r="AJ291" i="2"/>
  <c r="AG291" i="2"/>
  <c r="AH291" i="2" s="1"/>
  <c r="AD291" i="2"/>
  <c r="AE291" i="2" s="1"/>
  <c r="AB291" i="2"/>
  <c r="AA291" i="2"/>
  <c r="X291" i="2"/>
  <c r="Y291" i="2" s="1"/>
  <c r="Q291" i="2"/>
  <c r="F291" i="2"/>
  <c r="AK290" i="2"/>
  <c r="AJ290" i="2"/>
  <c r="AG290" i="2"/>
  <c r="AH290" i="2" s="1"/>
  <c r="AD290" i="2"/>
  <c r="AE290" i="2" s="1"/>
  <c r="AA290" i="2"/>
  <c r="AB290" i="2" s="1"/>
  <c r="Y290" i="2"/>
  <c r="X290" i="2"/>
  <c r="Q290" i="2"/>
  <c r="F290" i="2"/>
  <c r="AK289" i="2"/>
  <c r="AJ289" i="2"/>
  <c r="AG289" i="2"/>
  <c r="AH289" i="2" s="1"/>
  <c r="AE289" i="2"/>
  <c r="AD289" i="2"/>
  <c r="AA289" i="2"/>
  <c r="AB289" i="2" s="1"/>
  <c r="X289" i="2"/>
  <c r="Y289" i="2" s="1"/>
  <c r="Q289" i="2"/>
  <c r="F289" i="2"/>
  <c r="AJ288" i="2"/>
  <c r="AK288" i="2" s="1"/>
  <c r="AH288" i="2"/>
  <c r="AG288" i="2"/>
  <c r="AD288" i="2"/>
  <c r="AE288" i="2" s="1"/>
  <c r="AA288" i="2"/>
  <c r="AB288" i="2" s="1"/>
  <c r="Y288" i="2"/>
  <c r="X288" i="2"/>
  <c r="Q288" i="2"/>
  <c r="F288" i="2"/>
  <c r="AJ287" i="2"/>
  <c r="AK287" i="2" s="1"/>
  <c r="AG287" i="2"/>
  <c r="AH287" i="2" s="1"/>
  <c r="AE287" i="2"/>
  <c r="AD287" i="2"/>
  <c r="AA287" i="2"/>
  <c r="AB287" i="2" s="1"/>
  <c r="Y287" i="2"/>
  <c r="X287" i="2"/>
  <c r="Q287" i="2"/>
  <c r="F287" i="2"/>
  <c r="AK286" i="2"/>
  <c r="AJ286" i="2"/>
  <c r="AG286" i="2"/>
  <c r="AH286" i="2" s="1"/>
  <c r="AD286" i="2"/>
  <c r="AE286" i="2" s="1"/>
  <c r="AA286" i="2"/>
  <c r="AB286" i="2" s="1"/>
  <c r="X286" i="2"/>
  <c r="Y286" i="2" s="1"/>
  <c r="Q286" i="2"/>
  <c r="F286" i="2"/>
  <c r="AJ285" i="2"/>
  <c r="AK285" i="2" s="1"/>
  <c r="AG285" i="2"/>
  <c r="AH285" i="2" s="1"/>
  <c r="AE285" i="2"/>
  <c r="AD285" i="2"/>
  <c r="AA285" i="2"/>
  <c r="AB285" i="2" s="1"/>
  <c r="Y285" i="2"/>
  <c r="X285" i="2"/>
  <c r="Q285" i="2"/>
  <c r="F285" i="2"/>
  <c r="AK284" i="2"/>
  <c r="AJ284" i="2"/>
  <c r="AH284" i="2"/>
  <c r="AG284" i="2"/>
  <c r="AE284" i="2"/>
  <c r="AD284" i="2"/>
  <c r="AA284" i="2"/>
  <c r="AB284" i="2" s="1"/>
  <c r="Y284" i="2"/>
  <c r="X284" i="2"/>
  <c r="Q284" i="2"/>
  <c r="F284" i="2"/>
  <c r="AJ283" i="2"/>
  <c r="AK283" i="2" s="1"/>
  <c r="AG283" i="2"/>
  <c r="AH283" i="2" s="1"/>
  <c r="AD283" i="2"/>
  <c r="AE283" i="2" s="1"/>
  <c r="AB283" i="2"/>
  <c r="AA283" i="2"/>
  <c r="Y283" i="2"/>
  <c r="X283" i="2"/>
  <c r="Q283" i="2"/>
  <c r="F283" i="2"/>
  <c r="AK282" i="2"/>
  <c r="AJ282" i="2"/>
  <c r="AG282" i="2"/>
  <c r="AH282" i="2" s="1"/>
  <c r="AE282" i="2"/>
  <c r="AD282" i="2"/>
  <c r="AA282" i="2"/>
  <c r="AB282" i="2" s="1"/>
  <c r="Y282" i="2"/>
  <c r="X282" i="2"/>
  <c r="Q282" i="2"/>
  <c r="F282" i="2"/>
  <c r="AK281" i="2"/>
  <c r="AJ281" i="2"/>
  <c r="AG281" i="2"/>
  <c r="AH281" i="2" s="1"/>
  <c r="AE281" i="2"/>
  <c r="AD281" i="2"/>
  <c r="AA281" i="2"/>
  <c r="AB281" i="2" s="1"/>
  <c r="X281" i="2"/>
  <c r="Y281" i="2" s="1"/>
  <c r="Q281" i="2"/>
  <c r="F281" i="2"/>
  <c r="AJ280" i="2"/>
  <c r="AK280" i="2" s="1"/>
  <c r="AH280" i="2"/>
  <c r="AG280" i="2"/>
  <c r="AD280" i="2"/>
  <c r="AE280" i="2" s="1"/>
  <c r="AA280" i="2"/>
  <c r="AB280" i="2" s="1"/>
  <c r="Y280" i="2"/>
  <c r="X280" i="2"/>
  <c r="Q280" i="2"/>
  <c r="F280" i="2"/>
  <c r="AJ279" i="2"/>
  <c r="AK279" i="2" s="1"/>
  <c r="AG279" i="2"/>
  <c r="AH279" i="2" s="1"/>
  <c r="AE279" i="2"/>
  <c r="AD279" i="2"/>
  <c r="AA279" i="2"/>
  <c r="AB279" i="2" s="1"/>
  <c r="Y279" i="2"/>
  <c r="X279" i="2"/>
  <c r="Q279" i="2"/>
  <c r="F279" i="2"/>
  <c r="AK278" i="2"/>
  <c r="AJ278" i="2"/>
  <c r="AG278" i="2"/>
  <c r="AH278" i="2" s="1"/>
  <c r="AE278" i="2"/>
  <c r="AD278" i="2"/>
  <c r="AA278" i="2"/>
  <c r="AB278" i="2" s="1"/>
  <c r="X278" i="2"/>
  <c r="Y278" i="2" s="1"/>
  <c r="Q278" i="2"/>
  <c r="F278" i="2"/>
  <c r="AJ277" i="2"/>
  <c r="AK277" i="2" s="1"/>
  <c r="AG277" i="2"/>
  <c r="AH277" i="2" s="1"/>
  <c r="AE277" i="2"/>
  <c r="AD277" i="2"/>
  <c r="AA277" i="2"/>
  <c r="AB277" i="2" s="1"/>
  <c r="X277" i="2"/>
  <c r="Y277" i="2" s="1"/>
  <c r="Q277" i="2"/>
  <c r="F277" i="2"/>
  <c r="AK276" i="2"/>
  <c r="AJ276" i="2"/>
  <c r="AG276" i="2"/>
  <c r="AH276" i="2" s="1"/>
  <c r="AE276" i="2"/>
  <c r="AD276" i="2"/>
  <c r="AA276" i="2"/>
  <c r="AB276" i="2" s="1"/>
  <c r="Y276" i="2"/>
  <c r="X276" i="2"/>
  <c r="Q276" i="2"/>
  <c r="F276" i="2"/>
  <c r="AJ275" i="2"/>
  <c r="AK275" i="2" s="1"/>
  <c r="AG275" i="2"/>
  <c r="AH275" i="2" s="1"/>
  <c r="AD275" i="2"/>
  <c r="AE275" i="2" s="1"/>
  <c r="AB275" i="2"/>
  <c r="AA275" i="2"/>
  <c r="X275" i="2"/>
  <c r="Y275" i="2" s="1"/>
  <c r="Q275" i="2"/>
  <c r="F275" i="2"/>
  <c r="AK274" i="2"/>
  <c r="AJ274" i="2"/>
  <c r="AG274" i="2"/>
  <c r="AH274" i="2" s="1"/>
  <c r="AD274" i="2"/>
  <c r="AE274" i="2" s="1"/>
  <c r="AA274" i="2"/>
  <c r="AB274" i="2" s="1"/>
  <c r="X274" i="2"/>
  <c r="Y274" i="2" s="1"/>
  <c r="Q274" i="2"/>
  <c r="F274" i="2"/>
  <c r="AK273" i="2"/>
  <c r="AJ273" i="2"/>
  <c r="AG273" i="2"/>
  <c r="AH273" i="2" s="1"/>
  <c r="AE273" i="2"/>
  <c r="AD273" i="2"/>
  <c r="AA273" i="2"/>
  <c r="AB273" i="2" s="1"/>
  <c r="X273" i="2"/>
  <c r="Y273" i="2" s="1"/>
  <c r="Q273" i="2"/>
  <c r="F273" i="2"/>
  <c r="AJ272" i="2"/>
  <c r="AK272" i="2" s="1"/>
  <c r="AG272" i="2"/>
  <c r="AH272" i="2" s="1"/>
  <c r="AE272" i="2"/>
  <c r="AD272" i="2"/>
  <c r="AA272" i="2"/>
  <c r="AB272" i="2" s="1"/>
  <c r="Y272" i="2"/>
  <c r="X272" i="2"/>
  <c r="Q272" i="2"/>
  <c r="F272" i="2"/>
  <c r="AK271" i="2"/>
  <c r="AJ271" i="2"/>
  <c r="AG271" i="2"/>
  <c r="AH271" i="2" s="1"/>
  <c r="AE271" i="2"/>
  <c r="AD271" i="2"/>
  <c r="AA271" i="2"/>
  <c r="AB271" i="2" s="1"/>
  <c r="X271" i="2"/>
  <c r="Y271" i="2" s="1"/>
  <c r="Q271" i="2"/>
  <c r="F271" i="2"/>
  <c r="AK270" i="2"/>
  <c r="AJ270" i="2"/>
  <c r="AG270" i="2"/>
  <c r="AH270" i="2" s="1"/>
  <c r="AD270" i="2"/>
  <c r="AE270" i="2" s="1"/>
  <c r="AA270" i="2"/>
  <c r="AB270" i="2" s="1"/>
  <c r="X270" i="2"/>
  <c r="Y270" i="2" s="1"/>
  <c r="Q270" i="2"/>
  <c r="F270" i="2"/>
  <c r="AJ269" i="2"/>
  <c r="AK269" i="2" s="1"/>
  <c r="AG269" i="2"/>
  <c r="AH269" i="2" s="1"/>
  <c r="AE269" i="2"/>
  <c r="AD269" i="2"/>
  <c r="AA269" i="2"/>
  <c r="AB269" i="2" s="1"/>
  <c r="Y269" i="2"/>
  <c r="X269" i="2"/>
  <c r="Q269" i="2"/>
  <c r="F269" i="2"/>
  <c r="AK268" i="2"/>
  <c r="AJ268" i="2"/>
  <c r="AG268" i="2"/>
  <c r="AH268" i="2" s="1"/>
  <c r="AE268" i="2"/>
  <c r="AD268" i="2"/>
  <c r="AA268" i="2"/>
  <c r="AB268" i="2" s="1"/>
  <c r="Y268" i="2"/>
  <c r="X268" i="2"/>
  <c r="Q268" i="2"/>
  <c r="F268" i="2"/>
  <c r="AK267" i="2"/>
  <c r="AJ267" i="2"/>
  <c r="AG267" i="2"/>
  <c r="AH267" i="2" s="1"/>
  <c r="AD267" i="2"/>
  <c r="AE267" i="2" s="1"/>
  <c r="AB267" i="2"/>
  <c r="AA267" i="2"/>
  <c r="X267" i="2"/>
  <c r="Y267" i="2" s="1"/>
  <c r="Q267" i="2"/>
  <c r="F267" i="2"/>
  <c r="AK266" i="2"/>
  <c r="AJ266" i="2"/>
  <c r="AG266" i="2"/>
  <c r="AH266" i="2" s="1"/>
  <c r="AD266" i="2"/>
  <c r="AE266" i="2" s="1"/>
  <c r="AA266" i="2"/>
  <c r="AB266" i="2" s="1"/>
  <c r="Y266" i="2"/>
  <c r="X266" i="2"/>
  <c r="Q266" i="2"/>
  <c r="F266" i="2"/>
  <c r="AK265" i="2"/>
  <c r="AJ265" i="2"/>
  <c r="AG265" i="2"/>
  <c r="AH265" i="2" s="1"/>
  <c r="AE265" i="2"/>
  <c r="AD265" i="2"/>
  <c r="AA265" i="2"/>
  <c r="AB265" i="2" s="1"/>
  <c r="X265" i="2"/>
  <c r="Y265" i="2" s="1"/>
  <c r="Q265" i="2"/>
  <c r="F265" i="2"/>
  <c r="AK264" i="2"/>
  <c r="AJ264" i="2"/>
  <c r="AH264" i="2"/>
  <c r="AG264" i="2"/>
  <c r="AD264" i="2"/>
  <c r="AE264" i="2" s="1"/>
  <c r="AA264" i="2"/>
  <c r="AB264" i="2" s="1"/>
  <c r="Y264" i="2"/>
  <c r="X264" i="2"/>
  <c r="Q264" i="2"/>
  <c r="F264" i="2"/>
  <c r="AJ263" i="2"/>
  <c r="AK263" i="2" s="1"/>
  <c r="AG263" i="2"/>
  <c r="AH263" i="2" s="1"/>
  <c r="AD263" i="2"/>
  <c r="AE263" i="2" s="1"/>
  <c r="AA263" i="2"/>
  <c r="AB263" i="2" s="1"/>
  <c r="Y263" i="2"/>
  <c r="X263" i="2"/>
  <c r="Q263" i="2"/>
  <c r="F263" i="2"/>
  <c r="AK262" i="2"/>
  <c r="AJ262" i="2"/>
  <c r="AG262" i="2"/>
  <c r="AH262" i="2" s="1"/>
  <c r="AD262" i="2"/>
  <c r="AE262" i="2" s="1"/>
  <c r="AA262" i="2"/>
  <c r="AB262" i="2" s="1"/>
  <c r="X262" i="2"/>
  <c r="Y262" i="2" s="1"/>
  <c r="Q262" i="2"/>
  <c r="F262" i="2"/>
  <c r="AK261" i="2"/>
  <c r="AJ261" i="2"/>
  <c r="AG261" i="2"/>
  <c r="AH261" i="2" s="1"/>
  <c r="AE261" i="2"/>
  <c r="AD261" i="2"/>
  <c r="AA261" i="2"/>
  <c r="AB261" i="2" s="1"/>
  <c r="Y261" i="2"/>
  <c r="X261" i="2"/>
  <c r="Q261" i="2"/>
  <c r="F261" i="2"/>
  <c r="AK260" i="2"/>
  <c r="AJ260" i="2"/>
  <c r="AG260" i="2"/>
  <c r="AH260" i="2" s="1"/>
  <c r="AD260" i="2"/>
  <c r="AE260" i="2" s="1"/>
  <c r="AA260" i="2"/>
  <c r="AB260" i="2" s="1"/>
  <c r="Y260" i="2"/>
  <c r="X260" i="2"/>
  <c r="Q260" i="2"/>
  <c r="F260" i="2"/>
  <c r="AJ259" i="2"/>
  <c r="AK259" i="2" s="1"/>
  <c r="AG259" i="2"/>
  <c r="AH259" i="2" s="1"/>
  <c r="AD259" i="2"/>
  <c r="AE259" i="2" s="1"/>
  <c r="AB259" i="2"/>
  <c r="AA259" i="2"/>
  <c r="X259" i="2"/>
  <c r="Y259" i="2" s="1"/>
  <c r="Q259" i="2"/>
  <c r="F259" i="2"/>
  <c r="AK258" i="2"/>
  <c r="AJ258" i="2"/>
  <c r="AG258" i="2"/>
  <c r="AH258" i="2" s="1"/>
  <c r="AD258" i="2"/>
  <c r="AE258" i="2" s="1"/>
  <c r="AA258" i="2"/>
  <c r="AB258" i="2" s="1"/>
  <c r="Y258" i="2"/>
  <c r="X258" i="2"/>
  <c r="Q258" i="2"/>
  <c r="F258" i="2"/>
  <c r="AK257" i="2"/>
  <c r="AJ257" i="2"/>
  <c r="AG257" i="2"/>
  <c r="AH257" i="2" s="1"/>
  <c r="AE257" i="2"/>
  <c r="AD257" i="2"/>
  <c r="AA257" i="2"/>
  <c r="AB257" i="2" s="1"/>
  <c r="Y257" i="2"/>
  <c r="X257" i="2"/>
  <c r="Q257" i="2"/>
  <c r="F257" i="2"/>
  <c r="AJ256" i="2"/>
  <c r="AK256" i="2" s="1"/>
  <c r="AH256" i="2"/>
  <c r="AG256" i="2"/>
  <c r="AD256" i="2"/>
  <c r="AE256" i="2" s="1"/>
  <c r="AA256" i="2"/>
  <c r="AB256" i="2" s="1"/>
  <c r="Y256" i="2"/>
  <c r="X256" i="2"/>
  <c r="Q256" i="2"/>
  <c r="F256" i="2"/>
  <c r="AJ255" i="2"/>
  <c r="AK255" i="2" s="1"/>
  <c r="AG255" i="2"/>
  <c r="AH255" i="2" s="1"/>
  <c r="AE255" i="2"/>
  <c r="AD255" i="2"/>
  <c r="AA255" i="2"/>
  <c r="AB255" i="2" s="1"/>
  <c r="Y255" i="2"/>
  <c r="X255" i="2"/>
  <c r="Q255" i="2"/>
  <c r="F255" i="2"/>
  <c r="AK254" i="2"/>
  <c r="AJ254" i="2"/>
  <c r="AG254" i="2"/>
  <c r="AH254" i="2" s="1"/>
  <c r="AD254" i="2"/>
  <c r="AE254" i="2" s="1"/>
  <c r="AA254" i="2"/>
  <c r="AB254" i="2" s="1"/>
  <c r="X254" i="2"/>
  <c r="Y254" i="2" s="1"/>
  <c r="Q254" i="2"/>
  <c r="F254" i="2"/>
  <c r="AJ253" i="2"/>
  <c r="AK253" i="2" s="1"/>
  <c r="AG253" i="2"/>
  <c r="AH253" i="2" s="1"/>
  <c r="AE253" i="2"/>
  <c r="AD253" i="2"/>
  <c r="AA253" i="2"/>
  <c r="AB253" i="2" s="1"/>
  <c r="Y253" i="2"/>
  <c r="X253" i="2"/>
  <c r="Q253" i="2"/>
  <c r="F253" i="2"/>
  <c r="AJ252" i="2"/>
  <c r="AK252" i="2" s="1"/>
  <c r="AG252" i="2"/>
  <c r="AH252" i="2" s="1"/>
  <c r="AE252" i="2"/>
  <c r="AD252" i="2"/>
  <c r="AA252" i="2"/>
  <c r="AB252" i="2" s="1"/>
  <c r="Y252" i="2"/>
  <c r="X252" i="2"/>
  <c r="Q252" i="2"/>
  <c r="F252" i="2"/>
  <c r="AJ251" i="2"/>
  <c r="AK251" i="2" s="1"/>
  <c r="AG251" i="2"/>
  <c r="AH251" i="2" s="1"/>
  <c r="AD251" i="2"/>
  <c r="AE251" i="2" s="1"/>
  <c r="AA251" i="2"/>
  <c r="AB251" i="2" s="1"/>
  <c r="X251" i="2"/>
  <c r="Y251" i="2" s="1"/>
  <c r="Q251" i="2"/>
  <c r="F251" i="2"/>
  <c r="AK250" i="2"/>
  <c r="AJ250" i="2"/>
  <c r="AG250" i="2"/>
  <c r="AH250" i="2" s="1"/>
  <c r="AE250" i="2"/>
  <c r="AD250" i="2"/>
  <c r="AA250" i="2"/>
  <c r="AB250" i="2" s="1"/>
  <c r="Y250" i="2"/>
  <c r="X250" i="2"/>
  <c r="Q250" i="2"/>
  <c r="F250" i="2"/>
  <c r="Q249" i="2"/>
  <c r="F249" i="2"/>
  <c r="Q248" i="2"/>
  <c r="F248" i="2"/>
  <c r="AK247" i="2"/>
  <c r="AJ247" i="2"/>
  <c r="AG247" i="2"/>
  <c r="AH247" i="2" s="1"/>
  <c r="AD247" i="2"/>
  <c r="AE247" i="2" s="1"/>
  <c r="AA247" i="2"/>
  <c r="AB247" i="2" s="1"/>
  <c r="Y247" i="2"/>
  <c r="X247" i="2"/>
  <c r="V247" i="2"/>
  <c r="F247" i="2"/>
  <c r="AJ246" i="2"/>
  <c r="AK246" i="2" s="1"/>
  <c r="AG246" i="2"/>
  <c r="AH246" i="2" s="1"/>
  <c r="AE246" i="2"/>
  <c r="AD246" i="2"/>
  <c r="AA246" i="2"/>
  <c r="AB246" i="2" s="1"/>
  <c r="Y246" i="2"/>
  <c r="X246" i="2"/>
  <c r="V246" i="2"/>
  <c r="F246" i="2"/>
  <c r="AK245" i="2"/>
  <c r="AJ245" i="2"/>
  <c r="AG245" i="2"/>
  <c r="AH245" i="2" s="1"/>
  <c r="AE245" i="2"/>
  <c r="AD245" i="2"/>
  <c r="AA245" i="2"/>
  <c r="AB245" i="2" s="1"/>
  <c r="Y245" i="2"/>
  <c r="X245" i="2"/>
  <c r="V245" i="2"/>
  <c r="F245" i="2"/>
  <c r="AK244" i="2"/>
  <c r="AJ244" i="2"/>
  <c r="AG244" i="2"/>
  <c r="AH244" i="2" s="1"/>
  <c r="AD244" i="2"/>
  <c r="AE244" i="2" s="1"/>
  <c r="AB244" i="2"/>
  <c r="AA244" i="2"/>
  <c r="Y244" i="2"/>
  <c r="X244" i="2"/>
  <c r="V244" i="2"/>
  <c r="F244" i="2"/>
  <c r="Q243" i="2"/>
  <c r="F243" i="2"/>
  <c r="Q242" i="2"/>
  <c r="Q241" i="2"/>
  <c r="Q240" i="2"/>
  <c r="Q239" i="2"/>
  <c r="Q238" i="2"/>
  <c r="F234" i="2"/>
  <c r="F233" i="2"/>
  <c r="Q232" i="2"/>
  <c r="Q231" i="2"/>
  <c r="F231" i="2"/>
  <c r="Q230" i="2"/>
  <c r="F230" i="2"/>
  <c r="Q229" i="2"/>
  <c r="AJ228" i="2"/>
  <c r="AK228" i="2" s="1"/>
  <c r="AG228" i="2"/>
  <c r="AH228" i="2" s="1"/>
  <c r="AD228" i="2"/>
  <c r="AE228" i="2" s="1"/>
  <c r="AA228" i="2"/>
  <c r="AB228" i="2" s="1"/>
  <c r="Y228" i="2"/>
  <c r="X228" i="2"/>
  <c r="V228" i="2"/>
  <c r="F228" i="2"/>
  <c r="AJ227" i="2"/>
  <c r="AK227" i="2" s="1"/>
  <c r="AH227" i="2"/>
  <c r="AG227" i="2"/>
  <c r="AD227" i="2"/>
  <c r="AE227" i="2" s="1"/>
  <c r="AA227" i="2"/>
  <c r="AB227" i="2" s="1"/>
  <c r="Y227" i="2"/>
  <c r="X227" i="2"/>
  <c r="V227" i="2"/>
  <c r="F227" i="2"/>
  <c r="AK226" i="2"/>
  <c r="AJ226" i="2"/>
  <c r="AG226" i="2"/>
  <c r="AH226" i="2" s="1"/>
  <c r="AE226" i="2"/>
  <c r="AD226" i="2"/>
  <c r="AA226" i="2"/>
  <c r="AB226" i="2" s="1"/>
  <c r="Y226" i="2"/>
  <c r="X226" i="2"/>
  <c r="V226" i="2"/>
  <c r="F226" i="2"/>
  <c r="AK225" i="2"/>
  <c r="AJ225" i="2"/>
  <c r="AG225" i="2"/>
  <c r="AH225" i="2" s="1"/>
  <c r="AE225" i="2"/>
  <c r="AD225" i="2"/>
  <c r="AA225" i="2"/>
  <c r="AB225" i="2" s="1"/>
  <c r="Y225" i="2"/>
  <c r="X225" i="2"/>
  <c r="V225" i="2"/>
  <c r="Q225" i="2" s="1"/>
  <c r="F225" i="2"/>
  <c r="AK224" i="2"/>
  <c r="AJ224" i="2"/>
  <c r="AH224" i="2"/>
  <c r="AG224" i="2"/>
  <c r="AD224" i="2"/>
  <c r="AE224" i="2" s="1"/>
  <c r="AB224" i="2"/>
  <c r="AA224" i="2"/>
  <c r="Y224" i="2"/>
  <c r="X224" i="2"/>
  <c r="V224" i="2"/>
  <c r="Q224" i="2"/>
  <c r="F224" i="2"/>
  <c r="AK223" i="2"/>
  <c r="AJ223" i="2"/>
  <c r="AH223" i="2"/>
  <c r="AG223" i="2"/>
  <c r="AD223" i="2"/>
  <c r="AE223" i="2" s="1"/>
  <c r="AB223" i="2"/>
  <c r="AA223" i="2"/>
  <c r="Y223" i="2"/>
  <c r="X223" i="2"/>
  <c r="V223" i="2"/>
  <c r="Q223" i="2" s="1"/>
  <c r="F223" i="2"/>
  <c r="AJ222" i="2"/>
  <c r="AK222" i="2" s="1"/>
  <c r="AG222" i="2"/>
  <c r="AH222" i="2" s="1"/>
  <c r="AD222" i="2"/>
  <c r="AE222" i="2" s="1"/>
  <c r="AB222" i="2"/>
  <c r="AA222" i="2"/>
  <c r="Y222" i="2"/>
  <c r="X222" i="2"/>
  <c r="V222" i="2"/>
  <c r="Q222" i="2" s="1"/>
  <c r="F222" i="2"/>
  <c r="AK221" i="2"/>
  <c r="AH221" i="2"/>
  <c r="AG221" i="2"/>
  <c r="AE221" i="2"/>
  <c r="AB221" i="2"/>
  <c r="Y221" i="2"/>
  <c r="T221" i="2"/>
  <c r="Q221" i="2"/>
  <c r="AJ220" i="2"/>
  <c r="AK220" i="2" s="1"/>
  <c r="AG220" i="2"/>
  <c r="AH220" i="2" s="1"/>
  <c r="AD220" i="2"/>
  <c r="AE220" i="2" s="1"/>
  <c r="AB220" i="2"/>
  <c r="AA220" i="2"/>
  <c r="Y220" i="2"/>
  <c r="X220" i="2"/>
  <c r="V220" i="2"/>
  <c r="Q220" i="2" s="1"/>
  <c r="O220" i="2"/>
  <c r="R220" i="2" s="1"/>
  <c r="F220" i="2"/>
  <c r="AJ219" i="2"/>
  <c r="AK219" i="2" s="1"/>
  <c r="AH219" i="2"/>
  <c r="AG219" i="2"/>
  <c r="AD219" i="2"/>
  <c r="AE219" i="2" s="1"/>
  <c r="AA219" i="2"/>
  <c r="AB219" i="2" s="1"/>
  <c r="Y219" i="2"/>
  <c r="X219" i="2"/>
  <c r="V219" i="2"/>
  <c r="Q219" i="2" s="1"/>
  <c r="R219" i="2"/>
  <c r="O219" i="2"/>
  <c r="F219" i="2"/>
  <c r="AJ218" i="2"/>
  <c r="AK218" i="2" s="1"/>
  <c r="AH218" i="2"/>
  <c r="AG218" i="2"/>
  <c r="AD218" i="2"/>
  <c r="AE218" i="2" s="1"/>
  <c r="AA218" i="2"/>
  <c r="AB218" i="2" s="1"/>
  <c r="R218" i="2"/>
  <c r="Q218" i="2"/>
  <c r="O218" i="2"/>
  <c r="F218" i="2"/>
  <c r="AK217" i="2"/>
  <c r="AJ217" i="2"/>
  <c r="AG217" i="2"/>
  <c r="AH217" i="2" s="1"/>
  <c r="AD217" i="2"/>
  <c r="AE217" i="2" s="1"/>
  <c r="AB217" i="2"/>
  <c r="AA217" i="2"/>
  <c r="Q217" i="2"/>
  <c r="O217" i="2"/>
  <c r="R217" i="2" s="1"/>
  <c r="F217" i="2"/>
  <c r="AJ216" i="2"/>
  <c r="AK216" i="2" s="1"/>
  <c r="AH216" i="2"/>
  <c r="AG216" i="2"/>
  <c r="AD216" i="2"/>
  <c r="AE216" i="2" s="1"/>
  <c r="AB216" i="2"/>
  <c r="AA216" i="2"/>
  <c r="Q216" i="2"/>
  <c r="O216" i="2"/>
  <c r="R216" i="2" s="1"/>
  <c r="F216" i="2"/>
  <c r="AJ215" i="2"/>
  <c r="AK215" i="2" s="1"/>
  <c r="AH215" i="2"/>
  <c r="AG215" i="2"/>
  <c r="AD215" i="2"/>
  <c r="AE215" i="2" s="1"/>
  <c r="AB215" i="2"/>
  <c r="AA215" i="2"/>
  <c r="Q215" i="2"/>
  <c r="O215" i="2"/>
  <c r="R215" i="2" s="1"/>
  <c r="F215" i="2"/>
  <c r="AJ214" i="2"/>
  <c r="AK214" i="2" s="1"/>
  <c r="AG214" i="2"/>
  <c r="AH214" i="2" s="1"/>
  <c r="AD214" i="2"/>
  <c r="AE214" i="2" s="1"/>
  <c r="AA214" i="2"/>
  <c r="AB214" i="2" s="1"/>
  <c r="R214" i="2"/>
  <c r="Q214" i="2"/>
  <c r="O214" i="2"/>
  <c r="F214" i="2"/>
  <c r="AK213" i="2"/>
  <c r="AJ213" i="2"/>
  <c r="AG213" i="2"/>
  <c r="AH213" i="2" s="1"/>
  <c r="AE213" i="2"/>
  <c r="AD213" i="2"/>
  <c r="AA213" i="2"/>
  <c r="AB213" i="2" s="1"/>
  <c r="Q213" i="2"/>
  <c r="O213" i="2"/>
  <c r="R213" i="2" s="1"/>
  <c r="F213" i="2"/>
  <c r="AJ212" i="2"/>
  <c r="AK212" i="2" s="1"/>
  <c r="AG212" i="2"/>
  <c r="AH212" i="2" s="1"/>
  <c r="AE212" i="2"/>
  <c r="AD212" i="2"/>
  <c r="AA212" i="2"/>
  <c r="AB212" i="2" s="1"/>
  <c r="R212" i="2"/>
  <c r="Q212" i="2"/>
  <c r="O212" i="2"/>
  <c r="F212" i="2"/>
  <c r="AJ211" i="2"/>
  <c r="AK211" i="2" s="1"/>
  <c r="AG211" i="2"/>
  <c r="AH211" i="2" s="1"/>
  <c r="AD211" i="2"/>
  <c r="AE211" i="2" s="1"/>
  <c r="AB211" i="2"/>
  <c r="AA211" i="2"/>
  <c r="Q211" i="2"/>
  <c r="O211" i="2"/>
  <c r="R211" i="2" s="1"/>
  <c r="F211" i="2"/>
  <c r="Q210" i="2"/>
  <c r="O210" i="2"/>
  <c r="R210" i="2" s="1"/>
  <c r="F210" i="2"/>
  <c r="Q209" i="2"/>
  <c r="O209" i="2"/>
  <c r="R209" i="2" s="1"/>
  <c r="F209" i="2"/>
  <c r="Q208" i="2"/>
  <c r="O208" i="2"/>
  <c r="R208" i="2" s="1"/>
  <c r="F208" i="2"/>
  <c r="Q207" i="2"/>
  <c r="O207" i="2"/>
  <c r="R207" i="2" s="1"/>
  <c r="F207" i="2"/>
  <c r="AJ206" i="2"/>
  <c r="AK206" i="2" s="1"/>
  <c r="AH206" i="2"/>
  <c r="AG206" i="2"/>
  <c r="AD206" i="2"/>
  <c r="AE206" i="2" s="1"/>
  <c r="AA206" i="2"/>
  <c r="AB206" i="2" s="1"/>
  <c r="Y206" i="2"/>
  <c r="X206" i="2"/>
  <c r="V206" i="2"/>
  <c r="R206" i="2"/>
  <c r="Q206" i="2"/>
  <c r="O206" i="2"/>
  <c r="F206" i="2"/>
  <c r="AK205" i="2"/>
  <c r="AJ205" i="2"/>
  <c r="AG205" i="2"/>
  <c r="AH205" i="2" s="1"/>
  <c r="AE205" i="2"/>
  <c r="AD205" i="2"/>
  <c r="AA205" i="2"/>
  <c r="AB205" i="2" s="1"/>
  <c r="Y205" i="2"/>
  <c r="X205" i="2"/>
  <c r="V205" i="2"/>
  <c r="Q205" i="2" s="1"/>
  <c r="R205" i="2"/>
  <c r="O205" i="2"/>
  <c r="F205" i="2"/>
  <c r="AJ204" i="2"/>
  <c r="AK204" i="2" s="1"/>
  <c r="AH204" i="2"/>
  <c r="AG204" i="2"/>
  <c r="AE204" i="2"/>
  <c r="AD204" i="2"/>
  <c r="AA204" i="2"/>
  <c r="AB204" i="2" s="1"/>
  <c r="Y204" i="2"/>
  <c r="X204" i="2"/>
  <c r="V204" i="2"/>
  <c r="Q204" i="2" s="1"/>
  <c r="O204" i="2"/>
  <c r="R204" i="2" s="1"/>
  <c r="F204" i="2"/>
  <c r="AK203" i="2"/>
  <c r="AJ203" i="2"/>
  <c r="AG203" i="2"/>
  <c r="AH203" i="2" s="1"/>
  <c r="AE203" i="2"/>
  <c r="AD203" i="2"/>
  <c r="AB203" i="2"/>
  <c r="AA203" i="2"/>
  <c r="Y203" i="2"/>
  <c r="X203" i="2"/>
  <c r="V203" i="2"/>
  <c r="R203" i="2"/>
  <c r="Q203" i="2"/>
  <c r="O203" i="2"/>
  <c r="F203" i="2"/>
  <c r="AJ202" i="2"/>
  <c r="AK202" i="2" s="1"/>
  <c r="AG202" i="2"/>
  <c r="AH202" i="2" s="1"/>
  <c r="AD202" i="2"/>
  <c r="AE202" i="2" s="1"/>
  <c r="AA202" i="2"/>
  <c r="AB202" i="2" s="1"/>
  <c r="Y202" i="2"/>
  <c r="X202" i="2"/>
  <c r="V202" i="2"/>
  <c r="Q202" i="2"/>
  <c r="O202" i="2"/>
  <c r="R202" i="2" s="1"/>
  <c r="F202" i="2"/>
  <c r="AK201" i="2"/>
  <c r="AJ201" i="2"/>
  <c r="AH201" i="2"/>
  <c r="AG201" i="2"/>
  <c r="AD201" i="2"/>
  <c r="AE201" i="2" s="1"/>
  <c r="AB201" i="2"/>
  <c r="AA201" i="2"/>
  <c r="Y201" i="2"/>
  <c r="X201" i="2"/>
  <c r="V201" i="2"/>
  <c r="Q201" i="2" s="1"/>
  <c r="O201" i="2"/>
  <c r="R201" i="2" s="1"/>
  <c r="F201" i="2"/>
  <c r="AK200" i="2"/>
  <c r="AJ200" i="2"/>
  <c r="AG200" i="2"/>
  <c r="AH200" i="2" s="1"/>
  <c r="AD200" i="2"/>
  <c r="AE200" i="2" s="1"/>
  <c r="AB200" i="2"/>
  <c r="AA200" i="2"/>
  <c r="Y200" i="2"/>
  <c r="X200" i="2"/>
  <c r="V200" i="2"/>
  <c r="R200" i="2"/>
  <c r="Q200" i="2"/>
  <c r="O200" i="2"/>
  <c r="F200" i="2"/>
  <c r="AJ199" i="2"/>
  <c r="AK199" i="2" s="1"/>
  <c r="AH199" i="2"/>
  <c r="AG199" i="2"/>
  <c r="AE199" i="2"/>
  <c r="AD199" i="2"/>
  <c r="AA199" i="2"/>
  <c r="AB199" i="2" s="1"/>
  <c r="Y199" i="2"/>
  <c r="X199" i="2"/>
  <c r="V199" i="2"/>
  <c r="O199" i="2"/>
  <c r="R199" i="2" s="1"/>
  <c r="F199" i="2"/>
  <c r="AK198" i="2"/>
  <c r="AG198" i="2"/>
  <c r="AH198" i="2" s="1"/>
  <c r="AE198" i="2"/>
  <c r="AB198" i="2"/>
  <c r="Y198" i="2"/>
  <c r="Q198" i="2"/>
  <c r="AK197" i="2"/>
  <c r="AJ197" i="2"/>
  <c r="AG197" i="2"/>
  <c r="AH197" i="2" s="1"/>
  <c r="AE197" i="2"/>
  <c r="AD197" i="2"/>
  <c r="AA197" i="2"/>
  <c r="AB197" i="2" s="1"/>
  <c r="Y197" i="2"/>
  <c r="X197" i="2"/>
  <c r="V197" i="2"/>
  <c r="Q197" i="2"/>
  <c r="O197" i="2"/>
  <c r="R197" i="2" s="1"/>
  <c r="F197" i="2"/>
  <c r="AJ196" i="2"/>
  <c r="AK196" i="2" s="1"/>
  <c r="AH196" i="2"/>
  <c r="AG196" i="2"/>
  <c r="AD196" i="2"/>
  <c r="AE196" i="2" s="1"/>
  <c r="AB196" i="2"/>
  <c r="AA196" i="2"/>
  <c r="Y196" i="2"/>
  <c r="X196" i="2"/>
  <c r="V196" i="2"/>
  <c r="Q196" i="2" s="1"/>
  <c r="O196" i="2"/>
  <c r="R196" i="2" s="1"/>
  <c r="F196" i="2"/>
  <c r="AJ195" i="2"/>
  <c r="AK195" i="2" s="1"/>
  <c r="AG195" i="2"/>
  <c r="AH195" i="2" s="1"/>
  <c r="AD195" i="2"/>
  <c r="AE195" i="2" s="1"/>
  <c r="AA195" i="2"/>
  <c r="AB195" i="2" s="1"/>
  <c r="Y195" i="2"/>
  <c r="X195" i="2"/>
  <c r="V195" i="2"/>
  <c r="R195" i="2"/>
  <c r="O195" i="2"/>
  <c r="F195" i="2"/>
  <c r="AK194" i="2"/>
  <c r="AJ194" i="2"/>
  <c r="AG194" i="2"/>
  <c r="AH194" i="2" s="1"/>
  <c r="AE194" i="2"/>
  <c r="AD194" i="2"/>
  <c r="AA194" i="2"/>
  <c r="AB194" i="2" s="1"/>
  <c r="Y194" i="2"/>
  <c r="X194" i="2"/>
  <c r="V194" i="2"/>
  <c r="R194" i="2"/>
  <c r="Q194" i="2"/>
  <c r="O194" i="2"/>
  <c r="F194" i="2"/>
  <c r="AJ193" i="2"/>
  <c r="AK193" i="2" s="1"/>
  <c r="AG193" i="2"/>
  <c r="AH193" i="2" s="1"/>
  <c r="AE193" i="2"/>
  <c r="AD193" i="2"/>
  <c r="AB193" i="2"/>
  <c r="AA193" i="2"/>
  <c r="Y193" i="2"/>
  <c r="X193" i="2"/>
  <c r="V193" i="2"/>
  <c r="O193" i="2"/>
  <c r="R193" i="2" s="1"/>
  <c r="F193" i="2"/>
  <c r="AJ192" i="2"/>
  <c r="AK192" i="2" s="1"/>
  <c r="AG192" i="2"/>
  <c r="AH192" i="2" s="1"/>
  <c r="AD192" i="2"/>
  <c r="AE192" i="2" s="1"/>
  <c r="AA192" i="2"/>
  <c r="AB192" i="2" s="1"/>
  <c r="Y192" i="2"/>
  <c r="X192" i="2"/>
  <c r="V192" i="2"/>
  <c r="R192" i="2"/>
  <c r="Q192" i="2"/>
  <c r="O192" i="2"/>
  <c r="F192" i="2"/>
  <c r="AJ191" i="2"/>
  <c r="AK191" i="2" s="1"/>
  <c r="AH191" i="2"/>
  <c r="AG191" i="2"/>
  <c r="AD191" i="2"/>
  <c r="AE191" i="2" s="1"/>
  <c r="AA191" i="2"/>
  <c r="AB191" i="2" s="1"/>
  <c r="Y191" i="2"/>
  <c r="X191" i="2"/>
  <c r="V191" i="2"/>
  <c r="O191" i="2"/>
  <c r="R191" i="2" s="1"/>
  <c r="F191" i="2"/>
  <c r="AJ190" i="2"/>
  <c r="AK190" i="2" s="1"/>
  <c r="AG190" i="2"/>
  <c r="AH190" i="2" s="1"/>
  <c r="AD190" i="2"/>
  <c r="AE190" i="2" s="1"/>
  <c r="AA190" i="2"/>
  <c r="AB190" i="2" s="1"/>
  <c r="Y190" i="2"/>
  <c r="X190" i="2"/>
  <c r="V190" i="2"/>
  <c r="Q190" i="2" s="1"/>
  <c r="R190" i="2"/>
  <c r="O190" i="2"/>
  <c r="F190" i="2"/>
  <c r="AK189" i="2"/>
  <c r="AJ189" i="2"/>
  <c r="AH189" i="2"/>
  <c r="AG189" i="2"/>
  <c r="AE189" i="2"/>
  <c r="AD189" i="2"/>
  <c r="AB189" i="2"/>
  <c r="AA189" i="2"/>
  <c r="Y189" i="2"/>
  <c r="X189" i="2"/>
  <c r="V189" i="2"/>
  <c r="Q189" i="2" s="1"/>
  <c r="R189" i="2"/>
  <c r="O189" i="2"/>
  <c r="F189" i="2"/>
  <c r="AJ188" i="2"/>
  <c r="AK188" i="2" s="1"/>
  <c r="AG188" i="2"/>
  <c r="AH188" i="2" s="1"/>
  <c r="AE188" i="2"/>
  <c r="AD188" i="2"/>
  <c r="AA188" i="2"/>
  <c r="AB188" i="2" s="1"/>
  <c r="Y188" i="2"/>
  <c r="X188" i="2"/>
  <c r="V188" i="2"/>
  <c r="O188" i="2"/>
  <c r="R188" i="2" s="1"/>
  <c r="F188" i="2"/>
  <c r="AK187" i="2"/>
  <c r="AJ187" i="2"/>
  <c r="AH187" i="2"/>
  <c r="AG187" i="2"/>
  <c r="AD187" i="2"/>
  <c r="AE187" i="2" s="1"/>
  <c r="AB187" i="2"/>
  <c r="AA187" i="2"/>
  <c r="Y187" i="2"/>
  <c r="X187" i="2"/>
  <c r="V187" i="2"/>
  <c r="Q187" i="2" s="1"/>
  <c r="F187" i="2"/>
  <c r="AJ186" i="2"/>
  <c r="AK186" i="2" s="1"/>
  <c r="AG186" i="2"/>
  <c r="AH186" i="2" s="1"/>
  <c r="AD186" i="2"/>
  <c r="AE186" i="2" s="1"/>
  <c r="AB186" i="2"/>
  <c r="AA186" i="2"/>
  <c r="Y186" i="2"/>
  <c r="X186" i="2"/>
  <c r="V186" i="2"/>
  <c r="Q186" i="2" s="1"/>
  <c r="F186" i="2"/>
  <c r="AL185" i="2"/>
  <c r="AK185" i="2"/>
  <c r="AJ185" i="2"/>
  <c r="AG185" i="2"/>
  <c r="AH185" i="2" s="1"/>
  <c r="AD185" i="2"/>
  <c r="AE185" i="2" s="1"/>
  <c r="AA185" i="2"/>
  <c r="AB185" i="2" s="1"/>
  <c r="Y185" i="2"/>
  <c r="X185" i="2"/>
  <c r="Q185" i="2"/>
  <c r="F185" i="2"/>
  <c r="AK184" i="2"/>
  <c r="AJ184" i="2"/>
  <c r="AH184" i="2"/>
  <c r="AG184" i="2"/>
  <c r="AE184" i="2"/>
  <c r="AD184" i="2"/>
  <c r="AA184" i="2"/>
  <c r="AB184" i="2" s="1"/>
  <c r="Y184" i="2"/>
  <c r="X184" i="2"/>
  <c r="V184" i="2"/>
  <c r="Q184" i="2"/>
  <c r="F184" i="2"/>
  <c r="AJ183" i="2"/>
  <c r="AK183" i="2" s="1"/>
  <c r="AG183" i="2"/>
  <c r="AH183" i="2" s="1"/>
  <c r="AE183" i="2"/>
  <c r="AD183" i="2"/>
  <c r="AA183" i="2"/>
  <c r="AB183" i="2" s="1"/>
  <c r="Y183" i="2"/>
  <c r="X183" i="2"/>
  <c r="V183" i="2"/>
  <c r="Q183" i="2"/>
  <c r="F183" i="2"/>
  <c r="AL182" i="2"/>
  <c r="AJ182" i="2"/>
  <c r="AK182" i="2" s="1"/>
  <c r="AG182" i="2"/>
  <c r="AH182" i="2" s="1"/>
  <c r="AD182" i="2"/>
  <c r="AE182" i="2" s="1"/>
  <c r="AA182" i="2"/>
  <c r="AB182" i="2" s="1"/>
  <c r="X182" i="2"/>
  <c r="Y182" i="2" s="1"/>
  <c r="Q182" i="2"/>
  <c r="F182" i="2"/>
  <c r="AL181" i="2"/>
  <c r="AJ181" i="2"/>
  <c r="AK181" i="2" s="1"/>
  <c r="AH181" i="2"/>
  <c r="AG181" i="2"/>
  <c r="AE181" i="2"/>
  <c r="AD181" i="2"/>
  <c r="AB181" i="2"/>
  <c r="AA181" i="2"/>
  <c r="X181" i="2"/>
  <c r="Y181" i="2" s="1"/>
  <c r="T181" i="2"/>
  <c r="S181" i="2"/>
  <c r="Q181" i="2"/>
  <c r="AL180" i="2"/>
  <c r="AK180" i="2"/>
  <c r="AJ180" i="2"/>
  <c r="AG180" i="2"/>
  <c r="AH180" i="2" s="1"/>
  <c r="AE180" i="2"/>
  <c r="AD180" i="2"/>
  <c r="AB180" i="2"/>
  <c r="AA180" i="2"/>
  <c r="Y180" i="2"/>
  <c r="X180" i="2"/>
  <c r="Q180" i="2"/>
  <c r="F180" i="2"/>
  <c r="AJ179" i="2"/>
  <c r="AK179" i="2" s="1"/>
  <c r="AG179" i="2"/>
  <c r="AH179" i="2" s="1"/>
  <c r="AE179" i="2"/>
  <c r="AD179" i="2"/>
  <c r="AA179" i="2"/>
  <c r="AB179" i="2" s="1"/>
  <c r="Y179" i="2"/>
  <c r="X179" i="2"/>
  <c r="V179" i="2"/>
  <c r="Q179" i="2" s="1"/>
  <c r="F179" i="2"/>
  <c r="AK178" i="2"/>
  <c r="AJ178" i="2"/>
  <c r="AG178" i="2"/>
  <c r="AH178" i="2" s="1"/>
  <c r="AD178" i="2"/>
  <c r="AE178" i="2" s="1"/>
  <c r="AA178" i="2"/>
  <c r="AB178" i="2" s="1"/>
  <c r="Y178" i="2"/>
  <c r="X178" i="2"/>
  <c r="R178" i="2"/>
  <c r="Q178" i="2"/>
  <c r="F178" i="2"/>
  <c r="AK177" i="2"/>
  <c r="AJ177" i="2"/>
  <c r="AH177" i="2"/>
  <c r="AG177" i="2"/>
  <c r="AD177" i="2"/>
  <c r="AE177" i="2" s="1"/>
  <c r="AA177" i="2"/>
  <c r="AB177" i="2" s="1"/>
  <c r="Y177" i="2"/>
  <c r="X177" i="2"/>
  <c r="V177" i="2"/>
  <c r="Q177" i="2" s="1"/>
  <c r="R177" i="2"/>
  <c r="O177" i="2"/>
  <c r="F177" i="2"/>
  <c r="AJ176" i="2"/>
  <c r="AK176" i="2" s="1"/>
  <c r="AG176" i="2"/>
  <c r="AH176" i="2" s="1"/>
  <c r="AD176" i="2"/>
  <c r="AE176" i="2" s="1"/>
  <c r="AA176" i="2"/>
  <c r="AB176" i="2" s="1"/>
  <c r="Y176" i="2"/>
  <c r="X176" i="2"/>
  <c r="V176" i="2"/>
  <c r="Q176" i="2" s="1"/>
  <c r="R176" i="2"/>
  <c r="O176" i="2"/>
  <c r="F176" i="2"/>
  <c r="AJ175" i="2"/>
  <c r="AK175" i="2" s="1"/>
  <c r="AH175" i="2"/>
  <c r="AG175" i="2"/>
  <c r="AE175" i="2"/>
  <c r="AD175" i="2"/>
  <c r="AB175" i="2"/>
  <c r="AA175" i="2"/>
  <c r="Y175" i="2"/>
  <c r="X175" i="2"/>
  <c r="V175" i="2"/>
  <c r="Q175" i="2"/>
  <c r="O175" i="2"/>
  <c r="R175" i="2" s="1"/>
  <c r="F175" i="2"/>
  <c r="AJ174" i="2"/>
  <c r="AK174" i="2" s="1"/>
  <c r="AG174" i="2"/>
  <c r="AH174" i="2" s="1"/>
  <c r="AD174" i="2"/>
  <c r="AE174" i="2" s="1"/>
  <c r="AA174" i="2"/>
  <c r="AB174" i="2" s="1"/>
  <c r="Y174" i="2"/>
  <c r="X174" i="2"/>
  <c r="V174" i="2"/>
  <c r="R174" i="2"/>
  <c r="Q174" i="2"/>
  <c r="O174" i="2"/>
  <c r="F174" i="2"/>
  <c r="AJ173" i="2"/>
  <c r="AK173" i="2" s="1"/>
  <c r="AG173" i="2"/>
  <c r="AH173" i="2" s="1"/>
  <c r="AE173" i="2"/>
  <c r="AD173" i="2"/>
  <c r="AB173" i="2"/>
  <c r="AA173" i="2"/>
  <c r="Y173" i="2"/>
  <c r="X173" i="2"/>
  <c r="V173" i="2"/>
  <c r="Q173" i="2"/>
  <c r="O173" i="2"/>
  <c r="R173" i="2" s="1"/>
  <c r="F173" i="2"/>
  <c r="AK172" i="2"/>
  <c r="AJ172" i="2"/>
  <c r="AH172" i="2"/>
  <c r="AG172" i="2"/>
  <c r="AD172" i="2"/>
  <c r="AE172" i="2" s="1"/>
  <c r="AA172" i="2"/>
  <c r="AB172" i="2" s="1"/>
  <c r="Y172" i="2"/>
  <c r="X172" i="2"/>
  <c r="V172" i="2"/>
  <c r="Q172" i="2" s="1"/>
  <c r="R172" i="2"/>
  <c r="O172" i="2"/>
  <c r="F172" i="2"/>
  <c r="AK171" i="2"/>
  <c r="AJ171" i="2"/>
  <c r="AG171" i="2"/>
  <c r="AH171" i="2" s="1"/>
  <c r="AE171" i="2"/>
  <c r="AD171" i="2"/>
  <c r="AB171" i="2"/>
  <c r="AA171" i="2"/>
  <c r="Y171" i="2"/>
  <c r="X171" i="2"/>
  <c r="V171" i="2"/>
  <c r="R171" i="2"/>
  <c r="Q171" i="2"/>
  <c r="O171" i="2"/>
  <c r="F171" i="2"/>
  <c r="AJ170" i="2"/>
  <c r="AK170" i="2" s="1"/>
  <c r="AG170" i="2"/>
  <c r="AH170" i="2" s="1"/>
  <c r="AE170" i="2"/>
  <c r="AD170" i="2"/>
  <c r="AA170" i="2"/>
  <c r="AB170" i="2" s="1"/>
  <c r="Y170" i="2"/>
  <c r="X170" i="2"/>
  <c r="V170" i="2"/>
  <c r="F170" i="2"/>
  <c r="AK169" i="2"/>
  <c r="AH169" i="2"/>
  <c r="AG169" i="2"/>
  <c r="AE169" i="2"/>
  <c r="AB169" i="2"/>
  <c r="Y169" i="2"/>
  <c r="AK168" i="2"/>
  <c r="AJ168" i="2"/>
  <c r="AG168" i="2"/>
  <c r="AH168" i="2" s="1"/>
  <c r="AD168" i="2"/>
  <c r="AE168" i="2" s="1"/>
  <c r="AA168" i="2"/>
  <c r="AB168" i="2" s="1"/>
  <c r="X168" i="2"/>
  <c r="Y168" i="2" s="1"/>
  <c r="V168" i="2"/>
  <c r="F168" i="2"/>
  <c r="AK167" i="2"/>
  <c r="AJ167" i="2"/>
  <c r="AG167" i="2"/>
  <c r="AH167" i="2" s="1"/>
  <c r="AD167" i="2"/>
  <c r="AE167" i="2" s="1"/>
  <c r="AA167" i="2"/>
  <c r="AB167" i="2" s="1"/>
  <c r="Y167" i="2"/>
  <c r="X167" i="2"/>
  <c r="V167" i="2"/>
  <c r="F167" i="2"/>
  <c r="AK166" i="2"/>
  <c r="AJ166" i="2"/>
  <c r="AG166" i="2"/>
  <c r="AH166" i="2" s="1"/>
  <c r="AE166" i="2"/>
  <c r="AD166" i="2"/>
  <c r="AA166" i="2"/>
  <c r="AB166" i="2" s="1"/>
  <c r="X166" i="2"/>
  <c r="Y166" i="2" s="1"/>
  <c r="V166" i="2"/>
  <c r="F166" i="2"/>
  <c r="AK165" i="2"/>
  <c r="AJ165" i="2"/>
  <c r="AG165" i="2"/>
  <c r="AH165" i="2" s="1"/>
  <c r="AD165" i="2"/>
  <c r="AE165" i="2" s="1"/>
  <c r="AB165" i="2"/>
  <c r="AA165" i="2"/>
  <c r="X165" i="2"/>
  <c r="Y165" i="2" s="1"/>
  <c r="V165" i="2"/>
  <c r="F165" i="2"/>
  <c r="AJ164" i="2"/>
  <c r="AK164" i="2" s="1"/>
  <c r="AG164" i="2"/>
  <c r="AH164" i="2" s="1"/>
  <c r="AE164" i="2"/>
  <c r="AD164" i="2"/>
  <c r="AA164" i="2"/>
  <c r="AB164" i="2" s="1"/>
  <c r="X164" i="2"/>
  <c r="Y164" i="2" s="1"/>
  <c r="Q164" i="2"/>
  <c r="F164" i="2"/>
  <c r="AK163" i="2"/>
  <c r="AJ163" i="2"/>
  <c r="AH163" i="2"/>
  <c r="AG163" i="2"/>
  <c r="AD163" i="2"/>
  <c r="AE163" i="2" s="1"/>
  <c r="AA163" i="2"/>
  <c r="AB163" i="2" s="1"/>
  <c r="X163" i="2"/>
  <c r="Y163" i="2" s="1"/>
  <c r="Q163" i="2"/>
  <c r="F163" i="2"/>
  <c r="AJ162" i="2"/>
  <c r="AK162" i="2" s="1"/>
  <c r="AG162" i="2"/>
  <c r="AH162" i="2" s="1"/>
  <c r="AD162" i="2"/>
  <c r="AE162" i="2" s="1"/>
  <c r="AB162" i="2"/>
  <c r="AA162" i="2"/>
  <c r="X162" i="2"/>
  <c r="Y162" i="2" s="1"/>
  <c r="Q162" i="2"/>
  <c r="F162" i="2"/>
  <c r="AJ161" i="2"/>
  <c r="AK161" i="2" s="1"/>
  <c r="AG161" i="2"/>
  <c r="AH161" i="2" s="1"/>
  <c r="AD161" i="2"/>
  <c r="AE161" i="2" s="1"/>
  <c r="AA161" i="2"/>
  <c r="AB161" i="2" s="1"/>
  <c r="Y161" i="2"/>
  <c r="X161" i="2"/>
  <c r="Q161" i="2"/>
  <c r="F161" i="2"/>
  <c r="AJ160" i="2"/>
  <c r="AK160" i="2" s="1"/>
  <c r="AH160" i="2"/>
  <c r="AG160" i="2"/>
  <c r="AD160" i="2"/>
  <c r="AE160" i="2" s="1"/>
  <c r="AA160" i="2"/>
  <c r="AB160" i="2" s="1"/>
  <c r="Y160" i="2"/>
  <c r="X160" i="2"/>
  <c r="Q160" i="2"/>
  <c r="F160" i="2"/>
  <c r="AK159" i="2"/>
  <c r="AJ159" i="2"/>
  <c r="AH159" i="2"/>
  <c r="AG159" i="2"/>
  <c r="AE159" i="2"/>
  <c r="AD159" i="2"/>
  <c r="AA159" i="2"/>
  <c r="AB159" i="2" s="1"/>
  <c r="Y159" i="2"/>
  <c r="X159" i="2"/>
  <c r="Q159" i="2"/>
  <c r="F159" i="2"/>
  <c r="AK158" i="2"/>
  <c r="AJ158" i="2"/>
  <c r="AG158" i="2"/>
  <c r="AH158" i="2" s="1"/>
  <c r="AD158" i="2"/>
  <c r="AE158" i="2" s="1"/>
  <c r="AB158" i="2"/>
  <c r="AA158" i="2"/>
  <c r="Y158" i="2"/>
  <c r="X158" i="2"/>
  <c r="Q158" i="2"/>
  <c r="F158" i="2"/>
  <c r="AK157" i="2"/>
  <c r="AJ157" i="2"/>
  <c r="AG157" i="2"/>
  <c r="AH157" i="2" s="1"/>
  <c r="AD157" i="2"/>
  <c r="AE157" i="2" s="1"/>
  <c r="AA157" i="2"/>
  <c r="AB157" i="2" s="1"/>
  <c r="X157" i="2"/>
  <c r="Y157" i="2" s="1"/>
  <c r="Q157" i="2"/>
  <c r="F157" i="2"/>
  <c r="AJ156" i="2"/>
  <c r="AK156" i="2" s="1"/>
  <c r="AG156" i="2"/>
  <c r="AH156" i="2" s="1"/>
  <c r="AD156" i="2"/>
  <c r="AE156" i="2" s="1"/>
  <c r="AA156" i="2"/>
  <c r="AB156" i="2" s="1"/>
  <c r="Y156" i="2"/>
  <c r="X156" i="2"/>
  <c r="Q156" i="2"/>
  <c r="F156" i="2"/>
  <c r="AJ155" i="2"/>
  <c r="AK155" i="2" s="1"/>
  <c r="AG155" i="2"/>
  <c r="AH155" i="2" s="1"/>
  <c r="AD155" i="2"/>
  <c r="AE155" i="2" s="1"/>
  <c r="AB155" i="2"/>
  <c r="AA155" i="2"/>
  <c r="X155" i="2"/>
  <c r="Y155" i="2" s="1"/>
  <c r="S155" i="2"/>
  <c r="F155" i="2"/>
  <c r="AJ154" i="2"/>
  <c r="AK154" i="2" s="1"/>
  <c r="AH154" i="2"/>
  <c r="AG154" i="2"/>
  <c r="AD154" i="2"/>
  <c r="AE154" i="2" s="1"/>
  <c r="AA154" i="2"/>
  <c r="AB154" i="2" s="1"/>
  <c r="X154" i="2"/>
  <c r="Y154" i="2" s="1"/>
  <c r="S154" i="2"/>
  <c r="Q154" i="2"/>
  <c r="F154" i="2"/>
  <c r="AK153" i="2"/>
  <c r="AJ153" i="2"/>
  <c r="AH153" i="2"/>
  <c r="AG153" i="2"/>
  <c r="AD153" i="2"/>
  <c r="AE153" i="2" s="1"/>
  <c r="AA153" i="2"/>
  <c r="AB153" i="2" s="1"/>
  <c r="Y153" i="2"/>
  <c r="X153" i="2"/>
  <c r="Q153" i="2"/>
  <c r="F153" i="2"/>
  <c r="AJ152" i="2"/>
  <c r="AK152" i="2" s="1"/>
  <c r="AG152" i="2"/>
  <c r="AH152" i="2" s="1"/>
  <c r="AE152" i="2"/>
  <c r="AD152" i="2"/>
  <c r="AA152" i="2"/>
  <c r="AB152" i="2" s="1"/>
  <c r="Y152" i="2"/>
  <c r="X152" i="2"/>
  <c r="Q152" i="2"/>
  <c r="F152" i="2"/>
  <c r="AK151" i="2"/>
  <c r="AJ151" i="2"/>
  <c r="AG151" i="2"/>
  <c r="AH151" i="2" s="1"/>
  <c r="AE151" i="2"/>
  <c r="AD151" i="2"/>
  <c r="AA151" i="2"/>
  <c r="AB151" i="2" s="1"/>
  <c r="Y151" i="2"/>
  <c r="X151" i="2"/>
  <c r="V151" i="2"/>
  <c r="S151" i="2"/>
  <c r="F151" i="2"/>
  <c r="AK150" i="2"/>
  <c r="AJ150" i="2"/>
  <c r="AG150" i="2"/>
  <c r="AH150" i="2" s="1"/>
  <c r="AE150" i="2"/>
  <c r="AD150" i="2"/>
  <c r="AB150" i="2"/>
  <c r="AA150" i="2"/>
  <c r="Y150" i="2"/>
  <c r="X150" i="2"/>
  <c r="V150" i="2"/>
  <c r="S150" i="2"/>
  <c r="F150" i="2"/>
  <c r="AJ149" i="2"/>
  <c r="AK149" i="2" s="1"/>
  <c r="AH149" i="2"/>
  <c r="AG149" i="2"/>
  <c r="AD149" i="2"/>
  <c r="AE149" i="2" s="1"/>
  <c r="AA149" i="2"/>
  <c r="AB149" i="2" s="1"/>
  <c r="Y149" i="2"/>
  <c r="X149" i="2"/>
  <c r="V149" i="2"/>
  <c r="S149" i="2"/>
  <c r="F149" i="2"/>
  <c r="AJ148" i="2"/>
  <c r="AK148" i="2" s="1"/>
  <c r="AG148" i="2"/>
  <c r="AH148" i="2" s="1"/>
  <c r="AD148" i="2"/>
  <c r="AE148" i="2" s="1"/>
  <c r="AA148" i="2"/>
  <c r="AB148" i="2" s="1"/>
  <c r="Y148" i="2"/>
  <c r="X148" i="2"/>
  <c r="V148" i="2"/>
  <c r="Q148" i="2" s="1"/>
  <c r="AJ147" i="2"/>
  <c r="AK147" i="2" s="1"/>
  <c r="AH147" i="2"/>
  <c r="AG147" i="2"/>
  <c r="AD147" i="2"/>
  <c r="AE147" i="2" s="1"/>
  <c r="AA147" i="2"/>
  <c r="AB147" i="2" s="1"/>
  <c r="Y147" i="2"/>
  <c r="X147" i="2"/>
  <c r="V147" i="2"/>
  <c r="Q147" i="2"/>
  <c r="AK146" i="2"/>
  <c r="AJ146" i="2"/>
  <c r="AG146" i="2"/>
  <c r="AH146" i="2" s="1"/>
  <c r="AD146" i="2"/>
  <c r="AE146" i="2" s="1"/>
  <c r="AA146" i="2"/>
  <c r="AB146" i="2" s="1"/>
  <c r="Y146" i="2"/>
  <c r="X146" i="2"/>
  <c r="V146" i="2"/>
  <c r="Q146" i="2"/>
  <c r="AJ145" i="2"/>
  <c r="AK145" i="2" s="1"/>
  <c r="AG145" i="2"/>
  <c r="AH145" i="2" s="1"/>
  <c r="AE145" i="2"/>
  <c r="AD145" i="2"/>
  <c r="AA145" i="2"/>
  <c r="AB145" i="2" s="1"/>
  <c r="Y145" i="2"/>
  <c r="X145" i="2"/>
  <c r="V145" i="2"/>
  <c r="Q145" i="2" s="1"/>
  <c r="AK144" i="2"/>
  <c r="AJ144" i="2"/>
  <c r="AG144" i="2"/>
  <c r="AH144" i="2" s="1"/>
  <c r="AE144" i="2"/>
  <c r="AD144" i="2"/>
  <c r="AA144" i="2"/>
  <c r="AB144" i="2" s="1"/>
  <c r="Y144" i="2"/>
  <c r="X144" i="2"/>
  <c r="V144" i="2"/>
  <c r="Q144" i="2"/>
  <c r="AJ143" i="2"/>
  <c r="AK143" i="2" s="1"/>
  <c r="AG143" i="2"/>
  <c r="AH143" i="2" s="1"/>
  <c r="AE143" i="2"/>
  <c r="AD143" i="2"/>
  <c r="AA143" i="2"/>
  <c r="AB143" i="2" s="1"/>
  <c r="Y143" i="2"/>
  <c r="X143" i="2"/>
  <c r="V143" i="2"/>
  <c r="Q143" i="2"/>
  <c r="AK142" i="2"/>
  <c r="AJ142" i="2"/>
  <c r="AG142" i="2"/>
  <c r="AH142" i="2" s="1"/>
  <c r="AD142" i="2"/>
  <c r="AE142" i="2" s="1"/>
  <c r="AB142" i="2"/>
  <c r="AA142" i="2"/>
  <c r="Y142" i="2"/>
  <c r="X142" i="2"/>
  <c r="V142" i="2"/>
  <c r="Q142" i="2"/>
  <c r="AJ141" i="2"/>
  <c r="AK141" i="2" s="1"/>
  <c r="AH141" i="2"/>
  <c r="AG141" i="2"/>
  <c r="AE141" i="2"/>
  <c r="AD141" i="2"/>
  <c r="AA141" i="2"/>
  <c r="AB141" i="2" s="1"/>
  <c r="Y141" i="2"/>
  <c r="X141" i="2"/>
  <c r="V141" i="2"/>
  <c r="Q141" i="2" s="1"/>
  <c r="AK140" i="2"/>
  <c r="AJ140" i="2"/>
  <c r="AG140" i="2"/>
  <c r="AH140" i="2" s="1"/>
  <c r="AD140" i="2"/>
  <c r="AE140" i="2" s="1"/>
  <c r="AB140" i="2"/>
  <c r="AA140" i="2"/>
  <c r="Y140" i="2"/>
  <c r="X140" i="2"/>
  <c r="V140" i="2"/>
  <c r="Q140" i="2"/>
  <c r="AJ139" i="2"/>
  <c r="AK139" i="2" s="1"/>
  <c r="AG139" i="2"/>
  <c r="AH139" i="2" s="1"/>
  <c r="AE139" i="2"/>
  <c r="AD139" i="2"/>
  <c r="AA139" i="2"/>
  <c r="AB139" i="2" s="1"/>
  <c r="Y139" i="2"/>
  <c r="X139" i="2"/>
  <c r="V139" i="2"/>
  <c r="Q139" i="2"/>
  <c r="AK138" i="2"/>
  <c r="AJ138" i="2"/>
  <c r="AG138" i="2"/>
  <c r="AH138" i="2" s="1"/>
  <c r="AD138" i="2"/>
  <c r="AE138" i="2" s="1"/>
  <c r="AA138" i="2"/>
  <c r="AB138" i="2" s="1"/>
  <c r="Y138" i="2"/>
  <c r="X138" i="2"/>
  <c r="V138" i="2"/>
  <c r="Q138" i="2"/>
  <c r="AJ137" i="2"/>
  <c r="AK137" i="2" s="1"/>
  <c r="AG137" i="2"/>
  <c r="AH137" i="2" s="1"/>
  <c r="AE137" i="2"/>
  <c r="AD137" i="2"/>
  <c r="AA137" i="2"/>
  <c r="AB137" i="2" s="1"/>
  <c r="Y137" i="2"/>
  <c r="X137" i="2"/>
  <c r="V137" i="2"/>
  <c r="Q137" i="2" s="1"/>
  <c r="AK136" i="2"/>
  <c r="AJ136" i="2"/>
  <c r="AG136" i="2"/>
  <c r="AH136" i="2" s="1"/>
  <c r="AD136" i="2"/>
  <c r="AE136" i="2" s="1"/>
  <c r="AB136" i="2"/>
  <c r="AA136" i="2"/>
  <c r="Y136" i="2"/>
  <c r="X136" i="2"/>
  <c r="V136" i="2"/>
  <c r="Q136" i="2"/>
  <c r="AK135" i="2"/>
  <c r="AJ135" i="2"/>
  <c r="AG135" i="2"/>
  <c r="AH135" i="2" s="1"/>
  <c r="AE135" i="2"/>
  <c r="AD135" i="2"/>
  <c r="AA135" i="2"/>
  <c r="AB135" i="2" s="1"/>
  <c r="Y135" i="2"/>
  <c r="X135" i="2"/>
  <c r="V135" i="2"/>
  <c r="Q135" i="2"/>
  <c r="AK134" i="2"/>
  <c r="AJ134" i="2"/>
  <c r="AG134" i="2"/>
  <c r="AH134" i="2" s="1"/>
  <c r="AD134" i="2"/>
  <c r="AE134" i="2" s="1"/>
  <c r="AB134" i="2"/>
  <c r="AA134" i="2"/>
  <c r="Y134" i="2"/>
  <c r="X134" i="2"/>
  <c r="V134" i="2"/>
  <c r="Q134" i="2"/>
  <c r="AJ133" i="2"/>
  <c r="AK133" i="2" s="1"/>
  <c r="AG133" i="2"/>
  <c r="AH133" i="2" s="1"/>
  <c r="AE133" i="2"/>
  <c r="AD133" i="2"/>
  <c r="AA133" i="2"/>
  <c r="AB133" i="2" s="1"/>
  <c r="Y133" i="2"/>
  <c r="X133" i="2"/>
  <c r="V133" i="2"/>
  <c r="Q133" i="2" s="1"/>
  <c r="AK132" i="2"/>
  <c r="AJ132" i="2"/>
  <c r="AG132" i="2"/>
  <c r="AH132" i="2" s="1"/>
  <c r="AD132" i="2"/>
  <c r="AE132" i="2" s="1"/>
  <c r="AA132" i="2"/>
  <c r="AB132" i="2" s="1"/>
  <c r="Y132" i="2"/>
  <c r="X132" i="2"/>
  <c r="V132" i="2"/>
  <c r="Q132" i="2"/>
  <c r="AJ131" i="2"/>
  <c r="AK131" i="2" s="1"/>
  <c r="AG131" i="2"/>
  <c r="AH131" i="2" s="1"/>
  <c r="AE131" i="2"/>
  <c r="AD131" i="2"/>
  <c r="AA131" i="2"/>
  <c r="AB131" i="2" s="1"/>
  <c r="Y131" i="2"/>
  <c r="X131" i="2"/>
  <c r="V131" i="2"/>
  <c r="Q131" i="2"/>
  <c r="AK130" i="2"/>
  <c r="AJ130" i="2"/>
  <c r="AG130" i="2"/>
  <c r="AH130" i="2" s="1"/>
  <c r="AE130" i="2"/>
  <c r="AD130" i="2"/>
  <c r="AA130" i="2"/>
  <c r="AB130" i="2" s="1"/>
  <c r="Y130" i="2"/>
  <c r="X130" i="2"/>
  <c r="V130" i="2"/>
  <c r="Q130" i="2"/>
  <c r="AJ129" i="2"/>
  <c r="AK129" i="2" s="1"/>
  <c r="AG129" i="2"/>
  <c r="AH129" i="2" s="1"/>
  <c r="AE129" i="2"/>
  <c r="AD129" i="2"/>
  <c r="AA129" i="2"/>
  <c r="AB129" i="2" s="1"/>
  <c r="Y129" i="2"/>
  <c r="X129" i="2"/>
  <c r="V129" i="2"/>
  <c r="Q129" i="2" s="1"/>
  <c r="AK128" i="2"/>
  <c r="AJ128" i="2"/>
  <c r="AG128" i="2"/>
  <c r="AH128" i="2" s="1"/>
  <c r="AE128" i="2"/>
  <c r="AD128" i="2"/>
  <c r="AA128" i="2"/>
  <c r="AB128" i="2" s="1"/>
  <c r="Y128" i="2"/>
  <c r="X128" i="2"/>
  <c r="V128" i="2"/>
  <c r="Q128" i="2"/>
  <c r="AJ127" i="2"/>
  <c r="AK127" i="2" s="1"/>
  <c r="AH127" i="2"/>
  <c r="AG127" i="2"/>
  <c r="AE127" i="2"/>
  <c r="AD127" i="2"/>
  <c r="AA127" i="2"/>
  <c r="AB127" i="2" s="1"/>
  <c r="Y127" i="2"/>
  <c r="X127" i="2"/>
  <c r="V127" i="2"/>
  <c r="Q127" i="2"/>
  <c r="AK126" i="2"/>
  <c r="AJ126" i="2"/>
  <c r="AG126" i="2"/>
  <c r="AH126" i="2" s="1"/>
  <c r="AD126" i="2"/>
  <c r="AE126" i="2" s="1"/>
  <c r="AA126" i="2"/>
  <c r="AB126" i="2" s="1"/>
  <c r="Y126" i="2"/>
  <c r="X126" i="2"/>
  <c r="V126" i="2"/>
  <c r="Q126" i="2"/>
  <c r="AJ125" i="2"/>
  <c r="AK125" i="2" s="1"/>
  <c r="AH125" i="2"/>
  <c r="AG125" i="2"/>
  <c r="AE125" i="2"/>
  <c r="AD125" i="2"/>
  <c r="AA125" i="2"/>
  <c r="AB125" i="2" s="1"/>
  <c r="Y125" i="2"/>
  <c r="X125" i="2"/>
  <c r="V125" i="2"/>
  <c r="Q125" i="2"/>
  <c r="AK124" i="2"/>
  <c r="AJ124" i="2"/>
  <c r="AG124" i="2"/>
  <c r="AH124" i="2" s="1"/>
  <c r="AD124" i="2"/>
  <c r="AE124" i="2" s="1"/>
  <c r="AA124" i="2"/>
  <c r="AB124" i="2" s="1"/>
  <c r="Y124" i="2"/>
  <c r="X124" i="2"/>
  <c r="V124" i="2"/>
  <c r="Q124" i="2"/>
  <c r="AJ123" i="2"/>
  <c r="AK123" i="2" s="1"/>
  <c r="AG123" i="2"/>
  <c r="AH123" i="2" s="1"/>
  <c r="AE123" i="2"/>
  <c r="AD123" i="2"/>
  <c r="AA123" i="2"/>
  <c r="AB123" i="2" s="1"/>
  <c r="Y123" i="2"/>
  <c r="X123" i="2"/>
  <c r="V123" i="2"/>
  <c r="Q123" i="2"/>
  <c r="AK122" i="2"/>
  <c r="AJ122" i="2"/>
  <c r="AG122" i="2"/>
  <c r="AH122" i="2" s="1"/>
  <c r="AD122" i="2"/>
  <c r="AE122" i="2" s="1"/>
  <c r="AA122" i="2"/>
  <c r="AB122" i="2" s="1"/>
  <c r="Y122" i="2"/>
  <c r="X122" i="2"/>
  <c r="V122" i="2"/>
  <c r="Q122" i="2"/>
  <c r="AJ121" i="2"/>
  <c r="AK121" i="2" s="1"/>
  <c r="AG121" i="2"/>
  <c r="AH121" i="2" s="1"/>
  <c r="AE121" i="2"/>
  <c r="AD121" i="2"/>
  <c r="AA121" i="2"/>
  <c r="AB121" i="2" s="1"/>
  <c r="Y121" i="2"/>
  <c r="X121" i="2"/>
  <c r="V121" i="2"/>
  <c r="Q121" i="2" s="1"/>
  <c r="AK120" i="2"/>
  <c r="AJ120" i="2"/>
  <c r="AG120" i="2"/>
  <c r="AH120" i="2" s="1"/>
  <c r="AD120" i="2"/>
  <c r="AE120" i="2" s="1"/>
  <c r="AA120" i="2"/>
  <c r="AB120" i="2" s="1"/>
  <c r="Y120" i="2"/>
  <c r="X120" i="2"/>
  <c r="V120" i="2"/>
  <c r="Q120" i="2"/>
  <c r="AK119" i="2"/>
  <c r="AJ119" i="2"/>
  <c r="AG119" i="2"/>
  <c r="AH119" i="2" s="1"/>
  <c r="AE119" i="2"/>
  <c r="AD119" i="2"/>
  <c r="AA119" i="2"/>
  <c r="AB119" i="2" s="1"/>
  <c r="Y119" i="2"/>
  <c r="X119" i="2"/>
  <c r="V119" i="2"/>
  <c r="Q119" i="2"/>
  <c r="AK118" i="2"/>
  <c r="AJ118" i="2"/>
  <c r="AG118" i="2"/>
  <c r="AH118" i="2" s="1"/>
  <c r="AE118" i="2"/>
  <c r="AD118" i="2"/>
  <c r="AB118" i="2"/>
  <c r="AA118" i="2"/>
  <c r="Y118" i="2"/>
  <c r="X118" i="2"/>
  <c r="V118" i="2"/>
  <c r="Q118" i="2"/>
  <c r="AJ117" i="2"/>
  <c r="AK117" i="2" s="1"/>
  <c r="AG117" i="2"/>
  <c r="AH117" i="2" s="1"/>
  <c r="AE117" i="2"/>
  <c r="AD117" i="2"/>
  <c r="AA117" i="2"/>
  <c r="AB117" i="2" s="1"/>
  <c r="Y117" i="2"/>
  <c r="X117" i="2"/>
  <c r="V117" i="2"/>
  <c r="Q117" i="2" s="1"/>
  <c r="AK116" i="2"/>
  <c r="AJ116" i="2"/>
  <c r="AH116" i="2"/>
  <c r="AG116" i="2"/>
  <c r="AD116" i="2"/>
  <c r="AE116" i="2" s="1"/>
  <c r="AA116" i="2"/>
  <c r="AB116" i="2" s="1"/>
  <c r="Y116" i="2"/>
  <c r="X116" i="2"/>
  <c r="V116" i="2"/>
  <c r="Q116" i="2"/>
  <c r="AJ115" i="2"/>
  <c r="AK115" i="2" s="1"/>
  <c r="AH115" i="2"/>
  <c r="AG115" i="2"/>
  <c r="AE115" i="2"/>
  <c r="AD115" i="2"/>
  <c r="AB115" i="2"/>
  <c r="AA115" i="2"/>
  <c r="Y115" i="2"/>
  <c r="X115" i="2"/>
  <c r="V115" i="2"/>
  <c r="AJ114" i="2"/>
  <c r="AK114" i="2" s="1"/>
  <c r="AG114" i="2"/>
  <c r="AH114" i="2" s="1"/>
  <c r="AE114" i="2"/>
  <c r="AD114" i="2"/>
  <c r="AA114" i="2"/>
  <c r="AB114" i="2" s="1"/>
  <c r="Y114" i="2"/>
  <c r="X114" i="2"/>
  <c r="V114" i="2"/>
  <c r="AJ113" i="2"/>
  <c r="AK113" i="2" s="1"/>
  <c r="AG113" i="2"/>
  <c r="AH113" i="2" s="1"/>
  <c r="AD113" i="2"/>
  <c r="AE113" i="2" s="1"/>
  <c r="AB113" i="2"/>
  <c r="AA113" i="2"/>
  <c r="Y113" i="2"/>
  <c r="X113" i="2"/>
  <c r="V113" i="2"/>
  <c r="AJ112" i="2"/>
  <c r="AK112" i="2" s="1"/>
  <c r="AH112" i="2"/>
  <c r="AG112" i="2"/>
  <c r="AD112" i="2"/>
  <c r="AE112" i="2" s="1"/>
  <c r="AA112" i="2"/>
  <c r="AB112" i="2" s="1"/>
  <c r="Y112" i="2"/>
  <c r="X112" i="2"/>
  <c r="V112" i="2"/>
  <c r="F112" i="2"/>
  <c r="AJ111" i="2"/>
  <c r="AK111" i="2" s="1"/>
  <c r="AH111" i="2"/>
  <c r="AG111" i="2"/>
  <c r="AE111" i="2"/>
  <c r="AD111" i="2"/>
  <c r="AA111" i="2"/>
  <c r="AB111" i="2" s="1"/>
  <c r="Y111" i="2"/>
  <c r="X111" i="2"/>
  <c r="V111" i="2"/>
  <c r="Q111" i="2"/>
  <c r="AK110" i="2"/>
  <c r="AJ110" i="2"/>
  <c r="AG110" i="2"/>
  <c r="AH110" i="2" s="1"/>
  <c r="AD110" i="2"/>
  <c r="AE110" i="2" s="1"/>
  <c r="AA110" i="2"/>
  <c r="AB110" i="2" s="1"/>
  <c r="Y110" i="2"/>
  <c r="X110" i="2"/>
  <c r="V110" i="2"/>
  <c r="Q110" i="2"/>
  <c r="AJ109" i="2"/>
  <c r="AK109" i="2" s="1"/>
  <c r="AH109" i="2"/>
  <c r="AG109" i="2"/>
  <c r="AD109" i="2"/>
  <c r="AE109" i="2" s="1"/>
  <c r="AB109" i="2"/>
  <c r="AA109" i="2"/>
  <c r="Y109" i="2"/>
  <c r="X109" i="2"/>
  <c r="V109" i="2"/>
  <c r="Q109" i="2"/>
  <c r="AJ108" i="2"/>
  <c r="AK108" i="2" s="1"/>
  <c r="AH108" i="2"/>
  <c r="AG108" i="2"/>
  <c r="AD108" i="2"/>
  <c r="AE108" i="2" s="1"/>
  <c r="AA108" i="2"/>
  <c r="AB108" i="2" s="1"/>
  <c r="Y108" i="2"/>
  <c r="X108" i="2"/>
  <c r="V108" i="2"/>
  <c r="Q108" i="2"/>
  <c r="AJ107" i="2"/>
  <c r="AK107" i="2" s="1"/>
  <c r="AG107" i="2"/>
  <c r="AH107" i="2" s="1"/>
  <c r="AD107" i="2"/>
  <c r="AE107" i="2" s="1"/>
  <c r="AA107" i="2"/>
  <c r="AB107" i="2" s="1"/>
  <c r="Y107" i="2"/>
  <c r="X107" i="2"/>
  <c r="V107" i="2"/>
  <c r="Q107" i="2"/>
  <c r="AK106" i="2"/>
  <c r="AJ106" i="2"/>
  <c r="AG106" i="2"/>
  <c r="AH106" i="2" s="1"/>
  <c r="AD106" i="2"/>
  <c r="AE106" i="2" s="1"/>
  <c r="AA106" i="2"/>
  <c r="AB106" i="2" s="1"/>
  <c r="Y106" i="2"/>
  <c r="X106" i="2"/>
  <c r="V106" i="2"/>
  <c r="Q106" i="2" s="1"/>
  <c r="AJ105" i="2"/>
  <c r="AK105" i="2" s="1"/>
  <c r="AH105" i="2"/>
  <c r="AG105" i="2"/>
  <c r="AD105" i="2"/>
  <c r="AE105" i="2" s="1"/>
  <c r="AB105" i="2"/>
  <c r="AA105" i="2"/>
  <c r="Y105" i="2"/>
  <c r="X105" i="2"/>
  <c r="V105" i="2"/>
  <c r="Q105" i="2" s="1"/>
  <c r="AJ104" i="2"/>
  <c r="AK104" i="2" s="1"/>
  <c r="AG104" i="2"/>
  <c r="AH104" i="2" s="1"/>
  <c r="AD104" i="2"/>
  <c r="AE104" i="2" s="1"/>
  <c r="AA104" i="2"/>
  <c r="AB104" i="2" s="1"/>
  <c r="Y104" i="2"/>
  <c r="X104" i="2"/>
  <c r="V104" i="2"/>
  <c r="Q104" i="2"/>
  <c r="AJ103" i="2"/>
  <c r="AK103" i="2" s="1"/>
  <c r="AG103" i="2"/>
  <c r="AH103" i="2" s="1"/>
  <c r="AE103" i="2"/>
  <c r="AD103" i="2"/>
  <c r="AA103" i="2"/>
  <c r="AB103" i="2" s="1"/>
  <c r="Y103" i="2"/>
  <c r="X103" i="2"/>
  <c r="V103" i="2"/>
  <c r="Q103" i="2"/>
  <c r="AK102" i="2"/>
  <c r="AJ102" i="2"/>
  <c r="AG102" i="2"/>
  <c r="AH102" i="2" s="1"/>
  <c r="AD102" i="2"/>
  <c r="AE102" i="2" s="1"/>
  <c r="AB102" i="2"/>
  <c r="AA102" i="2"/>
  <c r="Y102" i="2"/>
  <c r="X102" i="2"/>
  <c r="V102" i="2"/>
  <c r="Q102" i="2"/>
  <c r="AJ101" i="2"/>
  <c r="AK101" i="2" s="1"/>
  <c r="AG101" i="2"/>
  <c r="AH101" i="2" s="1"/>
  <c r="AE101" i="2"/>
  <c r="AD101" i="2"/>
  <c r="AB101" i="2"/>
  <c r="AA101" i="2"/>
  <c r="Y101" i="2"/>
  <c r="X101" i="2"/>
  <c r="V101" i="2"/>
  <c r="Q101" i="2" s="1"/>
  <c r="AJ100" i="2"/>
  <c r="AK100" i="2" s="1"/>
  <c r="AH100" i="2"/>
  <c r="AG100" i="2"/>
  <c r="AD100" i="2"/>
  <c r="AE100" i="2" s="1"/>
  <c r="AA100" i="2"/>
  <c r="AB100" i="2" s="1"/>
  <c r="Y100" i="2"/>
  <c r="X100" i="2"/>
  <c r="V100" i="2"/>
  <c r="Q100" i="2"/>
  <c r="AJ99" i="2"/>
  <c r="AK99" i="2" s="1"/>
  <c r="AG99" i="2"/>
  <c r="AH99" i="2" s="1"/>
  <c r="AE99" i="2"/>
  <c r="AD99" i="2"/>
  <c r="AA99" i="2"/>
  <c r="AB99" i="2" s="1"/>
  <c r="Y99" i="2"/>
  <c r="X99" i="2"/>
  <c r="V99" i="2"/>
  <c r="Q99" i="2"/>
  <c r="AJ98" i="2"/>
  <c r="AK98" i="2" s="1"/>
  <c r="AH98" i="2"/>
  <c r="AG98" i="2"/>
  <c r="AD98" i="2"/>
  <c r="AE98" i="2" s="1"/>
  <c r="AA98" i="2"/>
  <c r="AB98" i="2" s="1"/>
  <c r="Y98" i="2"/>
  <c r="X98" i="2"/>
  <c r="V98" i="2"/>
  <c r="Q98" i="2" s="1"/>
  <c r="AJ97" i="2"/>
  <c r="AK97" i="2" s="1"/>
  <c r="AH97" i="2"/>
  <c r="AG97" i="2"/>
  <c r="AD97" i="2"/>
  <c r="AE97" i="2" s="1"/>
  <c r="AA97" i="2"/>
  <c r="AB97" i="2" s="1"/>
  <c r="Y97" i="2"/>
  <c r="X97" i="2"/>
  <c r="V97" i="2"/>
  <c r="Q97" i="2" s="1"/>
  <c r="AJ96" i="2"/>
  <c r="AK96" i="2" s="1"/>
  <c r="AH96" i="2"/>
  <c r="AG96" i="2"/>
  <c r="AD96" i="2"/>
  <c r="AE96" i="2" s="1"/>
  <c r="AA96" i="2"/>
  <c r="AB96" i="2" s="1"/>
  <c r="Y96" i="2"/>
  <c r="X96" i="2"/>
  <c r="V96" i="2"/>
  <c r="Q96" i="2"/>
  <c r="AJ95" i="2"/>
  <c r="AK95" i="2" s="1"/>
  <c r="AH95" i="2"/>
  <c r="AG95" i="2"/>
  <c r="AE95" i="2"/>
  <c r="AD95" i="2"/>
  <c r="AA95" i="2"/>
  <c r="AB95" i="2" s="1"/>
  <c r="Y95" i="2"/>
  <c r="X95" i="2"/>
  <c r="V95" i="2"/>
  <c r="Q95" i="2"/>
  <c r="AK94" i="2"/>
  <c r="AJ94" i="2"/>
  <c r="AG94" i="2"/>
  <c r="AH94" i="2" s="1"/>
  <c r="AD94" i="2"/>
  <c r="AE94" i="2" s="1"/>
  <c r="AA94" i="2"/>
  <c r="AB94" i="2" s="1"/>
  <c r="Y94" i="2"/>
  <c r="X94" i="2"/>
  <c r="V94" i="2"/>
  <c r="Q94" i="2"/>
  <c r="AJ93" i="2"/>
  <c r="AK93" i="2" s="1"/>
  <c r="AH93" i="2"/>
  <c r="AG93" i="2"/>
  <c r="AD93" i="2"/>
  <c r="AE93" i="2" s="1"/>
  <c r="AB93" i="2"/>
  <c r="AA93" i="2"/>
  <c r="Y93" i="2"/>
  <c r="X93" i="2"/>
  <c r="V93" i="2"/>
  <c r="Q93" i="2" s="1"/>
  <c r="AJ92" i="2"/>
  <c r="AK92" i="2" s="1"/>
  <c r="AH92" i="2"/>
  <c r="AG92" i="2"/>
  <c r="AD92" i="2"/>
  <c r="AE92" i="2" s="1"/>
  <c r="AA92" i="2"/>
  <c r="AB92" i="2" s="1"/>
  <c r="Y92" i="2"/>
  <c r="X92" i="2"/>
  <c r="V92" i="2"/>
  <c r="Q92" i="2"/>
  <c r="AJ91" i="2"/>
  <c r="AK91" i="2" s="1"/>
  <c r="AG91" i="2"/>
  <c r="AH91" i="2" s="1"/>
  <c r="AE91" i="2"/>
  <c r="AD91" i="2"/>
  <c r="AA91" i="2"/>
  <c r="AB91" i="2" s="1"/>
  <c r="Y91" i="2"/>
  <c r="X91" i="2"/>
  <c r="V91" i="2"/>
  <c r="Q91" i="2"/>
  <c r="AK90" i="2"/>
  <c r="AJ90" i="2"/>
  <c r="AG90" i="2"/>
  <c r="AH90" i="2" s="1"/>
  <c r="AD90" i="2"/>
  <c r="AE90" i="2" s="1"/>
  <c r="AA90" i="2"/>
  <c r="AB90" i="2" s="1"/>
  <c r="Y90" i="2"/>
  <c r="X90" i="2"/>
  <c r="V90" i="2"/>
  <c r="Q90" i="2"/>
  <c r="AJ89" i="2"/>
  <c r="AK89" i="2" s="1"/>
  <c r="AH89" i="2"/>
  <c r="AG89" i="2"/>
  <c r="AD89" i="2"/>
  <c r="AE89" i="2" s="1"/>
  <c r="AB89" i="2"/>
  <c r="AA89" i="2"/>
  <c r="Y89" i="2"/>
  <c r="X89" i="2"/>
  <c r="V89" i="2"/>
  <c r="Q89" i="2" s="1"/>
  <c r="AJ88" i="2"/>
  <c r="AK88" i="2" s="1"/>
  <c r="AG88" i="2"/>
  <c r="AH88" i="2" s="1"/>
  <c r="AD88" i="2"/>
  <c r="AE88" i="2" s="1"/>
  <c r="AA88" i="2"/>
  <c r="AB88" i="2" s="1"/>
  <c r="Y88" i="2"/>
  <c r="X88" i="2"/>
  <c r="V88" i="2"/>
  <c r="Q88" i="2"/>
  <c r="AJ87" i="2"/>
  <c r="AK87" i="2" s="1"/>
  <c r="AG87" i="2"/>
  <c r="AH87" i="2" s="1"/>
  <c r="AE87" i="2"/>
  <c r="AD87" i="2"/>
  <c r="AA87" i="2"/>
  <c r="AB87" i="2" s="1"/>
  <c r="Y87" i="2"/>
  <c r="X87" i="2"/>
  <c r="V87" i="2"/>
  <c r="Q87" i="2"/>
  <c r="AK86" i="2"/>
  <c r="AJ86" i="2"/>
  <c r="AG86" i="2"/>
  <c r="AH86" i="2" s="1"/>
  <c r="AD86" i="2"/>
  <c r="AE86" i="2" s="1"/>
  <c r="AB86" i="2"/>
  <c r="AA86" i="2"/>
  <c r="Y86" i="2"/>
  <c r="X86" i="2"/>
  <c r="V86" i="2"/>
  <c r="Q86" i="2"/>
  <c r="AJ85" i="2"/>
  <c r="AK85" i="2" s="1"/>
  <c r="AG85" i="2"/>
  <c r="AH85" i="2" s="1"/>
  <c r="AD85" i="2"/>
  <c r="AE85" i="2" s="1"/>
  <c r="AB85" i="2"/>
  <c r="AA85" i="2"/>
  <c r="Y85" i="2"/>
  <c r="X85" i="2"/>
  <c r="V85" i="2"/>
  <c r="Q85" i="2" s="1"/>
  <c r="AJ84" i="2"/>
  <c r="AK84" i="2" s="1"/>
  <c r="AH84" i="2"/>
  <c r="AG84" i="2"/>
  <c r="AD84" i="2"/>
  <c r="AE84" i="2" s="1"/>
  <c r="AA84" i="2"/>
  <c r="AB84" i="2" s="1"/>
  <c r="Y84" i="2"/>
  <c r="X84" i="2"/>
  <c r="V84" i="2"/>
  <c r="Q84" i="2"/>
  <c r="AJ83" i="2"/>
  <c r="AK83" i="2" s="1"/>
  <c r="AG83" i="2"/>
  <c r="AH83" i="2" s="1"/>
  <c r="AE83" i="2"/>
  <c r="AD83" i="2"/>
  <c r="AA83" i="2"/>
  <c r="AB83" i="2" s="1"/>
  <c r="Y83" i="2"/>
  <c r="X83" i="2"/>
  <c r="V83" i="2"/>
  <c r="Q83" i="2"/>
  <c r="AJ82" i="2"/>
  <c r="AK82" i="2" s="1"/>
  <c r="AG82" i="2"/>
  <c r="AH82" i="2" s="1"/>
  <c r="AD82" i="2"/>
  <c r="AE82" i="2" s="1"/>
  <c r="AA82" i="2"/>
  <c r="AB82" i="2" s="1"/>
  <c r="Y82" i="2"/>
  <c r="X82" i="2"/>
  <c r="V82" i="2"/>
  <c r="Q82" i="2" s="1"/>
  <c r="AJ81" i="2"/>
  <c r="AK81" i="2" s="1"/>
  <c r="AH81" i="2"/>
  <c r="AG81" i="2"/>
  <c r="AD81" i="2"/>
  <c r="AE81" i="2" s="1"/>
  <c r="AB81" i="2"/>
  <c r="AA81" i="2"/>
  <c r="Y81" i="2"/>
  <c r="X81" i="2"/>
  <c r="V81" i="2"/>
  <c r="Q81" i="2" s="1"/>
  <c r="F81" i="2"/>
  <c r="AJ80" i="2"/>
  <c r="AK80" i="2" s="1"/>
  <c r="AH80" i="2"/>
  <c r="AG80" i="2"/>
  <c r="AD80" i="2"/>
  <c r="AE80" i="2" s="1"/>
  <c r="AA80" i="2"/>
  <c r="AB80" i="2" s="1"/>
  <c r="Y80" i="2"/>
  <c r="X80" i="2"/>
  <c r="V80" i="2"/>
  <c r="Q80" i="2" s="1"/>
  <c r="AJ79" i="2"/>
  <c r="AK79" i="2" s="1"/>
  <c r="AH79" i="2"/>
  <c r="AG79" i="2"/>
  <c r="AD79" i="2"/>
  <c r="AE79" i="2" s="1"/>
  <c r="AB79" i="2"/>
  <c r="AA79" i="2"/>
  <c r="Y79" i="2"/>
  <c r="X79" i="2"/>
  <c r="V79" i="2"/>
  <c r="Q79" i="2" s="1"/>
  <c r="AJ78" i="2"/>
  <c r="AK78" i="2" s="1"/>
  <c r="AH78" i="2"/>
  <c r="AG78" i="2"/>
  <c r="AE78" i="2"/>
  <c r="AD78" i="2"/>
  <c r="AB78" i="2"/>
  <c r="AA78" i="2"/>
  <c r="Y78" i="2"/>
  <c r="X78" i="2"/>
  <c r="V78" i="2"/>
  <c r="Q78" i="2" s="1"/>
  <c r="AK77" i="2"/>
  <c r="AJ77" i="2"/>
  <c r="AG77" i="2"/>
  <c r="AH77" i="2" s="1"/>
  <c r="AD77" i="2"/>
  <c r="AE77" i="2" s="1"/>
  <c r="AB77" i="2"/>
  <c r="AA77" i="2"/>
  <c r="Y77" i="2"/>
  <c r="X77" i="2"/>
  <c r="V77" i="2"/>
  <c r="Q77" i="2"/>
  <c r="AJ76" i="2"/>
  <c r="AK76" i="2" s="1"/>
  <c r="AH76" i="2"/>
  <c r="AG76" i="2"/>
  <c r="AE76" i="2"/>
  <c r="AD76" i="2"/>
  <c r="AA76" i="2"/>
  <c r="AB76" i="2" s="1"/>
  <c r="Y76" i="2"/>
  <c r="X76" i="2"/>
  <c r="V76" i="2"/>
  <c r="Q76" i="2" s="1"/>
  <c r="AJ75" i="2"/>
  <c r="AK75" i="2" s="1"/>
  <c r="AG75" i="2"/>
  <c r="AH75" i="2" s="1"/>
  <c r="AE75" i="2"/>
  <c r="AD75" i="2"/>
  <c r="AB75" i="2"/>
  <c r="AA75" i="2"/>
  <c r="Y75" i="2"/>
  <c r="X75" i="2"/>
  <c r="V75" i="2"/>
  <c r="Q75" i="2"/>
  <c r="AK74" i="2"/>
  <c r="AJ74" i="2"/>
  <c r="AH74" i="2"/>
  <c r="AG74" i="2"/>
  <c r="AD74" i="2"/>
  <c r="AE74" i="2" s="1"/>
  <c r="AA74" i="2"/>
  <c r="AB74" i="2" s="1"/>
  <c r="Y74" i="2"/>
  <c r="X74" i="2"/>
  <c r="V74" i="2"/>
  <c r="Q74" i="2" s="1"/>
  <c r="AK73" i="2"/>
  <c r="AJ73" i="2"/>
  <c r="AH73" i="2"/>
  <c r="AG73" i="2"/>
  <c r="AD73" i="2"/>
  <c r="AE73" i="2" s="1"/>
  <c r="AB73" i="2"/>
  <c r="AA73" i="2"/>
  <c r="Y73" i="2"/>
  <c r="X73" i="2"/>
  <c r="V73" i="2"/>
  <c r="Q73" i="2"/>
  <c r="AJ72" i="2"/>
  <c r="AK72" i="2" s="1"/>
  <c r="AH72" i="2"/>
  <c r="AG72" i="2"/>
  <c r="AE72" i="2"/>
  <c r="AD72" i="2"/>
  <c r="AB72" i="2"/>
  <c r="AA72" i="2"/>
  <c r="Y72" i="2"/>
  <c r="X72" i="2"/>
  <c r="V72" i="2"/>
  <c r="Q72" i="2" s="1"/>
  <c r="AJ71" i="2"/>
  <c r="AK71" i="2" s="1"/>
  <c r="AG71" i="2"/>
  <c r="AH71" i="2" s="1"/>
  <c r="AD71" i="2"/>
  <c r="AE71" i="2" s="1"/>
  <c r="AB71" i="2"/>
  <c r="AA71" i="2"/>
  <c r="Y71" i="2"/>
  <c r="X71" i="2"/>
  <c r="V71" i="2"/>
  <c r="Q71" i="2" s="1"/>
  <c r="AJ70" i="2"/>
  <c r="AK70" i="2" s="1"/>
  <c r="AH70" i="2"/>
  <c r="AG70" i="2"/>
  <c r="AD70" i="2"/>
  <c r="AE70" i="2" s="1"/>
  <c r="AB70" i="2"/>
  <c r="AA70" i="2"/>
  <c r="Y70" i="2"/>
  <c r="X70" i="2"/>
  <c r="V70" i="2"/>
  <c r="Q70" i="2" s="1"/>
  <c r="AJ69" i="2"/>
  <c r="AK69" i="2" s="1"/>
  <c r="AH69" i="2"/>
  <c r="AG69" i="2"/>
  <c r="AE69" i="2"/>
  <c r="AD69" i="2"/>
  <c r="AB69" i="2"/>
  <c r="AA69" i="2"/>
  <c r="Y69" i="2"/>
  <c r="X69" i="2"/>
  <c r="V69" i="2"/>
  <c r="Q69" i="2"/>
  <c r="AK68" i="2"/>
  <c r="AJ68" i="2"/>
  <c r="AH68" i="2"/>
  <c r="AG68" i="2"/>
  <c r="AD68" i="2"/>
  <c r="AE68" i="2" s="1"/>
  <c r="AA68" i="2"/>
  <c r="AB68" i="2" s="1"/>
  <c r="Y68" i="2"/>
  <c r="X68" i="2"/>
  <c r="V68" i="2"/>
  <c r="Q68" i="2" s="1"/>
  <c r="AK67" i="2"/>
  <c r="AJ67" i="2"/>
  <c r="AG67" i="2"/>
  <c r="AH67" i="2" s="1"/>
  <c r="AD67" i="2"/>
  <c r="AE67" i="2" s="1"/>
  <c r="AB67" i="2"/>
  <c r="AA67" i="2"/>
  <c r="Y67" i="2"/>
  <c r="X67" i="2"/>
  <c r="V67" i="2"/>
  <c r="Q67" i="2"/>
  <c r="AK66" i="2"/>
  <c r="AJ66" i="2"/>
  <c r="AH66" i="2"/>
  <c r="AG66" i="2"/>
  <c r="AE66" i="2"/>
  <c r="AD66" i="2"/>
  <c r="AA66" i="2"/>
  <c r="AB66" i="2" s="1"/>
  <c r="Y66" i="2"/>
  <c r="X66" i="2"/>
  <c r="V66" i="2"/>
  <c r="Q66" i="2" s="1"/>
  <c r="AK65" i="2"/>
  <c r="AJ65" i="2"/>
  <c r="AG65" i="2"/>
  <c r="AH65" i="2" s="1"/>
  <c r="AD65" i="2"/>
  <c r="AE65" i="2" s="1"/>
  <c r="AB65" i="2"/>
  <c r="AA65" i="2"/>
  <c r="Y65" i="2"/>
  <c r="X65" i="2"/>
  <c r="V65" i="2"/>
  <c r="Q65" i="2"/>
  <c r="AJ64" i="2"/>
  <c r="AK64" i="2" s="1"/>
  <c r="AH64" i="2"/>
  <c r="AG64" i="2"/>
  <c r="AD64" i="2"/>
  <c r="AE64" i="2" s="1"/>
  <c r="AA64" i="2"/>
  <c r="AB64" i="2" s="1"/>
  <c r="Y64" i="2"/>
  <c r="X64" i="2"/>
  <c r="V64" i="2"/>
  <c r="Q64" i="2" s="1"/>
  <c r="AJ63" i="2"/>
  <c r="AK63" i="2" s="1"/>
  <c r="AH63" i="2"/>
  <c r="AG63" i="2"/>
  <c r="AD63" i="2"/>
  <c r="AE63" i="2" s="1"/>
  <c r="AB63" i="2"/>
  <c r="AA63" i="2"/>
  <c r="Y63" i="2"/>
  <c r="X63" i="2"/>
  <c r="V63" i="2"/>
  <c r="Q63" i="2" s="1"/>
  <c r="AJ62" i="2"/>
  <c r="AK62" i="2" s="1"/>
  <c r="AH62" i="2"/>
  <c r="AG62" i="2"/>
  <c r="AD62" i="2"/>
  <c r="AE62" i="2" s="1"/>
  <c r="AB62" i="2"/>
  <c r="AA62" i="2"/>
  <c r="Y62" i="2"/>
  <c r="X62" i="2"/>
  <c r="V62" i="2"/>
  <c r="Q62" i="2" s="1"/>
  <c r="AJ61" i="2"/>
  <c r="AK61" i="2" s="1"/>
  <c r="AH61" i="2"/>
  <c r="AG61" i="2"/>
  <c r="AD61" i="2"/>
  <c r="AE61" i="2" s="1"/>
  <c r="AB61" i="2"/>
  <c r="AA61" i="2"/>
  <c r="Y61" i="2"/>
  <c r="X61" i="2"/>
  <c r="V61" i="2"/>
  <c r="Q61" i="2"/>
  <c r="AJ60" i="2"/>
  <c r="AK60" i="2" s="1"/>
  <c r="AH60" i="2"/>
  <c r="AG60" i="2"/>
  <c r="AD60" i="2"/>
  <c r="AE60" i="2" s="1"/>
  <c r="AA60" i="2"/>
  <c r="AB60" i="2" s="1"/>
  <c r="Y60" i="2"/>
  <c r="X60" i="2"/>
  <c r="V60" i="2"/>
  <c r="Q60" i="2" s="1"/>
  <c r="AK59" i="2"/>
  <c r="AJ59" i="2"/>
  <c r="AG59" i="2"/>
  <c r="AH59" i="2" s="1"/>
  <c r="AE59" i="2"/>
  <c r="AD59" i="2"/>
  <c r="AB59" i="2"/>
  <c r="AA59" i="2"/>
  <c r="Y59" i="2"/>
  <c r="X59" i="2"/>
  <c r="V59" i="2"/>
  <c r="Q59" i="2"/>
  <c r="AK58" i="2"/>
  <c r="AJ58" i="2"/>
  <c r="AH58" i="2"/>
  <c r="AG58" i="2"/>
  <c r="AE58" i="2"/>
  <c r="AD58" i="2"/>
  <c r="AA58" i="2"/>
  <c r="AB58" i="2" s="1"/>
  <c r="Y58" i="2"/>
  <c r="X58" i="2"/>
  <c r="V58" i="2"/>
  <c r="Q58" i="2" s="1"/>
  <c r="AJ57" i="2"/>
  <c r="AK57" i="2" s="1"/>
  <c r="AH57" i="2"/>
  <c r="AG57" i="2"/>
  <c r="AD57" i="2"/>
  <c r="AE57" i="2" s="1"/>
  <c r="AB57" i="2"/>
  <c r="AA57" i="2"/>
  <c r="Y57" i="2"/>
  <c r="X57" i="2"/>
  <c r="V57" i="2"/>
  <c r="Q57" i="2" s="1"/>
  <c r="AJ56" i="2"/>
  <c r="AK56" i="2" s="1"/>
  <c r="AH56" i="2"/>
  <c r="AG56" i="2"/>
  <c r="AD56" i="2"/>
  <c r="AE56" i="2" s="1"/>
  <c r="AA56" i="2"/>
  <c r="AB56" i="2" s="1"/>
  <c r="Y56" i="2"/>
  <c r="X56" i="2"/>
  <c r="V56" i="2"/>
  <c r="Q56" i="2" s="1"/>
  <c r="AJ55" i="2"/>
  <c r="AK55" i="2" s="1"/>
  <c r="AH55" i="2"/>
  <c r="AG55" i="2"/>
  <c r="AD55" i="2"/>
  <c r="AE55" i="2" s="1"/>
  <c r="AB55" i="2"/>
  <c r="AA55" i="2"/>
  <c r="Y55" i="2"/>
  <c r="X55" i="2"/>
  <c r="V55" i="2"/>
  <c r="Q55" i="2"/>
  <c r="AK54" i="2"/>
  <c r="AJ54" i="2"/>
  <c r="AH54" i="2"/>
  <c r="AG54" i="2"/>
  <c r="AD54" i="2"/>
  <c r="AE54" i="2" s="1"/>
  <c r="AB54" i="2"/>
  <c r="AA54" i="2"/>
  <c r="Y54" i="2"/>
  <c r="X54" i="2"/>
  <c r="V54" i="2"/>
  <c r="Q54" i="2" s="1"/>
  <c r="AJ53" i="2"/>
  <c r="AK53" i="2" s="1"/>
  <c r="AG53" i="2"/>
  <c r="AH53" i="2" s="1"/>
  <c r="AD53" i="2"/>
  <c r="AE53" i="2" s="1"/>
  <c r="AB53" i="2"/>
  <c r="AA53" i="2"/>
  <c r="Y53" i="2"/>
  <c r="X53" i="2"/>
  <c r="V53" i="2"/>
  <c r="Q53" i="2"/>
  <c r="AK52" i="2"/>
  <c r="AJ52" i="2"/>
  <c r="AH52" i="2"/>
  <c r="AG52" i="2"/>
  <c r="AD52" i="2"/>
  <c r="AE52" i="2" s="1"/>
  <c r="AA52" i="2"/>
  <c r="AB52" i="2" s="1"/>
  <c r="Y52" i="2"/>
  <c r="X52" i="2"/>
  <c r="V52" i="2"/>
  <c r="Q52" i="2" s="1"/>
  <c r="AK51" i="2"/>
  <c r="AJ51" i="2"/>
  <c r="AG51" i="2"/>
  <c r="AH51" i="2" s="1"/>
  <c r="AE51" i="2"/>
  <c r="AD51" i="2"/>
  <c r="AB51" i="2"/>
  <c r="AA51" i="2"/>
  <c r="Y51" i="2"/>
  <c r="X51" i="2"/>
  <c r="V51" i="2"/>
  <c r="Q51" i="2"/>
  <c r="AJ50" i="2"/>
  <c r="AK50" i="2" s="1"/>
  <c r="AH50" i="2"/>
  <c r="AG50" i="2"/>
  <c r="AE50" i="2"/>
  <c r="AD50" i="2"/>
  <c r="AA50" i="2"/>
  <c r="AB50" i="2" s="1"/>
  <c r="Y50" i="2"/>
  <c r="X50" i="2"/>
  <c r="V50" i="2"/>
  <c r="Q50" i="2" s="1"/>
  <c r="AJ49" i="2"/>
  <c r="AK49" i="2" s="1"/>
  <c r="AG49" i="2"/>
  <c r="AH49" i="2" s="1"/>
  <c r="AD49" i="2"/>
  <c r="AE49" i="2" s="1"/>
  <c r="AB49" i="2"/>
  <c r="AA49" i="2"/>
  <c r="Y49" i="2"/>
  <c r="X49" i="2"/>
  <c r="V49" i="2"/>
  <c r="Q49" i="2"/>
  <c r="AK48" i="2"/>
  <c r="AJ48" i="2"/>
  <c r="AH48" i="2"/>
  <c r="AG48" i="2"/>
  <c r="AD48" i="2"/>
  <c r="AE48" i="2" s="1"/>
  <c r="AA48" i="2"/>
  <c r="AB48" i="2" s="1"/>
  <c r="Y48" i="2"/>
  <c r="X48" i="2"/>
  <c r="V48" i="2"/>
  <c r="Q48" i="2" s="1"/>
  <c r="AK47" i="2"/>
  <c r="AJ47" i="2"/>
  <c r="AH47" i="2"/>
  <c r="AG47" i="2"/>
  <c r="AD47" i="2"/>
  <c r="AE47" i="2" s="1"/>
  <c r="AB47" i="2"/>
  <c r="AA47" i="2"/>
  <c r="Y47" i="2"/>
  <c r="X47" i="2"/>
  <c r="V47" i="2"/>
  <c r="Q47" i="2" s="1"/>
  <c r="AJ46" i="2"/>
  <c r="AK46" i="2" s="1"/>
  <c r="AH46" i="2"/>
  <c r="AG46" i="2"/>
  <c r="AD46" i="2"/>
  <c r="AE46" i="2" s="1"/>
  <c r="AB46" i="2"/>
  <c r="AA46" i="2"/>
  <c r="Y46" i="2"/>
  <c r="X46" i="2"/>
  <c r="V46" i="2"/>
  <c r="Q46" i="2" s="1"/>
  <c r="AK45" i="2"/>
  <c r="AJ45" i="2"/>
  <c r="AG45" i="2"/>
  <c r="AH45" i="2" s="1"/>
  <c r="AD45" i="2"/>
  <c r="AE45" i="2" s="1"/>
  <c r="AB45" i="2"/>
  <c r="AA45" i="2"/>
  <c r="Y45" i="2"/>
  <c r="X45" i="2"/>
  <c r="V45" i="2"/>
  <c r="Q45" i="2" s="1"/>
  <c r="AJ44" i="2"/>
  <c r="AK44" i="2" s="1"/>
  <c r="AH44" i="2"/>
  <c r="AG44" i="2"/>
  <c r="AE44" i="2"/>
  <c r="AD44" i="2"/>
  <c r="AA44" i="2"/>
  <c r="AB44" i="2" s="1"/>
  <c r="Y44" i="2"/>
  <c r="X44" i="2"/>
  <c r="V44" i="2"/>
  <c r="Q44" i="2" s="1"/>
  <c r="AK43" i="2"/>
  <c r="AJ43" i="2"/>
  <c r="AG43" i="2"/>
  <c r="AH43" i="2" s="1"/>
  <c r="AE43" i="2"/>
  <c r="AD43" i="2"/>
  <c r="AB43" i="2"/>
  <c r="AA43" i="2"/>
  <c r="Y43" i="2"/>
  <c r="X43" i="2"/>
  <c r="V43" i="2"/>
  <c r="Q43" i="2"/>
  <c r="AK42" i="2"/>
  <c r="AJ42" i="2"/>
  <c r="AH42" i="2"/>
  <c r="AG42" i="2"/>
  <c r="AE42" i="2"/>
  <c r="AD42" i="2"/>
  <c r="AA42" i="2"/>
  <c r="AB42" i="2" s="1"/>
  <c r="Y42" i="2"/>
  <c r="X42" i="2"/>
  <c r="V42" i="2"/>
  <c r="Q42" i="2" s="1"/>
  <c r="AJ41" i="2"/>
  <c r="AK41" i="2" s="1"/>
  <c r="AH41" i="2"/>
  <c r="AG41" i="2"/>
  <c r="AD41" i="2"/>
  <c r="AE41" i="2" s="1"/>
  <c r="AB41" i="2"/>
  <c r="AA41" i="2"/>
  <c r="Y41" i="2"/>
  <c r="X41" i="2"/>
  <c r="V41" i="2"/>
  <c r="Q41" i="2" s="1"/>
  <c r="F41" i="2"/>
  <c r="AK40" i="2"/>
  <c r="AJ40" i="2"/>
  <c r="AG40" i="2"/>
  <c r="AH40" i="2" s="1"/>
  <c r="AD40" i="2"/>
  <c r="AE40" i="2" s="1"/>
  <c r="AB40" i="2"/>
  <c r="AA40" i="2"/>
  <c r="Y40" i="2"/>
  <c r="X40" i="2"/>
  <c r="V40" i="2"/>
  <c r="Q40" i="2"/>
  <c r="AJ39" i="2"/>
  <c r="AK39" i="2" s="1"/>
  <c r="AG39" i="2"/>
  <c r="AH39" i="2" s="1"/>
  <c r="AD39" i="2"/>
  <c r="AE39" i="2" s="1"/>
  <c r="AA39" i="2"/>
  <c r="AB39" i="2" s="1"/>
  <c r="Y39" i="2"/>
  <c r="X39" i="2"/>
  <c r="V39" i="2"/>
  <c r="Q39" i="2" s="1"/>
  <c r="AJ38" i="2"/>
  <c r="AK38" i="2" s="1"/>
  <c r="AG38" i="2"/>
  <c r="AH38" i="2" s="1"/>
  <c r="AD38" i="2"/>
  <c r="AE38" i="2" s="1"/>
  <c r="AA38" i="2"/>
  <c r="AB38" i="2" s="1"/>
  <c r="Y38" i="2"/>
  <c r="X38" i="2"/>
  <c r="V38" i="2"/>
  <c r="Q38" i="2"/>
  <c r="AJ37" i="2"/>
  <c r="AK37" i="2" s="1"/>
  <c r="AH37" i="2"/>
  <c r="AG37" i="2"/>
  <c r="AE37" i="2"/>
  <c r="AD37" i="2"/>
  <c r="AA37" i="2"/>
  <c r="AB37" i="2" s="1"/>
  <c r="Y37" i="2"/>
  <c r="X37" i="2"/>
  <c r="V37" i="2"/>
  <c r="Q37" i="2"/>
  <c r="AK36" i="2"/>
  <c r="AJ36" i="2"/>
  <c r="AG36" i="2"/>
  <c r="AH36" i="2" s="1"/>
  <c r="AD36" i="2"/>
  <c r="AE36" i="2" s="1"/>
  <c r="AA36" i="2"/>
  <c r="AB36" i="2" s="1"/>
  <c r="Y36" i="2"/>
  <c r="X36" i="2"/>
  <c r="V36" i="2"/>
  <c r="Q36" i="2"/>
  <c r="AJ35" i="2"/>
  <c r="AK35" i="2" s="1"/>
  <c r="AG35" i="2"/>
  <c r="AH35" i="2" s="1"/>
  <c r="AD35" i="2"/>
  <c r="AE35" i="2" s="1"/>
  <c r="AA35" i="2"/>
  <c r="AB35" i="2" s="1"/>
  <c r="Y35" i="2"/>
  <c r="X35" i="2"/>
  <c r="V35" i="2"/>
  <c r="Q35" i="2" s="1"/>
  <c r="AJ34" i="2"/>
  <c r="AK34" i="2" s="1"/>
  <c r="AG34" i="2"/>
  <c r="AH34" i="2" s="1"/>
  <c r="AE34" i="2"/>
  <c r="AD34" i="2"/>
  <c r="AB34" i="2"/>
  <c r="AA34" i="2"/>
  <c r="Y34" i="2"/>
  <c r="X34" i="2"/>
  <c r="V34" i="2"/>
  <c r="Q34" i="2"/>
  <c r="AJ33" i="2"/>
  <c r="AK33" i="2" s="1"/>
  <c r="AH33" i="2"/>
  <c r="AG33" i="2"/>
  <c r="AD33" i="2"/>
  <c r="AE33" i="2" s="1"/>
  <c r="AA33" i="2"/>
  <c r="AB33" i="2" s="1"/>
  <c r="Y33" i="2"/>
  <c r="X33" i="2"/>
  <c r="V33" i="2"/>
  <c r="Q33" i="2"/>
  <c r="AK32" i="2"/>
  <c r="AJ32" i="2"/>
  <c r="AG32" i="2"/>
  <c r="AH32" i="2" s="1"/>
  <c r="AD32" i="2"/>
  <c r="AE32" i="2" s="1"/>
  <c r="AB32" i="2"/>
  <c r="AA32" i="2"/>
  <c r="Y32" i="2"/>
  <c r="X32" i="2"/>
  <c r="V32" i="2"/>
  <c r="Q32" i="2"/>
  <c r="AJ31" i="2"/>
  <c r="AK31" i="2" s="1"/>
  <c r="AH31" i="2"/>
  <c r="AG31" i="2"/>
  <c r="AD31" i="2"/>
  <c r="AE31" i="2" s="1"/>
  <c r="AA31" i="2"/>
  <c r="AB31" i="2" s="1"/>
  <c r="Y31" i="2"/>
  <c r="X31" i="2"/>
  <c r="V31" i="2"/>
  <c r="Q31" i="2"/>
  <c r="AK30" i="2"/>
  <c r="AJ30" i="2"/>
  <c r="AG30" i="2"/>
  <c r="AH30" i="2" s="1"/>
  <c r="AD30" i="2"/>
  <c r="AE30" i="2" s="1"/>
  <c r="AB30" i="2"/>
  <c r="AA30" i="2"/>
  <c r="Y30" i="2"/>
  <c r="X30" i="2"/>
  <c r="V30" i="2"/>
  <c r="Q30" i="2"/>
  <c r="AJ29" i="2"/>
  <c r="AK29" i="2" s="1"/>
  <c r="AG29" i="2"/>
  <c r="AH29" i="2" s="1"/>
  <c r="AD29" i="2"/>
  <c r="AE29" i="2" s="1"/>
  <c r="AA29" i="2"/>
  <c r="AB29" i="2" s="1"/>
  <c r="Y29" i="2"/>
  <c r="X29" i="2"/>
  <c r="V29" i="2"/>
  <c r="Q29" i="2"/>
  <c r="AK28" i="2"/>
  <c r="AJ28" i="2"/>
  <c r="AG28" i="2"/>
  <c r="AH28" i="2" s="1"/>
  <c r="AD28" i="2"/>
  <c r="AE28" i="2" s="1"/>
  <c r="AA28" i="2"/>
  <c r="AB28" i="2" s="1"/>
  <c r="Y28" i="2"/>
  <c r="X28" i="2"/>
  <c r="V28" i="2"/>
  <c r="Q28" i="2"/>
  <c r="AJ27" i="2"/>
  <c r="AK27" i="2" s="1"/>
  <c r="AG27" i="2"/>
  <c r="AH27" i="2" s="1"/>
  <c r="AE27" i="2"/>
  <c r="AD27" i="2"/>
  <c r="AA27" i="2"/>
  <c r="AB27" i="2" s="1"/>
  <c r="Y27" i="2"/>
  <c r="X27" i="2"/>
  <c r="V27" i="2"/>
  <c r="Q27" i="2" s="1"/>
  <c r="AJ26" i="2"/>
  <c r="AK26" i="2" s="1"/>
  <c r="AG26" i="2"/>
  <c r="AH26" i="2" s="1"/>
  <c r="AD26" i="2"/>
  <c r="AE26" i="2" s="1"/>
  <c r="AA26" i="2"/>
  <c r="AB26" i="2" s="1"/>
  <c r="Y26" i="2"/>
  <c r="X26" i="2"/>
  <c r="V26" i="2"/>
  <c r="Q26" i="2"/>
  <c r="AK25" i="2"/>
  <c r="AJ25" i="2"/>
  <c r="AG25" i="2"/>
  <c r="AH25" i="2" s="1"/>
  <c r="AD25" i="2"/>
  <c r="AE25" i="2" s="1"/>
  <c r="AA25" i="2"/>
  <c r="AB25" i="2" s="1"/>
  <c r="Y25" i="2"/>
  <c r="X25" i="2"/>
  <c r="V25" i="2"/>
  <c r="Q25" i="2"/>
  <c r="AJ24" i="2"/>
  <c r="AK24" i="2" s="1"/>
  <c r="AG24" i="2"/>
  <c r="AH24" i="2" s="1"/>
  <c r="AE24" i="2"/>
  <c r="AD24" i="2"/>
  <c r="AA24" i="2"/>
  <c r="AB24" i="2" s="1"/>
  <c r="Y24" i="2"/>
  <c r="X24" i="2"/>
  <c r="V24" i="2"/>
  <c r="Q24" i="2"/>
  <c r="AK23" i="2"/>
  <c r="AJ23" i="2"/>
  <c r="AH23" i="2"/>
  <c r="AG23" i="2"/>
  <c r="AE23" i="2"/>
  <c r="AD23" i="2"/>
  <c r="AA23" i="2"/>
  <c r="AB23" i="2" s="1"/>
  <c r="Y23" i="2"/>
  <c r="X23" i="2"/>
  <c r="V23" i="2"/>
  <c r="Q23" i="2" s="1"/>
  <c r="AJ22" i="2"/>
  <c r="AK22" i="2" s="1"/>
  <c r="AG22" i="2"/>
  <c r="AH22" i="2" s="1"/>
  <c r="AD22" i="2"/>
  <c r="AE22" i="2" s="1"/>
  <c r="AA22" i="2"/>
  <c r="AB22" i="2" s="1"/>
  <c r="Y22" i="2"/>
  <c r="X22" i="2"/>
  <c r="V22" i="2"/>
  <c r="Q22" i="2"/>
  <c r="AJ21" i="2"/>
  <c r="AK21" i="2" s="1"/>
  <c r="AH21" i="2"/>
  <c r="AG21" i="2"/>
  <c r="AE21" i="2"/>
  <c r="AD21" i="2"/>
  <c r="AA21" i="2"/>
  <c r="AB21" i="2" s="1"/>
  <c r="Y21" i="2"/>
  <c r="X21" i="2"/>
  <c r="V21" i="2"/>
  <c r="Q21" i="2" s="1"/>
  <c r="AJ20" i="2"/>
  <c r="AK20" i="2" s="1"/>
  <c r="AG20" i="2"/>
  <c r="AH20" i="2" s="1"/>
  <c r="AD20" i="2"/>
  <c r="AE20" i="2" s="1"/>
  <c r="AB20" i="2"/>
  <c r="AA20" i="2"/>
  <c r="Y20" i="2"/>
  <c r="X20" i="2"/>
  <c r="V20" i="2"/>
  <c r="Q20" i="2" s="1"/>
  <c r="AJ19" i="2"/>
  <c r="AK19" i="2" s="1"/>
  <c r="AG19" i="2"/>
  <c r="AH19" i="2" s="1"/>
  <c r="AE19" i="2"/>
  <c r="AD19" i="2"/>
  <c r="AA19" i="2"/>
  <c r="AB19" i="2" s="1"/>
  <c r="Y19" i="2"/>
  <c r="X19" i="2"/>
  <c r="V19" i="2"/>
  <c r="Q19" i="2" s="1"/>
  <c r="AK18" i="2"/>
  <c r="AJ18" i="2"/>
  <c r="AG18" i="2"/>
  <c r="AH18" i="2" s="1"/>
  <c r="AD18" i="2"/>
  <c r="AE18" i="2" s="1"/>
  <c r="AA18" i="2"/>
  <c r="AB18" i="2" s="1"/>
  <c r="Y18" i="2"/>
  <c r="X18" i="2"/>
  <c r="V18" i="2"/>
  <c r="Q18" i="2"/>
  <c r="AJ17" i="2"/>
  <c r="AK17" i="2" s="1"/>
  <c r="AG17" i="2"/>
  <c r="AH17" i="2" s="1"/>
  <c r="AE17" i="2"/>
  <c r="AD17" i="2"/>
  <c r="AA17" i="2"/>
  <c r="AB17" i="2" s="1"/>
  <c r="Y17" i="2"/>
  <c r="X17" i="2"/>
  <c r="V17" i="2"/>
  <c r="Q17" i="2"/>
  <c r="AK16" i="2"/>
  <c r="AJ16" i="2"/>
  <c r="AG16" i="2"/>
  <c r="AH16" i="2" s="1"/>
  <c r="AE16" i="2"/>
  <c r="AD16" i="2"/>
  <c r="AB16" i="2"/>
  <c r="AA16" i="2"/>
  <c r="Y16" i="2"/>
  <c r="X16" i="2"/>
  <c r="V16" i="2"/>
  <c r="Q16" i="2"/>
  <c r="AK15" i="2"/>
  <c r="AJ15" i="2"/>
  <c r="AG15" i="2"/>
  <c r="AH15" i="2" s="1"/>
  <c r="AD15" i="2"/>
  <c r="AE15" i="2" s="1"/>
  <c r="AA15" i="2"/>
  <c r="AB15" i="2" s="1"/>
  <c r="Y15" i="2"/>
  <c r="X15" i="2"/>
  <c r="V15" i="2"/>
  <c r="Q15" i="2"/>
  <c r="AK14" i="2"/>
  <c r="AJ14" i="2"/>
  <c r="AH14" i="2"/>
  <c r="AG14" i="2"/>
  <c r="AD14" i="2"/>
  <c r="AE14" i="2" s="1"/>
  <c r="AA14" i="2"/>
  <c r="AB14" i="2" s="1"/>
  <c r="Y14" i="2"/>
  <c r="X14" i="2"/>
  <c r="V14" i="2"/>
  <c r="Q14" i="2"/>
  <c r="AK13" i="2"/>
  <c r="AJ13" i="2"/>
  <c r="AG13" i="2"/>
  <c r="AH13" i="2" s="1"/>
  <c r="AD13" i="2"/>
  <c r="AE13" i="2" s="1"/>
  <c r="AB13" i="2"/>
  <c r="AA13" i="2"/>
  <c r="Y13" i="2"/>
  <c r="X13" i="2"/>
  <c r="V13" i="2"/>
  <c r="Q13" i="2"/>
  <c r="AJ12" i="2"/>
  <c r="AK12" i="2" s="1"/>
  <c r="AG12" i="2"/>
  <c r="AH12" i="2" s="1"/>
  <c r="AD12" i="2"/>
  <c r="AE12" i="2" s="1"/>
  <c r="AB12" i="2"/>
  <c r="AA12" i="2"/>
  <c r="Y12" i="2"/>
  <c r="X12" i="2"/>
  <c r="V12" i="2"/>
  <c r="Q12" i="2" s="1"/>
  <c r="AJ11" i="2"/>
  <c r="AK11" i="2" s="1"/>
  <c r="AH11" i="2"/>
  <c r="AG11" i="2"/>
  <c r="AD11" i="2"/>
  <c r="AE11" i="2" s="1"/>
  <c r="AA11" i="2"/>
  <c r="AB11" i="2" s="1"/>
  <c r="Y11" i="2"/>
  <c r="X11" i="2"/>
  <c r="V11" i="2"/>
  <c r="Q11" i="2"/>
  <c r="AJ10" i="2"/>
  <c r="AK10" i="2" s="1"/>
  <c r="AG10" i="2"/>
  <c r="AH10" i="2" s="1"/>
  <c r="AE10" i="2"/>
  <c r="AD10" i="2"/>
  <c r="AA10" i="2"/>
  <c r="AB10" i="2" s="1"/>
  <c r="Y10" i="2"/>
  <c r="X10" i="2"/>
  <c r="V10" i="2"/>
  <c r="Q10" i="2"/>
  <c r="AK9" i="2"/>
  <c r="AJ9" i="2"/>
  <c r="AH9" i="2"/>
  <c r="AG9" i="2"/>
  <c r="AD9" i="2"/>
  <c r="AE9" i="2" s="1"/>
  <c r="AA9" i="2"/>
  <c r="AB9" i="2" s="1"/>
  <c r="Y9" i="2"/>
  <c r="X9" i="2"/>
  <c r="V9" i="2"/>
  <c r="Q9" i="2"/>
  <c r="AJ8" i="2"/>
  <c r="AK8" i="2" s="1"/>
  <c r="AG8" i="2"/>
  <c r="AH8" i="2" s="1"/>
  <c r="AE8" i="2"/>
  <c r="AD8" i="2"/>
  <c r="AA8" i="2"/>
  <c r="AB8" i="2" s="1"/>
  <c r="Y8" i="2"/>
  <c r="X8" i="2"/>
  <c r="V8" i="2"/>
  <c r="Q8" i="2"/>
  <c r="F8" i="2"/>
  <c r="AK7" i="2"/>
  <c r="AJ7" i="2"/>
  <c r="AH7" i="2"/>
  <c r="AG7" i="2"/>
  <c r="AE7" i="2"/>
  <c r="AD7" i="2"/>
  <c r="AA7" i="2"/>
  <c r="AB7" i="2" s="1"/>
  <c r="Y7" i="2"/>
  <c r="X7" i="2"/>
  <c r="V7" i="2"/>
  <c r="Q7" i="2"/>
  <c r="F7" i="2"/>
  <c r="AJ6" i="2"/>
  <c r="AK6" i="2" s="1"/>
  <c r="AH6" i="2"/>
  <c r="AG6" i="2"/>
  <c r="AD6" i="2"/>
  <c r="AE6" i="2" s="1"/>
  <c r="AB6" i="2"/>
  <c r="AA6" i="2"/>
  <c r="Y6" i="2"/>
  <c r="X6" i="2"/>
  <c r="V6" i="2"/>
  <c r="Q6" i="2"/>
  <c r="F6" i="2"/>
  <c r="AK5" i="2"/>
  <c r="AH5" i="2"/>
  <c r="AE5" i="2"/>
  <c r="AB5" i="2"/>
  <c r="Y5" i="2"/>
  <c r="T5" i="2"/>
  <c r="S5" i="2"/>
  <c r="Q5" i="2"/>
  <c r="AK4" i="2"/>
  <c r="AH4" i="2"/>
  <c r="AE4" i="2"/>
  <c r="AB4" i="2"/>
  <c r="Y4" i="2"/>
  <c r="T4" i="2"/>
  <c r="S4" i="2"/>
  <c r="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</author>
  </authors>
  <commentList>
    <comment ref="S45" authorId="0" shapeId="0" xr:uid="{04B278BE-D162-426E-8353-785C1213565C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T45" authorId="0" shapeId="0" xr:uid="{2BDAF4E0-D402-4749-B194-4DE2E7977EA3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D45" authorId="0" shapeId="0" xr:uid="{831BC8A2-D7FE-49B1-B8D2-1CF460CBD8E8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G45" authorId="0" shapeId="0" xr:uid="{1C362416-338A-4709-9F4E-19F109661614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S46" authorId="0" shapeId="0" xr:uid="{36569A54-9958-404E-9B82-944728D63C77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T46" authorId="0" shapeId="0" xr:uid="{DC4255DA-E82F-4EB6-9E58-524F190A1180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D46" authorId="0" shapeId="0" xr:uid="{5CEA6E37-A9DC-419C-9559-E0EA0AD55889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G46" authorId="0" shapeId="0" xr:uid="{719FF82B-B22C-48BF-9946-68025783E04E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S47" authorId="0" shapeId="0" xr:uid="{D998E020-CB08-43FE-8390-C237917C5A23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T47" authorId="0" shapeId="0" xr:uid="{71B65E2E-6952-4231-8271-37EDDBEE26BD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D47" authorId="0" shapeId="0" xr:uid="{5B6BF563-0044-4E41-A109-786112233678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G47" authorId="0" shapeId="0" xr:uid="{3012C0E5-45F5-4967-B27C-546548441B9C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S63" authorId="0" shapeId="0" xr:uid="{BE537129-D5EB-40A7-89F7-9686F2D05196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T63" authorId="0" shapeId="0" xr:uid="{B7A37EA0-A5C5-4D12-A1EF-CC6B0732557F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D63" authorId="0" shapeId="0" xr:uid="{1D105144-8BD6-4A60-9865-28CD1E17FCC3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G63" authorId="0" shapeId="0" xr:uid="{453B7EEC-C700-421A-A5F9-01703D486C21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S64" authorId="0" shapeId="0" xr:uid="{8C05DA8D-5D3D-42BB-9B87-A72E0627E7DD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T64" authorId="0" shapeId="0" xr:uid="{8DDF1212-95CB-40B2-A245-B598CBDDC966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D64" authorId="0" shapeId="0" xr:uid="{42DBDA03-E1D6-4D08-AEDE-235EF578B4F4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AG64" authorId="0" shapeId="0" xr:uid="{D73B38EE-3B67-4C95-A5B6-E08993A64981}">
      <text>
        <r>
          <rPr>
            <b/>
            <sz val="9"/>
            <color indexed="81"/>
            <rFont val="Segoe UI"/>
            <family val="2"/>
          </rPr>
          <t>Adriana:</t>
        </r>
        <r>
          <rPr>
            <sz val="9"/>
            <color indexed="81"/>
            <rFont val="Segoe UI"/>
            <family val="2"/>
          </rPr>
          <t xml:space="preserve">
24/05/2018 - valor corrigido. Paulo passou R$ 1.150,00 para acrescentar ref. O motor</t>
        </r>
      </text>
    </comment>
    <comment ref="S66" authorId="0" shapeId="0" xr:uid="{B9A6EEFB-129A-4766-B269-4AFCBEAB4EAF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T66" authorId="0" shapeId="0" xr:uid="{9B7A0F42-3297-42C4-ACE2-007E4DC428A9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D66" authorId="0" shapeId="0" xr:uid="{B0499BF0-D4AA-4C15-A12F-306E6794679A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G66" authorId="0" shapeId="0" xr:uid="{8BBF4C87-02F8-4A60-93CB-398BC93374B5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S67" authorId="0" shapeId="0" xr:uid="{12ADB421-ABDA-49C4-BD47-20A4C37547DC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T67" authorId="0" shapeId="0" xr:uid="{21014222-3433-4A91-9E1C-0C695A01487B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D67" authorId="0" shapeId="0" xr:uid="{44BFC07A-739F-4E4F-BC53-81C53393D541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  <comment ref="AG67" authorId="0" shapeId="0" xr:uid="{1F2BFB7C-567A-4030-A717-B05C371EC792}">
      <text>
        <r>
          <rPr>
            <b/>
            <sz val="9"/>
            <color indexed="81"/>
            <rFont val="Segoe UI"/>
            <family val="2"/>
          </rPr>
          <t xml:space="preserve">Adriana:
</t>
        </r>
        <r>
          <rPr>
            <sz val="9"/>
            <color indexed="81"/>
            <rFont val="Segoe UI"/>
            <family val="2"/>
          </rPr>
          <t xml:space="preserve">24/05/2018 - valor corrigido. Paulo passou R$ 1.150,00 para acrescentar ref. O motor
</t>
        </r>
      </text>
    </comment>
  </commentList>
</comments>
</file>

<file path=xl/sharedStrings.xml><?xml version="1.0" encoding="utf-8"?>
<sst xmlns="http://schemas.openxmlformats.org/spreadsheetml/2006/main" count="6384" uniqueCount="1361">
  <si>
    <r>
      <rPr>
        <b/>
        <sz val="18"/>
        <color theme="0"/>
        <rFont val="Calibri"/>
        <family val="2"/>
        <scheme val="minor"/>
      </rPr>
      <t>2023</t>
    </r>
    <r>
      <rPr>
        <b/>
        <sz val="8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ATUALIZAÇÃO: JAN/23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30% PÁSCOA</t>
    </r>
  </si>
  <si>
    <r>
      <rPr>
        <b/>
        <sz val="18"/>
        <color theme="0"/>
        <rFont val="Calibri"/>
        <family val="2"/>
        <scheme val="minor"/>
      </rPr>
      <t>2022</t>
    </r>
    <r>
      <rPr>
        <b/>
        <sz val="8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ATUALIZAÇÃO: MAIO/22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13% PÁSCOA - 30% NATAL</t>
    </r>
  </si>
  <si>
    <t>% COMP.
 V x L</t>
  </si>
  <si>
    <r>
      <rPr>
        <b/>
        <sz val="18"/>
        <color theme="0"/>
        <rFont val="Calibri"/>
        <family val="2"/>
        <scheme val="minor"/>
      </rPr>
      <t>2022</t>
    </r>
    <r>
      <rPr>
        <b/>
        <u/>
        <sz val="9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ATUALIZAÇÃO: FEVEREIRO/22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15% PÁSCOA</t>
    </r>
  </si>
  <si>
    <r>
      <rPr>
        <b/>
        <sz val="18"/>
        <color theme="0"/>
        <rFont val="Calibri"/>
        <family val="2"/>
        <scheme val="minor"/>
      </rPr>
      <t>2021</t>
    </r>
    <r>
      <rPr>
        <b/>
        <u/>
        <sz val="9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ATUALIZAÇÃO: SETEMBRO/21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5% FIBRAS e FIG. LUMINOSAS</t>
    </r>
  </si>
  <si>
    <r>
      <rPr>
        <b/>
        <sz val="18"/>
        <color theme="0"/>
        <rFont val="Calibri"/>
        <family val="2"/>
        <scheme val="minor"/>
      </rPr>
      <t>2021</t>
    </r>
    <r>
      <rPr>
        <sz val="14"/>
        <color theme="0"/>
        <rFont val="Calibri"/>
        <family val="2"/>
        <scheme val="minor"/>
      </rPr>
      <t xml:space="preserve">
</t>
    </r>
    <r>
      <rPr>
        <sz val="9"/>
        <color theme="0"/>
        <rFont val="Calibri"/>
        <family val="2"/>
        <scheme val="minor"/>
      </rPr>
      <t>ATUALIZAÇÃO: FEVEREIRO/21</t>
    </r>
    <r>
      <rPr>
        <b/>
        <sz val="9"/>
        <color theme="0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IMPORTADOS 7% - DEMAIS ITENS 15%</t>
    </r>
  </si>
  <si>
    <t>LANCAMENTO</t>
  </si>
  <si>
    <t>MODELO</t>
  </si>
  <si>
    <t>GRUPO</t>
  </si>
  <si>
    <t>CÓDIGO</t>
  </si>
  <si>
    <t>NCM</t>
  </si>
  <si>
    <t>ESPECIFICAÇÃO</t>
  </si>
  <si>
    <t>TIPO</t>
  </si>
  <si>
    <t>FAMÍLIA</t>
  </si>
  <si>
    <t>ALT</t>
  </si>
  <si>
    <t>LARG</t>
  </si>
  <si>
    <t>COMP | PROF.</t>
  </si>
  <si>
    <t>POT (W)</t>
  </si>
  <si>
    <t>MT. CORDA</t>
  </si>
  <si>
    <t>PESO</t>
  </si>
  <si>
    <t>VENDA</t>
  </si>
  <si>
    <t>LOCAÇÃO</t>
  </si>
  <si>
    <t>LANÇ. 2022</t>
  </si>
  <si>
    <t>ARC</t>
  </si>
  <si>
    <t>ARCOS</t>
  </si>
  <si>
    <t>Arco luminoso com estrelas, produzido em estrutura metálica e mangueira luminosa. produzido em estrutura metálica e mangueira luminosa. Preenchimento com conjuntos de LED. Adição de strobos</t>
  </si>
  <si>
    <t>FIG. LUMINOSA</t>
  </si>
  <si>
    <t>FIGURA LUMINOSA</t>
  </si>
  <si>
    <t>-</t>
  </si>
  <si>
    <t>ARC ESP 02</t>
  </si>
  <si>
    <t>Arco luminoso com flores, folhas e arabescos,  produzido em estrutura metálica e mangueira luminosa. Preenchimento com conjuntos de LED. Adição de strobos</t>
  </si>
  <si>
    <t>ESPECIAIS</t>
  </si>
  <si>
    <t>ARC01</t>
  </si>
  <si>
    <t>Arco luminoso com meio asterisco e arabescos, produzido em estrutura metálica e mangueira luminosa.</t>
  </si>
  <si>
    <t>ARC02</t>
  </si>
  <si>
    <t>Arco luminoso com flores, folhas e arabescos, produzido em estrutura metálica e mangueira luminosa.</t>
  </si>
  <si>
    <t>ARC03</t>
  </si>
  <si>
    <t>Arco luminoso com estrelas, produzido em estrutura metálica e mangueira luminosa.</t>
  </si>
  <si>
    <t>LANÇ. 2011</t>
  </si>
  <si>
    <t>IMP.LUZ</t>
  </si>
  <si>
    <t>MANG. INC.</t>
  </si>
  <si>
    <t>MP001AM</t>
  </si>
  <si>
    <t>Metros de mangueira luminosa 13mm, 36 lâmpadas por metro, na cor amarela - 220V</t>
  </si>
  <si>
    <t>IMPORTADOS</t>
  </si>
  <si>
    <t>REVENDA</t>
  </si>
  <si>
    <t>MP001AZ</t>
  </si>
  <si>
    <t>Metros de mangueira luminosa 13mm, 36 lâmpadas por metro, na cor azul -  220V</t>
  </si>
  <si>
    <t>MP001BC</t>
  </si>
  <si>
    <t>Metros de mangueira luminosa 13mm, 36 lâmpadas por metro, na cor cristal - 220V</t>
  </si>
  <si>
    <t>MP001VD</t>
  </si>
  <si>
    <t>Metros de mangueira luminosa 13mm, 36 lâmpadas por metro, na cor verde - 220V</t>
  </si>
  <si>
    <t>MP001VM</t>
  </si>
  <si>
    <t>Metros de mangueira luminosa 13mm, 36 lâmpadas por metro, na cor vermelha - 220V</t>
  </si>
  <si>
    <t>MANG. LED</t>
  </si>
  <si>
    <t>LE05AM</t>
  </si>
  <si>
    <t>Metros de mangueira LED 220v, amarela</t>
  </si>
  <si>
    <t>LE05AZ</t>
  </si>
  <si>
    <t>Metros de mangueira LED 220v, azul</t>
  </si>
  <si>
    <t>LE05AZF</t>
  </si>
  <si>
    <t>Metros de mangueira de LED 220V, azul com flashing branco</t>
  </si>
  <si>
    <t>LE05BC</t>
  </si>
  <si>
    <t>Metros de mangueira LED 220v, branca</t>
  </si>
  <si>
    <t>LE05MN</t>
  </si>
  <si>
    <t>Metros de mangueira LED 220v, branco morno</t>
  </si>
  <si>
    <t>LANÇ. 2012</t>
  </si>
  <si>
    <t>LE05LLT</t>
  </si>
  <si>
    <t>Metros de mangueira LED 220v, Lilás</t>
  </si>
  <si>
    <t>LE05MNF</t>
  </si>
  <si>
    <t>Metros de mangueira de LED 220V, branco morno com flashing branco</t>
  </si>
  <si>
    <t>LE05VD</t>
  </si>
  <si>
    <t>Metros de mangueira LED 220v, verde</t>
  </si>
  <si>
    <t>LE05VDF</t>
  </si>
  <si>
    <t>Metros de mangueira de LED 220V, verde com flashing branco</t>
  </si>
  <si>
    <t>LE05VM</t>
  </si>
  <si>
    <t>Metros de mangueira LED 220v, vermelha</t>
  </si>
  <si>
    <t>LE05VMF</t>
  </si>
  <si>
    <t>Metros de mangueira de LED 220V, vermelho com flashing branco</t>
  </si>
  <si>
    <t>loc. 70%</t>
  </si>
  <si>
    <t>MANG. NEON</t>
  </si>
  <si>
    <t>NE01AM</t>
  </si>
  <si>
    <t>Metros de mangueira de LED Neon amarelo 230V 8mm x 16mm, 120 LEDS por metro, corte a cada metro</t>
  </si>
  <si>
    <t>NE01AZ</t>
  </si>
  <si>
    <t>Metros de mangueira de LED Neon azul dupla face 230V, 8mm x 16mm, 120 LEDS por metro, corte a cada metro</t>
  </si>
  <si>
    <t>NE01BC</t>
  </si>
  <si>
    <t>Metros de mangueira de LED Neon branco dupla face 230V, 8mm x 16mm, 120 LEDS por metro, corte a cada metro</t>
  </si>
  <si>
    <t>NE01MN</t>
  </si>
  <si>
    <t>Metros de mangueira de LED Neon branco morno dupla face 230V, 8mm x 16mm, 120 LEDS por metro, corte a cada metro</t>
  </si>
  <si>
    <t>NE01VD</t>
  </si>
  <si>
    <t>Metros de mangueira de LED Neon verde dupla face 230V, 8mm x 16mm, 120 LEDS por metro, corte a cada metro</t>
  </si>
  <si>
    <t>NE01VM</t>
  </si>
  <si>
    <t>Metros de mangueira de LED Neon vermelho dupla face 230V, 8mm x 16mm, 120 LEDS por metro, corte a cada metro</t>
  </si>
  <si>
    <t>NFU01BC</t>
  </si>
  <si>
    <t>Metros de mangueira de LED Neon branco face única 230V, 8mm x 16mm, 120 LEDS por metro, corte a cada metro</t>
  </si>
  <si>
    <t>MENG. LED STRIP</t>
  </si>
  <si>
    <t>LS01AZ</t>
  </si>
  <si>
    <t>Metros de mangueira de LED Strip SMD 2835 - azul face única 220V, 60 LEDS por metro, corte a cada metro</t>
  </si>
  <si>
    <t>LS01BC</t>
  </si>
  <si>
    <t>Metros de mangueira de LED Strip SMD 2835 - branco face única 220V, 60 LEDS por metro, corte a cada metro</t>
  </si>
  <si>
    <t>LS01MN</t>
  </si>
  <si>
    <t>Metros de mangueira de LED Strip SMD 2835 - branco morno face única 220V, 60 LEDS por metro, corte a cada metro</t>
  </si>
  <si>
    <t>LS01VD</t>
  </si>
  <si>
    <t>Metros de mangueira de LED Strip SMD 2835 - verde face única 220V, 60 LEDS por metro, corte a cada metro</t>
  </si>
  <si>
    <t>LS01VM</t>
  </si>
  <si>
    <t>Metros de mangueira de LED Strip SMD 2835 - vermelho face única 220V, 60 LEDS por metro, corte a cada metro</t>
  </si>
  <si>
    <t>CONJ. LED</t>
  </si>
  <si>
    <t>LE01AZCSP</t>
  </si>
  <si>
    <t>Conjunto com 100 LEDs, na cor azul, fio cristal azul - 220V  (SEM PLUG. APENAS ROSCA DE INTERLIGAÇÃO)</t>
  </si>
  <si>
    <t>LE01AZCU</t>
  </si>
  <si>
    <t>Conjunto com 100 LEDs, na cor azul, fio cristal azul - 220V USADO</t>
  </si>
  <si>
    <t>IMPORTADOS USADOS</t>
  </si>
  <si>
    <t>LE01AZTSP</t>
  </si>
  <si>
    <t>Conjunto com 100 LEDs, na cor azul, fio cristal (Transparente) - 220V  (SEM PLUG. APENAS ROSCA DE INTERLIGAÇÃO)</t>
  </si>
  <si>
    <t>LE01AZTU</t>
  </si>
  <si>
    <t>Conjunto com 100 LEDs, na cor azul, fio cristal (Transparente) - 220V USADO</t>
  </si>
  <si>
    <t>LE01AZVDC</t>
  </si>
  <si>
    <t>Conjunto com 100 LEDs, na cor azul, fio cristal verde - 220V</t>
  </si>
  <si>
    <t>LE01AZVDCU</t>
  </si>
  <si>
    <t>Conjunto com 100 LEDs, na cor azul, fio cristal verde - 220V USADO</t>
  </si>
  <si>
    <t>LE01AZVSP</t>
  </si>
  <si>
    <t>Conjunto com 100 LEDs, na cor azul, fio verde - 220V,  (SEM PLUG. APENAS ROSCA DE INTERLIGAÇÃO)</t>
  </si>
  <si>
    <t>LE01AZVU</t>
  </si>
  <si>
    <t>Conjunto com 100 LEDs, na cor azul, fio verde - 220V, USADO</t>
  </si>
  <si>
    <t>LE01BCBSP</t>
  </si>
  <si>
    <t>Conjunto com 100 LEDs, na cor branca clara,  fio branco - 220V  (SEM PLUG. APENAS ROSCA DE INTERLIGAÇÃO)</t>
  </si>
  <si>
    <t>LE01BCBU</t>
  </si>
  <si>
    <t>Conjunto com 100 LEDs, na cor branca clara,  fio branco - 220V USADO</t>
  </si>
  <si>
    <t>LE01BCCSP</t>
  </si>
  <si>
    <t>Conjunto com 100 LEDs, na cor branca clara, fio cristal - 220V  (SEM PLUG. APENAS ROSCA DE INTERLIGAÇÃO)</t>
  </si>
  <si>
    <t>LE01BCCU</t>
  </si>
  <si>
    <t>Conjunto com 100 LEDs, na cor branca clara, fio cristal - 220V USADO</t>
  </si>
  <si>
    <t>LE01BCVSP</t>
  </si>
  <si>
    <t>Conjunto com 100 LEDs, na cor branca clara, fio verde - 220V (SEM PLUG. APENAS ROSCA DE INTERLIGAÇÃO)</t>
  </si>
  <si>
    <t>LE01BCVU</t>
  </si>
  <si>
    <t>Conjunto com 100 LEDs, na cor branca clara, fio verde - 220V USADO</t>
  </si>
  <si>
    <t>LE01LLTU</t>
  </si>
  <si>
    <t>Conjunto com 100 LEDs, na cor lilás, fio cristal (transparente) - 220V USADO</t>
  </si>
  <si>
    <t>LE01MNTSP</t>
  </si>
  <si>
    <t>Conjunto com 100 LEDs, na cor branca morno, fio cristal (Transparente) - 220V  (SEM PLUG. APENAS ROSCA DE INTERLIGAÇÃO)</t>
  </si>
  <si>
    <t>LE01MNTU</t>
  </si>
  <si>
    <t>Conjunto com 100 LEDs, na cor branca morno, fio cristal (Transparente) - 220V USADO</t>
  </si>
  <si>
    <t>LE01MNVSP</t>
  </si>
  <si>
    <t>Conjunto com 100 LEDs, na cor branca morno, fio verde - 220  (SEM PLUG. APENAS ROSCA DE INTERLIGAÇÃO)</t>
  </si>
  <si>
    <t>LE01MNVU</t>
  </si>
  <si>
    <t>Conjunto com 100 LEDs, na cor branca morno, fio verde - 220 USADO</t>
  </si>
  <si>
    <t>LE01RSTSP</t>
  </si>
  <si>
    <t>Conjunto com 100 LEDs, na cor rosa, fio cristal (transparente) - 220V  (SEM PLUG. APENAS ROSCA DE INTERLIGAÇÃO)</t>
  </si>
  <si>
    <t>LE01RSVSP</t>
  </si>
  <si>
    <t>Conjunto com 100 LEDs, na cor rosa, fio verde - 220V</t>
  </si>
  <si>
    <t>LE01VDCSP</t>
  </si>
  <si>
    <t>Conjunto com 100 LEDs, na cor verde, fio cristal verde - 220V  (SEM PLUG. APENAS ROSCA DE INTERLIGAÇÃO)</t>
  </si>
  <si>
    <t>LE01VDCU</t>
  </si>
  <si>
    <t>Conjunto com 100 LEDs, na cor verde, fio cristal verde - 220V USADO</t>
  </si>
  <si>
    <t>LE01VDVSP</t>
  </si>
  <si>
    <t>Conjunto com 100 LEDs, na cor verde, fio verde - 220V  (SEM PLUG. APENAS ROSCA DE INTERLIGAÇÃO)</t>
  </si>
  <si>
    <t>LE01VDVU</t>
  </si>
  <si>
    <t>Conjunto com 100 LEDs, na cor verde, fio verde - 220V USADO</t>
  </si>
  <si>
    <t>LE01VMCSP</t>
  </si>
  <si>
    <t>Conjunto com 100 LEDs, na cor vermelha, fio cristal vermelho - 220V  (SEM PLUG. APENAS ROSCA DE INTERLIGAÇÃO)</t>
  </si>
  <si>
    <t>LE01VMCU</t>
  </si>
  <si>
    <t>Conjunto com 100 LEDs, na cor vermelha, fio cristal vermelho - 220V USADO</t>
  </si>
  <si>
    <t>LE01VMVSP</t>
  </si>
  <si>
    <t>Conjunto com 100 LEDs, na cor vermelha, fio verde - 220V  (SEM PLUG. APENAS ROSCA DE INTERLIGAÇÃO)</t>
  </si>
  <si>
    <t>LE01VMVU</t>
  </si>
  <si>
    <t>Conjunto com 100 LEDs, na cor vermelha, fio verde - 220V USADO</t>
  </si>
  <si>
    <t>LEF01AZCSP</t>
  </si>
  <si>
    <t>Conjunto com 100 LEDs, na cor azul + flashing branco, fio cristal azul - 220V (SEM PLUG. APENAS ROSCA DE INTERLIGAÇÃO)</t>
  </si>
  <si>
    <t>LEF01AZCU</t>
  </si>
  <si>
    <t>Conjunto com 100 LEDs, na cor azul + flashing branco, fio cristal azul - 220V USADO</t>
  </si>
  <si>
    <t>LEF01MNTSP</t>
  </si>
  <si>
    <t>Conjunto com 100 LEDs, na cor branca morno + flashing branco, fio cristal (transparente) - 220V (SEM PLUG. APENAS ROSCA DE INTERLIGAÇÃO)</t>
  </si>
  <si>
    <t>LEF01MNTU</t>
  </si>
  <si>
    <t>Conjunto com 100 LEDs, na cor branca morno + flashing branco, fio cristal (transparente) - 220V USADO</t>
  </si>
  <si>
    <t>LEF01MNVSP</t>
  </si>
  <si>
    <t>Conjunto com 100 LEDs, na cor branca morno + flashing branco, fio verde fosco - 220V  (SEM PLUG. APENAS ROSCA DE INTERLIGAÇÃO)</t>
  </si>
  <si>
    <t>LEF01MNVU</t>
  </si>
  <si>
    <t>Conjunto com 100 LEDs, na cor branca morno + flashing branco, fio verde fosco - 220V USADO</t>
  </si>
  <si>
    <t>LEF01VDCSP</t>
  </si>
  <si>
    <t>Conjunto com 100 LEDs, na cor verde + flashing branco, fio cristal verde - 220V (SEM PLUG. APENAS ROSCA DE INTERLIGAÇÃO)</t>
  </si>
  <si>
    <t>LEF01VDCU</t>
  </si>
  <si>
    <t>Conjunto com 100 LEDs, na cor verde + flashing branco, fio cristal verde - 220V USADO</t>
  </si>
  <si>
    <t>LEF01VMCSP</t>
  </si>
  <si>
    <t>Conjunto com 100 LEDs, na cor vermelha + flashing branco, fio cristal vermelho - 220V (SEM PLUG. APENAS ROSCA DE INTERLIGAÇÃO)</t>
  </si>
  <si>
    <t>LEF01VMCU</t>
  </si>
  <si>
    <t>Conjunto com 100 LEDs, na cor vermelha + flashing branco, fio cristal vermelho - 220V USADO</t>
  </si>
  <si>
    <t>MP003</t>
  </si>
  <si>
    <t>Conjunto com 100 micro lâmpadas incandescentes tipo arroz na cor cristal</t>
  </si>
  <si>
    <t>CASCATAS</t>
  </si>
  <si>
    <t>CL110SP</t>
  </si>
  <si>
    <t>Cascata com 378 LEDs na cor branca, fio branco sem plug</t>
  </si>
  <si>
    <t>CL110U</t>
  </si>
  <si>
    <t>Cascata com 378 LEDs na cor branca, fio branco USADO</t>
  </si>
  <si>
    <t>CL70SP</t>
  </si>
  <si>
    <t>Cascata com 200 LEDs na cor branca, fio branco sem plug</t>
  </si>
  <si>
    <t>CL70U</t>
  </si>
  <si>
    <t>Cascata com 200 LEDs na cor branca, fio branco USADO</t>
  </si>
  <si>
    <t>CLF110</t>
  </si>
  <si>
    <t>Cascata com 378 LEDs warm + flashing na cor branca, fio branco</t>
  </si>
  <si>
    <t>CLF110U</t>
  </si>
  <si>
    <t>Cascata com 378 LEDs warm + flashing na cor branca, fio branco USADO</t>
  </si>
  <si>
    <t>CLMN110SP</t>
  </si>
  <si>
    <t>Cascata com 378 LEDs na cor branco morno, fio branco sem plug</t>
  </si>
  <si>
    <t>CLMN110U</t>
  </si>
  <si>
    <t>Cascata com 378 LEDs na cor branco morno, fio branco USADO</t>
  </si>
  <si>
    <t>CLMN70SP</t>
  </si>
  <si>
    <t>Cascata com 200 LEDs na cor branco morno, fio branco sem plug</t>
  </si>
  <si>
    <t>CLMN70U</t>
  </si>
  <si>
    <t>Cascata com 200 LEDs na cor branco morno, fio branco USADO</t>
  </si>
  <si>
    <t>CM110SP</t>
  </si>
  <si>
    <t>Cascata com 378 micro lâmpadas incandescentes tipo arroz na cor cristal, fio branco sem plug</t>
  </si>
  <si>
    <t>CM110U</t>
  </si>
  <si>
    <t>Cascata com 378 micro lâmpadas incandescentes tipo arroz na cor cristal, fio branco USADO</t>
  </si>
  <si>
    <t>CM70SP</t>
  </si>
  <si>
    <t>Cascata com 200 micro lâmpadas incandescentes tipo arroz na cor cristal, fio branco sem plug</t>
  </si>
  <si>
    <t>CM70U</t>
  </si>
  <si>
    <t>Cascata com 200 micro lâmpadas incandescentes tipo arroz na cor cristal, fio branco USADO</t>
  </si>
  <si>
    <t>TUBOS</t>
  </si>
  <si>
    <t>LE0660SP</t>
  </si>
  <si>
    <t>Tubo snowfall cilíndrico com 30 LEDs brancos, 60cm sem plug</t>
  </si>
  <si>
    <t>LE0660U</t>
  </si>
  <si>
    <t>Tubo snowfall cilíndrico com 30 LEDs brancos, 60cm USADO</t>
  </si>
  <si>
    <t>LE0680SP</t>
  </si>
  <si>
    <t>Tubo snowfall cilíndrico com 48 LEDs brancos, 80cm sem plug</t>
  </si>
  <si>
    <t>LE0680U</t>
  </si>
  <si>
    <t>Tubo snowfall cilíndrico com 48 LEDs brancos, 80cm usado</t>
  </si>
  <si>
    <t>LE06100</t>
  </si>
  <si>
    <t>Tubo snowfall cilíndrico com 46 LEDs brancos, 1,00m</t>
  </si>
  <si>
    <t>MANG. LED SNOW</t>
  </si>
  <si>
    <t>LE071</t>
  </si>
  <si>
    <t>Mangueira LED Snowfall 24v, 1m</t>
  </si>
  <si>
    <t>13mm</t>
  </si>
  <si>
    <t>LE071U</t>
  </si>
  <si>
    <t>Mangueira LED Snowfall 24v, 1m USADO</t>
  </si>
  <si>
    <t>LE072</t>
  </si>
  <si>
    <t xml:space="preserve">Mangueira LED Snowfall 24v, 2m </t>
  </si>
  <si>
    <t>LE072U</t>
  </si>
  <si>
    <t>Mangueira LED Snowfall 24v, 2m USADO</t>
  </si>
  <si>
    <t>LE073</t>
  </si>
  <si>
    <t>Mangueira LED Snowfall 24v, 3m</t>
  </si>
  <si>
    <t>LE073U</t>
  </si>
  <si>
    <t>Mangueira LED Snowfall 24v, 3m USADO</t>
  </si>
  <si>
    <t>METEOROS</t>
  </si>
  <si>
    <t>LE0880SP</t>
  </si>
  <si>
    <t>Meteoro com 80 LEDs em movimento Snowfall  sem plug</t>
  </si>
  <si>
    <t>LE0880U</t>
  </si>
  <si>
    <t>Meteoro com 80 LEDs em movimento Snowfall USADO</t>
  </si>
  <si>
    <t>LE08120SP</t>
  </si>
  <si>
    <t>Meteoro com 120 LEDs em movimento Snowfall  sem plug</t>
  </si>
  <si>
    <t>LE08120U</t>
  </si>
  <si>
    <t>Meteoro com 120 LEDs em movimento Snowfall USADO</t>
  </si>
  <si>
    <t>LE08160SP</t>
  </si>
  <si>
    <t>Meteoro com 160 LEDs em movimento Snowfall sem plug</t>
  </si>
  <si>
    <t>LE08160U</t>
  </si>
  <si>
    <t>Meteoro com 160 LEDs em movimento Snowfall USADO</t>
  </si>
  <si>
    <t>FESTÃO LED</t>
  </si>
  <si>
    <t>LE09MN120</t>
  </si>
  <si>
    <t>Festão de LED com 120 LEDs FLASHING mornos fio cristal</t>
  </si>
  <si>
    <t>LE09MN120U</t>
  </si>
  <si>
    <t>Festão de LED com 120 LEDs FLASHING mornos fio cristal USADO</t>
  </si>
  <si>
    <t>LE09MN160U</t>
  </si>
  <si>
    <t>Festão de LED com 160 LEDs FLASHING mornos fio cristal USADO</t>
  </si>
  <si>
    <t>LE09MN80U</t>
  </si>
  <si>
    <t>Festão de LED com 80 LEDs FLASHING mornos fio cristal USADO</t>
  </si>
  <si>
    <t>P. COMPONENTES</t>
  </si>
  <si>
    <t>CSTB</t>
  </si>
  <si>
    <t>Capa acrílica para Strobo de 6w</t>
  </si>
  <si>
    <t>Não disponível</t>
  </si>
  <si>
    <t>ENCALHADOS</t>
  </si>
  <si>
    <t>LE03AZ</t>
  </si>
  <si>
    <t>Grama em LED (kit com 20 peças) na cor azul - 220V</t>
  </si>
  <si>
    <t>LE03BC</t>
  </si>
  <si>
    <t>Grama em LED (kit com 20 peças) na cor branca - 220V</t>
  </si>
  <si>
    <t>LE03VD</t>
  </si>
  <si>
    <t>Grama em LED (kit com 20 peças) na cor verde - 220V</t>
  </si>
  <si>
    <t>LE18</t>
  </si>
  <si>
    <t>Conjunto com 6 tubos cilíndrico 30cm, snowfall com 18 LEDs brancos cada tubo- conj. c/ 6</t>
  </si>
  <si>
    <t>LE18U</t>
  </si>
  <si>
    <t>Conjunto com 6 tubos cilíndrico 30cm, snowfall com 18 LEDs brancos cada tubo- conj. c/ 6 USADO</t>
  </si>
  <si>
    <t>LE27</t>
  </si>
  <si>
    <t>Kit mangueira de LED,  1 alimentador., 2 conector 1 ponteira</t>
  </si>
  <si>
    <t>LE27LS</t>
  </si>
  <si>
    <t>Kit mangueira de LED Strip,  1 alimentador., 2 conector 1 ponteira</t>
  </si>
  <si>
    <t>LE28</t>
  </si>
  <si>
    <t>Ramos marrons com 48 LEDs mornos e capa estilo algodão -220V</t>
  </si>
  <si>
    <t>LE28U</t>
  </si>
  <si>
    <t>Ramos marrons com 48 LEDs mornos e capa estilo algodão -220V USADO</t>
  </si>
  <si>
    <t>LE29</t>
  </si>
  <si>
    <t>Dupla de ramos marrons com 64 LEDs mornos e capa estilo algodão -220V</t>
  </si>
  <si>
    <t>LE29U</t>
  </si>
  <si>
    <t>Dupla de ramos marrons com 64 LEDs mornos e capa estilo algodão -220V USADO</t>
  </si>
  <si>
    <t>LE30BC</t>
  </si>
  <si>
    <t>Chicote com 160 LEDs brancos distribuídos em 7 fios em lamê prateado - 220V</t>
  </si>
  <si>
    <t>LE30BCU</t>
  </si>
  <si>
    <t>Chicote com 160 LEDs brancos distribuídos em 7 fios em lamê prateado - 220V USADO</t>
  </si>
  <si>
    <t>LE30DR</t>
  </si>
  <si>
    <t>Chicote com 160 LEDs mornos distribuídos em 7 fios em lamê dourado - 220V</t>
  </si>
  <si>
    <t>LE30DRU</t>
  </si>
  <si>
    <t>Chicote com 160 LEDs mornos distribuídos em 7 fios em lamê dourado - 220V USADO</t>
  </si>
  <si>
    <t>LE30VM</t>
  </si>
  <si>
    <t>Chicote com 160 LEDs vermelhos distribuídos em 7 fios em lamê vermelho - 220V</t>
  </si>
  <si>
    <t>LE30VMU</t>
  </si>
  <si>
    <t>Chicote com 160 LEDs vermelhos distribuídos em 7 fios em lamê vermelho - 220V USADO</t>
  </si>
  <si>
    <t>LE31AZ</t>
  </si>
  <si>
    <t>Conjunto com 100 bolinhas de 1,5cm em LED tons de azul com movimento de cores - 220V</t>
  </si>
  <si>
    <t>LE31BC</t>
  </si>
  <si>
    <t>Conjunto com 100 bolinhas de1,5cm de LED branco - 220V</t>
  </si>
  <si>
    <t>LE31BCU</t>
  </si>
  <si>
    <t>Conjunto com 100 bolinhas de1,5cm de LED branco - 220V USADO</t>
  </si>
  <si>
    <t>LE31MN</t>
  </si>
  <si>
    <t>Conjunto com 100 bolinhas de1,5cm de LED branco morno - 220V</t>
  </si>
  <si>
    <t>LE31MNU</t>
  </si>
  <si>
    <t>Conjunto com 100 bolinhas de1,5cm de LED branco morno - 220V USADO</t>
  </si>
  <si>
    <t>LE31RGB</t>
  </si>
  <si>
    <t>Conjunto com 100 bolinhas de 1,5cm em LED RGB com movimento de cores - 220V</t>
  </si>
  <si>
    <t>LE31RGBU</t>
  </si>
  <si>
    <t>Conjunto com 100 bolinhas de 1,5cm em LED RGB com movimento de cores - 220V USADO</t>
  </si>
  <si>
    <t>LE42</t>
  </si>
  <si>
    <t>Esferas com raios formado por conjunto de tubos com 160 LEDs  (sputnik)</t>
  </si>
  <si>
    <t>ABRAÇADEIRAS</t>
  </si>
  <si>
    <t>LET18</t>
  </si>
  <si>
    <t>Abraçadeira de nylon P, valor unitário, 100mm x 2,5mm</t>
  </si>
  <si>
    <t>LET30</t>
  </si>
  <si>
    <t>Abraçadeira de nylon M, valor unitário, 148mm x 3,6mm</t>
  </si>
  <si>
    <t>MP003U</t>
  </si>
  <si>
    <t>Conjunto com 100 micro lâmpadas incandescentes tipo arroz na cor cristal USADO</t>
  </si>
  <si>
    <t>MP004</t>
  </si>
  <si>
    <t>Kit Alimentador/ Conector Incandescente</t>
  </si>
  <si>
    <t>STROBOS</t>
  </si>
  <si>
    <t>STB015</t>
  </si>
  <si>
    <t>Strobos de 5w potência</t>
  </si>
  <si>
    <t>STB015U</t>
  </si>
  <si>
    <t>Strobos de 5w potência USADO</t>
  </si>
  <si>
    <t>STB016</t>
  </si>
  <si>
    <t>Strobos de 6w potência</t>
  </si>
  <si>
    <t>STB016A</t>
  </si>
  <si>
    <t>Strobos de 6w potência instalados em figuras luminosas</t>
  </si>
  <si>
    <t>STB016B</t>
  </si>
  <si>
    <t>Strobos de 6w potência instalados em  rabichos</t>
  </si>
  <si>
    <t>STB016U</t>
  </si>
  <si>
    <t>Strobos de 6w potência USADO</t>
  </si>
  <si>
    <t>TPLS</t>
  </si>
  <si>
    <t>Tampa de vedação (ponteira) para mangueira LED Strip</t>
  </si>
  <si>
    <t>LANÇ. 2023</t>
  </si>
  <si>
    <t>PROD. COMPLEM.</t>
  </si>
  <si>
    <t>COMPONENTES</t>
  </si>
  <si>
    <t>LE33</t>
  </si>
  <si>
    <t>Transformador 220V AC -24 AC (5W)</t>
  </si>
  <si>
    <t>NACIONAIS</t>
  </si>
  <si>
    <t>LANÇ.2020</t>
  </si>
  <si>
    <t>LE34</t>
  </si>
  <si>
    <t>Transformador 220v AC- 24AC (14W)</t>
  </si>
  <si>
    <t>LANÇ.2023</t>
  </si>
  <si>
    <t>LE35</t>
  </si>
  <si>
    <t>Transformador 220V AC -24 AC (24W)</t>
  </si>
  <si>
    <t>REFLETOR LED</t>
  </si>
  <si>
    <t>LE36AZ</t>
  </si>
  <si>
    <t>Refletor de LED 100W de potência 9500 lumens. Cor Azul</t>
  </si>
  <si>
    <t>LE36BC</t>
  </si>
  <si>
    <t>Refletor de LED 100W de potência 9500 lumens. Cor Branco</t>
  </si>
  <si>
    <t>LE36MN</t>
  </si>
  <si>
    <t>Refletor de LED 100W de potência 9500 lumens. Cor Branco Morno</t>
  </si>
  <si>
    <t>LE36RGB</t>
  </si>
  <si>
    <t>Refletor de LED 100W de potência 9500 lumens. Cor Rosa</t>
  </si>
  <si>
    <t>LE36VD</t>
  </si>
  <si>
    <t>Refletor de LED 100W de potência 9500 lumens. Cor Verde</t>
  </si>
  <si>
    <t>LE36VM</t>
  </si>
  <si>
    <t>Refletor de LED 100W de potência 9500 lumens. Cor vermelho</t>
  </si>
  <si>
    <t>LE37BC</t>
  </si>
  <si>
    <t>Refletor de LED 50W de potência Cor Branco</t>
  </si>
  <si>
    <t>LE37MN</t>
  </si>
  <si>
    <t>Refletor de LED 50W de potência Cor Branco Morno</t>
  </si>
  <si>
    <t>LE37VD</t>
  </si>
  <si>
    <t>Refletor de LED 50W de potência Cor verde</t>
  </si>
  <si>
    <t>LE38BC</t>
  </si>
  <si>
    <t>Refletor de LED 10W de potência Cor Branco</t>
  </si>
  <si>
    <t>LE38MN</t>
  </si>
  <si>
    <t>Refletor de LED 10W de potência Cor Branco Morno</t>
  </si>
  <si>
    <t>LANÇ. 2017</t>
  </si>
  <si>
    <t>LE39BC</t>
  </si>
  <si>
    <t>Refletor de LED 20W de potência Cor Branco</t>
  </si>
  <si>
    <t>N ESTÁ NA TABELA</t>
  </si>
  <si>
    <t>LE39MN</t>
  </si>
  <si>
    <t>Refletor de LED 20W de potência Cor Branco Morno</t>
  </si>
  <si>
    <t>REFLETOR V. METÁLICO</t>
  </si>
  <si>
    <t>REV01</t>
  </si>
  <si>
    <t>Refletor com lâmpada verde de 400w</t>
  </si>
  <si>
    <t>ELEMENTOS ESPECIAIS</t>
  </si>
  <si>
    <t>REA02</t>
  </si>
  <si>
    <t>Refletor com lâmpada azul de 400w</t>
  </si>
  <si>
    <t>REM03</t>
  </si>
  <si>
    <t>Refletor com lâmpada magenta de 400w</t>
  </si>
  <si>
    <t>ESPECIAL</t>
  </si>
  <si>
    <t>REB04</t>
  </si>
  <si>
    <t>Refletor com lâmpada branca de 400w</t>
  </si>
  <si>
    <t>RPAR54L</t>
  </si>
  <si>
    <t>Refletor PAR 64 54 LEDs 3W Cre RGBW IP64 Blindado WALDMAN  brilhante com grande amplitude. Acabamento em alumínio  robusto e Blindado, contra danos e podendo ser exposto às intempéries. Contém resfriamento e pintura eletrostática de alta qualidade. Voltagem: 110-220v AC 50~60Hz. Tamanho: 29 x 29 x 34 cm. 8,7 kg . Potência: 3 Watts.</t>
  </si>
  <si>
    <t>PÁSCOA FIBRA</t>
  </si>
  <si>
    <t>ELEM. MADEIRA</t>
  </si>
  <si>
    <t>BCO02P</t>
  </si>
  <si>
    <t>Banco de madeira para passarinheiro</t>
  </si>
  <si>
    <t>ELEM. COMPLEM.</t>
  </si>
  <si>
    <t>BE01G</t>
  </si>
  <si>
    <t>Bengala, produzida em fibra de vidro, com pintura automotiva.</t>
  </si>
  <si>
    <t>FIBRA</t>
  </si>
  <si>
    <t>FIGURA FIBRA</t>
  </si>
  <si>
    <t>BE01M</t>
  </si>
  <si>
    <t>BE01P</t>
  </si>
  <si>
    <t>FG101</t>
  </si>
  <si>
    <t>Duende PP, produzido em fibra de vidro, com pintura automotiva.</t>
  </si>
  <si>
    <t>FG105C</t>
  </si>
  <si>
    <t>Pilaretes, produzido em fibra de vidro, com pintura automotiva linha candy.</t>
  </si>
  <si>
    <t>FG106</t>
  </si>
  <si>
    <t>Mini Jardim com Esquilo e Cogumelos, produzido em fibra de vidro, com pintura automotiva.</t>
  </si>
  <si>
    <t>GG</t>
  </si>
  <si>
    <t>FG111C</t>
  </si>
  <si>
    <t>Tambor giratório, tamanho GG , produzido em fibra de vidro, com pintura automotiva linha Candy.</t>
  </si>
  <si>
    <t>PARQUINHO</t>
  </si>
  <si>
    <t>FG116C</t>
  </si>
  <si>
    <t>Gangorra produzida em fibra de vidro, com decoração Candy, com pintura automotiva linha candy.</t>
  </si>
  <si>
    <t>FG128C</t>
  </si>
  <si>
    <t>Tambor giratório, tamanho P , produzido em fibra de vidro, com pintura automotiva linha candy.</t>
  </si>
  <si>
    <t>FG130C</t>
  </si>
  <si>
    <t>Escorregador, produzido em fibra de vidro e estrutura metálica, com pintura automotiva linha candy.</t>
  </si>
  <si>
    <t>FG133C</t>
  </si>
  <si>
    <t>Balanço com três bancos em formato de bola,  produzido em fibra de vidro e estrutura metálica, com pintura automotiva linha candy.</t>
  </si>
  <si>
    <t>FG133CCR</t>
  </si>
  <si>
    <t>Balanço com três bancos em formato de bola e um suporte especial para cadeira de rodas,  produzido em fibra de vidro e estrutura metálica, com pintura automotiva linha candy.</t>
  </si>
  <si>
    <t>FG135C</t>
  </si>
  <si>
    <t>Tambor giratório, tamanho M , produzido em fibra de vidro, com pintura automotiva Linha candy.</t>
  </si>
  <si>
    <t>FG139C</t>
  </si>
  <si>
    <t>Tambor M, produzido em fibra de vidro, com pintura automotiva linha candy.</t>
  </si>
  <si>
    <t>FG141GC</t>
  </si>
  <si>
    <t>Árvore escorregador produzida em fibra de vidro, com decoração linha candy.</t>
  </si>
  <si>
    <t>FG142</t>
  </si>
  <si>
    <t>Caixa de correio produzida em fibra de vidro</t>
  </si>
  <si>
    <t>FG142C</t>
  </si>
  <si>
    <t>Caixa de correio produzida em fibra de vidro, com pintura automotiva rosa linha Candy.</t>
  </si>
  <si>
    <t>FG29</t>
  </si>
  <si>
    <t>Esquilo produzido em fibra de vidro e pintura automotiva.</t>
  </si>
  <si>
    <t>FG31</t>
  </si>
  <si>
    <t>Noz produzida em fibra de vidro e pintura automotiva.</t>
  </si>
  <si>
    <t>FG32</t>
  </si>
  <si>
    <t>Avelã produzida em fibra de vidro e pintura automotiva.</t>
  </si>
  <si>
    <t>FG33</t>
  </si>
  <si>
    <t>Cogumelo, produzido em fibra de vidro e pintura automotiva.</t>
  </si>
  <si>
    <t>FG33C</t>
  </si>
  <si>
    <t>Cogumelo, produzido em fibra de vidro, com pintura automotiva e cores Candy.</t>
  </si>
  <si>
    <t>FG34</t>
  </si>
  <si>
    <t>FG34C</t>
  </si>
  <si>
    <t>FG35</t>
  </si>
  <si>
    <t>FG35C</t>
  </si>
  <si>
    <t>LANÇ. 2019</t>
  </si>
  <si>
    <t>BONECOS</t>
  </si>
  <si>
    <t>FG36</t>
  </si>
  <si>
    <t>Passarinheiro, produzido em fibra de vidro o com pintura automotiva</t>
  </si>
  <si>
    <t>FG53B</t>
  </si>
  <si>
    <t>Carrinho de brinquedo, produzido em fibra de vidro com pintura automotiva.</t>
  </si>
  <si>
    <t>FG57</t>
  </si>
  <si>
    <t>Maquinista, produzidos em fibra de vidro, com pintura automotiva</t>
  </si>
  <si>
    <t>FG63GC</t>
  </si>
  <si>
    <t>Laço, produzido em fibra de vidro, com pintura automotiva linha candy.</t>
  </si>
  <si>
    <t>FG63MC</t>
  </si>
  <si>
    <t>FG63PC</t>
  </si>
  <si>
    <t>FG67PC</t>
  </si>
  <si>
    <t>FG67MC</t>
  </si>
  <si>
    <t>FG67GC</t>
  </si>
  <si>
    <t>FG67GGC</t>
  </si>
  <si>
    <t>ESPECIAL / LANÇ. 2018</t>
  </si>
  <si>
    <t>FG69PAM</t>
  </si>
  <si>
    <t>Bala, produzida em fibra de vidro e pintura automotiva na cor amarela.</t>
  </si>
  <si>
    <t>FG69PAZ</t>
  </si>
  <si>
    <t>Bala, produzida em fibra de vidro e pintura automotiva na cor azul.</t>
  </si>
  <si>
    <t>FG69PVD</t>
  </si>
  <si>
    <t>Bala, produzida em fibra de vidro e pintura automotiva na cor verde.</t>
  </si>
  <si>
    <t>FG69PVM</t>
  </si>
  <si>
    <t>Bala, produzida em fibra de vidro e pintura automotiva na cor vermelha.</t>
  </si>
  <si>
    <t>FG69MAM</t>
  </si>
  <si>
    <t>FG69MAZ</t>
  </si>
  <si>
    <t>FG69MVD</t>
  </si>
  <si>
    <t>FG69MVM</t>
  </si>
  <si>
    <t>FG69GAM</t>
  </si>
  <si>
    <t>FG69GAZ</t>
  </si>
  <si>
    <t>FG69GVD</t>
  </si>
  <si>
    <t>FG69GVM</t>
  </si>
  <si>
    <t>FG98</t>
  </si>
  <si>
    <t>Urso, produzido em fibra de vidro, com pintura automotiva.</t>
  </si>
  <si>
    <t>FG99C</t>
  </si>
  <si>
    <t>Tambor P, produzido em fibra de vidro, com pintura automotiva linha Candy.</t>
  </si>
  <si>
    <t>ESPECIAL / LANÇ. 2022</t>
  </si>
  <si>
    <t>FLOR</t>
  </si>
  <si>
    <t>Flor em fibra de vidro.</t>
  </si>
  <si>
    <t>MOB. PUBLICO</t>
  </si>
  <si>
    <t>LGCF</t>
  </si>
  <si>
    <t>Calha coletora para jardim vertical produzida em fibra de vidro</t>
  </si>
  <si>
    <t>LGF01</t>
  </si>
  <si>
    <t>Jardim vertical, tamanho pequeno, produzido em fibra de vidro</t>
  </si>
  <si>
    <t>LGF02</t>
  </si>
  <si>
    <t>Jardim vertical, tamanho grande, produzido em fibra de vidro</t>
  </si>
  <si>
    <t>MDC01</t>
  </si>
  <si>
    <t xml:space="preserve">Carrinho de madeira com rodas em fibra de vidro. </t>
  </si>
  <si>
    <t>MDC02</t>
  </si>
  <si>
    <t>Carrinho de madeira com ovos coloridos</t>
  </si>
  <si>
    <t>FIBRA PÁSCOA</t>
  </si>
  <si>
    <t>MDC03</t>
  </si>
  <si>
    <t>Carrinho de madeira com rodas em fibra de vidro (decoração não inclusa)</t>
  </si>
  <si>
    <t>MDC04</t>
  </si>
  <si>
    <t>Carrinho de madeira com rodas em fibra de vidro e decoração inclusa conforme cores do projeto (palha, 1 PFG03 M, 1 PFG03 P, 1 PFG03 PP, 2 PFG05, 1 PFG10, 1 PFG70M, 1PFG70G)</t>
  </si>
  <si>
    <t>MOBP01</t>
  </si>
  <si>
    <t>Banco para praça, confeccionado em fibra de vidro com pintura automotiva, fixada em estrutura metálica zincada e pintada. OBS.: Cores definidas pelo cliente.</t>
  </si>
  <si>
    <t>MOBP01AM</t>
  </si>
  <si>
    <t xml:space="preserve">Banco para praça, confeccionado em fibra de vidro com pintura automotiva amarela, fixada em estrutura metálica zincada e pintada. </t>
  </si>
  <si>
    <t>MOBP01AZ</t>
  </si>
  <si>
    <t xml:space="preserve">Banco para praça, confeccionado em fibra de vidro com pintura automotiva azul, fixada em estrutura metálica zincada e pintada. </t>
  </si>
  <si>
    <t>MOBP01DR</t>
  </si>
  <si>
    <t xml:space="preserve">Banco para praça, confeccionado em fibra de vidro com pintura automotiva dourada, fixada em estrutura metálica zincada e pintada. </t>
  </si>
  <si>
    <t>MOBP01VD</t>
  </si>
  <si>
    <t xml:space="preserve">Banco para praça, confeccionado em fibra de vidro com pintura automotiva verde, fixada em estrutura metálica zincada e pintada. </t>
  </si>
  <si>
    <t>MOBP01VM</t>
  </si>
  <si>
    <t xml:space="preserve">Banco para praça, confeccionado em fibra de vidro com pintura automotiva vermelha, fixada em estrutura metálica zincada e pintada. 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</si>
  <si>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</si>
  <si>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</si>
  <si>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MOBP02BAZ</t>
  </si>
  <si>
    <t>Poste com bandeirolas, sendo o poste confeccionado em fibra de vidro com pintura automotiva verde e bandeirola em lona impressa, detalhes em estrutura de arabescos e luminária translúcida. OBS.: Arte das bandeirolas definidas pelo cliente.</t>
  </si>
  <si>
    <t>MOBP02BVM</t>
  </si>
  <si>
    <t>Poste com bandeirolas, sendo o poste confeccionado em fibra de vidro com pintura automotiva vermelha e bandeirola em lona impressa, detalhes em estrutura de arabescos e luminária translúcida. OBS.: Arte das bandeirolas definidas pelo cliente.</t>
  </si>
  <si>
    <t>LANÇ. 2021</t>
  </si>
  <si>
    <t>MOBP02F</t>
  </si>
  <si>
    <t>Poste com floreiras, sendo o poste e floreiras confeccionados em fibra de vidro com pintura automotiva, detalhes em estrutura de arabescos e luminária translúcida. OBS.: Cores definidas pelo cliente.</t>
  </si>
  <si>
    <t>MOBP03</t>
  </si>
  <si>
    <t>Floreira, confeccionada em fibra de vidro com pintura  automotiva, fixada em estrutura metálica zincada e pintada.</t>
  </si>
  <si>
    <t>MOBP04</t>
  </si>
  <si>
    <t>Cachepô, confeccionada em fibra de vidro com pintura automotiva, fixada em estrutura metálica zincada e pintada. OBS.: Cores definidas pelo cliente.</t>
  </si>
  <si>
    <t>MOBP05</t>
  </si>
  <si>
    <t>Mesa, confeccionada em fibra de vidro com pintura automotiva, fixada em estrutura metálica zincada e pintada.</t>
  </si>
  <si>
    <t>MOBP06</t>
  </si>
  <si>
    <t>Banqueta, confeccionada em fibra de vidro com pintura automotiva, fixada em estrutura metálica zincada e pintada. OBS.: Cores definidas pelo cliente.</t>
  </si>
  <si>
    <t>MOBP07</t>
  </si>
  <si>
    <t>Lixeira com tampa, confeccionada em fibra de vidro com pintura automotiva, fixada em estrutura metálica zincada e pintada.</t>
  </si>
  <si>
    <t>CASINHAS</t>
  </si>
  <si>
    <t>PFG01</t>
  </si>
  <si>
    <t>Coelho saindo do Ovo, produzido em fibra de vidro</t>
  </si>
  <si>
    <t>COELHOS</t>
  </si>
  <si>
    <t>PFG02</t>
  </si>
  <si>
    <t>Coelho c/ carrinho e 2 Ovos PP, produzido em fibra de vidro</t>
  </si>
  <si>
    <t>PFG02AZ</t>
  </si>
  <si>
    <t>Coelho com blusa azul (pintura), c/ carrinho e 2 ovos PP, produzido em fibra de vidro</t>
  </si>
  <si>
    <t>PFG02RS</t>
  </si>
  <si>
    <t>Coelha com blusa rosa (pintura), c/ carrinho e 2 ovos PP, produzida em fibra de vidro</t>
  </si>
  <si>
    <t>PFG02TAZ</t>
  </si>
  <si>
    <t>Coelho com terno azul c/ carrinho e 2 Ovos PP, produzido em fibra de vidro</t>
  </si>
  <si>
    <t>PFG02TVD</t>
  </si>
  <si>
    <t>Coelho com terno verde c/ carrinho e 2 Ovos PP, produzido em fibra de vidro</t>
  </si>
  <si>
    <t>OVOS</t>
  </si>
  <si>
    <t>PFG03BPPAM</t>
  </si>
  <si>
    <t>Ovo de páscoa na cor amarela com bolinhas brancas, produzido em fibra de vidro</t>
  </si>
  <si>
    <t>PFG03BPPAZ</t>
  </si>
  <si>
    <t>Ovo de páscoa na cor azul com bolinhas brancas, produzido em fibra de vidro</t>
  </si>
  <si>
    <t>PFG03BPPLJ</t>
  </si>
  <si>
    <t>Ovo de páscoa na cor laranja com bolinhas brancas, produzido em fibra de vidro</t>
  </si>
  <si>
    <t>PFG03BPPLL</t>
  </si>
  <si>
    <t>Ovo de páscoa na cor lilás com bolinhas brancas, produzido em fibra de vidro</t>
  </si>
  <si>
    <t>PFG03BPPRS</t>
  </si>
  <si>
    <t>Ovo de páscoa na cor rosa com bolinhas brancas, produzido em fibra de vidro</t>
  </si>
  <si>
    <t>PFG03BPPVD</t>
  </si>
  <si>
    <t>Ovo de páscoa na cor verde com bolinhas brancas, produzido em fibra de vidro</t>
  </si>
  <si>
    <t>PFG03BPPVM</t>
  </si>
  <si>
    <t>Ovo de páscoa na cor vermelha com bolinhas brancas, produzido em fibra de vidro</t>
  </si>
  <si>
    <t>PFG03BPAM</t>
  </si>
  <si>
    <t>PFG03BPAZ</t>
  </si>
  <si>
    <t>LANÇ. 2016</t>
  </si>
  <si>
    <t>PFG03BPLJ</t>
  </si>
  <si>
    <t>PFG03BPLL</t>
  </si>
  <si>
    <t>PFG03BPRS</t>
  </si>
  <si>
    <t>PFG03BPVD</t>
  </si>
  <si>
    <t>PFG03BPVM</t>
  </si>
  <si>
    <t>PFG03BMAM</t>
  </si>
  <si>
    <t>PFG03BMAZ</t>
  </si>
  <si>
    <t>PFG03BMLJ</t>
  </si>
  <si>
    <t>PFG03BMLL</t>
  </si>
  <si>
    <t>PFG03BMRS</t>
  </si>
  <si>
    <t>PFG03BMVD</t>
  </si>
  <si>
    <t>PFG03BMVM</t>
  </si>
  <si>
    <t>PFG03BGAM</t>
  </si>
  <si>
    <t>PFG03BGAZ</t>
  </si>
  <si>
    <t>LANÇ.2019</t>
  </si>
  <si>
    <t>PFG03BGLJ</t>
  </si>
  <si>
    <t>PFG03BGLL</t>
  </si>
  <si>
    <t>PFG03BGRS</t>
  </si>
  <si>
    <t>PFG03BGVD</t>
  </si>
  <si>
    <t>PFG03BGVM</t>
  </si>
  <si>
    <t>PFG03BGGAM</t>
  </si>
  <si>
    <t>PFG03BGGAZ</t>
  </si>
  <si>
    <t>PFG03BGGLJ</t>
  </si>
  <si>
    <t>PFG03BGGLL</t>
  </si>
  <si>
    <t>PFG03BGGRS</t>
  </si>
  <si>
    <t>PFG03BGGVD</t>
  </si>
  <si>
    <t>LANÇ. 2018</t>
  </si>
  <si>
    <t>PFG03BGGVM</t>
  </si>
  <si>
    <t>PFG03BEGAM</t>
  </si>
  <si>
    <t>PFG03BEGAZ</t>
  </si>
  <si>
    <t>PFG03BEGLJ</t>
  </si>
  <si>
    <t>PFG03BEGLL</t>
  </si>
  <si>
    <t>PFG03BEGRS</t>
  </si>
  <si>
    <t>PFG03BEGVD</t>
  </si>
  <si>
    <t>PFG03BEGVM</t>
  </si>
  <si>
    <t>PFG03PP</t>
  </si>
  <si>
    <t>Ovo de Páscoa, produto em fibra de vidro</t>
  </si>
  <si>
    <t>PFG03P</t>
  </si>
  <si>
    <t>PFG03M</t>
  </si>
  <si>
    <t>PFG03G</t>
  </si>
  <si>
    <t>PFG03GG</t>
  </si>
  <si>
    <t>PFG03EG</t>
  </si>
  <si>
    <t>PFG03P_PPAM</t>
  </si>
  <si>
    <t>Ovo de páscoa na cor amarela com patinhas brancas, produzido em fibra de vidro</t>
  </si>
  <si>
    <t>PFG03P_PPAZ</t>
  </si>
  <si>
    <t>Ovo de páscoa na cor azul com patinhas brancas, produzido em fibra de vidro</t>
  </si>
  <si>
    <t>PFG03P_PPLJ</t>
  </si>
  <si>
    <t>Ovo de páscoa na cor laranja com patinhas brancas, produzido em fibra de vidro</t>
  </si>
  <si>
    <t>PFG03P_PPLL</t>
  </si>
  <si>
    <t>Ovo de páscoa na cor lilás com patinhas brancas, produzido em fibra de vidro</t>
  </si>
  <si>
    <t>PFG03P_PPRS</t>
  </si>
  <si>
    <t>Ovo de páscoa na cor rosa com patinhas brancas, produzido em fibra de vidro</t>
  </si>
  <si>
    <t>PFG03P_PPVD</t>
  </si>
  <si>
    <t>Ovo de páscoa na cor verde com patinhas brancas, produzido em fibra de vidro</t>
  </si>
  <si>
    <t>PFG03P_PPVM</t>
  </si>
  <si>
    <t>Ovo de páscoa na cor vermelha com patinhas brancas, produzido em fibra de vidro</t>
  </si>
  <si>
    <t>PFG03P_PAM</t>
  </si>
  <si>
    <t>PFG03P_PAZ</t>
  </si>
  <si>
    <t>PFG03P_PLJ</t>
  </si>
  <si>
    <t>PFG03P_PLL</t>
  </si>
  <si>
    <t>PFG03P_PRS</t>
  </si>
  <si>
    <t>PFG03P_PVD</t>
  </si>
  <si>
    <t>PFG03P_PVM</t>
  </si>
  <si>
    <t>PFG03PMAM</t>
  </si>
  <si>
    <t>PFG03PMAZ</t>
  </si>
  <si>
    <t>PFG03PMLJ</t>
  </si>
  <si>
    <t>PFG03PMLL</t>
  </si>
  <si>
    <t>PFG03PMRS</t>
  </si>
  <si>
    <t>PFG03PMVD</t>
  </si>
  <si>
    <t>PFG03PMVM</t>
  </si>
  <si>
    <t>PFG03PGAM</t>
  </si>
  <si>
    <t>PFG03PGAZ</t>
  </si>
  <si>
    <t>PFG03PGLJ</t>
  </si>
  <si>
    <t>PFG03PGLL</t>
  </si>
  <si>
    <t>PFG03PGRS</t>
  </si>
  <si>
    <t>PFG03PGVD</t>
  </si>
  <si>
    <t>PFG03PGVM</t>
  </si>
  <si>
    <t>PFG03PGGAM</t>
  </si>
  <si>
    <t>PFG03PGGAZ</t>
  </si>
  <si>
    <t>PFG03PGGLJ</t>
  </si>
  <si>
    <t>PFG03PGGLL</t>
  </si>
  <si>
    <t>PFG03PGGRS</t>
  </si>
  <si>
    <t>PFG03PGGVD</t>
  </si>
  <si>
    <t>PFG03PGGVM</t>
  </si>
  <si>
    <t>PFG03PEGAM</t>
  </si>
  <si>
    <t>PFG03PEGAZ</t>
  </si>
  <si>
    <t>PFG03PEGLJ</t>
  </si>
  <si>
    <t>PFG03PEGLL</t>
  </si>
  <si>
    <t>PFG03PEGRS</t>
  </si>
  <si>
    <t>PFG03PEGVD</t>
  </si>
  <si>
    <t>PFG03PEGVM</t>
  </si>
  <si>
    <t>PFGE03P</t>
  </si>
  <si>
    <t>Estrutura base em fibra de vidro para fixação de ovo P.</t>
  </si>
  <si>
    <t>PFGE03M</t>
  </si>
  <si>
    <t>Estrutura base em fibra de vidro para fixação de ovo M.</t>
  </si>
  <si>
    <t>PFGE03G</t>
  </si>
  <si>
    <t>Estrutura base em fibra de vidro para fixação de ovo G.</t>
  </si>
  <si>
    <t>PFGE03GG</t>
  </si>
  <si>
    <t>Estrutura base em fibra de vidro para fixação de ovo GG.</t>
  </si>
  <si>
    <t>PFGE03EG</t>
  </si>
  <si>
    <t>Estrutura base em fibra de vidro para fixação de ovo EG.</t>
  </si>
  <si>
    <t>LANÇ. 2015</t>
  </si>
  <si>
    <t>PFG04</t>
  </si>
  <si>
    <t>Bota com gato e doces, produzida em fibra de vidro</t>
  </si>
  <si>
    <t>PFG05AM</t>
  </si>
  <si>
    <t>Bala tridimensional, produzida em fibra de vidro. Pintura amarela.</t>
  </si>
  <si>
    <t>PFG05AZ</t>
  </si>
  <si>
    <t>Bala tridimensional, produzida em fibra de vidro. Pintura azul.</t>
  </si>
  <si>
    <t>PFG05VD</t>
  </si>
  <si>
    <t>Bala tridimensional, produzida em fibra de vidro. Pintura verde.</t>
  </si>
  <si>
    <t>PFG05VM</t>
  </si>
  <si>
    <t>Bala tridimensional, produzida em fibra de vidro. Pintura vermelha.</t>
  </si>
  <si>
    <t>PFG06</t>
  </si>
  <si>
    <t>Bule Casa, produzido em fibra de vidro</t>
  </si>
  <si>
    <t>PFG07</t>
  </si>
  <si>
    <t>Bota Casa, produzido em fibra de vidro</t>
  </si>
  <si>
    <t>PFG08</t>
  </si>
  <si>
    <t>Coelho, produzido em fibra de vidro</t>
  </si>
  <si>
    <t>PFG08S</t>
  </si>
  <si>
    <t>Coelho com sela, produzido em fibra de vidro</t>
  </si>
  <si>
    <t>PFG09</t>
  </si>
  <si>
    <t>Coelho com cesto, segurando ovo, produzido em fibra de vidro</t>
  </si>
  <si>
    <t>PFG09AZ</t>
  </si>
  <si>
    <t>Coelho com bermuda azul (pintura), c/ cesto, produzido em fibra de vidro</t>
  </si>
  <si>
    <t>LANÇ. 2013</t>
  </si>
  <si>
    <t>PFG09RS</t>
  </si>
  <si>
    <t>Coelha com bermuda rosa (pintura), c/ cesto, produzida em fibra de vidro</t>
  </si>
  <si>
    <t>MECATRÔNICOS</t>
  </si>
  <si>
    <t>PFG107_1</t>
  </si>
  <si>
    <t xml:space="preserve">Cenário giratório com coelho saindo do ovo e ovinhos de páscoa coloridos, produzido em fibra de vidro, com movimento giratório </t>
  </si>
  <si>
    <t>PFG107_2</t>
  </si>
  <si>
    <t xml:space="preserve">Cenário giratório com coelho com bermuda e ovinhos de páscoa coloridos, produzido em fibra de vidro, com movimento giratório </t>
  </si>
  <si>
    <t>PFG107_3</t>
  </si>
  <si>
    <t xml:space="preserve">Cenário giratório com coelho segurando cenoura e ovinhos de páscoa coloridos, produzido em fibra de vidro, com movimento giratório </t>
  </si>
  <si>
    <t>PFG10AM</t>
  </si>
  <si>
    <t>Pirulito tridimensional produzido em fibra de vidro</t>
  </si>
  <si>
    <t>PFG10AZ</t>
  </si>
  <si>
    <t>PFG10VD</t>
  </si>
  <si>
    <t>PFG10VM</t>
  </si>
  <si>
    <t>FG73</t>
  </si>
  <si>
    <t>Casa cogumelo</t>
  </si>
  <si>
    <t>PFG11</t>
  </si>
  <si>
    <t>Casa, produzida em fibra de vidro</t>
  </si>
  <si>
    <t>PFG115</t>
  </si>
  <si>
    <t xml:space="preserve">Gangorra decorativa para páscoa com movimento, produzida em fibra de vidro. Acompanha figuras em PVC de coelhinho sentado, pirulitos e bengalas, ovinhos coloridos e </t>
  </si>
  <si>
    <t>produto não disponível para venda</t>
  </si>
  <si>
    <t>24/10 Eliz</t>
  </si>
  <si>
    <t>PIRULITOS</t>
  </si>
  <si>
    <t>PFG127C</t>
  </si>
  <si>
    <t>Pirulito giratório  com 4 docinhos coloridos e tambor, produzido em fibra de vidro, com pintura automotiva linha Candy.</t>
  </si>
  <si>
    <t>PFG12A</t>
  </si>
  <si>
    <t>Casa ovo,  na cor amarela produzida em fibra de vidro</t>
  </si>
  <si>
    <t>PFG12L</t>
  </si>
  <si>
    <t>Casa ovo, na cor lilás produzida em fibra de vidro</t>
  </si>
  <si>
    <t>PFG12V</t>
  </si>
  <si>
    <t>Casa ovo, na cor vermelha produzida em fibra de vidro</t>
  </si>
  <si>
    <t>PFG12VA</t>
  </si>
  <si>
    <t>Casa ovo, na cor verde água produzida em fibra de vidro</t>
  </si>
  <si>
    <t>PFG13</t>
  </si>
  <si>
    <t>Coelho com cenoura, produzido em fibra de vidro</t>
  </si>
  <si>
    <t>PFG132</t>
  </si>
  <si>
    <t>Gira Gira com docinhos coloridos,  produzido em fibra de vidro e estrutura metálica</t>
  </si>
  <si>
    <t>PFG136C</t>
  </si>
  <si>
    <t>Pirulito giratório com 5 docinhos coloridos e tambor, produzido em fibra de vidro, com pintura automotiva rosa linha Candy.</t>
  </si>
  <si>
    <t>PFG13AZ</t>
  </si>
  <si>
    <t>Coelho com Cenoura e bermuda azul (pintura), produzido em fibra de vidro</t>
  </si>
  <si>
    <t>PFG13RS</t>
  </si>
  <si>
    <t>Coelha com Cenoura e bermuda rosa (pintura), produzida em fibra de vidro</t>
  </si>
  <si>
    <t>PFG14</t>
  </si>
  <si>
    <t>Coelha com bermuda  (pintura), produzida em fibra de vidro</t>
  </si>
  <si>
    <t>PFG145AMP</t>
  </si>
  <si>
    <t>Docinho formado por bola de 0,50m com cobertura amarela com confetes e embalagem para docinhos, produzido em fibra de vidro.</t>
  </si>
  <si>
    <t>PFG145AMM</t>
  </si>
  <si>
    <t>Docinho formado por bola de 0,70m com cobertura amarela com confetes e embalagem para docinhos, produzido em fibra de vidro.</t>
  </si>
  <si>
    <t>PFG145AMG</t>
  </si>
  <si>
    <t>Docinho formado por bola de 0,90m com cobertura amarela com confetes e embalagem para docinhos, produzido em fibra de vidro.</t>
  </si>
  <si>
    <t>PFG145RSP</t>
  </si>
  <si>
    <t>Docinho formado por bola de 0,50m com cobertura cor de rosa com confetes e embalagem para docinhos, produzido em fibra de vidro.</t>
  </si>
  <si>
    <t>PFG145RSM</t>
  </si>
  <si>
    <t>Docinho formado por bola de 0,70m com cobertura cor de rosa com confetes e embalagem para docinhos, produzido em fibra de vidro.</t>
  </si>
  <si>
    <t>PFG145RSG</t>
  </si>
  <si>
    <t>Docinho formado por bola de 0,90m com cobertura cor de rosa com confetes e embalagem para docinhos, produzido em fibra de vidro.</t>
  </si>
  <si>
    <t>PFG145VDP</t>
  </si>
  <si>
    <t>Docinho formado por bola de 0,50m com cobertura verde com confetes e embalagem para docinhos, produzido em fibra de vidro.</t>
  </si>
  <si>
    <t>PFG145VDM</t>
  </si>
  <si>
    <t>Docinho formado por bola de 0,70m com cobertura verde com confetes e embalagem para docinhos, produzido em fibra de vidro.</t>
  </si>
  <si>
    <t>PFG145VDG</t>
  </si>
  <si>
    <t>Docinho formado por bola de 0,90m com cobertura verde com confetes e embalagem para docinhos, produzido em fibra de vidro.</t>
  </si>
  <si>
    <t>PFG146BG</t>
  </si>
  <si>
    <t>Ovo de páscoa com bolinhas e embalagem de docinho, produzido em fibra de vidro.</t>
  </si>
  <si>
    <t>PFG146BGG</t>
  </si>
  <si>
    <t>PFG146BEG</t>
  </si>
  <si>
    <t>PFG146PG</t>
  </si>
  <si>
    <t>Ovo de páscoa com patinhas e embalagem de docinho, produzido em fibra de vidro.</t>
  </si>
  <si>
    <t>PFG146PGG</t>
  </si>
  <si>
    <t>PFG146PEG</t>
  </si>
  <si>
    <t>PFG15</t>
  </si>
  <si>
    <t>Mini Jardim com coelho, carrinho de madeira e ovinhos, produzido em fibra de vidro</t>
  </si>
  <si>
    <t>PFG150P</t>
  </si>
  <si>
    <t>Pirâmide com 1,5m de altura, formada por docinhos com calda de chocolate de 0,50m, produzidas em fibra de vidro, com pintura automotiva. Linha candy.</t>
  </si>
  <si>
    <t>PFG150M</t>
  </si>
  <si>
    <t>Pirâmide com 2,10m de altura, formada por docinhos com calda de chocolate de 0,70m, produzidas em fibra de vidro, com pintura automotiva. Linha candy.</t>
  </si>
  <si>
    <t>PFG150G</t>
  </si>
  <si>
    <t>Pirâmide com 2,7m de altura, formada por docinhos com calda de chocolate de 0,90m, produzidas em fibra de vidro, com pintura automotiva. Linha candy.</t>
  </si>
  <si>
    <t>PFG16</t>
  </si>
  <si>
    <t>Meia cenoura, produzida em fibra de vidro</t>
  </si>
  <si>
    <t>PFG17</t>
  </si>
  <si>
    <t>Casa Cogumelo de chocolate c/ confetes, produzida em fibra de vidro</t>
  </si>
  <si>
    <t>PFG18</t>
  </si>
  <si>
    <t>Cenoura inteira, produzida em fibra de vidro</t>
  </si>
  <si>
    <t>PFG19</t>
  </si>
  <si>
    <t>Avião com coelho, produzido em fibra de vidro</t>
  </si>
  <si>
    <t>PFG20</t>
  </si>
  <si>
    <t>Locomotiva de páscoa, produzida em fibra de vidro</t>
  </si>
  <si>
    <t>PFG21</t>
  </si>
  <si>
    <t>Vagão de páscoa, produzido em fibra de vidro (decoração não inclusa)</t>
  </si>
  <si>
    <t>PFG21_D</t>
  </si>
  <si>
    <t>Vagão de páscoa com temática Candy, com decoração de ovos coloridos e cenoura dentro.</t>
  </si>
  <si>
    <t>PFG22</t>
  </si>
  <si>
    <t>Carrinho de corda com coelho dentro</t>
  </si>
  <si>
    <t>PFG23</t>
  </si>
  <si>
    <t>Carretinha em forma de meio ovo</t>
  </si>
  <si>
    <t>PFG70DP</t>
  </si>
  <si>
    <t>Biscoito dupla face, produzido em fibra de vidro e pintura automotiva.</t>
  </si>
  <si>
    <t>PFG70DM</t>
  </si>
  <si>
    <t>PFG70DG</t>
  </si>
  <si>
    <t>PFG70P</t>
  </si>
  <si>
    <t>Biscoito, produzido em fibra de vidro</t>
  </si>
  <si>
    <t>PFG70M</t>
  </si>
  <si>
    <t>PFG70G</t>
  </si>
  <si>
    <t>PFG71P</t>
  </si>
  <si>
    <t>Bengala, produzida em fibra de vidro</t>
  </si>
  <si>
    <t>PFG71M</t>
  </si>
  <si>
    <t>PFG71G</t>
  </si>
  <si>
    <t>PFG72</t>
  </si>
  <si>
    <t>Torre produzida em fibra de vidro e com pintura automotiva, com coelho produzido em PVC impresso, espiando na janelinha.</t>
  </si>
  <si>
    <t>PFG76</t>
  </si>
  <si>
    <t>Casa com calda e confetes coloridos, produzida em fibra de vidro</t>
  </si>
  <si>
    <t>PL02</t>
  </si>
  <si>
    <t>Placa decorativa lisa (mensagens adesivadas conforme projeto), produzida em fibra de vidro, com pintura automotiva, contorno de festão verde decorado com fitas e figura luminosa.</t>
  </si>
  <si>
    <t>PL06C</t>
  </si>
  <si>
    <t>Placa "Jardim Encantado", produzida em fibra de vidro, com pintura automotiva, contorno de festão verde decorado com fitas e figura luminosa. Pintura e decoração linha Candy.</t>
  </si>
  <si>
    <t>PL07C</t>
  </si>
  <si>
    <t>Placa "Reino dos Doces", produzida em fibra de vidro, com pintura automotiva, contorno de festão verde decorado com fitas e figura luminosa. Pintura e decoração linha Candy.</t>
  </si>
  <si>
    <t>PL08C</t>
  </si>
  <si>
    <t>Placa "Cidade das Crianças", produzida em fibra de vidro, com pintura automotiva, contorno de festão verde decorado com fitas e figura luminosa. Pintura e decoração linha Candy.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</si>
  <si>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</si>
  <si>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</si>
  <si>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PMOBP02RF</t>
  </si>
  <si>
    <t>Poste com floreiras confeccionados em fibra de vidro com pintura automotiva na cor rosa e detalhes em verde para o poste e caramelo para as floreiras, detalhes em estrutura de arabescos e luminária translúcida. OBS.: flores não inclusas.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</si>
  <si>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</si>
  <si>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</si>
  <si>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PMOBP02VF</t>
  </si>
  <si>
    <t>Poste com floreiras confeccionados em fibra de vidro com pintura automotiva na cor verde e detalhes em rosa para o poste e caramelo para as floreiras, detalhes em estrutura de arabescos e luminária translúcida. OBS.: flores não inclusas.</t>
  </si>
  <si>
    <t>FG75</t>
  </si>
  <si>
    <t>Mureta decorativa produzida em fibra de vidro.</t>
  </si>
  <si>
    <t xml:space="preserve">PÁSCOA FIBRA </t>
  </si>
  <si>
    <t>PFG77PC</t>
  </si>
  <si>
    <t>Pirulito P, prod. Com docinhos em fibra de vidro em vários tamanhos, com decoração em forma de cobertura de chocolate/morango com confete colorido.</t>
  </si>
  <si>
    <t>PFG77MC</t>
  </si>
  <si>
    <t>Pirulito M, prod. Com docinhos em fibra de vidro em vários tamanhos, com decoração em forma de cobertura de chocolate/morango com confete colorido.</t>
  </si>
  <si>
    <t>PFG77GC</t>
  </si>
  <si>
    <t>Pirulito G, prod. Com docinhos em fibra de vidro em vários tamanhos, com decoração em forma de cobertura de chocolate/morango com confete colorido.</t>
  </si>
  <si>
    <t>PÁSCOA LUMINOSOS</t>
  </si>
  <si>
    <t>TRIDIMENSIONAIS LUZ</t>
  </si>
  <si>
    <t>PAR01P</t>
  </si>
  <si>
    <t>Coelho pequeno, produzido em estrutura metálica, mangueira luminosa e preenchimento com lâmpadas de LED</t>
  </si>
  <si>
    <t>LUMINOSOS PÁSCOA</t>
  </si>
  <si>
    <t>PAR01G</t>
  </si>
  <si>
    <t>Coelho gigante, produzido em estrutura metálica, mangueira luminosa e preenchimento com lâmpadas de LED</t>
  </si>
  <si>
    <t>LANÇ.2021</t>
  </si>
  <si>
    <t>PAR02P</t>
  </si>
  <si>
    <t>Ovo pequeno, produzido em estrutura metálica, mangueira luminosa e preenchimento do laço com lâmpadas de LED</t>
  </si>
  <si>
    <t>PAR02G</t>
  </si>
  <si>
    <t>Ovo gigante, produzido em estrutura metálica, mangueira luminosa e preenchimento do laço com lâmpadas de LED</t>
  </si>
  <si>
    <t>PAR03</t>
  </si>
  <si>
    <t>Letreiro "Feliz Páscoa" luminoso, tridimensional, produzido em estrutura metálica, mangueira luminosa e preenchimento com LED's.</t>
  </si>
  <si>
    <t>PAR04</t>
  </si>
  <si>
    <t xml:space="preserve">Ovo de páscoa de passagem, produzida em estrutura metálica, mangueira luminosa e preenchimento com lâmpadas de LED. </t>
  </si>
  <si>
    <t>PARG05P</t>
  </si>
  <si>
    <t>Balão P, produzido em estrutura metálica, mangueira de LED, preenchimento com lâmpadas de LED e cesto em vime, adornado com festão e decorações pascais.</t>
  </si>
  <si>
    <t>ARAMADOS</t>
  </si>
  <si>
    <t>PARG05M</t>
  </si>
  <si>
    <t>Balão M, produzido em estrutura metálica, mangueira de LED, preenchimento com lâmpadas de LED e cesto em vime, adornado com festão e decorações pascais.</t>
  </si>
  <si>
    <t>PARG05G</t>
  </si>
  <si>
    <t>Balão G, produzido em estrutura metálica, mangueira de LED, preenchimento com lâmpadas de LED e cesto em vime, adornado com festão e decorações pascais.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</si>
  <si>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</si>
  <si>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</si>
  <si>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PARG08F</t>
  </si>
  <si>
    <t>Topiaria, confeccionada estrutura metálica zincada com revestimento de festão fugiron, decorada com ovos, flores e conjuntos de LEDs, fixada em cachepô confeccionado em fibra de vidro com pintura automotiva, assentado em estrutura metálica zincada e pintada.</t>
  </si>
  <si>
    <t>PARG08T</t>
  </si>
  <si>
    <t>Topiaria, confeccionada estrutura metálica zincada, com pintura automotiva decorada com conjuntos de LEDs (sem cachepô).</t>
  </si>
  <si>
    <t>PARG08TF</t>
  </si>
  <si>
    <t>Topiaria em estrutura metálica zincada, com revestimento de festão fugiron, decorada com ovos, flores e conjuntos de LEDs (sem cachepô).</t>
  </si>
  <si>
    <t>BIDIMENSIONAIS LUZ</t>
  </si>
  <si>
    <t>PA01G</t>
  </si>
  <si>
    <t>Coelho espiando produzido em estrutura metálica e corda luminosa</t>
  </si>
  <si>
    <t>PA01M</t>
  </si>
  <si>
    <t>PA02M</t>
  </si>
  <si>
    <t>Coelho acenando produzido em estrutura metálica e corda luminosa</t>
  </si>
  <si>
    <t>PA02G</t>
  </si>
  <si>
    <t>PA03M</t>
  </si>
  <si>
    <t>Coelho pondo ovos na cesta produzida em estrutura metálica e corda luminosa</t>
  </si>
  <si>
    <t>PA03G</t>
  </si>
  <si>
    <t>PA04FP</t>
  </si>
  <si>
    <t>Ovo de páscoa com fita produzido em estrutura metálica e contorno com mangueira incandescente.</t>
  </si>
  <si>
    <t>PA04FM</t>
  </si>
  <si>
    <t>PA04FG</t>
  </si>
  <si>
    <t>PA04FGG</t>
  </si>
  <si>
    <t>PA04BP</t>
  </si>
  <si>
    <t>Ovo de páscoa com bolinhas produzido em estrutura metálica e contorno com mangueira incandescente.</t>
  </si>
  <si>
    <t>PA04BM</t>
  </si>
  <si>
    <t>PA04BG</t>
  </si>
  <si>
    <t>PA04BGG</t>
  </si>
  <si>
    <t>PA05M</t>
  </si>
  <si>
    <t>Ovo de Páscoa produzido em estrutura metálica e corda luminosa</t>
  </si>
  <si>
    <t>PA05P</t>
  </si>
  <si>
    <t>PA06M</t>
  </si>
  <si>
    <t>Coelho jardineiro acenando produzido em estrutura metálica e corda luminosa</t>
  </si>
  <si>
    <t>PA06G</t>
  </si>
  <si>
    <t>PA07M</t>
  </si>
  <si>
    <t>Coelho com ovo produzido em estrutura metálica e corda luminosa</t>
  </si>
  <si>
    <t>PA07G</t>
  </si>
  <si>
    <t>PA08</t>
  </si>
  <si>
    <t>Bebê coelhinho  produzido em estrutura metálica e corda luminosa</t>
  </si>
  <si>
    <t>PA09</t>
  </si>
  <si>
    <t>Mamãe e bebê coelhos produzidos em estrutura metálica e corda luminosa</t>
  </si>
  <si>
    <t>PA10</t>
  </si>
  <si>
    <t>Coelho com laço no pescoço produzido em estrutura metálica e corda luminosa</t>
  </si>
  <si>
    <t>PA11P</t>
  </si>
  <si>
    <t>Ovo de Páscoa, produzido em estrutura metálica e corda luminosa. Preenchimentos com lâmpadas de LED</t>
  </si>
  <si>
    <t>PA11G</t>
  </si>
  <si>
    <t>PA12</t>
  </si>
  <si>
    <t>Ovo geométrico prod. em estrutura metálica mangueira incandescente e LED, 2 linhas em zigue-zague</t>
  </si>
  <si>
    <t>PA13</t>
  </si>
  <si>
    <t>Ovo geométrico prod. em estrutura metálica mangueira incandescente e LED, 3 linhas em zigue-zague</t>
  </si>
  <si>
    <t>PA14</t>
  </si>
  <si>
    <t>Ovo geométrico, estrutura metálica com mangueira incandescente e LED, 4 linhas zigue-zague e 3 retas</t>
  </si>
  <si>
    <t>PAM01M</t>
  </si>
  <si>
    <t>Coelho espiando, prod. em  estrutura metálica e corda luminosa, com movimento</t>
  </si>
  <si>
    <t>PAM01G</t>
  </si>
  <si>
    <t>PAM02M</t>
  </si>
  <si>
    <t>Coelho abanando, prod. em  estrutura metálica e corda luminosa, com movimento</t>
  </si>
  <si>
    <t>PAM02G</t>
  </si>
  <si>
    <t>PAM03M</t>
  </si>
  <si>
    <t>Coelho ovos,  prod. em  estrutura metálica e corda luminosa, com movimento</t>
  </si>
  <si>
    <t>PAM03G</t>
  </si>
  <si>
    <t>PFXFP</t>
  </si>
  <si>
    <t>Placa luminosa Feliz Páscoa em est. Met. Mang. Luminosa e conj. De LED</t>
  </si>
  <si>
    <t>PÁSCOA FJ JARDINS</t>
  </si>
  <si>
    <t>PFJ13</t>
  </si>
  <si>
    <t>Chafariz de luz, prod. em estrutura metálica, mangueira luminosa incandescente, magn. LED snowfall e cascata de micro lâmpadas com ovinhos em PVC</t>
  </si>
  <si>
    <t>PFJ13P</t>
  </si>
  <si>
    <t>PFJ23PC</t>
  </si>
  <si>
    <t>Osterbaum, bidimensional, produzido em estrutura metálica com pintura branca e lâmpadas de LED branco fio branco. Decorado com ovos em cores variadas, produzido em poliestireno.</t>
  </si>
  <si>
    <t>PFJ23P</t>
  </si>
  <si>
    <t>Osterbaum, bidimensional, produzido em estrutura metálica com pintura branca e lâmpadas de LED branco fio branco. Decorado com ovos em tamanhos variados, produzido em PVC 6mm com impressão em dupla face.</t>
  </si>
  <si>
    <t>PFJ23MC</t>
  </si>
  <si>
    <t>PFJ23M</t>
  </si>
  <si>
    <t>PFJ23GC</t>
  </si>
  <si>
    <t>PFJ23G</t>
  </si>
  <si>
    <t>PFJ24PC</t>
  </si>
  <si>
    <t>Osterbaum, tridimensional, produzido em estrutura metálica com pintura branca e lâmpadas de LED branco fio branco. Decorado com ovos em cores variadas, produzido em poliestireno.</t>
  </si>
  <si>
    <t>PFJ24P</t>
  </si>
  <si>
    <t>Osterbaum, tridimensional, produzido em estrutura metálica com pintura branca e lâmpadas de LED branco fio branco. Decorado com ovos em tamanhos variados, produzido em PVC 6mm com impressão em dupla face.</t>
  </si>
  <si>
    <t>PFJ24MC</t>
  </si>
  <si>
    <t>PFJ24M</t>
  </si>
  <si>
    <t>PFJ24GC</t>
  </si>
  <si>
    <t>PFJ24G</t>
  </si>
  <si>
    <t>PÁSCOA PVC</t>
  </si>
  <si>
    <t>BIDIMENSIONAIS PVC</t>
  </si>
  <si>
    <t>P2D01</t>
  </si>
  <si>
    <t>Coelho c/ Cenoura, produzido em PVC com impressão digital em face única</t>
  </si>
  <si>
    <t>10mm</t>
  </si>
  <si>
    <t>P2D02</t>
  </si>
  <si>
    <t>Coelho Ovo, produzido em PVC com impressão digital em face única</t>
  </si>
  <si>
    <t>P2D03</t>
  </si>
  <si>
    <t>Coelho Cesta, produzido em PVC com impressão digital em face única</t>
  </si>
  <si>
    <t>P2D04</t>
  </si>
  <si>
    <t>Coelho Ovo escondido, produzido PVC com impressão digital em face única</t>
  </si>
  <si>
    <t>PVC PÁSCOA</t>
  </si>
  <si>
    <t>P2D05</t>
  </si>
  <si>
    <t>Coelho c/ Ovos, produzido em PVC com impressão digital em face única</t>
  </si>
  <si>
    <t>P2D06</t>
  </si>
  <si>
    <t>Conjunto de Ovos, produzido em PVC com impressão digital em face única</t>
  </si>
  <si>
    <t>P2D07</t>
  </si>
  <si>
    <t>Coelho espiando, produzido em PVC com impressão digital em face única</t>
  </si>
  <si>
    <t>P2D08P</t>
  </si>
  <si>
    <t>Bengala P, produzido em PVC com impressão digital em face única</t>
  </si>
  <si>
    <t>P2D08M</t>
  </si>
  <si>
    <t>Bengala M, produzido em PVC com impressão digital em face única</t>
  </si>
  <si>
    <t>P2D09</t>
  </si>
  <si>
    <t>Bolacha Baunilha, produzido em PVC com impressão digital em face única</t>
  </si>
  <si>
    <t>P2D10</t>
  </si>
  <si>
    <t>Bolacha chocolate, produzido em PVC com impressão digital em face única</t>
  </si>
  <si>
    <t>P2D11P</t>
  </si>
  <si>
    <t>Pirulito P, produzido em PVC com impressão digital em face única</t>
  </si>
  <si>
    <t>P2D11M</t>
  </si>
  <si>
    <t>Pirulito M, produzido em PVC com impressão digital em face única</t>
  </si>
  <si>
    <t>P2D12</t>
  </si>
  <si>
    <t>Placa "Toca do Coelho", produzido em PVC com impressão digital em face única</t>
  </si>
  <si>
    <t>P2D13F</t>
  </si>
  <si>
    <t>Placa "Feliz Páscoa", produzida em PVC com impressão digital em face única</t>
  </si>
  <si>
    <t>P2D13T</t>
  </si>
  <si>
    <t>Placa "Toca do Coelho", produzida em PVC com impressão digital em face única</t>
  </si>
  <si>
    <t>P2D14</t>
  </si>
  <si>
    <t>Coelho acenando, produzido em PVC com impressão digital em face única</t>
  </si>
  <si>
    <t>P2D15</t>
  </si>
  <si>
    <t>Coelha com Ovo, produzida em PVC com impressão digital em face única</t>
  </si>
  <si>
    <t>P2D16</t>
  </si>
  <si>
    <t>Coelho Sentado no Ovo, produzido em PVC com impressão digital em face única</t>
  </si>
  <si>
    <t>P2D17</t>
  </si>
  <si>
    <t>Coelho com Cesta de Ovos, produzido em PVC com impressão digital em face única</t>
  </si>
  <si>
    <t>P2D18PP</t>
  </si>
  <si>
    <t>Ovo decorado  P,  elemento pendente, produzido em PVC com impressão digital em dupla face</t>
  </si>
  <si>
    <t>5mm</t>
  </si>
  <si>
    <t>P2D18P</t>
  </si>
  <si>
    <t>P2D18M</t>
  </si>
  <si>
    <t>Ovo decorado  M,  elemento pendente, produzido em PVC com impressão digital em dupla face</t>
  </si>
  <si>
    <t>P2D19P</t>
  </si>
  <si>
    <t>Pirulito P,  elemento pendente, produzido em PVC com impressão digital em dupla face</t>
  </si>
  <si>
    <t>P2D19M</t>
  </si>
  <si>
    <t>Pirulito M,  elemento pendente, produzido em PVC com impressão digital em dupla face</t>
  </si>
  <si>
    <t>P2D20</t>
  </si>
  <si>
    <t>Coelho cinza em pé, vestido e segurando ovos de páscoa coloridos, produzido em PVC com impressão digital em face única.</t>
  </si>
  <si>
    <t>P2D21</t>
  </si>
  <si>
    <t>Coelho segurando pincel, com ovo de páscoa e cobertura de chocolate, produzido em PVC com impressão digital em face única.</t>
  </si>
  <si>
    <t>P2D22</t>
  </si>
  <si>
    <t>32 peças para tabuleiro de Xadrez com temas festivos (páscoa/Natal), produzido em PVC20,00mm com base em fibra de vidro.</t>
  </si>
  <si>
    <t>P2D23</t>
  </si>
  <si>
    <t>Cenário de páscoa instagramável em PVC, composto por um painel de fundo cuja decoração pode-se ver uma casinha “feita de doces”, coelhos, árvores com ovinhos pendurados, grama com flores e uma placa imitando madeira escrita Feliz Páscoa</t>
  </si>
  <si>
    <t>PP2D16</t>
  </si>
  <si>
    <t>Photoface coelho Sentado no Ovo, produzido em PVC com impressão digital em face única</t>
  </si>
  <si>
    <t>PP2D17</t>
  </si>
  <si>
    <t>Photoface coelho com Cesta de Ovos, produzido em PVC com impressão digital em face única</t>
  </si>
  <si>
    <t>P2D01D</t>
  </si>
  <si>
    <t>Coelho c/ Cenoura, produzido em PVC com impressão digital dupla face</t>
  </si>
  <si>
    <t>P2D02D</t>
  </si>
  <si>
    <t>Coelho Ovo, produzido em PVC com impressão digital dupla face</t>
  </si>
  <si>
    <t>P2D03D</t>
  </si>
  <si>
    <t>Coelho Cesta, produzido em PVC com impressão digital dupla face</t>
  </si>
  <si>
    <t>P2D04D</t>
  </si>
  <si>
    <t>Coelho Ovo escondido, produzido PVC com impressão digital dupla face</t>
  </si>
  <si>
    <t>P2D05D</t>
  </si>
  <si>
    <t>Coelho c/ Ovos, produzido em PVC com impressão digital dupla face</t>
  </si>
  <si>
    <t>P2D06D</t>
  </si>
  <si>
    <t>Conjunto de Ovos, produzido em PVC com impressão digital dupla face</t>
  </si>
  <si>
    <t>P2D07D</t>
  </si>
  <si>
    <t>Coelho espiando, produzido em PVC com impressão digital dupla face</t>
  </si>
  <si>
    <t>P2D08PD</t>
  </si>
  <si>
    <t>Bengala P, produzido em PVC com impressão digital dupla face</t>
  </si>
  <si>
    <t>P2D08MD</t>
  </si>
  <si>
    <t>Bengala M, produzido em PVC com impressão digital dupla face</t>
  </si>
  <si>
    <t>P2D09D</t>
  </si>
  <si>
    <t>Bolacha Baunilha, produzido em PVC com impressão digital dupla face</t>
  </si>
  <si>
    <t>P2D10D</t>
  </si>
  <si>
    <t>Bolacha chocolate, produzido em PVC com impressão digital dupla face</t>
  </si>
  <si>
    <t>P2D11PD</t>
  </si>
  <si>
    <t>Pirulito P, produzido em PVC com impressão digital dupla face</t>
  </si>
  <si>
    <t>P2D11MD</t>
  </si>
  <si>
    <t>Pirulito M, produzido em PVC com impressão digital dupla face</t>
  </si>
  <si>
    <t>P2D12D</t>
  </si>
  <si>
    <t>Placa "Toca do Coelho", produzido em PVC com impressão digital dupla face</t>
  </si>
  <si>
    <t>P2D13FD</t>
  </si>
  <si>
    <t>Placa "Feliz Páscoa", produzida em PVC com impressão digital dupla face</t>
  </si>
  <si>
    <t>P2D13TD</t>
  </si>
  <si>
    <t>Placa "Toca do Coelho", produzida em PVC com impressão digital dupla face</t>
  </si>
  <si>
    <t>P2D14D</t>
  </si>
  <si>
    <t>Coelho acenando, produzido em PVC com impressão digital dupla face</t>
  </si>
  <si>
    <t>P2D15D</t>
  </si>
  <si>
    <t>Coelha com Ovo, produzida em PVC com impressão digital dupla face</t>
  </si>
  <si>
    <t>P2D16D</t>
  </si>
  <si>
    <t>Coelho Sentado no Ovo, produzido em PVC com impressão digital dupla face</t>
  </si>
  <si>
    <t>P2D17D</t>
  </si>
  <si>
    <t>Coelho com Cesta de Ovos, produzido em PVC com impressão digital dupla face</t>
  </si>
  <si>
    <t>P2D20D</t>
  </si>
  <si>
    <t>Coelho cinza em pé, vestido e segurando ovos de páscoa coloridos, produzido em PVC com impressão digital dupla face</t>
  </si>
  <si>
    <t>P2D21D</t>
  </si>
  <si>
    <t>Coelho segurando pincel, com ovo de páscoa e cobertura de chocolate, produzido em PVC com impressão digital dupla face</t>
  </si>
  <si>
    <t>P2D24D</t>
  </si>
  <si>
    <t>Trio de ovinhos de PVC, impressão dupla face,  para complementação de cenários</t>
  </si>
  <si>
    <t>LANÇ.2022</t>
  </si>
  <si>
    <t>P2D25D</t>
  </si>
  <si>
    <t>GUIRLANDAS</t>
  </si>
  <si>
    <t>PGLD90</t>
  </si>
  <si>
    <t>Guirlanda Dakota de 90cm de diâmetro, com laço em fibra de vidro, decorada com ovinhos de plástico, conjuntos de LED e flores permanentes.</t>
  </si>
  <si>
    <t>PGLD155C</t>
  </si>
  <si>
    <t>Guirlanda de 1,70m em formato de coração, decorada com ovinhos de plástico,  e flores permanentes.</t>
  </si>
  <si>
    <t>PGLD155CP</t>
  </si>
  <si>
    <t>Guirlanda e pedestal com 2,30m em formato de coração, decorada com ovinhos de plástico, e flores permanentes, fixada em pedestal e base de estrutura metálica com acabamento de madeira revestida com grama sintética.</t>
  </si>
  <si>
    <t>PGLD155</t>
  </si>
  <si>
    <t>Guirlanda de 1,55m de diâmetro, com laço em fibra de vidro, decorada com ovinhos de plástico, conjuntos de LED e flores permanentes.</t>
  </si>
  <si>
    <t>PGLD245</t>
  </si>
  <si>
    <t>Guirlanda de 2,45m de diâmetro, com laço em fibra de vidro, decorada com ovinhos de plástico, conjuntos de LED e flores permanentes.</t>
  </si>
  <si>
    <t>PGLD410</t>
  </si>
  <si>
    <t>Guirlanda de 4,10m de diâmetro, com laço em fibra de vidro, decorada com ovinhos de plástico, conjuntos de LED e flores permanentes.</t>
  </si>
  <si>
    <t>PGLD500</t>
  </si>
  <si>
    <t>Guirlanda de 5,00m de diâmetro, com laço em fibra de vidro, decorada com ovinhos de plástico, conjuntos de LED e flores permanentes.</t>
  </si>
  <si>
    <t>FJ14M</t>
  </si>
  <si>
    <t xml:space="preserve">Asterisco curvo produzido em estrutura metálica e mangueira luminosa. </t>
  </si>
  <si>
    <t>FJ14ML</t>
  </si>
  <si>
    <t>Asterisco curvo produzido em estrutura metálica e mangueira de LED</t>
  </si>
  <si>
    <t>FJ14MM</t>
  </si>
  <si>
    <t>Asterisco curvo produzido em estrutura metálica e mangueira luminosa.  Aplicação de mangueiras de LED movimentos</t>
  </si>
  <si>
    <t>FJ14MS</t>
  </si>
  <si>
    <t>Asterisco curvo produzido em estrutura metálica e mangueira luminosa. Aplicação de Strobos</t>
  </si>
  <si>
    <t>FJ14MSM</t>
  </si>
  <si>
    <t>Asterisco curvo produzido em estrutura metálica e mangueira luminosa. Aplicação de mangueiras de LED com movimentos e Strobos</t>
  </si>
  <si>
    <t>FJ14G</t>
  </si>
  <si>
    <t>FJ14GL</t>
  </si>
  <si>
    <t>FJ14GM</t>
  </si>
  <si>
    <t>FJ14GS</t>
  </si>
  <si>
    <t>FJ14GSM</t>
  </si>
  <si>
    <t>MFJ14M</t>
  </si>
  <si>
    <t xml:space="preserve">Meio asterisco curvo produzido em estrutura metálica e mangueira luminosa. </t>
  </si>
  <si>
    <t>MFJ14ML</t>
  </si>
  <si>
    <t>Meio asterisco curvo produzido em estrutura metálica e mangueira de LED</t>
  </si>
  <si>
    <t>MFJ14MM</t>
  </si>
  <si>
    <t>Meio asterisco curvo produzido em estrutura metálica e mangueira luminosa.  Aplicação de mangueiras de LED movimentos</t>
  </si>
  <si>
    <t>MFJ14MS</t>
  </si>
  <si>
    <t>Meio asterisco curvo produzido em estrutura metálica e mangueira luminosa. Aplicação de Strobos</t>
  </si>
  <si>
    <t>MFJ14MSM</t>
  </si>
  <si>
    <t>Meio asterisco curvo produzido em estrutura metálica e mangueira luminosa. Aplicação de mangueiras de LED com movimentos e Strobos</t>
  </si>
  <si>
    <t>MFJ14G</t>
  </si>
  <si>
    <t>MFJ14GL</t>
  </si>
  <si>
    <t>MFJ14GM</t>
  </si>
  <si>
    <t>MFJ14GS</t>
  </si>
  <si>
    <t>MFJ14GSM</t>
  </si>
  <si>
    <t>FJ15P</t>
  </si>
  <si>
    <t xml:space="preserve">Asterisco curvo triplo produzido em estrutura metálica e mangueira luminosa. </t>
  </si>
  <si>
    <t>FJ15PL</t>
  </si>
  <si>
    <t>Asterisco curvo triplo produzido em estrutura metálica e mangueira de LED</t>
  </si>
  <si>
    <t>FJ15PM</t>
  </si>
  <si>
    <t>Asterisco curvo triplo produzido em estrutura metálica e mangueira luminosa. Aplicação de mangueira de LED com movimentos</t>
  </si>
  <si>
    <t>FJ15PS</t>
  </si>
  <si>
    <t>Asterisco curvo triplo produzido em estrutura metálica e mangueira luminosa. Aplicação de Strobos</t>
  </si>
  <si>
    <t>FJ15PSM</t>
  </si>
  <si>
    <t>Asterisco curvo triplo produzido em estrutura metálica e mangueira luminosa. Aplicação de mangueira de LED com movimentos e Strobos</t>
  </si>
  <si>
    <t>FJ15M</t>
  </si>
  <si>
    <t>FJ15ML</t>
  </si>
  <si>
    <t>FJ15MM</t>
  </si>
  <si>
    <t>FJ15MS</t>
  </si>
  <si>
    <t>FJ15MSM</t>
  </si>
  <si>
    <t>FJ18</t>
  </si>
  <si>
    <t>Poste com arabescos produzido em estrutura metálica, mangueira luminosa e luminária em fibra de vidro.</t>
  </si>
  <si>
    <t>FJ18L</t>
  </si>
  <si>
    <t>Poste com arabescos produzido em estrutura metálica, mangueira  de LED e luminária em fibra de vidro.</t>
  </si>
  <si>
    <t>FJ18M</t>
  </si>
  <si>
    <t>Poste com arabescos produzido em estrutura metálica, mangueira luminosa e luminária em fibra de vidro. Aplicação de mangueira de LED com movimentos</t>
  </si>
  <si>
    <t>FJ18S</t>
  </si>
  <si>
    <t>Poste com arabescos produzido em estrutura metálica, mangueira luminosa e luminária em fibra de vidro. Aplicação de Strobos</t>
  </si>
  <si>
    <t>FJ18SM</t>
  </si>
  <si>
    <t>Poste com arabescos produzido em estrutura metálica, mangueira luminosa e luminária em fibra de vidro. Aplicação de mangueira de LED com movimentos e Strobos</t>
  </si>
  <si>
    <t>FJ23G</t>
  </si>
  <si>
    <t>PÁSCOA GR</t>
  </si>
  <si>
    <t>GR17</t>
  </si>
  <si>
    <t>Arabescos produzidos em estrutura metálica e mangueira luminosa</t>
  </si>
  <si>
    <t>GR17L</t>
  </si>
  <si>
    <t>Arabescos produzidos em estrutura metálica e mangueira de LED</t>
  </si>
  <si>
    <t>GR17M</t>
  </si>
  <si>
    <t>Arabescos produzidos em estrutura metálica e mangueira luminosa. Aplicação de mangueiras de LED com movimentos</t>
  </si>
  <si>
    <t>GR17S</t>
  </si>
  <si>
    <t>Arabescos produzidos em estrutura metálica e mangueira luminosa. Aplicação de Strobos</t>
  </si>
  <si>
    <t>GR17SM</t>
  </si>
  <si>
    <t>Arabescos produzidos em estrutura metálica e mangueira luminosa. Aplicação de mangueiras de LED com movimentos e Strobos</t>
  </si>
  <si>
    <t>GR23</t>
  </si>
  <si>
    <t>GR23L</t>
  </si>
  <si>
    <t>GR23M</t>
  </si>
  <si>
    <t>GR23S</t>
  </si>
  <si>
    <t>GR23SM</t>
  </si>
  <si>
    <t>GR49</t>
  </si>
  <si>
    <t>Arabescos com folhas produzidos em estrutura metálica e mangueira luminosa</t>
  </si>
  <si>
    <t>GR49C</t>
  </si>
  <si>
    <t>Arabescos com folhas produzidos em estrutura metálica e mangueira luminosa. Preenchimento da figura com lâmpadas de LED.</t>
  </si>
  <si>
    <t>GR49CS</t>
  </si>
  <si>
    <t>Arabescos com folhas produzidos em estrutura metálica e mangueira luminosa. Preenchimento da figura com lâmpadas de LED. Aplicação de Strobos</t>
  </si>
  <si>
    <t>GR49L</t>
  </si>
  <si>
    <t>Arabescos com folhas produzidos em estrutura metálica e mangueira de LED</t>
  </si>
  <si>
    <t>GR49M</t>
  </si>
  <si>
    <t>Arabescos com folhas produzidos em estrutura metálica e mangueira luminosa. Aplicação de mangueiras de LED com movimentos.</t>
  </si>
  <si>
    <t>GR49S</t>
  </si>
  <si>
    <t>Arabescos com folhas produzidos em estrutura metálica e mangueira luminosa. Aplicação de Strobos</t>
  </si>
  <si>
    <t>GR49SM</t>
  </si>
  <si>
    <t>Arabescos com folhas produzidos em estrutura metálica e mangueira luminosa. Aplicação de mangueiras de LED com movimentos e Strobos</t>
  </si>
  <si>
    <t>PÁSCOA FX FACHADAS</t>
  </si>
  <si>
    <t>FX25</t>
  </si>
  <si>
    <t>FX25L</t>
  </si>
  <si>
    <t>Arabescos  produzidos em estrutura metálica e mangueira de LED</t>
  </si>
  <si>
    <t>FX25M</t>
  </si>
  <si>
    <t>FX25S</t>
  </si>
  <si>
    <t>FX25SM</t>
  </si>
  <si>
    <t>FX42</t>
  </si>
  <si>
    <t>Flor produzida em estrutura metálica e mangueira luminosa incandescente</t>
  </si>
  <si>
    <t>FX42C</t>
  </si>
  <si>
    <t xml:space="preserve">Flor produzida em estrutura metálica, mangueira luminosa incandescente e preenchimento com conjunto de LED </t>
  </si>
  <si>
    <t>FX42CS</t>
  </si>
  <si>
    <t>Flor produzida em estrutura metálica, mangueira luminosa incandescente e preenchimento com conjunto de LED   Aplicação de Strobos</t>
  </si>
  <si>
    <t>FX42L</t>
  </si>
  <si>
    <t>Flor produzida em estrutura metálica e mangueira luminosa de LED</t>
  </si>
  <si>
    <t>FX42S</t>
  </si>
  <si>
    <t>Flor produzida em estrutura metálica, mangueira luminosa incandescente e aplicação de strobo</t>
  </si>
  <si>
    <t>FX43</t>
  </si>
  <si>
    <t>Flor com arabescos produzida em estrutura metálica e mangueira luminosa incandescente</t>
  </si>
  <si>
    <t>FX43C</t>
  </si>
  <si>
    <t>Flor com arabescos produzida em estrutura metálica, mangueira luminosa incandescente e preenchimento com conjunto de LED</t>
  </si>
  <si>
    <t>FX43CS</t>
  </si>
  <si>
    <t>Flor com arabescos produzida em estrutura metálica, mangueira luminosa incandescente e preenchimento com conjunto de LED  Aplicação de Strobos</t>
  </si>
  <si>
    <t>FX43L</t>
  </si>
  <si>
    <t>Flor com arabescos produzida em estrutura metálica e mangueira luminosa de LED</t>
  </si>
  <si>
    <t>FX43S</t>
  </si>
  <si>
    <t>Flor com arabescos produzida em estrutura metálica, mangueira luminosa incandescente e aplicação de strobo</t>
  </si>
  <si>
    <t>FX44M</t>
  </si>
  <si>
    <t>Conjunto de arabescos com floral,  produzida em estrutura metálica e mangueira luminosa incandescente</t>
  </si>
  <si>
    <t>FX44MC</t>
  </si>
  <si>
    <t>Conjunto de arabescos com floral,  produzida em estrutura metálica, mangueira luminosa incandescente e preenchimento com conjunto de LED</t>
  </si>
  <si>
    <t>FX44MCS</t>
  </si>
  <si>
    <t>Conjunto de arabescos com floral,  produzida em estrutura metálica, mangueira luminosa incandescente e preenchimento com conjunto de LED  Aplicação de Strobos</t>
  </si>
  <si>
    <t>FX44ML</t>
  </si>
  <si>
    <t>Conjunto de arabescos com floral,  produzida em estrutura metálica, mangueira luminosa de LED</t>
  </si>
  <si>
    <t>FX44MM</t>
  </si>
  <si>
    <t>Conjunto de arabescos com floral,  produzida em estrutura metálica, mangueira luminosa incandescente e mangueira de LED com movimento</t>
  </si>
  <si>
    <t>FX44MS</t>
  </si>
  <si>
    <t>Conjunto de arabescos com floral,  produzida em estrutura metálica, mangueira luminosa incandescente e aplicação de strobo</t>
  </si>
  <si>
    <t>FX44MSM</t>
  </si>
  <si>
    <t>Conjunto de arabescos com floral,  produzida em estrutura metálica, mangueira luminosa incandescente, mangueira de LED com movimento e aplicação de strobo</t>
  </si>
  <si>
    <t>FX44P</t>
  </si>
  <si>
    <t>FX44PC</t>
  </si>
  <si>
    <t>FX44PCS</t>
  </si>
  <si>
    <t>FX44PL</t>
  </si>
  <si>
    <t>FX44PM</t>
  </si>
  <si>
    <t>FX44PS</t>
  </si>
  <si>
    <t>FX44PSM</t>
  </si>
  <si>
    <t>FX58PCS</t>
  </si>
  <si>
    <t>Bengala P produzida em estrutura metálica, mangueira luminosa incandescente, preenchimento com conjuntos de LED tamanho 1,80 m de altura.</t>
  </si>
  <si>
    <t>FX58MCS</t>
  </si>
  <si>
    <t>Bengala M produzida em estrutura metálica, mangueira luminosa incandescente, preenchimento com conjuntos de LED tamanho 1,13m de largura x 2,25 m de altura.</t>
  </si>
  <si>
    <t>FX59PCS</t>
  </si>
  <si>
    <t>Figura luminoa em formato tipico de gingerbread (biscoito doce).</t>
  </si>
  <si>
    <t>FX59MCS</t>
  </si>
  <si>
    <t>PÁSCOA PT</t>
  </si>
  <si>
    <t>PT30</t>
  </si>
  <si>
    <t>PT30C</t>
  </si>
  <si>
    <t>PT30CS</t>
  </si>
  <si>
    <t>Arabescos com folhas produzidos em estrutura metálica e mangueira luminosa. Preenchimento da figura com lâmpadas de LED.  Aplicação de Strobos</t>
  </si>
  <si>
    <t>PT30L</t>
  </si>
  <si>
    <t>PT30M</t>
  </si>
  <si>
    <t>PT30S</t>
  </si>
  <si>
    <t>PT30SM</t>
  </si>
  <si>
    <t>PÁSCOA TR</t>
  </si>
  <si>
    <t>TR16</t>
  </si>
  <si>
    <t>TR16C</t>
  </si>
  <si>
    <t>TR16CS</t>
  </si>
  <si>
    <t>TR16L</t>
  </si>
  <si>
    <t>TR16M</t>
  </si>
  <si>
    <t>TR16S</t>
  </si>
  <si>
    <t>TR16SM</t>
  </si>
  <si>
    <t>LANÇ.2018</t>
  </si>
  <si>
    <t>FIXAÇÕES</t>
  </si>
  <si>
    <t xml:space="preserve">Cabo de aço </t>
  </si>
  <si>
    <t>Cabo de aço 3/32 plastificado, final 1/8</t>
  </si>
  <si>
    <t>Esticador M8</t>
  </si>
  <si>
    <t>Esticador para cabo de aço M8</t>
  </si>
  <si>
    <t>Clips 1/8</t>
  </si>
  <si>
    <t>Clips para fixação de cabo de aço 1/8</t>
  </si>
  <si>
    <t>CR01</t>
  </si>
  <si>
    <t>Corda dourada para isolamento</t>
  </si>
  <si>
    <t>CESTAS</t>
  </si>
  <si>
    <t>CST01</t>
  </si>
  <si>
    <t>Cesta em vime sintético, medindo</t>
  </si>
  <si>
    <t>BIKES</t>
  </si>
  <si>
    <t>CV01</t>
  </si>
  <si>
    <t>Cavalete fabricado em metalón, com gerador de energia de corrente continua de 150 Watts</t>
  </si>
  <si>
    <t>CV02</t>
  </si>
  <si>
    <t>Cavalete gerador de energia fabricado em metalón com bicicleta de ferro, aro 26, acoplada  e interligada a um gerador de corrente continua de 150 Watts</t>
  </si>
  <si>
    <t>TEC. MOVIMENTO</t>
  </si>
  <si>
    <t>CX07</t>
  </si>
  <si>
    <t xml:space="preserve">Sistema de controle de iluminação para 7 canais em corrente alternada (AC) com acionamento dos canais independentes e software web / desktop para a programação dos canais. </t>
  </si>
  <si>
    <t>CX21</t>
  </si>
  <si>
    <t xml:space="preserve">Sistema de controle de iluminação para 21 canais em corrente alternada (AC) com acionamento dos canais independentes e software web / desktop para a programação dos canais. </t>
  </si>
  <si>
    <t>CX56</t>
  </si>
  <si>
    <t xml:space="preserve">Sistema de controle de iluminação para 56 canais em corrente alternada (AC) com acionamento dos canais independentes e software web / desktop para a programação dos canais. </t>
  </si>
  <si>
    <t>FESTÃO</t>
  </si>
  <si>
    <t>FT0128</t>
  </si>
  <si>
    <t>Metros de festão aramado de 0,28m com bolas douradas</t>
  </si>
  <si>
    <t>FT20</t>
  </si>
  <si>
    <t>Metros de festão aramado de 0,20m</t>
  </si>
  <si>
    <t>FT28</t>
  </si>
  <si>
    <t>Metros de festão aramado de 0,28m</t>
  </si>
  <si>
    <t>FTFUG07</t>
  </si>
  <si>
    <t>Metros de Festão fugiron verde 07cm</t>
  </si>
  <si>
    <t>FTFUG18</t>
  </si>
  <si>
    <t>Metros de Festão fugiron verde 18cm</t>
  </si>
  <si>
    <t>GRAMAS</t>
  </si>
  <si>
    <t>GRS01AZ</t>
  </si>
  <si>
    <t>M² de grama sintética azul 12mm</t>
  </si>
  <si>
    <t>GRS01BC</t>
  </si>
  <si>
    <t>M² de grama sintética branca 12mm</t>
  </si>
  <si>
    <t>GRS01VD</t>
  </si>
  <si>
    <t xml:space="preserve">M² de grama sintética verde 12mm </t>
  </si>
  <si>
    <t>GRS01VM</t>
  </si>
  <si>
    <t>M² de grama sintética vermelha 12mm</t>
  </si>
  <si>
    <t>LAÇOS</t>
  </si>
  <si>
    <t>LC10</t>
  </si>
  <si>
    <t>Laço de veludo vermelho 10cm</t>
  </si>
  <si>
    <t>LC17</t>
  </si>
  <si>
    <t>Laço de veludo vermelho 17cm</t>
  </si>
  <si>
    <t>LC20</t>
  </si>
  <si>
    <t>Laço de veludo vermelho 20cm</t>
  </si>
  <si>
    <t>LC32</t>
  </si>
  <si>
    <t>Laço de veludo vermelho 32cm</t>
  </si>
  <si>
    <t>LC5</t>
  </si>
  <si>
    <t>Laço de veludo vermelho 5cm</t>
  </si>
  <si>
    <t>LC50</t>
  </si>
  <si>
    <t>Laço de veludo vermelho 50cm</t>
  </si>
  <si>
    <t>LC7</t>
  </si>
  <si>
    <t>Laço de veludo vermelho 7cm</t>
  </si>
  <si>
    <t>PINHEIROS</t>
  </si>
  <si>
    <t>PH3018</t>
  </si>
  <si>
    <t>Pinheiro natalino modelo tradicional verde, medindo aproximadamente 1,80m de altura, sem decoração.</t>
  </si>
  <si>
    <t>PH3021</t>
  </si>
  <si>
    <t>Pinheiro natalino modelo tradicional verde, medindo aproximadamente 2,10m de altura, sem decoração.</t>
  </si>
  <si>
    <t>PH3024</t>
  </si>
  <si>
    <t>Pinheiro natalino modelo tradicional verde, medindo aproximadamente 2,40m de altura, sem decoração.</t>
  </si>
  <si>
    <t>PH3027</t>
  </si>
  <si>
    <t>Pinheiro natalino modelo tradicional verde, medindo aproximadamente 2,70m de altura, sem decoração.</t>
  </si>
  <si>
    <t>PLH01</t>
  </si>
  <si>
    <t>Palha decorativa</t>
  </si>
  <si>
    <t>PMD105</t>
  </si>
  <si>
    <t>Estaca, produzida em madeira com pintura branca e verniz</t>
  </si>
  <si>
    <t>PROD. ESPECIAIS</t>
  </si>
  <si>
    <t>FT0228</t>
  </si>
  <si>
    <t>Metros de festão aramado de 0,28cm com mini lâmpadas</t>
  </si>
  <si>
    <t>FT0328</t>
  </si>
  <si>
    <t>Metros de festão aramado de 0,28cm com fita de veludo vermelha</t>
  </si>
  <si>
    <t>FT0428</t>
  </si>
  <si>
    <t>Metros de festão aramado de 0,28cm com mini lâmpadas, bolas douradas e fita de veludo vermelho</t>
  </si>
  <si>
    <t>FT0528</t>
  </si>
  <si>
    <t>Metros de festão aramado de 0,28cm com mini lâmpadas e fita de veludo vermelho</t>
  </si>
  <si>
    <t>FT0628</t>
  </si>
  <si>
    <t>Metros de festão aramado de 0,28cm com mini lâmpadas e bolas douradas</t>
  </si>
  <si>
    <t>FT0728</t>
  </si>
  <si>
    <t>Metros de festão aramado de 0,28cm com mini lâmpadas, laços de veludo vermelho e bolas douradas</t>
  </si>
  <si>
    <t>FITAS</t>
  </si>
  <si>
    <t>FVL0110</t>
  </si>
  <si>
    <t>Metros de fita de veludo vermelho com 0,10m de largura</t>
  </si>
  <si>
    <t>FVL0115</t>
  </si>
  <si>
    <t>Metros de fita de veludo vermelho com 0,15m de largura</t>
  </si>
  <si>
    <t>FVL0120</t>
  </si>
  <si>
    <t>Metros de fita de veludo vermelho com 0,20m de largura</t>
  </si>
  <si>
    <t>FVL018</t>
  </si>
  <si>
    <t>Metros de fita de veludo vermelho com 0,08m de largura</t>
  </si>
  <si>
    <t>LAMPADAS</t>
  </si>
  <si>
    <t>LREV01</t>
  </si>
  <si>
    <t>Lâmpada vapor metálico 400w verde</t>
  </si>
  <si>
    <t>OVOS 12</t>
  </si>
  <si>
    <t>Ovinhos de Páscoa em plástico pintado, com 12cm de altura</t>
  </si>
  <si>
    <t>OVOS 18</t>
  </si>
  <si>
    <t>Ovinhos de Páscoa em plástico pintado, com 18cm de altura</t>
  </si>
  <si>
    <t>OVOS07</t>
  </si>
  <si>
    <t>Ovinhos de Páscoa em poliestireno e pintura, diversas cores, com 7cm de altura</t>
  </si>
  <si>
    <t>PAINEL 1,60X4,00</t>
  </si>
  <si>
    <t>Painel produzido em estrutura metálica e corda luminosa, preenchimento com conjuntos de LED</t>
  </si>
  <si>
    <t>PONTE</t>
  </si>
  <si>
    <t>Ponte de madeira, produzida em madeira pinus</t>
  </si>
  <si>
    <t>FIG. FACHADAS</t>
  </si>
  <si>
    <t>TABLADO</t>
  </si>
  <si>
    <t>Tablado em compensado naval e grama sintética</t>
  </si>
  <si>
    <t>TETO DE LÂMPADAS</t>
  </si>
  <si>
    <t>Teto de lâmpadas com aproximadamente 230m de fiação e bocais e 500 lâmpadas contando reposição</t>
  </si>
  <si>
    <t>TUNEL</t>
  </si>
  <si>
    <t>Túnel de Luz produzido em estrutura metálica e cordões de LED. Movimento controlado por tablet</t>
  </si>
  <si>
    <t>PROD. FERRO</t>
  </si>
  <si>
    <t>ESPX</t>
  </si>
  <si>
    <t>Espinhas em estrutura metálica pra fixação de barriga de corda</t>
  </si>
  <si>
    <t>GRADES</t>
  </si>
  <si>
    <t>GRD01G</t>
  </si>
  <si>
    <t>Grade para proteção de cenário produzida em estrutura metálica.</t>
  </si>
  <si>
    <t>GRD01M</t>
  </si>
  <si>
    <t>GRD01M-ESP</t>
  </si>
  <si>
    <t>Grade para proteção de cenário produzida em estrutura metálica tamanho especial</t>
  </si>
  <si>
    <t>POSTES</t>
  </si>
  <si>
    <t>PST01</t>
  </si>
  <si>
    <t>Poste metálico 2,5 polegadas, zincado com aproximadamente 5m de altura (sendo 4m aparentes e 1m enterrado).</t>
  </si>
  <si>
    <t>PST01B3</t>
  </si>
  <si>
    <t>Poste metálico 3 polegadas, zincado com aproximadamente 6m de altura (sendo 5m aparentes e 1m enterrado).</t>
  </si>
  <si>
    <t>TRAVES</t>
  </si>
  <si>
    <t>PST01G</t>
  </si>
  <si>
    <t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</si>
  <si>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</si>
  <si>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</si>
  <si>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PST01GP</t>
  </si>
  <si>
    <t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</si>
</sst>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&quot;R$&quot;\ #,##0.00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3">
    <xf numFmtId="0" fontId="0" fillId="0" borderId="0" xfId="0"/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4" fontId="4" fillId="0" borderId="1" xfId="2" applyFont="1" applyBorder="1" applyAlignment="1" applyProtection="1">
      <alignment horizontal="center" vertical="center" wrapText="1"/>
      <protection locked="0"/>
    </xf>
    <xf numFmtId="164" fontId="4" fillId="0" borderId="1" xfId="2" applyFont="1" applyBorder="1" applyAlignment="1" applyProtection="1">
      <alignment horizontal="justify" vertical="center" wrapText="1"/>
      <protection locked="0"/>
    </xf>
    <xf numFmtId="2" fontId="4" fillId="0" borderId="1" xfId="1" applyNumberFormat="1" applyFont="1" applyBorder="1" applyAlignment="1" applyProtection="1">
      <alignment horizontal="center" vertical="center" wrapText="1"/>
      <protection locked="0"/>
    </xf>
    <xf numFmtId="2" fontId="5" fillId="0" borderId="1" xfId="1" applyNumberFormat="1" applyFont="1" applyBorder="1" applyAlignment="1" applyProtection="1">
      <alignment horizontal="center" vertical="center" wrapText="1"/>
      <protection locked="0"/>
    </xf>
    <xf numFmtId="165" fontId="6" fillId="0" borderId="1" xfId="2" applyNumberFormat="1" applyFont="1" applyBorder="1" applyAlignment="1" applyProtection="1">
      <alignment horizontal="center" vertical="center" wrapText="1"/>
      <protection locked="0"/>
    </xf>
    <xf numFmtId="165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8" fillId="0" borderId="1" xfId="2" applyFont="1" applyFill="1" applyBorder="1" applyAlignment="1" applyProtection="1">
      <alignment horizontal="center" vertical="center" wrapText="1"/>
      <protection locked="0"/>
    </xf>
    <xf numFmtId="9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7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justify" vertical="center" wrapText="1"/>
      <protection locked="0"/>
    </xf>
    <xf numFmtId="0" fontId="4" fillId="0" borderId="1" xfId="1" applyFont="1" applyBorder="1" applyAlignment="1" applyProtection="1">
      <alignment horizontal="justify" vertical="center" wrapText="1"/>
      <protection locked="0"/>
    </xf>
    <xf numFmtId="0" fontId="9" fillId="0" borderId="3" xfId="1" applyFont="1" applyBorder="1" applyAlignment="1" applyProtection="1">
      <alignment horizontal="center" vertical="center" wrapText="1"/>
      <protection locked="0"/>
    </xf>
    <xf numFmtId="0" fontId="9" fillId="0" borderId="3" xfId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 applyProtection="1">
      <alignment horizontal="center" vertical="center" wrapText="1"/>
      <protection locked="0"/>
    </xf>
    <xf numFmtId="2" fontId="9" fillId="0" borderId="3" xfId="1" applyNumberFormat="1" applyFont="1" applyBorder="1" applyAlignment="1" applyProtection="1">
      <alignment horizontal="center" vertical="center" wrapText="1"/>
      <protection locked="0"/>
    </xf>
    <xf numFmtId="2" fontId="2" fillId="0" borderId="3" xfId="1" applyNumberFormat="1" applyFont="1" applyBorder="1" applyAlignment="1" applyProtection="1">
      <alignment horizontal="center" vertical="center" wrapText="1"/>
      <protection locked="0"/>
    </xf>
    <xf numFmtId="165" fontId="7" fillId="0" borderId="2" xfId="2" applyNumberFormat="1" applyFont="1" applyBorder="1" applyAlignment="1" applyProtection="1">
      <alignment horizontal="center" vertical="center" wrapText="1"/>
      <protection locked="0"/>
    </xf>
    <xf numFmtId="1" fontId="16" fillId="0" borderId="5" xfId="2" applyNumberFormat="1" applyFont="1" applyFill="1" applyBorder="1" applyAlignment="1" applyProtection="1">
      <alignment horizontal="center" vertical="center" wrapText="1"/>
      <protection locked="0"/>
    </xf>
    <xf numFmtId="9" fontId="17" fillId="3" borderId="0" xfId="3" applyNumberFormat="1" applyFont="1" applyFill="1" applyAlignment="1" applyProtection="1">
      <alignment horizontal="center" vertical="center" wrapText="1"/>
      <protection locked="0"/>
    </xf>
    <xf numFmtId="0" fontId="20" fillId="0" borderId="5" xfId="2" applyNumberFormat="1" applyFont="1" applyBorder="1" applyAlignment="1" applyProtection="1">
      <alignment horizontal="center" vertical="center" wrapText="1"/>
      <protection locked="0"/>
    </xf>
    <xf numFmtId="0" fontId="9" fillId="0" borderId="5" xfId="1" applyFont="1" applyBorder="1" applyAlignment="1" applyProtection="1">
      <alignment horizontal="center" vertical="center" wrapText="1"/>
      <protection locked="0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9" fillId="0" borderId="0" xfId="1" applyFont="1" applyAlignment="1" applyProtection="1">
      <alignment horizontal="center" vertical="center" wrapText="1"/>
      <protection locked="0"/>
    </xf>
    <xf numFmtId="0" fontId="21" fillId="0" borderId="4" xfId="1" applyFont="1" applyBorder="1" applyAlignment="1" applyProtection="1">
      <alignment horizontal="center" vertical="center" wrapText="1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2" fontId="9" fillId="0" borderId="0" xfId="1" applyNumberFormat="1" applyFont="1" applyAlignment="1" applyProtection="1">
      <alignment horizontal="center" vertical="center" wrapText="1"/>
      <protection locked="0"/>
    </xf>
    <xf numFmtId="2" fontId="2" fillId="0" borderId="0" xfId="1" applyNumberFormat="1" applyFont="1" applyAlignment="1" applyProtection="1">
      <alignment horizontal="center" vertical="center" wrapText="1"/>
      <protection locked="0"/>
    </xf>
    <xf numFmtId="164" fontId="22" fillId="4" borderId="0" xfId="2" applyFont="1" applyFill="1" applyAlignment="1" applyProtection="1">
      <alignment horizontal="center" vertical="center" wrapText="1"/>
      <protection locked="0"/>
    </xf>
    <xf numFmtId="164" fontId="22" fillId="5" borderId="0" xfId="2" applyFont="1" applyFill="1" applyAlignment="1" applyProtection="1">
      <alignment horizontal="center" vertical="center" wrapText="1"/>
      <protection locked="0"/>
    </xf>
    <xf numFmtId="164" fontId="22" fillId="4" borderId="0" xfId="2" applyFont="1" applyFill="1" applyBorder="1" applyAlignment="1" applyProtection="1">
      <alignment horizontal="center" vertical="center" wrapText="1"/>
      <protection locked="0"/>
    </xf>
    <xf numFmtId="164" fontId="22" fillId="5" borderId="0" xfId="2" applyFont="1" applyFill="1" applyBorder="1" applyAlignment="1" applyProtection="1">
      <alignment horizontal="center" vertical="center" wrapText="1"/>
      <protection locked="0"/>
    </xf>
    <xf numFmtId="2" fontId="23" fillId="0" borderId="5" xfId="2" applyNumberFormat="1" applyFont="1" applyFill="1" applyBorder="1" applyAlignment="1" applyProtection="1">
      <alignment horizontal="center" vertical="center" wrapText="1"/>
      <protection locked="0"/>
    </xf>
    <xf numFmtId="9" fontId="22" fillId="0" borderId="0" xfId="2" applyNumberFormat="1" applyFont="1" applyFill="1" applyAlignment="1" applyProtection="1">
      <alignment horizontal="center" vertical="center" wrapText="1"/>
      <protection locked="0"/>
    </xf>
    <xf numFmtId="164" fontId="22" fillId="0" borderId="5" xfId="2" applyFont="1" applyFill="1" applyBorder="1" applyAlignment="1" applyProtection="1">
      <alignment horizontal="center" vertical="center" wrapText="1"/>
      <protection locked="0"/>
    </xf>
    <xf numFmtId="164" fontId="21" fillId="0" borderId="5" xfId="2" applyFont="1" applyBorder="1" applyAlignment="1" applyProtection="1">
      <alignment horizontal="center" vertical="center" wrapText="1"/>
      <protection locked="0"/>
    </xf>
    <xf numFmtId="0" fontId="21" fillId="0" borderId="5" xfId="1" applyFont="1" applyBorder="1" applyAlignment="1" applyProtection="1">
      <alignment horizontal="justify" vertical="center" wrapText="1"/>
      <protection locked="0"/>
    </xf>
    <xf numFmtId="0" fontId="21" fillId="0" borderId="1" xfId="1" applyFont="1" applyBorder="1" applyAlignment="1" applyProtection="1">
      <alignment horizontal="justify" vertical="center" wrapText="1"/>
      <protection locked="0"/>
    </xf>
    <xf numFmtId="0" fontId="21" fillId="0" borderId="0" xfId="1" applyFont="1" applyAlignment="1" applyProtection="1">
      <alignment horizontal="justify" vertical="center" wrapText="1"/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25" fillId="0" borderId="0" xfId="1" applyFont="1" applyAlignment="1" applyProtection="1">
      <alignment horizontal="center" vertical="center"/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25" fillId="0" borderId="0" xfId="1" applyFont="1" applyAlignment="1" applyProtection="1">
      <alignment horizontal="justify" vertical="center" wrapText="1"/>
      <protection locked="0"/>
    </xf>
    <xf numFmtId="2" fontId="25" fillId="0" borderId="0" xfId="1" applyNumberFormat="1" applyFont="1" applyAlignment="1" applyProtection="1">
      <alignment horizontal="center" vertical="center" wrapText="1"/>
      <protection locked="0"/>
    </xf>
    <xf numFmtId="165" fontId="25" fillId="0" borderId="0" xfId="2" applyNumberFormat="1" applyFont="1" applyFill="1" applyBorder="1" applyAlignment="1" applyProtection="1">
      <alignment horizontal="center" vertical="center" wrapText="1"/>
      <protection locked="0"/>
    </xf>
    <xf numFmtId="165" fontId="7" fillId="0" borderId="5" xfId="2" applyNumberFormat="1" applyFont="1" applyBorder="1" applyAlignment="1" applyProtection="1">
      <alignment horizontal="center" vertical="center" wrapText="1"/>
      <protection locked="0"/>
    </xf>
    <xf numFmtId="164" fontId="6" fillId="0" borderId="5" xfId="2" applyFont="1" applyFill="1" applyBorder="1" applyAlignment="1" applyProtection="1">
      <alignment horizontal="center" vertical="center" wrapText="1"/>
      <protection locked="0"/>
    </xf>
    <xf numFmtId="9" fontId="25" fillId="0" borderId="0" xfId="1" applyNumberFormat="1" applyFont="1" applyAlignment="1" applyProtection="1">
      <alignment horizontal="center" vertical="center" wrapText="1"/>
      <protection locked="0"/>
    </xf>
    <xf numFmtId="165" fontId="25" fillId="0" borderId="0" xfId="1" applyNumberFormat="1" applyFont="1" applyAlignment="1" applyProtection="1">
      <alignment horizontal="center" vertical="center" wrapText="1"/>
      <protection locked="0"/>
    </xf>
    <xf numFmtId="165" fontId="6" fillId="0" borderId="0" xfId="2" applyNumberFormat="1" applyFont="1" applyFill="1" applyAlignment="1" applyProtection="1">
      <alignment horizontal="center" vertical="center" wrapText="1"/>
      <protection locked="0"/>
    </xf>
    <xf numFmtId="164" fontId="25" fillId="0" borderId="5" xfId="2" applyFont="1" applyFill="1" applyBorder="1" applyAlignment="1" applyProtection="1">
      <alignment horizontal="center" vertical="center" wrapText="1"/>
      <protection locked="0"/>
    </xf>
    <xf numFmtId="0" fontId="25" fillId="0" borderId="5" xfId="1" applyFont="1" applyBorder="1" applyAlignment="1" applyProtection="1">
      <alignment horizontal="justify" vertical="center" wrapText="1"/>
      <protection locked="0"/>
    </xf>
    <xf numFmtId="0" fontId="25" fillId="0" borderId="1" xfId="1" applyFont="1" applyBorder="1" applyAlignment="1" applyProtection="1">
      <alignment horizontal="justify" vertical="center" wrapText="1"/>
      <protection locked="0"/>
    </xf>
    <xf numFmtId="0" fontId="25" fillId="0" borderId="2" xfId="1" applyFont="1" applyBorder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6" fillId="0" borderId="5" xfId="1" applyFont="1" applyBorder="1" applyAlignment="1" applyProtection="1">
      <alignment horizontal="justify" vertical="center" wrapText="1"/>
      <protection locked="0"/>
    </xf>
    <xf numFmtId="0" fontId="6" fillId="0" borderId="1" xfId="1" applyFont="1" applyBorder="1" applyAlignment="1" applyProtection="1">
      <alignment horizontal="justify" vertical="center" wrapText="1"/>
      <protection locked="0"/>
    </xf>
    <xf numFmtId="0" fontId="6" fillId="0" borderId="2" xfId="1" applyFont="1" applyBorder="1" applyAlignment="1" applyProtection="1">
      <alignment horizontal="justify" vertical="center" wrapText="1"/>
      <protection locked="0"/>
    </xf>
    <xf numFmtId="165" fontId="25" fillId="0" borderId="0" xfId="2" applyNumberFormat="1" applyFont="1" applyFill="1" applyAlignment="1" applyProtection="1">
      <alignment horizontal="center" vertical="center" wrapText="1"/>
      <protection locked="0"/>
    </xf>
    <xf numFmtId="164" fontId="24" fillId="0" borderId="0" xfId="2" applyFont="1" applyAlignment="1" applyProtection="1">
      <alignment horizontal="center" vertical="center" wrapText="1"/>
      <protection locked="0"/>
    </xf>
    <xf numFmtId="164" fontId="25" fillId="0" borderId="0" xfId="2" applyFont="1" applyAlignment="1" applyProtection="1">
      <alignment horizontal="center" vertical="center" wrapText="1"/>
      <protection locked="0"/>
    </xf>
    <xf numFmtId="164" fontId="25" fillId="0" borderId="0" xfId="2" applyFont="1" applyAlignment="1" applyProtection="1">
      <alignment horizontal="center" vertical="center"/>
      <protection locked="0"/>
    </xf>
    <xf numFmtId="164" fontId="25" fillId="0" borderId="0" xfId="2" applyFont="1" applyAlignment="1" applyProtection="1">
      <alignment horizontal="justify" vertical="center" wrapText="1"/>
      <protection locked="0"/>
    </xf>
    <xf numFmtId="164" fontId="25" fillId="0" borderId="0" xfId="2" applyFont="1" applyFill="1" applyBorder="1" applyAlignment="1" applyProtection="1">
      <alignment horizontal="center" vertical="center" wrapText="1"/>
      <protection locked="0"/>
    </xf>
    <xf numFmtId="164" fontId="6" fillId="0" borderId="0" xfId="2" applyFont="1" applyFill="1" applyAlignment="1" applyProtection="1">
      <alignment horizontal="center" vertical="center" wrapText="1"/>
      <protection locked="0"/>
    </xf>
    <xf numFmtId="164" fontId="25" fillId="0" borderId="5" xfId="2" applyFont="1" applyBorder="1" applyAlignment="1" applyProtection="1">
      <alignment horizontal="justify" vertical="center" wrapText="1"/>
      <protection locked="0"/>
    </xf>
    <xf numFmtId="164" fontId="25" fillId="0" borderId="1" xfId="2" applyFont="1" applyBorder="1" applyAlignment="1" applyProtection="1">
      <alignment horizontal="justify" vertical="center" wrapText="1"/>
      <protection locked="0"/>
    </xf>
    <xf numFmtId="164" fontId="25" fillId="0" borderId="2" xfId="2" applyFont="1" applyBorder="1" applyAlignment="1" applyProtection="1">
      <alignment horizontal="justify" vertical="center" wrapText="1"/>
      <protection locked="0"/>
    </xf>
    <xf numFmtId="164" fontId="6" fillId="0" borderId="5" xfId="3" applyFont="1" applyFill="1" applyBorder="1" applyAlignment="1" applyProtection="1">
      <alignment horizontal="center" vertical="center" wrapText="1"/>
      <protection locked="0"/>
    </xf>
    <xf numFmtId="165" fontId="25" fillId="5" borderId="0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165" fontId="6" fillId="0" borderId="0" xfId="1" applyNumberFormat="1" applyFont="1" applyAlignment="1" applyProtection="1">
      <alignment horizontal="center" vertical="center" wrapText="1"/>
      <protection locked="0"/>
    </xf>
    <xf numFmtId="0" fontId="25" fillId="0" borderId="0" xfId="1" applyFont="1" applyAlignment="1">
      <alignment horizontal="center" vertical="center" wrapText="1"/>
    </xf>
    <xf numFmtId="164" fontId="6" fillId="0" borderId="5" xfId="2" applyFont="1" applyFill="1" applyBorder="1" applyAlignment="1">
      <alignment horizontal="center" vertical="center" wrapText="1"/>
    </xf>
    <xf numFmtId="164" fontId="25" fillId="0" borderId="5" xfId="2" applyFont="1" applyFill="1" applyBorder="1" applyAlignment="1">
      <alignment horizontal="center" vertical="center" wrapText="1"/>
    </xf>
    <xf numFmtId="0" fontId="25" fillId="0" borderId="5" xfId="1" applyFont="1" applyBorder="1" applyAlignment="1" applyProtection="1">
      <alignment horizontal="center" vertical="center" wrapText="1"/>
      <protection locked="0"/>
    </xf>
    <xf numFmtId="164" fontId="25" fillId="0" borderId="5" xfId="3" applyFont="1" applyFill="1" applyBorder="1" applyAlignment="1" applyProtection="1">
      <alignment horizontal="center" vertical="center" wrapText="1"/>
      <protection locked="0"/>
    </xf>
    <xf numFmtId="164" fontId="25" fillId="0" borderId="5" xfId="2" applyFont="1" applyFill="1" applyBorder="1" applyAlignment="1" applyProtection="1">
      <alignment horizontal="justify" vertical="center" wrapText="1"/>
      <protection locked="0"/>
    </xf>
    <xf numFmtId="165" fontId="25" fillId="0" borderId="0" xfId="3" applyNumberFormat="1" applyFont="1" applyFill="1" applyBorder="1" applyAlignment="1" applyProtection="1">
      <alignment horizontal="center" vertical="center" wrapText="1"/>
      <protection locked="0"/>
    </xf>
    <xf numFmtId="165" fontId="7" fillId="0" borderId="5" xfId="3" applyNumberFormat="1" applyFont="1" applyBorder="1" applyAlignment="1" applyProtection="1">
      <alignment horizontal="center" vertical="center" wrapText="1"/>
      <protection locked="0"/>
    </xf>
    <xf numFmtId="165" fontId="6" fillId="0" borderId="0" xfId="3" applyNumberFormat="1" applyFont="1" applyFill="1" applyAlignment="1" applyProtection="1">
      <alignment horizontal="center" vertical="center" wrapText="1"/>
      <protection locked="0"/>
    </xf>
    <xf numFmtId="165" fontId="6" fillId="0" borderId="0" xfId="2" applyNumberFormat="1" applyFont="1" applyFill="1" applyBorder="1" applyAlignment="1" applyProtection="1">
      <alignment horizontal="center" vertical="center" wrapText="1"/>
      <protection locked="0"/>
    </xf>
    <xf numFmtId="9" fontId="6" fillId="0" borderId="0" xfId="2" applyNumberFormat="1" applyFont="1" applyFill="1" applyAlignment="1" applyProtection="1">
      <alignment horizontal="center" vertical="center" wrapText="1"/>
      <protection locked="0"/>
    </xf>
    <xf numFmtId="164" fontId="25" fillId="0" borderId="0" xfId="2" applyFont="1" applyFill="1" applyAlignment="1" applyProtection="1">
      <alignment horizontal="justify" vertical="center" wrapText="1"/>
      <protection locked="0"/>
    </xf>
    <xf numFmtId="164" fontId="6" fillId="0" borderId="5" xfId="2" applyFont="1" applyFill="1" applyBorder="1" applyAlignment="1" applyProtection="1">
      <alignment horizontal="justify" vertical="center" wrapText="1"/>
      <protection locked="0"/>
    </xf>
    <xf numFmtId="164" fontId="25" fillId="0" borderId="0" xfId="2" applyFont="1" applyFill="1" applyAlignment="1" applyProtection="1">
      <alignment horizontal="center" vertical="center" wrapText="1"/>
      <protection locked="0"/>
    </xf>
    <xf numFmtId="1" fontId="12" fillId="2" borderId="0" xfId="2" applyNumberFormat="1" applyFont="1" applyFill="1" applyAlignment="1" applyProtection="1">
      <alignment horizontal="center" vertical="center" wrapText="1"/>
      <protection locked="0"/>
    </xf>
    <xf numFmtId="1" fontId="11" fillId="2" borderId="0" xfId="2" applyNumberFormat="1" applyFont="1" applyFill="1" applyAlignment="1" applyProtection="1">
      <alignment horizontal="center" vertical="center" wrapText="1"/>
      <protection locked="0"/>
    </xf>
    <xf numFmtId="1" fontId="11" fillId="2" borderId="4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Moeda 2 2" xfId="2" xr:uid="{E498D21B-121C-4203-B751-97C5E6D854C6}"/>
    <cellStyle name="Moeda 2 2 2" xfId="3" xr:uid="{F871852E-A60B-45DB-889F-F4BB9226BE0A}"/>
    <cellStyle name="Normal" xfId="0" builtinId="0"/>
    <cellStyle name="Normal 2" xfId="1" xr:uid="{9595786F-A78F-4232-AF07-1CF7FB7CB534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STEMA%20COMERCIAL%202013%20Adamantina%20S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zangela/Desktop/SEP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MERCIAL\C%20O%20N%20T%20A%20T%20O%20S%202%200%202%202\SISTEMA%20COMERCIAL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myxlsm\dante_2.xlsm" TargetMode="External"/><Relationship Id="rId1" Type="http://schemas.openxmlformats.org/officeDocument/2006/relationships/externalLinkPath" Target="dante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"/>
      <sheetName val="IMPRESSÃO ORÇAMENTO"/>
      <sheetName val="PEDIDO DE VENDA"/>
      <sheetName val="PEDIDO DE VENDA C"/>
      <sheetName val="FICHA DE ATENDIMENTO"/>
      <sheetName val="FICHA DE FATURAMENTO"/>
      <sheetName val="INVENTARIO"/>
      <sheetName val="CLIENTES"/>
      <sheetName val="Plan1"/>
      <sheetName val="Banco de Dados"/>
      <sheetName val="SEP"/>
    </sheetNames>
    <sheetDataSet>
      <sheetData sheetId="0">
        <row r="3">
          <cell r="A3">
            <v>2</v>
          </cell>
        </row>
      </sheetData>
      <sheetData sheetId="1">
        <row r="3">
          <cell r="A3">
            <v>2</v>
          </cell>
        </row>
      </sheetData>
      <sheetData sheetId="2">
        <row r="3">
          <cell r="A3">
            <v>2</v>
          </cell>
        </row>
      </sheetData>
      <sheetData sheetId="3">
        <row r="3">
          <cell r="A3">
            <v>2</v>
          </cell>
        </row>
      </sheetData>
      <sheetData sheetId="4">
        <row r="3">
          <cell r="A3">
            <v>2</v>
          </cell>
        </row>
      </sheetData>
      <sheetData sheetId="5">
        <row r="3">
          <cell r="A3">
            <v>2</v>
          </cell>
        </row>
      </sheetData>
      <sheetData sheetId="6">
        <row r="3">
          <cell r="A3">
            <v>2</v>
          </cell>
        </row>
      </sheetData>
      <sheetData sheetId="7" refreshError="1">
        <row r="3">
          <cell r="A3">
            <v>2</v>
          </cell>
          <cell r="B3" t="str">
            <v>Prefeitura de Adamantina</v>
          </cell>
          <cell r="C3" t="str">
            <v>Fernanda Victício / Natalia Bachi Borro</v>
          </cell>
          <cell r="D3" t="str">
            <v>Primeira Dama / Sec. Cultura</v>
          </cell>
          <cell r="E3" t="str">
            <v>Prefeitura Municipal de Adamantina</v>
          </cell>
          <cell r="F3" t="str">
            <v>43.008.291/0001-77</v>
          </cell>
          <cell r="G3" t="str">
            <v>Isento</v>
          </cell>
          <cell r="H3" t="str">
            <v>Rua Osvaldo Cruz, 262</v>
          </cell>
          <cell r="I3" t="str">
            <v>Centro</v>
          </cell>
          <cell r="J3" t="str">
            <v>Adamantina</v>
          </cell>
          <cell r="K3" t="str">
            <v>SP</v>
          </cell>
          <cell r="L3" t="str">
            <v>17.800-000</v>
          </cell>
          <cell r="M3" t="str">
            <v xml:space="preserve">(18) 3502-9049 </v>
          </cell>
          <cell r="N3" t="str">
            <v>natalia.cultura@adamantina.sp.gov.br</v>
          </cell>
          <cell r="O3" t="str">
            <v>Natalina</v>
          </cell>
          <cell r="P3" t="str">
            <v>compraspma@adamantina.sp.gov.br</v>
          </cell>
          <cell r="Q3" t="str">
            <v>(18)  3502-9049</v>
          </cell>
          <cell r="T3">
            <v>40632</v>
          </cell>
        </row>
        <row r="4">
          <cell r="A4">
            <v>3</v>
          </cell>
          <cell r="B4" t="str">
            <v>Cestas Boamesa</v>
          </cell>
          <cell r="C4" t="str">
            <v>Doracy Rego</v>
          </cell>
          <cell r="D4" t="str">
            <v>Setor de Vendas</v>
          </cell>
          <cell r="E4" t="str">
            <v>Comercial de Estivas Rego Ltda</v>
          </cell>
          <cell r="F4" t="str">
            <v>23.030.471/0001-48</v>
          </cell>
          <cell r="G4" t="str">
            <v>104.191.775-8</v>
          </cell>
          <cell r="H4" t="str">
            <v>Rua Dr. Amaro de Alencar, 618</v>
          </cell>
          <cell r="I4" t="str">
            <v>São Raimundo</v>
          </cell>
          <cell r="J4" t="str">
            <v>Manaus</v>
          </cell>
          <cell r="K4" t="str">
            <v>AM</v>
          </cell>
          <cell r="L4" t="str">
            <v>69.029-010</v>
          </cell>
          <cell r="M4" t="str">
            <v>(92) 3671-6670</v>
          </cell>
          <cell r="N4" t="str">
            <v>doracy_vendas@cestasboamesa.com.br</v>
          </cell>
          <cell r="T4">
            <v>40632</v>
          </cell>
        </row>
        <row r="5">
          <cell r="A5">
            <v>4</v>
          </cell>
          <cell r="B5" t="str">
            <v>Prefeitura de Itapema</v>
          </cell>
          <cell r="C5" t="str">
            <v>Leticia Boing</v>
          </cell>
          <cell r="D5" t="str">
            <v>Secretaria de Cultura</v>
          </cell>
          <cell r="E5" t="str">
            <v>Prefeitura Municipal de Itapema</v>
          </cell>
          <cell r="F5" t="str">
            <v>82.572.207/0001-03</v>
          </cell>
          <cell r="G5" t="str">
            <v>Isento</v>
          </cell>
          <cell r="H5" t="str">
            <v xml:space="preserve">Av. Nereu Ramos, 134 </v>
          </cell>
          <cell r="I5" t="str">
            <v>Centro</v>
          </cell>
          <cell r="J5" t="str">
            <v>Itapema</v>
          </cell>
          <cell r="K5" t="str">
            <v>SC</v>
          </cell>
          <cell r="L5" t="str">
            <v>88.220-000</v>
          </cell>
          <cell r="M5" t="str">
            <v>(47) 3268-8051</v>
          </cell>
          <cell r="N5" t="str">
            <v>cultura@itapema.sc.gov.br</v>
          </cell>
          <cell r="T5">
            <v>40632</v>
          </cell>
        </row>
        <row r="6">
          <cell r="A6">
            <v>5</v>
          </cell>
          <cell r="B6" t="str">
            <v>Prefeitura de Camboriú</v>
          </cell>
          <cell r="C6" t="str">
            <v>John Lenon Teodoro</v>
          </cell>
          <cell r="D6" t="str">
            <v>Secretário de Administração</v>
          </cell>
          <cell r="E6" t="str">
            <v>Prefeitura Municipal de Camboriú</v>
          </cell>
          <cell r="F6" t="str">
            <v>83.102.293/0001-45</v>
          </cell>
          <cell r="G6" t="str">
            <v>Isento</v>
          </cell>
          <cell r="H6" t="str">
            <v>Rua Getúlio Vargas, 77</v>
          </cell>
          <cell r="I6" t="str">
            <v>Centro</v>
          </cell>
          <cell r="J6" t="str">
            <v>Camboriú</v>
          </cell>
          <cell r="K6" t="str">
            <v>SC</v>
          </cell>
          <cell r="L6" t="str">
            <v>88.340-000</v>
          </cell>
          <cell r="M6" t="str">
            <v>(47) 3365.9500 - 8458.6162</v>
          </cell>
          <cell r="N6" t="str">
            <v>aclpb@hotmail.com</v>
          </cell>
          <cell r="O6" t="str">
            <v>Nicaela</v>
          </cell>
          <cell r="P6" t="str">
            <v>culturacamboriu@gmail.com compras.camboriu@bol.com.br</v>
          </cell>
          <cell r="Q6" t="str">
            <v>(47) 3365-9500</v>
          </cell>
          <cell r="R6" t="str">
            <v>Prefeitura</v>
          </cell>
          <cell r="T6">
            <v>40632</v>
          </cell>
        </row>
        <row r="7">
          <cell r="A7" t="str">
            <v>5.1</v>
          </cell>
          <cell r="B7" t="str">
            <v>Prefeitura de Camboriú</v>
          </cell>
          <cell r="C7" t="str">
            <v>Laura Helena Bertolazzi</v>
          </cell>
          <cell r="D7" t="str">
            <v>Assessora Dept. de Cultura</v>
          </cell>
          <cell r="E7" t="str">
            <v>Prefeitura Municipal de Camboriú</v>
          </cell>
          <cell r="F7" t="str">
            <v>83.102.293/0001-45</v>
          </cell>
          <cell r="G7" t="str">
            <v>Isento</v>
          </cell>
          <cell r="H7" t="str">
            <v>Rua Goiania, 104</v>
          </cell>
          <cell r="I7" t="str">
            <v>Centro</v>
          </cell>
          <cell r="J7" t="str">
            <v>Camboriú</v>
          </cell>
          <cell r="K7" t="str">
            <v>SC</v>
          </cell>
          <cell r="L7" t="str">
            <v>88.340-000</v>
          </cell>
          <cell r="M7" t="str">
            <v>(47) 3365.3796</v>
          </cell>
          <cell r="N7" t="str">
            <v>culturacamboriu@gmail.com</v>
          </cell>
          <cell r="R7" t="str">
            <v>Secr. Cultura</v>
          </cell>
          <cell r="T7">
            <v>40632</v>
          </cell>
        </row>
        <row r="8">
          <cell r="A8">
            <v>6</v>
          </cell>
          <cell r="B8" t="str">
            <v>Casa d´Agronômica</v>
          </cell>
          <cell r="C8" t="str">
            <v>Roberta Schmitt</v>
          </cell>
          <cell r="D8" t="str">
            <v>-</v>
          </cell>
          <cell r="E8" t="str">
            <v>Secretaria de Estado de Coordenação e Articulação</v>
          </cell>
          <cell r="F8" t="str">
            <v>82.951.229/0001-76</v>
          </cell>
          <cell r="G8" t="str">
            <v>Isento</v>
          </cell>
          <cell r="H8" t="str">
            <v>Rua Rui Barbosa, s/n, Casa D'Agronômica</v>
          </cell>
          <cell r="I8" t="str">
            <v>Agronômica</v>
          </cell>
          <cell r="J8" t="str">
            <v>Florianópolis</v>
          </cell>
          <cell r="K8" t="str">
            <v>SC</v>
          </cell>
          <cell r="L8" t="str">
            <v>88025-300</v>
          </cell>
          <cell r="M8" t="str">
            <v>(48) 3251-9500/8843-1908</v>
          </cell>
          <cell r="N8" t="str">
            <v>roberta.schmitt@gmail.com</v>
          </cell>
          <cell r="T8">
            <v>40632</v>
          </cell>
        </row>
        <row r="9">
          <cell r="A9">
            <v>7</v>
          </cell>
          <cell r="B9" t="str">
            <v>Secretaria de Estado da Administração</v>
          </cell>
          <cell r="C9" t="str">
            <v>Salete Santos</v>
          </cell>
          <cell r="D9" t="str">
            <v>-</v>
          </cell>
          <cell r="E9" t="str">
            <v>Secretaria de Estado da Administração - Administração Pública Geral</v>
          </cell>
          <cell r="F9" t="str">
            <v>82.951.351/0001-42</v>
          </cell>
          <cell r="G9" t="str">
            <v>Isento</v>
          </cell>
          <cell r="H9" t="str">
            <v xml:space="preserve">Rod. SC 401, Km5, 4600 Bloco 2 </v>
          </cell>
          <cell r="I9" t="str">
            <v>Saco Grande II</v>
          </cell>
          <cell r="J9" t="str">
            <v>Florianópolis</v>
          </cell>
          <cell r="K9" t="str">
            <v>SC</v>
          </cell>
          <cell r="L9" t="str">
            <v>88.032-000</v>
          </cell>
          <cell r="M9" t="str">
            <v>(48) 3221-8500</v>
          </cell>
          <cell r="N9" t="str">
            <v>roberta.schmitt@gmail.com</v>
          </cell>
          <cell r="T9">
            <v>40632</v>
          </cell>
        </row>
        <row r="10">
          <cell r="A10">
            <v>8</v>
          </cell>
          <cell r="B10" t="str">
            <v>Arranjo Decorações</v>
          </cell>
          <cell r="C10" t="str">
            <v>Jaqueline</v>
          </cell>
          <cell r="D10" t="str">
            <v>-</v>
          </cell>
          <cell r="E10" t="str">
            <v>Arranjo Decorações Ltda</v>
          </cell>
          <cell r="F10" t="str">
            <v>41.913.393/0001-01</v>
          </cell>
          <cell r="G10">
            <v>2238063270046</v>
          </cell>
          <cell r="H10" t="str">
            <v>Av. 21 de Abril, 1100</v>
          </cell>
          <cell r="I10" t="str">
            <v>Centro</v>
          </cell>
          <cell r="J10" t="str">
            <v>Divinópolis</v>
          </cell>
          <cell r="K10" t="str">
            <v>MG</v>
          </cell>
          <cell r="L10" t="str">
            <v>35.500-010</v>
          </cell>
          <cell r="M10" t="str">
            <v>(37) 3222-2372</v>
          </cell>
          <cell r="N10" t="str">
            <v>arranjo@bol.com.br</v>
          </cell>
          <cell r="T10">
            <v>40632</v>
          </cell>
        </row>
        <row r="11">
          <cell r="A11">
            <v>9</v>
          </cell>
          <cell r="B11" t="str">
            <v>Assoc. Com. e Ind. de Pindamonhangaba</v>
          </cell>
          <cell r="C11" t="str">
            <v>Vicente Hirata</v>
          </cell>
          <cell r="D11" t="str">
            <v>Gerente</v>
          </cell>
          <cell r="E11" t="str">
            <v>Associação Comercial e Industrial de Pindamonhangaba</v>
          </cell>
          <cell r="F11" t="str">
            <v>45.223.534/0001-15</v>
          </cell>
          <cell r="G11" t="str">
            <v>Isento</v>
          </cell>
          <cell r="H11" t="str">
            <v>Rua Dep. Claro cesar, 44</v>
          </cell>
          <cell r="I11" t="str">
            <v>Centro</v>
          </cell>
          <cell r="J11" t="str">
            <v>Pindamonhagaba</v>
          </cell>
          <cell r="K11" t="str">
            <v>SP</v>
          </cell>
          <cell r="L11" t="str">
            <v>12.415-190</v>
          </cell>
          <cell r="M11" t="str">
            <v>(12) 3644-7100</v>
          </cell>
          <cell r="N11" t="str">
            <v>gerencia@acipinda.com.br</v>
          </cell>
          <cell r="T11">
            <v>40632</v>
          </cell>
        </row>
        <row r="12">
          <cell r="A12">
            <v>10</v>
          </cell>
          <cell r="B12" t="str">
            <v>Assoc. Beneficente Cultural e Esportiva de José Boiteux</v>
          </cell>
          <cell r="C12" t="str">
            <v>Ana Lopes</v>
          </cell>
          <cell r="D12" t="str">
            <v>Primeira Dama</v>
          </cell>
          <cell r="E12" t="str">
            <v>Associação Beneficente Cultural e Esportiva de José Boiteux</v>
          </cell>
          <cell r="F12" t="str">
            <v>11.188.041/0001-70</v>
          </cell>
          <cell r="G12" t="str">
            <v>Isento</v>
          </cell>
          <cell r="H12" t="str">
            <v>Rua 13 de Maio, S/N</v>
          </cell>
          <cell r="I12" t="str">
            <v>Centro</v>
          </cell>
          <cell r="J12" t="str">
            <v>José Boiteux</v>
          </cell>
          <cell r="K12" t="str">
            <v>SC</v>
          </cell>
          <cell r="L12" t="str">
            <v>89.145-000</v>
          </cell>
          <cell r="M12" t="str">
            <v>(47) 3352-7215/8437-9105</v>
          </cell>
          <cell r="N12" t="str">
            <v>pmjb.saude@terra.com.br</v>
          </cell>
          <cell r="T12">
            <v>40632</v>
          </cell>
        </row>
        <row r="13">
          <cell r="A13">
            <v>11</v>
          </cell>
          <cell r="B13" t="str">
            <v>Ilumitech</v>
          </cell>
          <cell r="C13" t="str">
            <v>Marcio Landim</v>
          </cell>
          <cell r="D13" t="str">
            <v xml:space="preserve">Lighting Designer </v>
          </cell>
          <cell r="E13" t="str">
            <v>Ilumitech Construtora Ltda</v>
          </cell>
          <cell r="F13" t="str">
            <v>04.375.003/0001-60</v>
          </cell>
          <cell r="G13" t="str">
            <v>55.084.189-EP</v>
          </cell>
          <cell r="H13" t="str">
            <v>Rua Nigéria, 264, Lot. Granjas Rurais Pres. Vargas</v>
          </cell>
          <cell r="I13" t="str">
            <v>Pirajá</v>
          </cell>
          <cell r="J13" t="str">
            <v>Salvador</v>
          </cell>
          <cell r="K13" t="str">
            <v>BA</v>
          </cell>
          <cell r="L13" t="str">
            <v>40.230-090</v>
          </cell>
          <cell r="M13" t="str">
            <v>(71) 3239-3828/3015-4747/9974-4595</v>
          </cell>
          <cell r="N13" t="str">
            <v>marciolandim@uol.com.br</v>
          </cell>
          <cell r="T13">
            <v>40632</v>
          </cell>
        </row>
        <row r="14">
          <cell r="A14">
            <v>12</v>
          </cell>
          <cell r="B14" t="str">
            <v>Assoc. Com. e Emp. de Porto Feliz</v>
          </cell>
          <cell r="C14" t="str">
            <v>Eduardo Santinon</v>
          </cell>
          <cell r="D14" t="str">
            <v>Gerente</v>
          </cell>
          <cell r="E14" t="str">
            <v>Associação Comercial e Empresarial de Porto Feliz</v>
          </cell>
          <cell r="F14" t="str">
            <v>55.142.970/0001-13</v>
          </cell>
          <cell r="G14" t="str">
            <v>Isento</v>
          </cell>
          <cell r="H14" t="str">
            <v>Rua Arcílio Borges, 162</v>
          </cell>
          <cell r="I14" t="str">
            <v>Centro</v>
          </cell>
          <cell r="J14" t="str">
            <v>Porto Feliz</v>
          </cell>
          <cell r="K14" t="str">
            <v>SP</v>
          </cell>
          <cell r="L14" t="str">
            <v>18.540-000</v>
          </cell>
          <cell r="M14" t="str">
            <v>(15) 3262-1515</v>
          </cell>
          <cell r="N14" t="str">
            <v>esantinon@esantinon.com.br</v>
          </cell>
          <cell r="T14">
            <v>40632</v>
          </cell>
        </row>
        <row r="15">
          <cell r="A15">
            <v>13</v>
          </cell>
          <cell r="B15" t="str">
            <v>Arttotal Decorações</v>
          </cell>
          <cell r="C15" t="str">
            <v>Alexandre Arantes</v>
          </cell>
          <cell r="D15" t="str">
            <v>Proprietário</v>
          </cell>
          <cell r="E15" t="str">
            <v>Arttotal Comércio e Locação Ltda</v>
          </cell>
          <cell r="F15" t="str">
            <v>01.517.743/0001-04</v>
          </cell>
          <cell r="G15">
            <v>115304590113</v>
          </cell>
          <cell r="H15" t="str">
            <v>Av. Barro Branco, 335</v>
          </cell>
          <cell r="I15" t="str">
            <v>Jabaquara</v>
          </cell>
          <cell r="J15" t="str">
            <v>São Paulo</v>
          </cell>
          <cell r="K15" t="str">
            <v>SP</v>
          </cell>
          <cell r="L15" t="str">
            <v>04.324-090</v>
          </cell>
          <cell r="M15" t="str">
            <v>(11) 5594-6677</v>
          </cell>
          <cell r="N15" t="str">
            <v>alexandre@arttotal.com.br</v>
          </cell>
          <cell r="T15">
            <v>40632</v>
          </cell>
        </row>
        <row r="16">
          <cell r="A16">
            <v>14</v>
          </cell>
          <cell r="B16" t="str">
            <v>CDL de Mafra e Rio Negro</v>
          </cell>
          <cell r="C16" t="str">
            <v>Vilmar Jaroszevski</v>
          </cell>
          <cell r="D16" t="str">
            <v>Diretor Comercial</v>
          </cell>
          <cell r="E16" t="str">
            <v>CDL de Mafra e Rio Negro</v>
          </cell>
          <cell r="F16" t="str">
            <v>83.492.645/0001-16</v>
          </cell>
          <cell r="G16" t="str">
            <v>Isento</v>
          </cell>
          <cell r="H16" t="str">
            <v>Rua Felipe Schimidt, 266, 2º andar</v>
          </cell>
          <cell r="I16" t="str">
            <v>Centro</v>
          </cell>
          <cell r="J16" t="str">
            <v>Mafra</v>
          </cell>
          <cell r="K16" t="str">
            <v>SC</v>
          </cell>
          <cell r="L16" t="str">
            <v>89.300-000</v>
          </cell>
          <cell r="M16" t="str">
            <v>(47) 3642-0722</v>
          </cell>
          <cell r="N16" t="str">
            <v>comercial@mafra.rionegro.cdl-sc.org.br</v>
          </cell>
          <cell r="T16">
            <v>40632</v>
          </cell>
        </row>
        <row r="17">
          <cell r="A17">
            <v>15</v>
          </cell>
          <cell r="B17" t="str">
            <v>Drogavida Comercial de Drogas Ltda</v>
          </cell>
          <cell r="C17" t="str">
            <v>NW3 Comunicação</v>
          </cell>
          <cell r="D17" t="str">
            <v>Agencia de Publicidade</v>
          </cell>
          <cell r="E17" t="str">
            <v>Drogavida Comercial de Drogas Ltda</v>
          </cell>
          <cell r="F17" t="str">
            <v>55.992.358/0001-30</v>
          </cell>
          <cell r="G17">
            <v>582019327117</v>
          </cell>
          <cell r="H17" t="str">
            <v>Rua Visconde de Inhauma, 1006, Sl. J</v>
          </cell>
          <cell r="I17" t="str">
            <v>Centro</v>
          </cell>
          <cell r="J17" t="str">
            <v>Ribeirão Preto</v>
          </cell>
          <cell r="K17" t="str">
            <v>SP</v>
          </cell>
          <cell r="L17" t="str">
            <v>14.010-100</v>
          </cell>
          <cell r="M17" t="str">
            <v>(16) 2111-6699</v>
          </cell>
          <cell r="N17" t="str">
            <v>financeiro@nw3.com.br</v>
          </cell>
          <cell r="T17">
            <v>40632</v>
          </cell>
        </row>
        <row r="18">
          <cell r="A18">
            <v>16</v>
          </cell>
          <cell r="B18" t="str">
            <v>CDL de Muriaé</v>
          </cell>
          <cell r="C18" t="str">
            <v>Tânia</v>
          </cell>
          <cell r="E18" t="str">
            <v>CDL de Muriaé</v>
          </cell>
          <cell r="F18" t="str">
            <v>20.302.311/0001-12</v>
          </cell>
          <cell r="G18" t="str">
            <v>Isento</v>
          </cell>
          <cell r="H18" t="str">
            <v>Praça João Pinheiro, 15, Sl.302</v>
          </cell>
          <cell r="I18" t="str">
            <v>Centro</v>
          </cell>
          <cell r="J18" t="str">
            <v>Muriaé</v>
          </cell>
          <cell r="K18" t="str">
            <v>MG</v>
          </cell>
          <cell r="L18" t="str">
            <v>36.880-000</v>
          </cell>
          <cell r="M18" t="str">
            <v>(32) 3729-9009/8817-0939</v>
          </cell>
          <cell r="N18" t="str">
            <v>contato@cdlmuriae.com.br</v>
          </cell>
          <cell r="T18">
            <v>40632</v>
          </cell>
        </row>
        <row r="19">
          <cell r="A19">
            <v>17</v>
          </cell>
          <cell r="B19" t="str">
            <v>Artchic</v>
          </cell>
          <cell r="C19" t="str">
            <v>Wagner Luiz Ferrarin</v>
          </cell>
          <cell r="D19" t="str">
            <v>Proprietário</v>
          </cell>
          <cell r="E19" t="str">
            <v>Wagner Luiz Ferrarin - ME</v>
          </cell>
          <cell r="F19" t="str">
            <v>05.341.774/0001-08</v>
          </cell>
          <cell r="G19" t="str">
            <v>90.268.072-10</v>
          </cell>
          <cell r="H19" t="str">
            <v>Av. Paraná, 5312</v>
          </cell>
          <cell r="I19" t="str">
            <v>Centro</v>
          </cell>
          <cell r="J19" t="str">
            <v>Umuarama</v>
          </cell>
          <cell r="K19" t="str">
            <v>PR</v>
          </cell>
          <cell r="L19" t="str">
            <v>87.502-000</v>
          </cell>
          <cell r="M19" t="str">
            <v>(44) 3622-8541</v>
          </cell>
          <cell r="N19" t="str">
            <v>artchic@uol.com.br</v>
          </cell>
          <cell r="T19">
            <v>40632</v>
          </cell>
        </row>
        <row r="20">
          <cell r="A20">
            <v>18</v>
          </cell>
          <cell r="B20" t="str">
            <v>Olinda Seguros</v>
          </cell>
          <cell r="C20" t="str">
            <v>Cêlia Cândido</v>
          </cell>
          <cell r="E20" t="str">
            <v>Grand' Olinda Corretora de Seguros Ltda</v>
          </cell>
          <cell r="F20" t="str">
            <v>06.224.457/0001-66</v>
          </cell>
          <cell r="G20" t="str">
            <v>Isento</v>
          </cell>
          <cell r="H20" t="str">
            <v>Av. Santos Dumont, 972</v>
          </cell>
          <cell r="I20" t="str">
            <v>Encruzilhada</v>
          </cell>
          <cell r="J20" t="str">
            <v>Recife</v>
          </cell>
          <cell r="K20" t="str">
            <v>PE</v>
          </cell>
          <cell r="L20" t="str">
            <v>52.041-060</v>
          </cell>
          <cell r="M20" t="str">
            <v>(81)2101-7000</v>
          </cell>
          <cell r="N20" t="str">
            <v>celia@olindaseguros.com.br</v>
          </cell>
          <cell r="T20">
            <v>40632</v>
          </cell>
        </row>
        <row r="21">
          <cell r="A21">
            <v>19</v>
          </cell>
          <cell r="B21" t="str">
            <v>A Jóia</v>
          </cell>
          <cell r="C21" t="str">
            <v>Mara</v>
          </cell>
          <cell r="D21" t="str">
            <v>Marketing</v>
          </cell>
          <cell r="E21" t="str">
            <v>Pignatari Jóias Ltda</v>
          </cell>
          <cell r="F21" t="str">
            <v>52.927.910/0002-07</v>
          </cell>
          <cell r="G21">
            <v>718039670112</v>
          </cell>
          <cell r="H21" t="str">
            <v>Rua Amazonas, 3466</v>
          </cell>
          <cell r="I21" t="str">
            <v>Patrimonio Velho</v>
          </cell>
          <cell r="J21" t="str">
            <v>Votuporanga</v>
          </cell>
          <cell r="K21" t="str">
            <v>SP</v>
          </cell>
          <cell r="L21" t="str">
            <v>15.500-004</v>
          </cell>
          <cell r="M21" t="str">
            <v>(17) 3422-4525</v>
          </cell>
          <cell r="N21" t="str">
            <v>ajoia@ajoia.com.br</v>
          </cell>
          <cell r="T21">
            <v>40632</v>
          </cell>
        </row>
        <row r="22">
          <cell r="A22">
            <v>20</v>
          </cell>
          <cell r="B22" t="str">
            <v xml:space="preserve">Polo Empreendimento Imobiliário </v>
          </cell>
          <cell r="E22" t="str">
            <v>Polo Empreendimento Imobiliário Ltda</v>
          </cell>
          <cell r="F22" t="str">
            <v>02.475.598/0001-09</v>
          </cell>
          <cell r="G22" t="str">
            <v>Isento</v>
          </cell>
          <cell r="H22" t="str">
            <v>Av. T4, 130, Setor Bueno</v>
          </cell>
          <cell r="I22" t="str">
            <v>Setor Bueno</v>
          </cell>
          <cell r="J22" t="str">
            <v>Goiânia</v>
          </cell>
          <cell r="K22" t="str">
            <v>GO</v>
          </cell>
          <cell r="L22" t="str">
            <v>74.230-030</v>
          </cell>
          <cell r="M22" t="str">
            <v>(62) 3278-1100/9972-8411</v>
          </cell>
          <cell r="N22" t="str">
            <v>genesi@polomoveis.com.br</v>
          </cell>
          <cell r="R22" t="str">
            <v>cindy@poloimoveis.com.br;</v>
          </cell>
          <cell r="T22">
            <v>40632</v>
          </cell>
        </row>
        <row r="23">
          <cell r="A23">
            <v>21</v>
          </cell>
          <cell r="B23" t="str">
            <v>Mil Lâmpadas</v>
          </cell>
          <cell r="C23" t="str">
            <v>Paulo</v>
          </cell>
          <cell r="E23" t="str">
            <v>NFS Comércio Ltda ME</v>
          </cell>
          <cell r="F23" t="str">
            <v>05.101.179/0001-97</v>
          </cell>
          <cell r="G23" t="str">
            <v>082.158.74-6</v>
          </cell>
          <cell r="H23" t="str">
            <v>Av. Saturnino de Brito, 1415</v>
          </cell>
          <cell r="I23" t="str">
            <v>Praia do Canto</v>
          </cell>
          <cell r="J23" t="str">
            <v>Vitória</v>
          </cell>
          <cell r="K23" t="str">
            <v>ES</v>
          </cell>
          <cell r="L23">
            <v>29055620</v>
          </cell>
          <cell r="M23" t="str">
            <v>(27) 3225-2450/9231-5823</v>
          </cell>
          <cell r="N23" t="str">
            <v>mil_lampadas@yahoo.com.br</v>
          </cell>
          <cell r="T23">
            <v>40632</v>
          </cell>
        </row>
        <row r="24">
          <cell r="A24">
            <v>22</v>
          </cell>
          <cell r="B24" t="str">
            <v>Mega Watts</v>
          </cell>
          <cell r="C24" t="str">
            <v>Suzana</v>
          </cell>
          <cell r="E24" t="str">
            <v>Mega Watts Ltda</v>
          </cell>
          <cell r="F24" t="str">
            <v>04.933.986/0001-03</v>
          </cell>
          <cell r="G24" t="str">
            <v>Isento</v>
          </cell>
          <cell r="H24" t="str">
            <v>Rua Chile, S/N, Qd 6, Lt 14 e 15</v>
          </cell>
          <cell r="I24" t="str">
            <v>Jd. América</v>
          </cell>
          <cell r="J24" t="str">
            <v>Itaguai</v>
          </cell>
          <cell r="K24" t="str">
            <v>RJ</v>
          </cell>
          <cell r="L24" t="str">
            <v>23.810-070</v>
          </cell>
          <cell r="M24" t="str">
            <v>(21) 3781-2892</v>
          </cell>
          <cell r="N24" t="str">
            <v>megawatts_rj@yahoo.com.br</v>
          </cell>
          <cell r="T24">
            <v>40632</v>
          </cell>
        </row>
        <row r="25">
          <cell r="A25">
            <v>23</v>
          </cell>
          <cell r="B25" t="str">
            <v>Park Shopping Barigui</v>
          </cell>
          <cell r="C25" t="str">
            <v>Natal Adriano O. Coutinho</v>
          </cell>
          <cell r="D25" t="str">
            <v>Coordenador de Eventos e Promoções</v>
          </cell>
          <cell r="E25" t="str">
            <v>Associação dos Lojistas do Parkshoppingbarigui</v>
          </cell>
          <cell r="F25" t="str">
            <v>05.923.869/0001-21</v>
          </cell>
          <cell r="G25" t="str">
            <v>Isento</v>
          </cell>
          <cell r="H25" t="str">
            <v>Rua Prof. Pedro Parigot de Souza, 600</v>
          </cell>
          <cell r="I25" t="str">
            <v>Mossungue</v>
          </cell>
          <cell r="J25" t="str">
            <v>Curitiba</v>
          </cell>
          <cell r="K25" t="str">
            <v>PR</v>
          </cell>
          <cell r="L25" t="str">
            <v>81.200-100</v>
          </cell>
          <cell r="M25" t="str">
            <v>(41) 33176643</v>
          </cell>
          <cell r="N25" t="str">
            <v>ncoutinho@parkshoppingbarigui.com.br</v>
          </cell>
          <cell r="T25">
            <v>40632</v>
          </cell>
        </row>
        <row r="26">
          <cell r="A26">
            <v>24</v>
          </cell>
          <cell r="B26" t="str">
            <v>Prefeitura de Itapoá</v>
          </cell>
          <cell r="C26" t="str">
            <v>Carlito Custódio</v>
          </cell>
          <cell r="D26" t="str">
            <v>Secretário de Administração e Finanças</v>
          </cell>
          <cell r="E26" t="str">
            <v>Prefeitura Municipal de Itapoá</v>
          </cell>
          <cell r="F26" t="str">
            <v>81.140.303/0001-01</v>
          </cell>
          <cell r="G26" t="str">
            <v>Isento</v>
          </cell>
          <cell r="H26" t="str">
            <v>Av. 1590, 430</v>
          </cell>
          <cell r="I26" t="str">
            <v>Centro</v>
          </cell>
          <cell r="J26" t="str">
            <v>Itapoá</v>
          </cell>
          <cell r="K26" t="str">
            <v>SC</v>
          </cell>
          <cell r="L26" t="str">
            <v>89.249-000</v>
          </cell>
          <cell r="M26" t="str">
            <v>(47) 3443-8858 / 3443-8810</v>
          </cell>
          <cell r="N26" t="str">
            <v>carlito@itapoa.sc.gov.br</v>
          </cell>
          <cell r="T26">
            <v>40632</v>
          </cell>
        </row>
        <row r="27">
          <cell r="A27">
            <v>25</v>
          </cell>
          <cell r="B27" t="str">
            <v>Prefeitura de Pirassununga</v>
          </cell>
          <cell r="C27" t="str">
            <v>Naja</v>
          </cell>
          <cell r="D27" t="str">
            <v>Gabinete do Prefeito</v>
          </cell>
          <cell r="E27" t="str">
            <v>Prefeitura Municipal de Pirassununga</v>
          </cell>
          <cell r="F27" t="str">
            <v>45.731.650/0001-45</v>
          </cell>
          <cell r="G27" t="str">
            <v>Isento</v>
          </cell>
          <cell r="H27" t="str">
            <v>Rua Galício Del Nero, 51</v>
          </cell>
          <cell r="I27" t="str">
            <v>Centro</v>
          </cell>
          <cell r="J27" t="str">
            <v>Pirassununga</v>
          </cell>
          <cell r="K27" t="str">
            <v>SP</v>
          </cell>
          <cell r="L27" t="str">
            <v>13.630-000</v>
          </cell>
          <cell r="M27" t="str">
            <v>(19) 3565-8068/3565-8000</v>
          </cell>
          <cell r="N27" t="str">
            <v>prefeito@pirassununga.sp.gov.br</v>
          </cell>
          <cell r="R27" t="str">
            <v>Prefeitura</v>
          </cell>
          <cell r="T27">
            <v>40632</v>
          </cell>
        </row>
        <row r="28">
          <cell r="A28" t="str">
            <v>25.1</v>
          </cell>
          <cell r="B28" t="str">
            <v>Prefeitura de Pirassununga</v>
          </cell>
          <cell r="C28" t="str">
            <v>Roberto Donizeti Bragagnollo</v>
          </cell>
          <cell r="D28" t="str">
            <v>Secretário de Cultura e Turismo</v>
          </cell>
          <cell r="E28" t="str">
            <v>Prefeitura Municipal de Pirassununga</v>
          </cell>
          <cell r="F28" t="str">
            <v>45.731.650/0001-45</v>
          </cell>
          <cell r="G28" t="str">
            <v>Isento</v>
          </cell>
          <cell r="H28" t="str">
            <v>Avenida Juca Costa, s/n</v>
          </cell>
          <cell r="I28" t="str">
            <v>Centro</v>
          </cell>
          <cell r="J28" t="str">
            <v>Pirassununga</v>
          </cell>
          <cell r="K28" t="str">
            <v>SP</v>
          </cell>
          <cell r="L28" t="str">
            <v>13.630-000</v>
          </cell>
          <cell r="M28" t="str">
            <v>(19) 3562-1207</v>
          </cell>
          <cell r="N28" t="str">
            <v>cultura-turismo@hotmail.com</v>
          </cell>
          <cell r="R28" t="str">
            <v>Secr. Cultura</v>
          </cell>
          <cell r="T28">
            <v>40632</v>
          </cell>
        </row>
        <row r="29">
          <cell r="A29">
            <v>26</v>
          </cell>
          <cell r="B29" t="str">
            <v>Prefeitura de Matinhos</v>
          </cell>
          <cell r="C29" t="str">
            <v>Dejair Alves Camargo</v>
          </cell>
          <cell r="D29" t="str">
            <v>Controlador Geral</v>
          </cell>
          <cell r="E29" t="str">
            <v>Prefeitura Municipal de Matinhos</v>
          </cell>
          <cell r="F29" t="str">
            <v>76.017.466/0001-61</v>
          </cell>
          <cell r="G29" t="str">
            <v>Isento</v>
          </cell>
          <cell r="H29" t="str">
            <v>Rua pastor Elias Abrahão, 22</v>
          </cell>
          <cell r="I29" t="str">
            <v>Centro</v>
          </cell>
          <cell r="J29" t="str">
            <v>Matinhos</v>
          </cell>
          <cell r="K29" t="str">
            <v>PR</v>
          </cell>
          <cell r="L29" t="str">
            <v>83.260-000</v>
          </cell>
          <cell r="M29" t="str">
            <v>(41) 3971-6018 / 9946-2164</v>
          </cell>
          <cell r="N29" t="str">
            <v>dejaircamargo@hotmail.com</v>
          </cell>
          <cell r="O29" t="str">
            <v>Dejair Alves Camargo</v>
          </cell>
          <cell r="P29" t="str">
            <v>dejaircamargo@hotmail.com</v>
          </cell>
          <cell r="Q29" t="str">
            <v>(41) 3971-6018 / 9946-2164</v>
          </cell>
          <cell r="R29" t="str">
            <v>Compras</v>
          </cell>
          <cell r="T29">
            <v>40632</v>
          </cell>
        </row>
        <row r="30">
          <cell r="A30">
            <v>27</v>
          </cell>
          <cell r="B30" t="str">
            <v>Prefeitura de Santo Antonio da Platina</v>
          </cell>
          <cell r="C30" t="str">
            <v>Rosmari de Fátima Palavro</v>
          </cell>
          <cell r="D30" t="str">
            <v>Departamento de Turismo</v>
          </cell>
          <cell r="E30" t="str">
            <v>Prefeitura Municipal de Santo Antonio da Platina</v>
          </cell>
          <cell r="F30" t="str">
            <v>76.968.627/0001-00</v>
          </cell>
          <cell r="G30" t="str">
            <v>Isento</v>
          </cell>
          <cell r="H30" t="str">
            <v>Praça Nossa Senhora Aparecida, S/N</v>
          </cell>
          <cell r="I30" t="str">
            <v>Centro</v>
          </cell>
          <cell r="J30" t="str">
            <v>Santo Antonio da Platina</v>
          </cell>
          <cell r="K30" t="str">
            <v>PR</v>
          </cell>
          <cell r="L30" t="str">
            <v>86.430-000</v>
          </cell>
          <cell r="M30" t="str">
            <v>(43) 3534-3369/ 9959-1188</v>
          </cell>
          <cell r="N30" t="str">
            <v>turismo@santoantoniodaplatina.pr.gov.br</v>
          </cell>
          <cell r="R30" t="str">
            <v>Prefeitura</v>
          </cell>
          <cell r="T30">
            <v>40632</v>
          </cell>
        </row>
        <row r="31">
          <cell r="A31" t="str">
            <v>27.1</v>
          </cell>
          <cell r="B31" t="str">
            <v>Prefeitura de Santo Antonio da Platina</v>
          </cell>
          <cell r="C31" t="str">
            <v>Rosmari de Fátima Palavro</v>
          </cell>
          <cell r="D31" t="str">
            <v>Departamento de Turismo</v>
          </cell>
          <cell r="E31" t="str">
            <v>Prefeitura Municipal de Santo Antonio da Platina</v>
          </cell>
          <cell r="F31" t="str">
            <v>76.968.627/0001-00</v>
          </cell>
          <cell r="G31" t="str">
            <v>Isento</v>
          </cell>
          <cell r="H31" t="str">
            <v>Av. Cel Oliveira Motta, 1110</v>
          </cell>
          <cell r="I31" t="str">
            <v>Centro</v>
          </cell>
          <cell r="J31" t="str">
            <v>Santo Antonio da Platina</v>
          </cell>
          <cell r="K31" t="str">
            <v>PR</v>
          </cell>
          <cell r="L31" t="str">
            <v>86.430-000</v>
          </cell>
          <cell r="M31" t="str">
            <v>(43) 3534-3369/ 9959-1188</v>
          </cell>
          <cell r="N31" t="str">
            <v>turismo@santoantoniodaplatina.pr.gov.br</v>
          </cell>
          <cell r="R31" t="str">
            <v>Turismo</v>
          </cell>
          <cell r="T31">
            <v>40632</v>
          </cell>
        </row>
        <row r="32">
          <cell r="A32">
            <v>28</v>
          </cell>
          <cell r="B32" t="str">
            <v>Oficina do Papai Noel</v>
          </cell>
          <cell r="C32" t="str">
            <v>Wlamir e Mari</v>
          </cell>
          <cell r="D32" t="str">
            <v>Proprietários</v>
          </cell>
          <cell r="E32" t="str">
            <v>Spiel Eventos e Produções Ltda - ME</v>
          </cell>
          <cell r="F32" t="str">
            <v>08.170.492/0001-75</v>
          </cell>
          <cell r="G32">
            <v>149335425119</v>
          </cell>
          <cell r="H32" t="str">
            <v xml:space="preserve">Rua Dueto de Amor, 15 </v>
          </cell>
          <cell r="I32" t="str">
            <v>Vila das Belezas</v>
          </cell>
          <cell r="J32" t="str">
            <v>São Paulo</v>
          </cell>
          <cell r="K32" t="str">
            <v>SP</v>
          </cell>
          <cell r="L32" t="str">
            <v>05.777-200</v>
          </cell>
          <cell r="M32" t="str">
            <v>(11)5512-9639</v>
          </cell>
          <cell r="N32" t="str">
            <v>contatooficinanoel@terra.com.br</v>
          </cell>
          <cell r="T32">
            <v>40632</v>
          </cell>
        </row>
        <row r="33">
          <cell r="A33">
            <v>29</v>
          </cell>
          <cell r="B33" t="str">
            <v>Progettare</v>
          </cell>
          <cell r="C33" t="str">
            <v>Jaime Nogueira Eleutério</v>
          </cell>
          <cell r="D33" t="str">
            <v>Diretor de Operações</v>
          </cell>
          <cell r="E33" t="str">
            <v>Progettare Engenharia de Projetos e Construções Ltda</v>
          </cell>
          <cell r="F33" t="str">
            <v>05.959.584/0001-40</v>
          </cell>
          <cell r="G33" t="str">
            <v>062265224.00-12</v>
          </cell>
          <cell r="H33" t="str">
            <v>Rua Campos Elíseos, 403</v>
          </cell>
          <cell r="I33" t="str">
            <v>Barroca</v>
          </cell>
          <cell r="J33" t="str">
            <v>Belo Horizonte</v>
          </cell>
          <cell r="K33" t="str">
            <v>MG</v>
          </cell>
          <cell r="L33" t="str">
            <v>30.430-510</v>
          </cell>
          <cell r="M33" t="str">
            <v>(31) 3373-8444/8525-0906</v>
          </cell>
          <cell r="N33" t="str">
            <v>jaime@progettare.com</v>
          </cell>
          <cell r="T33">
            <v>40632</v>
          </cell>
        </row>
        <row r="34">
          <cell r="A34">
            <v>30</v>
          </cell>
          <cell r="B34" t="str">
            <v>Carlina Promoções e Eventos</v>
          </cell>
          <cell r="C34" t="str">
            <v>Nazaré de Oliveira</v>
          </cell>
          <cell r="D34" t="str">
            <v>Gerente de Produção</v>
          </cell>
          <cell r="E34" t="str">
            <v>Carlina Promoções e Publicidade Ltda</v>
          </cell>
          <cell r="F34" t="str">
            <v>26.556.175/0001-73</v>
          </cell>
          <cell r="G34" t="str">
            <v>Isento</v>
          </cell>
          <cell r="H34" t="str">
            <v>Rua Miranda Reis, 634</v>
          </cell>
          <cell r="I34" t="str">
            <v>Poção</v>
          </cell>
          <cell r="J34" t="str">
            <v xml:space="preserve">Cuiabá </v>
          </cell>
          <cell r="K34" t="str">
            <v>MT</v>
          </cell>
          <cell r="L34" t="str">
            <v>78.015-640</v>
          </cell>
          <cell r="M34" t="str">
            <v>(65)3322-6803/3322-6011/8111-4183/8115-3434</v>
          </cell>
          <cell r="N34" t="str">
            <v>carlinapromocoes@terra.com.br</v>
          </cell>
          <cell r="T34">
            <v>40632</v>
          </cell>
        </row>
        <row r="35">
          <cell r="A35" t="str">
            <v>30.1</v>
          </cell>
          <cell r="B35" t="str">
            <v>Carlina Promoções e Eventos</v>
          </cell>
          <cell r="C35" t="str">
            <v>Carlina Jacob</v>
          </cell>
          <cell r="E35" t="str">
            <v>Carlina Promoções e Publicidade Ltda</v>
          </cell>
          <cell r="F35" t="str">
            <v>26.556.175/0001-73</v>
          </cell>
          <cell r="G35" t="str">
            <v>Isento</v>
          </cell>
          <cell r="H35" t="str">
            <v>Rua Miranda Reis, 634</v>
          </cell>
          <cell r="I35" t="str">
            <v>Poção</v>
          </cell>
          <cell r="J35" t="str">
            <v xml:space="preserve">Cuiabá </v>
          </cell>
          <cell r="K35" t="str">
            <v>MT</v>
          </cell>
          <cell r="L35" t="str">
            <v>78.015-640</v>
          </cell>
          <cell r="M35" t="str">
            <v>(65)3322-6803/3322-6011/8111-4183/8115-3434</v>
          </cell>
          <cell r="N35" t="str">
            <v>carlina_loirao@hotmail.com</v>
          </cell>
          <cell r="T35">
            <v>40632</v>
          </cell>
        </row>
        <row r="36">
          <cell r="A36">
            <v>31</v>
          </cell>
          <cell r="B36" t="str">
            <v>Lia Maria Aguiar</v>
          </cell>
          <cell r="C36" t="str">
            <v>Lia Maria Aguiar</v>
          </cell>
          <cell r="E36" t="str">
            <v>Lia Maria Aguiar</v>
          </cell>
          <cell r="F36" t="str">
            <v>003.692.768-68</v>
          </cell>
          <cell r="G36" t="str">
            <v>1.840.726-2</v>
          </cell>
          <cell r="H36" t="str">
            <v>Av. Dr. Victor Godinho, 455</v>
          </cell>
          <cell r="I36" t="str">
            <v>Vila Capivari</v>
          </cell>
          <cell r="J36" t="str">
            <v>Campos do Jordão</v>
          </cell>
          <cell r="K36" t="str">
            <v>SP</v>
          </cell>
          <cell r="L36" t="str">
            <v>12.460-000</v>
          </cell>
          <cell r="M36" t="str">
            <v>(12)3663-4293/3663-4658/8148-5200</v>
          </cell>
          <cell r="N36" t="str">
            <v>contato@fundacaoliamariaguiar.org</v>
          </cell>
          <cell r="T36">
            <v>40632</v>
          </cell>
        </row>
        <row r="37">
          <cell r="A37">
            <v>32</v>
          </cell>
          <cell r="B37" t="str">
            <v>Prefeitura de São José dos Campos</v>
          </cell>
          <cell r="C37" t="str">
            <v>Maria Emília Cardoso</v>
          </cell>
          <cell r="D37" t="str">
            <v>Assessora de Eventos Oficiais e Turismo</v>
          </cell>
          <cell r="E37" t="str">
            <v>Prefeitura Municipal de São josé dos Campos</v>
          </cell>
          <cell r="F37" t="str">
            <v>46.643.466/0001-06</v>
          </cell>
          <cell r="G37" t="str">
            <v>Isento</v>
          </cell>
          <cell r="H37" t="str">
            <v>Rua José de Alencar, 123</v>
          </cell>
          <cell r="I37" t="str">
            <v>Vila santa Luzia</v>
          </cell>
          <cell r="J37" t="str">
            <v>São josé dos Campos</v>
          </cell>
          <cell r="K37" t="str">
            <v>SP</v>
          </cell>
          <cell r="L37" t="str">
            <v>12.209-530</v>
          </cell>
          <cell r="M37" t="str">
            <v>(12) 39478352</v>
          </cell>
          <cell r="T37">
            <v>40632</v>
          </cell>
        </row>
        <row r="38">
          <cell r="A38">
            <v>33</v>
          </cell>
          <cell r="B38" t="str">
            <v>Costão do Santinho</v>
          </cell>
          <cell r="C38" t="str">
            <v>Iolanda Marcondes</v>
          </cell>
          <cell r="D38" t="str">
            <v>Proprietária</v>
          </cell>
          <cell r="E38" t="str">
            <v>Costão do Santinho Turismo e Lazer Ltda</v>
          </cell>
          <cell r="F38" t="str">
            <v>04.908.757/0001-39</v>
          </cell>
          <cell r="G38">
            <v>254894135</v>
          </cell>
          <cell r="H38" t="str">
            <v>Est. Vereador Onildo Lemos, 2505</v>
          </cell>
          <cell r="I38" t="str">
            <v>Praia do Santinho</v>
          </cell>
          <cell r="J38" t="str">
            <v>Florianópolis</v>
          </cell>
          <cell r="K38" t="str">
            <v>SC</v>
          </cell>
          <cell r="L38" t="str">
            <v>88.058-700</v>
          </cell>
          <cell r="M38" t="str">
            <v>(48) 3261-1888</v>
          </cell>
          <cell r="N38" t="str">
            <v>iolanda@costao.com.br</v>
          </cell>
          <cell r="O38" t="str">
            <v>Flávio santos</v>
          </cell>
          <cell r="P38" t="str">
            <v>flavio@costao.com.br</v>
          </cell>
          <cell r="Q38" t="str">
            <v>(48) 3261-1763</v>
          </cell>
          <cell r="T38">
            <v>40632</v>
          </cell>
        </row>
        <row r="39">
          <cell r="A39">
            <v>34</v>
          </cell>
          <cell r="B39" t="str">
            <v>IPREVILLE</v>
          </cell>
          <cell r="C39" t="str">
            <v>Geovana de Carvalho da Silva</v>
          </cell>
          <cell r="D39" t="str">
            <v>Coordenadoria Administrativa</v>
          </cell>
          <cell r="E39" t="str">
            <v xml:space="preserve">Inst. de Previd. Social dos Serv. Públicos do Munic. de Joinville </v>
          </cell>
          <cell r="F39" t="str">
            <v>01.280.363/0001-90</v>
          </cell>
          <cell r="G39" t="str">
            <v>Isento</v>
          </cell>
          <cell r="H39" t="str">
            <v>Praça Nereu Ramos, 372</v>
          </cell>
          <cell r="I39" t="str">
            <v>Centro</v>
          </cell>
          <cell r="J39" t="str">
            <v>Joinville</v>
          </cell>
          <cell r="K39" t="str">
            <v>SC</v>
          </cell>
          <cell r="L39" t="str">
            <v>89.201-170</v>
          </cell>
          <cell r="M39" t="str">
            <v>(47) 3423-1900</v>
          </cell>
          <cell r="N39" t="str">
            <v>ipreville@ipreville.sc.gov.br</v>
          </cell>
          <cell r="T39">
            <v>40632</v>
          </cell>
        </row>
        <row r="40">
          <cell r="A40">
            <v>35</v>
          </cell>
          <cell r="B40" t="str">
            <v>Simões &amp; Duarte</v>
          </cell>
          <cell r="C40" t="str">
            <v>Sonia M. Moura Ramalheiro</v>
          </cell>
          <cell r="D40" t="str">
            <v>Diretora Financeira</v>
          </cell>
          <cell r="E40" t="str">
            <v>Simões &amp; Duarte Ltda</v>
          </cell>
          <cell r="F40" t="str">
            <v>63.863.476/0001-76</v>
          </cell>
          <cell r="G40" t="str">
            <v>15.162.719-3</v>
          </cell>
          <cell r="H40" t="str">
            <v>Tv. Turiano Meira, 2565</v>
          </cell>
          <cell r="I40" t="str">
            <v>Diamantino</v>
          </cell>
          <cell r="J40" t="str">
            <v>Santarém</v>
          </cell>
          <cell r="K40" t="str">
            <v>PA</v>
          </cell>
          <cell r="L40" t="str">
            <v>68.020-590</v>
          </cell>
          <cell r="M40" t="str">
            <v>(93) 3524-1537/3524-3011/9122-3108</v>
          </cell>
          <cell r="N40" t="str">
            <v>sonia@supercentercr.com.br</v>
          </cell>
          <cell r="T40">
            <v>40632</v>
          </cell>
        </row>
        <row r="41">
          <cell r="A41">
            <v>36</v>
          </cell>
          <cell r="B41" t="str">
            <v>Lumiarts</v>
          </cell>
          <cell r="C41" t="str">
            <v>Ambrosio</v>
          </cell>
          <cell r="D41" t="str">
            <v>Proprietário</v>
          </cell>
          <cell r="E41" t="str">
            <v>Ângela Moline Colnago - ME Lumiarts</v>
          </cell>
          <cell r="F41" t="str">
            <v>10.931.383/0001-75</v>
          </cell>
          <cell r="G41">
            <v>562315506110</v>
          </cell>
          <cell r="H41" t="str">
            <v>Rua Donato Armelin, 294</v>
          </cell>
          <cell r="I41" t="str">
            <v>Vila Euclides</v>
          </cell>
          <cell r="J41" t="str">
            <v>Presidente Prudente</v>
          </cell>
          <cell r="K41" t="str">
            <v>SP</v>
          </cell>
          <cell r="L41" t="str">
            <v>19013-810</v>
          </cell>
          <cell r="M41" t="str">
            <v>(18) 8113-2379</v>
          </cell>
          <cell r="N41" t="str">
            <v>ambrosiosaturno@terra.com.br</v>
          </cell>
          <cell r="T41">
            <v>40632</v>
          </cell>
        </row>
        <row r="42">
          <cell r="A42">
            <v>37</v>
          </cell>
          <cell r="B42" t="str">
            <v>Aldeia do Papai Noel</v>
          </cell>
          <cell r="C42" t="str">
            <v>Janilce Almeida</v>
          </cell>
          <cell r="D42" t="str">
            <v>Diretora</v>
          </cell>
          <cell r="E42" t="str">
            <v>Bom Park Divesões Ltda</v>
          </cell>
          <cell r="F42" t="str">
            <v>01.000.394/0001-40</v>
          </cell>
          <cell r="G42">
            <v>560050860</v>
          </cell>
          <cell r="H42" t="str">
            <v>Rua Bela Vista 353</v>
          </cell>
          <cell r="I42" t="str">
            <v>Centro</v>
          </cell>
          <cell r="J42" t="str">
            <v>Gramado</v>
          </cell>
          <cell r="K42" t="str">
            <v>RS</v>
          </cell>
          <cell r="L42" t="str">
            <v>95.670-000</v>
          </cell>
          <cell r="M42" t="str">
            <v>(54) 3286-7332/9129-3431/9129-3433</v>
          </cell>
          <cell r="N42" t="str">
            <v>janilce@ufrgs.br</v>
          </cell>
          <cell r="T42">
            <v>40632</v>
          </cell>
        </row>
        <row r="43">
          <cell r="A43">
            <v>38</v>
          </cell>
          <cell r="B43" t="str">
            <v>Shopping Mueller Joinville</v>
          </cell>
          <cell r="C43" t="str">
            <v>Maria Helena da Silva</v>
          </cell>
          <cell r="D43" t="str">
            <v>Assistente de Marketing</v>
          </cell>
          <cell r="E43" t="str">
            <v>Assoc. dos Lojistas do Mueller Shopping Center de joinville</v>
          </cell>
          <cell r="F43" t="str">
            <v>00.490.772/0001-59</v>
          </cell>
          <cell r="G43" t="str">
            <v>Isento</v>
          </cell>
          <cell r="H43" t="str">
            <v>Rua Visconde de Taunay, 235</v>
          </cell>
          <cell r="I43" t="str">
            <v>Centro</v>
          </cell>
          <cell r="J43" t="str">
            <v>Joinville</v>
          </cell>
          <cell r="K43" t="str">
            <v>SC</v>
          </cell>
          <cell r="L43" t="str">
            <v>89.200-000</v>
          </cell>
          <cell r="M43" t="str">
            <v>(47) 3451-8286</v>
          </cell>
          <cell r="N43" t="str">
            <v>marketing@muellerjoinville.com.br</v>
          </cell>
          <cell r="T43">
            <v>40632</v>
          </cell>
        </row>
        <row r="44">
          <cell r="A44">
            <v>39</v>
          </cell>
          <cell r="B44" t="str">
            <v>CDL de Imbituba</v>
          </cell>
          <cell r="C44" t="str">
            <v>Paulo Sergio Martins</v>
          </cell>
          <cell r="D44" t="str">
            <v>Secretário Executivo</v>
          </cell>
          <cell r="E44" t="str">
            <v>CDL de Imbituba</v>
          </cell>
          <cell r="F44" t="str">
            <v>83.816.439-0001-14</v>
          </cell>
          <cell r="G44" t="str">
            <v>Isento</v>
          </cell>
          <cell r="H44" t="str">
            <v>Rua Nereu Ramos, 815, Sl 6, 2º andar</v>
          </cell>
          <cell r="I44" t="str">
            <v>Centro</v>
          </cell>
          <cell r="J44" t="str">
            <v>Imbituba</v>
          </cell>
          <cell r="K44" t="str">
            <v>SC</v>
          </cell>
          <cell r="L44" t="str">
            <v>88.780-000</v>
          </cell>
          <cell r="M44" t="str">
            <v>(48) 3255-0756 / 9985-0572</v>
          </cell>
          <cell r="N44" t="str">
            <v>executivo@imbituba.cdl-sc.org.br</v>
          </cell>
          <cell r="O44" t="str">
            <v>Sérgio</v>
          </cell>
          <cell r="P44" t="str">
            <v>executivo@imbituba.cdl-sc.org.br</v>
          </cell>
          <cell r="Q44" t="str">
            <v>(48) 3255-0756 / 9985-0572</v>
          </cell>
          <cell r="T44">
            <v>40632</v>
          </cell>
        </row>
        <row r="45">
          <cell r="A45">
            <v>40</v>
          </cell>
          <cell r="B45" t="str">
            <v>Lalu Label</v>
          </cell>
          <cell r="C45" t="str">
            <v>Andrelise Cunha</v>
          </cell>
          <cell r="E45" t="str">
            <v>Laura Luiz Comercio de Confecções Ltda</v>
          </cell>
          <cell r="F45" t="str">
            <v>10.500.644/0001-00</v>
          </cell>
          <cell r="G45">
            <v>255744161</v>
          </cell>
          <cell r="H45" t="str">
            <v>Rua Max Colin, 704</v>
          </cell>
          <cell r="I45" t="str">
            <v>América</v>
          </cell>
          <cell r="J45" t="str">
            <v>Joinville</v>
          </cell>
          <cell r="K45" t="str">
            <v>SC</v>
          </cell>
          <cell r="L45" t="str">
            <v>89.204-040</v>
          </cell>
          <cell r="M45" t="str">
            <v>(47) 9947-5050</v>
          </cell>
          <cell r="N45" t="str">
            <v>andrelisecunha@gmail.com</v>
          </cell>
          <cell r="T45">
            <v>40632</v>
          </cell>
        </row>
        <row r="46">
          <cell r="A46">
            <v>41</v>
          </cell>
          <cell r="B46" t="str">
            <v>Condomínio Stop Shop</v>
          </cell>
          <cell r="C46" t="str">
            <v>Rose</v>
          </cell>
          <cell r="E46" t="str">
            <v>Condomínio Stop Shop</v>
          </cell>
          <cell r="F46" t="str">
            <v>02.129.852/0001-09</v>
          </cell>
          <cell r="G46" t="str">
            <v>Isento</v>
          </cell>
          <cell r="H46" t="str">
            <v>Rodovia Antônio Heil, 635, Km 23</v>
          </cell>
          <cell r="I46" t="str">
            <v>Santa terezinha</v>
          </cell>
          <cell r="J46" t="str">
            <v>Brusque</v>
          </cell>
          <cell r="K46" t="str">
            <v>SC</v>
          </cell>
          <cell r="L46" t="str">
            <v>88.352-502</v>
          </cell>
          <cell r="M46" t="str">
            <v>(47) 3255-7000</v>
          </cell>
          <cell r="N46" t="str">
            <v>rose@stopshop.com.br</v>
          </cell>
          <cell r="T46">
            <v>40632</v>
          </cell>
        </row>
        <row r="47">
          <cell r="A47">
            <v>42</v>
          </cell>
          <cell r="B47" t="str">
            <v>Shopping Center Itaguaçú</v>
          </cell>
          <cell r="C47" t="str">
            <v>Milena Luisa</v>
          </cell>
          <cell r="D47" t="str">
            <v>Gerente de Marketing</v>
          </cell>
          <cell r="E47" t="str">
            <v>Assoc. dos Lojistas do Shopping Center Itaguaçú</v>
          </cell>
          <cell r="F47" t="str">
            <v>76.276.575/0001-01</v>
          </cell>
          <cell r="G47" t="str">
            <v>Isento</v>
          </cell>
          <cell r="H47" t="str">
            <v>Rua Gerôncio Thives, 1079</v>
          </cell>
          <cell r="I47" t="str">
            <v>Barreiros</v>
          </cell>
          <cell r="J47" t="str">
            <v xml:space="preserve">São José  </v>
          </cell>
          <cell r="K47" t="str">
            <v>SC</v>
          </cell>
          <cell r="L47" t="str">
            <v>88.117-900</v>
          </cell>
          <cell r="M47" t="str">
            <v>(48) 40013134</v>
          </cell>
          <cell r="N47" t="str">
            <v>mkt@shoppingitaguacu.com.br</v>
          </cell>
          <cell r="T47">
            <v>40632</v>
          </cell>
        </row>
        <row r="48">
          <cell r="A48">
            <v>43</v>
          </cell>
          <cell r="B48" t="str">
            <v>CDL de Jaraguá do Sul</v>
          </cell>
          <cell r="C48" t="str">
            <v>Juvanir Franzen Novaski Pedrotti</v>
          </cell>
          <cell r="D48" t="str">
            <v xml:space="preserve">Executiva </v>
          </cell>
          <cell r="E48" t="str">
            <v>CDL de Jaraguá do Sul</v>
          </cell>
          <cell r="F48" t="str">
            <v>82.739.061/0001-30</v>
          </cell>
          <cell r="G48" t="str">
            <v>Isento</v>
          </cell>
          <cell r="H48" t="str">
            <v>Rua Octaviano Lombardi, 100</v>
          </cell>
          <cell r="I48" t="str">
            <v>Czerniewcz</v>
          </cell>
          <cell r="J48" t="str">
            <v>Jaraguá do Sul</v>
          </cell>
          <cell r="K48" t="str">
            <v>SC</v>
          </cell>
          <cell r="L48" t="str">
            <v>89.255-055</v>
          </cell>
          <cell r="M48" t="str">
            <v>(47) 3275-7070/3275-7075</v>
          </cell>
          <cell r="N48" t="str">
            <v>executivo@jaraguadosul.cdl-sc.org.br</v>
          </cell>
          <cell r="O48" t="str">
            <v>Juvanir Franzen Novaski Pedrotti</v>
          </cell>
          <cell r="P48" t="str">
            <v>executivo@jaraguadosul.cdl-sc.org.br</v>
          </cell>
          <cell r="Q48" t="str">
            <v>(47) 3275-7070/3275-7075</v>
          </cell>
          <cell r="T48">
            <v>40632</v>
          </cell>
        </row>
        <row r="49">
          <cell r="A49">
            <v>44</v>
          </cell>
          <cell r="B49" t="str">
            <v>GS Materiais</v>
          </cell>
          <cell r="C49" t="str">
            <v>Gilberto Catusso</v>
          </cell>
          <cell r="D49" t="str">
            <v>Gerente</v>
          </cell>
          <cell r="E49" t="str">
            <v>Gilberto Catusso e Cia Ltda</v>
          </cell>
          <cell r="F49" t="str">
            <v>01.227.738/0001-59</v>
          </cell>
          <cell r="G49" t="str">
            <v>90105280-86</v>
          </cell>
          <cell r="H49" t="str">
            <v>Rua Caramuru, 66</v>
          </cell>
          <cell r="I49" t="str">
            <v>Centro</v>
          </cell>
          <cell r="J49" t="str">
            <v>Pato Branco</v>
          </cell>
          <cell r="K49" t="str">
            <v>PR</v>
          </cell>
          <cell r="L49" t="str">
            <v>85.501-060</v>
          </cell>
          <cell r="M49" t="str">
            <v>(46) 3225-3327</v>
          </cell>
          <cell r="N49" t="str">
            <v>gsmateriais@gmail.com</v>
          </cell>
          <cell r="O49" t="str">
            <v>Gilberto</v>
          </cell>
          <cell r="P49" t="str">
            <v>gsmateriais@gmail.com</v>
          </cell>
          <cell r="Q49" t="str">
            <v>(46) 3225-3327</v>
          </cell>
          <cell r="T49">
            <v>40632</v>
          </cell>
        </row>
        <row r="50">
          <cell r="A50">
            <v>45</v>
          </cell>
          <cell r="B50" t="str">
            <v>Beiramar Shopping</v>
          </cell>
          <cell r="C50" t="str">
            <v>Silvana</v>
          </cell>
          <cell r="D50" t="str">
            <v>Marketing</v>
          </cell>
          <cell r="E50" t="str">
            <v>Condomínio Beiramar Shopping Center</v>
          </cell>
          <cell r="F50" t="str">
            <v>73.370.991/0001-78</v>
          </cell>
          <cell r="G50" t="str">
            <v>Isento</v>
          </cell>
          <cell r="H50" t="str">
            <v>Rua Bocaiúva, 2468</v>
          </cell>
          <cell r="I50" t="str">
            <v>Centro</v>
          </cell>
          <cell r="J50" t="str">
            <v>Florianópolis</v>
          </cell>
          <cell r="K50" t="str">
            <v>SC</v>
          </cell>
          <cell r="L50" t="str">
            <v>88.015-902</v>
          </cell>
          <cell r="M50" t="str">
            <v>(48) 3212-4671</v>
          </cell>
          <cell r="N50" t="str">
            <v>marketing@beiramar.com.br / silvana@beiramar.com.br'</v>
          </cell>
          <cell r="O50" t="str">
            <v>Silvana</v>
          </cell>
          <cell r="P50" t="str">
            <v>marketing@beiramar.com.br / silvana@beiramar.com.br'</v>
          </cell>
          <cell r="Q50" t="str">
            <v>(48) 3212-4671</v>
          </cell>
          <cell r="T50">
            <v>40632</v>
          </cell>
        </row>
        <row r="51">
          <cell r="A51">
            <v>47</v>
          </cell>
          <cell r="B51" t="str">
            <v>Datasul</v>
          </cell>
          <cell r="C51" t="str">
            <v>Carlos</v>
          </cell>
          <cell r="E51" t="str">
            <v>M. Abuhab Participações S/A</v>
          </cell>
          <cell r="F51" t="str">
            <v>03.204.024/0001-50</v>
          </cell>
          <cell r="G51" t="str">
            <v>Isento</v>
          </cell>
          <cell r="H51" t="str">
            <v>Av. santos Dumont, 935, Complemento 1</v>
          </cell>
          <cell r="I51" t="str">
            <v>Santo antonio</v>
          </cell>
          <cell r="J51" t="str">
            <v>Joinville</v>
          </cell>
          <cell r="K51" t="str">
            <v>SC</v>
          </cell>
          <cell r="L51" t="str">
            <v>89.218-105</v>
          </cell>
          <cell r="M51" t="str">
            <v>(47) 3802-9105/3802-9106</v>
          </cell>
          <cell r="N51" t="str">
            <v>carlos.brittes@datasul.com.br</v>
          </cell>
          <cell r="T51">
            <v>40632</v>
          </cell>
        </row>
        <row r="52">
          <cell r="A52">
            <v>48</v>
          </cell>
          <cell r="B52" t="str">
            <v>Perini Business Park</v>
          </cell>
          <cell r="C52" t="str">
            <v>Wagner Dallago Cardoso</v>
          </cell>
          <cell r="D52" t="str">
            <v>Administração</v>
          </cell>
          <cell r="E52" t="str">
            <v>Condomínio Perini Business Park</v>
          </cell>
          <cell r="F52" t="str">
            <v>05.600.443/0001-37</v>
          </cell>
          <cell r="G52" t="str">
            <v>Isento</v>
          </cell>
          <cell r="H52" t="str">
            <v>Rua Dona francisca, 8300</v>
          </cell>
          <cell r="I52" t="str">
            <v>Dist. Industrial</v>
          </cell>
          <cell r="J52" t="str">
            <v>Joinville</v>
          </cell>
          <cell r="K52" t="str">
            <v>SC</v>
          </cell>
          <cell r="L52" t="str">
            <v>89.239-270</v>
          </cell>
          <cell r="M52" t="str">
            <v>(47) 8849-7510</v>
          </cell>
          <cell r="N52" t="str">
            <v>wagner@perinibusinesspark.com.br</v>
          </cell>
          <cell r="O52" t="str">
            <v>Patricia Cozer</v>
          </cell>
          <cell r="P52" t="str">
            <v>administracao@perinibusinesspark.com.br</v>
          </cell>
          <cell r="Q52" t="str">
            <v xml:space="preserve"> (47) 3028-8606 | 8827-9532</v>
          </cell>
          <cell r="T52">
            <v>40632</v>
          </cell>
        </row>
        <row r="53">
          <cell r="A53">
            <v>49</v>
          </cell>
          <cell r="B53" t="str">
            <v>Shopping Triches</v>
          </cell>
          <cell r="C53" t="str">
            <v>Alfonso Petry</v>
          </cell>
          <cell r="D53" t="str">
            <v>Gerente Administrativo</v>
          </cell>
          <cell r="E53" t="str">
            <v>Centro Comercial Triches</v>
          </cell>
          <cell r="F53" t="str">
            <v>03.905.381/0001-46</v>
          </cell>
          <cell r="G53" t="str">
            <v>Isento</v>
          </cell>
          <cell r="H53" t="str">
            <v>Rua Sinimbu, 2070</v>
          </cell>
          <cell r="I53" t="str">
            <v>Centro</v>
          </cell>
          <cell r="J53" t="str">
            <v>Caxias do Sul</v>
          </cell>
          <cell r="K53" t="str">
            <v>RS</v>
          </cell>
          <cell r="L53" t="str">
            <v>95.020-000</v>
          </cell>
          <cell r="M53" t="str">
            <v>(54) 3223-1314</v>
          </cell>
          <cell r="N53" t="str">
            <v>Alfonso.striches@terra.com.br</v>
          </cell>
          <cell r="T53">
            <v>40632</v>
          </cell>
        </row>
        <row r="54">
          <cell r="A54">
            <v>50</v>
          </cell>
          <cell r="B54" t="str">
            <v>Casa Futuro Decorações</v>
          </cell>
          <cell r="C54" t="str">
            <v>Cláudia Travesso</v>
          </cell>
          <cell r="E54" t="str">
            <v>Casa Futuro Decorações Ltda</v>
          </cell>
          <cell r="F54" t="str">
            <v>65.304.750/0001-00</v>
          </cell>
          <cell r="G54" t="str">
            <v>062749304-0078</v>
          </cell>
          <cell r="H54" t="str">
            <v>Av. Contorno, 7439</v>
          </cell>
          <cell r="I54" t="str">
            <v>Santo Antonio</v>
          </cell>
          <cell r="J54" t="str">
            <v>Belo Horizonte</v>
          </cell>
          <cell r="K54" t="str">
            <v>MG</v>
          </cell>
          <cell r="L54" t="str">
            <v>30.110-047</v>
          </cell>
          <cell r="M54" t="str">
            <v>(31) 3309-5255</v>
          </cell>
          <cell r="N54" t="str">
            <v>claudia@casafuturo.com.br</v>
          </cell>
          <cell r="T54">
            <v>40632</v>
          </cell>
        </row>
        <row r="55">
          <cell r="A55">
            <v>51</v>
          </cell>
          <cell r="B55" t="str">
            <v xml:space="preserve">Hacasa </v>
          </cell>
          <cell r="C55" t="str">
            <v>Andréia Simas de Rosa</v>
          </cell>
          <cell r="D55" t="str">
            <v>Marketing</v>
          </cell>
          <cell r="E55" t="str">
            <v>Hacasa Adm. e Empreendimentos Imobiliários S/A</v>
          </cell>
          <cell r="F55" t="str">
            <v>83.796.284/0001-00</v>
          </cell>
          <cell r="G55">
            <v>252287967</v>
          </cell>
          <cell r="H55" t="str">
            <v>Rua Afonso Pena, 233</v>
          </cell>
          <cell r="I55" t="str">
            <v>Bucareim</v>
          </cell>
          <cell r="J55" t="str">
            <v>Joinville</v>
          </cell>
          <cell r="K55" t="str">
            <v>SC</v>
          </cell>
          <cell r="L55" t="str">
            <v>89.202-420</v>
          </cell>
          <cell r="M55" t="str">
            <v>(47) 3145-1917</v>
          </cell>
          <cell r="N55" t="str">
            <v>andreia.simas@hacasa.com.br</v>
          </cell>
          <cell r="T55">
            <v>40632</v>
          </cell>
        </row>
        <row r="56">
          <cell r="A56">
            <v>52</v>
          </cell>
          <cell r="B56" t="str">
            <v>Totvs</v>
          </cell>
          <cell r="C56" t="str">
            <v>Karine Hostim</v>
          </cell>
          <cell r="E56" t="str">
            <v>Totvs S/A</v>
          </cell>
          <cell r="F56" t="str">
            <v>53.113.791/0017-90</v>
          </cell>
          <cell r="G56">
            <v>255721161</v>
          </cell>
          <cell r="H56" t="str">
            <v>Av. Santos Dumont, 831 - 1º andar</v>
          </cell>
          <cell r="I56" t="str">
            <v>Santo Antonio</v>
          </cell>
          <cell r="J56" t="str">
            <v>Joinville</v>
          </cell>
          <cell r="K56" t="str">
            <v>SC</v>
          </cell>
          <cell r="L56" t="str">
            <v>89.222-900</v>
          </cell>
          <cell r="M56" t="str">
            <v>(47) 2101-7070</v>
          </cell>
          <cell r="N56" t="str">
            <v>karine.hostim@totvs.com.br</v>
          </cell>
          <cell r="T56">
            <v>40632</v>
          </cell>
        </row>
        <row r="57">
          <cell r="A57">
            <v>53</v>
          </cell>
          <cell r="B57" t="str">
            <v>Assoc. Com. e Ind. de Cascavel</v>
          </cell>
          <cell r="C57" t="str">
            <v>Marta Weiber Fernandes</v>
          </cell>
          <cell r="D57" t="str">
            <v>Analista Administrativo</v>
          </cell>
          <cell r="E57" t="str">
            <v>Associação Comercial e Industrial de Cascavel</v>
          </cell>
          <cell r="F57" t="str">
            <v>76.097.989/0001-65</v>
          </cell>
          <cell r="G57" t="str">
            <v>Isento</v>
          </cell>
          <cell r="H57" t="str">
            <v>Av. Toledo, 247</v>
          </cell>
          <cell r="I57" t="str">
            <v>Centro</v>
          </cell>
          <cell r="J57" t="str">
            <v>Cascavel</v>
          </cell>
          <cell r="K57" t="str">
            <v>PR</v>
          </cell>
          <cell r="L57" t="str">
            <v>85.810-230</v>
          </cell>
          <cell r="M57" t="str">
            <v>(45) 3321-1434</v>
          </cell>
          <cell r="N57" t="str">
            <v>financeiro02@acicvel.com.br</v>
          </cell>
          <cell r="O57" t="str">
            <v>Marta Weiber Fernandes</v>
          </cell>
          <cell r="P57" t="str">
            <v>financeiro02@acicvel.com.br</v>
          </cell>
          <cell r="Q57" t="str">
            <v>(45) 3321-1434</v>
          </cell>
          <cell r="T57">
            <v>40632</v>
          </cell>
        </row>
        <row r="58">
          <cell r="A58">
            <v>54</v>
          </cell>
          <cell r="B58" t="str">
            <v>Prefeitura de Massaranduba</v>
          </cell>
          <cell r="C58" t="str">
            <v>Soraia Daiane Kraisch</v>
          </cell>
          <cell r="D58" t="str">
            <v>Assessora de Gabinete</v>
          </cell>
          <cell r="E58" t="str">
            <v>Prefeitura Municipal de Massaranduba</v>
          </cell>
          <cell r="F58" t="str">
            <v>83.102.483/0001-62</v>
          </cell>
          <cell r="G58" t="str">
            <v>Isento</v>
          </cell>
          <cell r="H58" t="str">
            <v xml:space="preserve">Rua 11 de Novembro, 2765 </v>
          </cell>
          <cell r="I58" t="str">
            <v>Centro</v>
          </cell>
          <cell r="J58" t="str">
            <v>Massaranduba</v>
          </cell>
          <cell r="K58" t="str">
            <v>SC</v>
          </cell>
          <cell r="L58" t="str">
            <v>89.108-970</v>
          </cell>
          <cell r="M58" t="str">
            <v>(47) 3379-4600</v>
          </cell>
          <cell r="N58" t="str">
            <v>soraia@massaranduba.sc.gov.br</v>
          </cell>
          <cell r="T58">
            <v>40632</v>
          </cell>
        </row>
        <row r="59">
          <cell r="A59">
            <v>55</v>
          </cell>
          <cell r="B59" t="str">
            <v>CDL de Blumenau</v>
          </cell>
          <cell r="C59" t="str">
            <v>Paulo Cesar Lopes</v>
          </cell>
          <cell r="D59" t="str">
            <v>Presidente</v>
          </cell>
          <cell r="E59" t="str">
            <v>CDL de Blumenau</v>
          </cell>
          <cell r="F59" t="str">
            <v>82.659.715/0001-15</v>
          </cell>
          <cell r="G59" t="str">
            <v>Isento</v>
          </cell>
          <cell r="H59" t="str">
            <v>Alameda Rio Branco, 165</v>
          </cell>
          <cell r="I59" t="str">
            <v>Centro</v>
          </cell>
          <cell r="J59" t="str">
            <v>Blumenau</v>
          </cell>
          <cell r="K59" t="str">
            <v>SC</v>
          </cell>
          <cell r="L59" t="str">
            <v>89.010-300</v>
          </cell>
          <cell r="M59" t="str">
            <v>(47) 3221-5735</v>
          </cell>
          <cell r="N59" t="str">
            <v xml:space="preserve"> executivo@blumenau.cdl-sc.org.br</v>
          </cell>
          <cell r="T59">
            <v>40632</v>
          </cell>
        </row>
        <row r="60">
          <cell r="A60">
            <v>56</v>
          </cell>
          <cell r="B60" t="str">
            <v>CDL de Laguna</v>
          </cell>
          <cell r="C60" t="str">
            <v>Charlene Cardoso</v>
          </cell>
          <cell r="E60" t="str">
            <v>CDL de laguna</v>
          </cell>
          <cell r="F60" t="str">
            <v>05.958.206/0001-42</v>
          </cell>
          <cell r="G60" t="str">
            <v>Isento</v>
          </cell>
          <cell r="H60" t="str">
            <v>Rua Laurindo Horn, 72 , Sl 01</v>
          </cell>
          <cell r="I60" t="str">
            <v>Centro</v>
          </cell>
          <cell r="J60" t="str">
            <v>Laguna</v>
          </cell>
          <cell r="K60" t="str">
            <v>SC</v>
          </cell>
          <cell r="L60" t="str">
            <v>88.790-000</v>
          </cell>
          <cell r="M60" t="str">
            <v>(48) 3644-0405</v>
          </cell>
          <cell r="N60" t="str">
            <v>laguna.acil@gmail.com</v>
          </cell>
          <cell r="T60">
            <v>40632</v>
          </cell>
        </row>
        <row r="61">
          <cell r="A61">
            <v>57</v>
          </cell>
          <cell r="B61" t="str">
            <v>Assoc. Com. de Mogi das Cruzes</v>
          </cell>
          <cell r="C61" t="str">
            <v>Josy Spada</v>
          </cell>
          <cell r="E61" t="str">
            <v>Associação Comercial de Mogi das Cruzes</v>
          </cell>
          <cell r="F61" t="str">
            <v>52.579.810/0001-48</v>
          </cell>
          <cell r="G61" t="str">
            <v>Isento</v>
          </cell>
          <cell r="H61" t="str">
            <v>Rua Barão de Jaceguai, 674</v>
          </cell>
          <cell r="I61" t="str">
            <v>Centro</v>
          </cell>
          <cell r="J61" t="str">
            <v xml:space="preserve">Mogi das Cruzes </v>
          </cell>
          <cell r="K61" t="str">
            <v>SP</v>
          </cell>
          <cell r="L61" t="str">
            <v>08.710-904</v>
          </cell>
          <cell r="M61" t="str">
            <v>(11)4728-4302</v>
          </cell>
          <cell r="N61" t="str">
            <v>acmc@acmc.com.br</v>
          </cell>
          <cell r="O61" t="str">
            <v>Andreia</v>
          </cell>
          <cell r="P61" t="str">
            <v>financeiro@acmc.com.br</v>
          </cell>
          <cell r="Q61" t="str">
            <v>(11)4728-4302</v>
          </cell>
          <cell r="T61">
            <v>40632</v>
          </cell>
        </row>
        <row r="62">
          <cell r="A62">
            <v>58</v>
          </cell>
          <cell r="B62" t="str">
            <v>Prefeitura de Tucunduva</v>
          </cell>
          <cell r="C62" t="str">
            <v>Elisandra Demboski</v>
          </cell>
          <cell r="E62" t="str">
            <v>Prefeitura Municipal de Tucunduva</v>
          </cell>
          <cell r="F62" t="str">
            <v>87.612.792/0001-33</v>
          </cell>
          <cell r="G62" t="str">
            <v>Isento</v>
          </cell>
          <cell r="H62" t="str">
            <v>Rua Santa Rosa, 520</v>
          </cell>
          <cell r="I62" t="str">
            <v>Centro</v>
          </cell>
          <cell r="J62" t="str">
            <v>Tucunduva</v>
          </cell>
          <cell r="K62" t="str">
            <v>RS</v>
          </cell>
          <cell r="L62" t="str">
            <v>98.930-000</v>
          </cell>
          <cell r="M62" t="str">
            <v>(55)3542-1022</v>
          </cell>
          <cell r="N62" t="str">
            <v>elisandrademboski@yahoo.com.br</v>
          </cell>
          <cell r="T62">
            <v>40632</v>
          </cell>
        </row>
        <row r="63">
          <cell r="A63">
            <v>59</v>
          </cell>
          <cell r="B63" t="str">
            <v>Junny Confecções</v>
          </cell>
          <cell r="C63" t="str">
            <v>Maria Celoni Rossete Martini</v>
          </cell>
          <cell r="E63" t="str">
            <v>Comercio de Confecções Martini Ltda</v>
          </cell>
          <cell r="F63" t="str">
            <v>02.917.264/0001-30</v>
          </cell>
          <cell r="G63">
            <v>253850940</v>
          </cell>
          <cell r="H63" t="str">
            <v>Rua Saul Brandalise, 295</v>
          </cell>
          <cell r="I63" t="str">
            <v>Centro</v>
          </cell>
          <cell r="J63" t="str">
            <v>Videira</v>
          </cell>
          <cell r="K63" t="str">
            <v>SC</v>
          </cell>
          <cell r="L63" t="str">
            <v>89.560-000</v>
          </cell>
          <cell r="M63" t="str">
            <v>(49)3566-0891</v>
          </cell>
          <cell r="N63" t="str">
            <v>junny@junny.com.br</v>
          </cell>
          <cell r="O63" t="str">
            <v>Pamela</v>
          </cell>
          <cell r="P63" t="str">
            <v>junny@junny.com.br</v>
          </cell>
          <cell r="Q63" t="str">
            <v>(49)3566-0891</v>
          </cell>
          <cell r="T63">
            <v>40632</v>
          </cell>
        </row>
        <row r="64">
          <cell r="A64">
            <v>60</v>
          </cell>
          <cell r="B64" t="str">
            <v>Palacio dos Enfeites</v>
          </cell>
          <cell r="C64" t="str">
            <v>Lorivaldo</v>
          </cell>
          <cell r="E64" t="str">
            <v>Melo &amp; Sierra Ltda</v>
          </cell>
          <cell r="F64" t="str">
            <v>03.607.204/0001-83</v>
          </cell>
          <cell r="G64">
            <v>115575273112</v>
          </cell>
          <cell r="H64" t="str">
            <v>Alameda dos Jurupis, 1491/1499</v>
          </cell>
          <cell r="I64" t="str">
            <v>Indianápolis</v>
          </cell>
          <cell r="J64" t="str">
            <v>São Paulo</v>
          </cell>
          <cell r="K64" t="str">
            <v>SP</v>
          </cell>
          <cell r="L64" t="str">
            <v>04.088-005</v>
          </cell>
          <cell r="M64" t="str">
            <v>(11) 5095-7500</v>
          </cell>
          <cell r="N64" t="str">
            <v>festas@palaciodosenfeites.com.br</v>
          </cell>
          <cell r="O64" t="str">
            <v>Lorivaldo / Luciana</v>
          </cell>
          <cell r="P64" t="str">
            <v>festas@palaciodosenfeites.com.br</v>
          </cell>
          <cell r="Q64" t="str">
            <v>(11) 5095-7500</v>
          </cell>
          <cell r="T64">
            <v>40632</v>
          </cell>
        </row>
        <row r="65">
          <cell r="A65">
            <v>61</v>
          </cell>
          <cell r="B65" t="str">
            <v>Prefeitura de Ressaquinha</v>
          </cell>
          <cell r="C65" t="str">
            <v>Gabinete do Prefeito</v>
          </cell>
          <cell r="E65" t="str">
            <v>Prefeitura Municipal de Ressaquinha</v>
          </cell>
          <cell r="F65" t="str">
            <v>18.094.847/0001-48</v>
          </cell>
          <cell r="G65" t="str">
            <v>Isento</v>
          </cell>
          <cell r="H65" t="str">
            <v>Praça da Estação, S/N</v>
          </cell>
          <cell r="I65" t="str">
            <v>Centro</v>
          </cell>
          <cell r="J65" t="str">
            <v>Ressaquinha</v>
          </cell>
          <cell r="K65" t="str">
            <v>MG</v>
          </cell>
          <cell r="L65" t="str">
            <v>36.270-000</v>
          </cell>
          <cell r="M65" t="str">
            <v>(32) 3341-1259</v>
          </cell>
          <cell r="N65" t="str">
            <v>contato@ressaquinha.mg.gov.br</v>
          </cell>
          <cell r="T65">
            <v>40632</v>
          </cell>
        </row>
        <row r="66">
          <cell r="A66">
            <v>62</v>
          </cell>
          <cell r="B66" t="str">
            <v>Prefeitura de Bandeirantes</v>
          </cell>
          <cell r="C66" t="str">
            <v>Dept. de Compras</v>
          </cell>
          <cell r="E66" t="str">
            <v>Prefeitura Municipal de Bandeirantes</v>
          </cell>
          <cell r="F66" t="str">
            <v>76.235.753.0001-48</v>
          </cell>
          <cell r="G66" t="str">
            <v>Isento</v>
          </cell>
          <cell r="H66" t="str">
            <v>Rua Frei Rafael Proner, 1457</v>
          </cell>
          <cell r="I66" t="str">
            <v>Centro</v>
          </cell>
          <cell r="J66" t="str">
            <v>Bandeirantes</v>
          </cell>
          <cell r="K66" t="str">
            <v>PR</v>
          </cell>
          <cell r="L66" t="str">
            <v>86.360-000</v>
          </cell>
          <cell r="M66" t="str">
            <v>(43) 3542-4525/8819-8250</v>
          </cell>
          <cell r="N66" t="str">
            <v>comprasbandeirantes@yahoo.com.br</v>
          </cell>
          <cell r="T66">
            <v>40632</v>
          </cell>
        </row>
        <row r="67">
          <cell r="A67">
            <v>63</v>
          </cell>
          <cell r="B67" t="str">
            <v>Prefeitura de Francisco Beltrão</v>
          </cell>
          <cell r="C67" t="str">
            <v>Tânia Maria Penso Ghedin</v>
          </cell>
          <cell r="D67" t="str">
            <v>Diretoria do Dept. de Cultura</v>
          </cell>
          <cell r="E67" t="str">
            <v>Prefeitura Municipal de Francisco Beltrão</v>
          </cell>
          <cell r="F67" t="str">
            <v>77.816.510/0001-66</v>
          </cell>
          <cell r="G67" t="str">
            <v>Isento</v>
          </cell>
          <cell r="H67" t="str">
            <v>rua Octaviano Teixeira dos Santos, 1000, CP 51</v>
          </cell>
          <cell r="I67" t="str">
            <v>Centro</v>
          </cell>
          <cell r="J67" t="str">
            <v>Francisco Beltrão</v>
          </cell>
          <cell r="K67" t="str">
            <v>PR</v>
          </cell>
          <cell r="L67" t="str">
            <v>85.601-030</v>
          </cell>
          <cell r="M67" t="str">
            <v>(46) 3520-2121/ 3524-4441</v>
          </cell>
          <cell r="N67" t="str">
            <v>culturafbeltrao@gmail.com</v>
          </cell>
          <cell r="O67" t="str">
            <v>Lorizete</v>
          </cell>
          <cell r="P67" t="str">
            <v>0000000000000000000000000,,,,,,,,,,,,,,,,,,,,,,,,,,,,,,,,,,,,,,,,,,,,,,,,,,,,,,,,,,,,,,,,,,,,,,,,,,,,,,,,,,,,,,,,,,,,,,,,,,,,,,,,,,,,,,,,,,,,,,,,,,,,,,,,,,,,,,,,,,,,,,,,,,,,,0,</v>
          </cell>
          <cell r="Q67" t="str">
            <v>(46) 3520-2102</v>
          </cell>
          <cell r="T67">
            <v>40632</v>
          </cell>
        </row>
        <row r="68">
          <cell r="A68">
            <v>64</v>
          </cell>
          <cell r="B68" t="str">
            <v>Prefeitura de Jataí</v>
          </cell>
          <cell r="C68" t="str">
            <v>Tarcisio Rodrigues Junior</v>
          </cell>
          <cell r="D68" t="str">
            <v>Diretor de Eventos</v>
          </cell>
          <cell r="E68" t="str">
            <v>Prefeitura Municipal de Jataí</v>
          </cell>
          <cell r="F68" t="str">
            <v>01.165.729/0001-80</v>
          </cell>
          <cell r="G68" t="str">
            <v>Isento</v>
          </cell>
          <cell r="H68" t="str">
            <v>Rua Itaruma, 355</v>
          </cell>
          <cell r="I68" t="str">
            <v>Vila Santa Maria</v>
          </cell>
          <cell r="J68" t="str">
            <v>Jataí</v>
          </cell>
          <cell r="K68" t="str">
            <v>GO</v>
          </cell>
          <cell r="L68" t="str">
            <v>75.800-089</v>
          </cell>
          <cell r="M68" t="str">
            <v>(64) 3632-4004/3632-8839</v>
          </cell>
          <cell r="N68" t="str">
            <v>eventos.turismo@jatai.go.gov.br</v>
          </cell>
          <cell r="T68">
            <v>40632</v>
          </cell>
        </row>
        <row r="69">
          <cell r="A69">
            <v>65</v>
          </cell>
          <cell r="B69" t="str">
            <v>Prefeitura de Mariópolis</v>
          </cell>
          <cell r="D69" t="str">
            <v>Secr. Ind. Com. e Turismo</v>
          </cell>
          <cell r="E69" t="str">
            <v>Prefeitura Municipal de Mariópolis</v>
          </cell>
          <cell r="F69" t="str">
            <v>76.995.323/0001-24</v>
          </cell>
          <cell r="G69" t="str">
            <v>Isento</v>
          </cell>
          <cell r="H69" t="str">
            <v>Rua Seis, 1030</v>
          </cell>
          <cell r="I69" t="str">
            <v>Centro</v>
          </cell>
          <cell r="J69" t="str">
            <v>Mariópolis</v>
          </cell>
          <cell r="K69" t="str">
            <v>PR</v>
          </cell>
          <cell r="L69" t="str">
            <v>85.525-000</v>
          </cell>
          <cell r="N69" t="str">
            <v>imprensamariapolis@gmail.com</v>
          </cell>
          <cell r="T69">
            <v>40632</v>
          </cell>
        </row>
        <row r="70">
          <cell r="A70">
            <v>66</v>
          </cell>
          <cell r="B70" t="str">
            <v>Sia Company Decorações</v>
          </cell>
          <cell r="C70" t="str">
            <v>Andressa Morais</v>
          </cell>
          <cell r="E70" t="str">
            <v>Sia Company Decorações Especiais Ltda</v>
          </cell>
          <cell r="F70" t="str">
            <v>11.002.116/0001-86</v>
          </cell>
          <cell r="G70" t="str">
            <v>10.454738-3</v>
          </cell>
          <cell r="H70" t="str">
            <v>Al D, 207, Sala 15</v>
          </cell>
          <cell r="I70" t="str">
            <v>Chacara São Pedro</v>
          </cell>
          <cell r="J70" t="str">
            <v>Aparecida de Goiânia</v>
          </cell>
          <cell r="K70" t="str">
            <v>GO</v>
          </cell>
          <cell r="L70" t="str">
            <v>74.923-200</v>
          </cell>
          <cell r="M70" t="str">
            <v>(32)3281-7441</v>
          </cell>
          <cell r="N70" t="str">
            <v>andressa.morais@grupoorca.net</v>
          </cell>
          <cell r="T70">
            <v>40632</v>
          </cell>
        </row>
        <row r="71">
          <cell r="A71">
            <v>67</v>
          </cell>
          <cell r="B71" t="str">
            <v>Casa Festa</v>
          </cell>
          <cell r="C71" t="str">
            <v>Marlene</v>
          </cell>
          <cell r="E71" t="str">
            <v>C.T. &amp; M.J. Com. de Produtos Alimentícios Ltda ME</v>
          </cell>
          <cell r="F71" t="str">
            <v>06.971.796/0001-06</v>
          </cell>
          <cell r="G71">
            <v>254833493</v>
          </cell>
          <cell r="H71" t="str">
            <v>Av. André Rodrigues de Freitas, 335</v>
          </cell>
          <cell r="I71" t="str">
            <v>Itapema do Norte</v>
          </cell>
          <cell r="J71" t="str">
            <v>Itapoá</v>
          </cell>
          <cell r="K71" t="str">
            <v>SC</v>
          </cell>
          <cell r="L71" t="str">
            <v>89.249-000</v>
          </cell>
          <cell r="M71" t="str">
            <v>(41) 9977-2626/3342-2014 ou (47) 3443-2254/3443-6726</v>
          </cell>
          <cell r="N71" t="str">
            <v>mfmatias@yahoo.com.br</v>
          </cell>
          <cell r="T71">
            <v>40632</v>
          </cell>
        </row>
        <row r="72">
          <cell r="A72">
            <v>68</v>
          </cell>
          <cell r="B72" t="str">
            <v>Prefeitura de Alto Taquari</v>
          </cell>
          <cell r="C72" t="str">
            <v>Lucia Helena do Nascimento</v>
          </cell>
          <cell r="D72" t="str">
            <v>Dept. de Compras</v>
          </cell>
          <cell r="E72" t="str">
            <v>Prefeitura Municipal de Alto Taquari</v>
          </cell>
          <cell r="F72" t="str">
            <v>01.362.680/0001-56</v>
          </cell>
          <cell r="G72" t="str">
            <v>Isento</v>
          </cell>
          <cell r="H72" t="str">
            <v>Av. Macário Subtil de Oliveira, 848</v>
          </cell>
          <cell r="I72" t="str">
            <v>Centro</v>
          </cell>
          <cell r="J72" t="str">
            <v>Alto Taquari</v>
          </cell>
          <cell r="K72" t="str">
            <v>MT</v>
          </cell>
          <cell r="L72" t="str">
            <v>78.785-000</v>
          </cell>
          <cell r="M72" t="str">
            <v>(66) 3496-1575</v>
          </cell>
          <cell r="N72" t="str">
            <v>luciataquari@hotmail.com</v>
          </cell>
          <cell r="T72">
            <v>40632</v>
          </cell>
        </row>
        <row r="73">
          <cell r="A73">
            <v>69</v>
          </cell>
          <cell r="B73" t="str">
            <v>Prefeitura de Pancas</v>
          </cell>
          <cell r="C73" t="str">
            <v>Secretaria de Turismo</v>
          </cell>
          <cell r="D73" t="str">
            <v>Elson Nascimento</v>
          </cell>
          <cell r="E73" t="str">
            <v>Prefeitura Municipal de Pancas</v>
          </cell>
          <cell r="F73" t="str">
            <v>27.174.150/0001-78</v>
          </cell>
          <cell r="G73" t="str">
            <v>Isento</v>
          </cell>
          <cell r="H73" t="str">
            <v>Av. 13 de Maio, 324</v>
          </cell>
          <cell r="I73" t="str">
            <v>Centro</v>
          </cell>
          <cell r="J73" t="str">
            <v>Pancas</v>
          </cell>
          <cell r="K73" t="str">
            <v>ES</v>
          </cell>
          <cell r="L73" t="str">
            <v>29.750-000</v>
          </cell>
          <cell r="M73" t="str">
            <v>(27) 3726-1543/3726-1074</v>
          </cell>
          <cell r="N73" t="str">
            <v>augustocult@yahoo.com.br</v>
          </cell>
          <cell r="T73">
            <v>40632</v>
          </cell>
        </row>
        <row r="74">
          <cell r="A74">
            <v>70</v>
          </cell>
          <cell r="B74" t="str">
            <v>Prefeitura de Cravinhos</v>
          </cell>
          <cell r="C74" t="str">
            <v>Cláudia Maria Carrascosa Santos</v>
          </cell>
          <cell r="E74" t="str">
            <v>Prefeitura Municipal de Cravinhos</v>
          </cell>
          <cell r="F74" t="str">
            <v>45.228.319/0001-07</v>
          </cell>
          <cell r="G74" t="str">
            <v>Isento</v>
          </cell>
          <cell r="H74" t="str">
            <v>Rua Tiradentes, 253</v>
          </cell>
          <cell r="I74" t="str">
            <v>Centro</v>
          </cell>
          <cell r="J74" t="str">
            <v>Cravinhos</v>
          </cell>
          <cell r="K74" t="str">
            <v>SP</v>
          </cell>
          <cell r="L74" t="str">
            <v>14.140-000</v>
          </cell>
          <cell r="M74" t="str">
            <v>(16) 3951-3617</v>
          </cell>
          <cell r="N74" t="str">
            <v>clau@metalnet.com.br</v>
          </cell>
          <cell r="T74">
            <v>40632</v>
          </cell>
        </row>
        <row r="75">
          <cell r="A75">
            <v>71</v>
          </cell>
          <cell r="B75" t="str">
            <v>Prefeitura de Quatá</v>
          </cell>
          <cell r="D75" t="str">
            <v>Dept. de Compras</v>
          </cell>
          <cell r="E75" t="str">
            <v>Prefeitura Municipal de Quata</v>
          </cell>
          <cell r="F75" t="str">
            <v>44.547.313/0001-30</v>
          </cell>
          <cell r="G75" t="str">
            <v>Isento</v>
          </cell>
          <cell r="H75" t="str">
            <v>Rua General Marcondes Salgado, 332</v>
          </cell>
          <cell r="I75" t="str">
            <v>Centro</v>
          </cell>
          <cell r="J75" t="str">
            <v>Quata</v>
          </cell>
          <cell r="K75" t="str">
            <v>SP</v>
          </cell>
          <cell r="L75" t="str">
            <v>19.780-000</v>
          </cell>
          <cell r="M75" t="str">
            <v>(18) 3366-9500/3366-9507</v>
          </cell>
          <cell r="N75" t="str">
            <v>compras.quata@itelefonica.com.br</v>
          </cell>
          <cell r="T75">
            <v>40632</v>
          </cell>
        </row>
        <row r="76">
          <cell r="A76">
            <v>72</v>
          </cell>
          <cell r="B76" t="str">
            <v>Assoc. Com. e Emp. de Dois Corregos</v>
          </cell>
          <cell r="C76" t="str">
            <v>Rosana Massolini</v>
          </cell>
          <cell r="D76" t="str">
            <v xml:space="preserve">Executiva </v>
          </cell>
          <cell r="E76" t="str">
            <v>Associação Comercial e Empresarial de Dois Córregos</v>
          </cell>
          <cell r="F76" t="str">
            <v>50.840.750/0001-40</v>
          </cell>
          <cell r="G76" t="str">
            <v>Isento</v>
          </cell>
          <cell r="H76" t="str">
            <v>Av. 4 de Fevereiro, 351</v>
          </cell>
          <cell r="I76" t="str">
            <v>Centro</v>
          </cell>
          <cell r="J76" t="str">
            <v>Dois Córregos</v>
          </cell>
          <cell r="K76" t="str">
            <v>SP</v>
          </cell>
          <cell r="L76" t="str">
            <v>17.300-000</v>
          </cell>
          <cell r="M76" t="str">
            <v>(14) 3652-1266/3652-2060</v>
          </cell>
          <cell r="N76" t="str">
            <v>acedc@hotmail.com</v>
          </cell>
          <cell r="T76">
            <v>40632</v>
          </cell>
        </row>
        <row r="77">
          <cell r="A77">
            <v>73</v>
          </cell>
          <cell r="B77" t="str">
            <v>Ramos Presentes</v>
          </cell>
          <cell r="C77" t="str">
            <v>Silvia Ramos</v>
          </cell>
          <cell r="E77" t="str">
            <v>Ramos Presentes Ltda</v>
          </cell>
          <cell r="F77" t="str">
            <v>01.562.039/0001-65</v>
          </cell>
          <cell r="G77">
            <v>181121880110</v>
          </cell>
          <cell r="H77" t="str">
            <v>Rua 9 de Julho, 350</v>
          </cell>
          <cell r="I77" t="str">
            <v>Centro</v>
          </cell>
          <cell r="J77" t="str">
            <v>Araraquara</v>
          </cell>
          <cell r="K77" t="str">
            <v>SP</v>
          </cell>
          <cell r="L77" t="str">
            <v>14.801-295</v>
          </cell>
          <cell r="M77" t="str">
            <v>(16) 3334-7878</v>
          </cell>
          <cell r="N77" t="str">
            <v>silviaramos@ramos.com.br</v>
          </cell>
          <cell r="O77" t="str">
            <v>Silvia Ramos</v>
          </cell>
          <cell r="P77" t="str">
            <v>silviaramos@ramos.com.br</v>
          </cell>
          <cell r="Q77" t="str">
            <v>(16) 3334-7878</v>
          </cell>
          <cell r="T77">
            <v>40632</v>
          </cell>
        </row>
        <row r="78">
          <cell r="A78">
            <v>74</v>
          </cell>
          <cell r="B78" t="str">
            <v>José Roberto Crukovic</v>
          </cell>
          <cell r="C78" t="str">
            <v>José Roberto</v>
          </cell>
          <cell r="E78" t="str">
            <v>José Roberto Crukovic</v>
          </cell>
          <cell r="F78" t="str">
            <v>007.871.228-90</v>
          </cell>
          <cell r="G78" t="str">
            <v>8.036.596-6</v>
          </cell>
          <cell r="H78" t="str">
            <v>Rua Mauricina, 251</v>
          </cell>
          <cell r="I78" t="str">
            <v>Vila Romana</v>
          </cell>
          <cell r="J78" t="str">
            <v>São Paulo</v>
          </cell>
          <cell r="K78" t="str">
            <v>SP</v>
          </cell>
          <cell r="L78" t="str">
            <v>05.045-030</v>
          </cell>
          <cell r="M78" t="str">
            <v>(11) 3675-1546/9241-8525</v>
          </cell>
          <cell r="T78">
            <v>40632</v>
          </cell>
        </row>
        <row r="79">
          <cell r="A79">
            <v>75</v>
          </cell>
          <cell r="B79" t="str">
            <v>Grillo Presentes Ltda</v>
          </cell>
          <cell r="C79" t="str">
            <v>Patricia</v>
          </cell>
          <cell r="E79" t="str">
            <v>Grillo Presentes Ltda</v>
          </cell>
          <cell r="F79" t="str">
            <v>11.431.608/0001-97</v>
          </cell>
          <cell r="G79" t="str">
            <v>0062861-19</v>
          </cell>
          <cell r="H79" t="str">
            <v>Av. mal Mascarenhas de Moraes, 945, Cl 4/5</v>
          </cell>
          <cell r="I79" t="str">
            <v>Imbiribeira</v>
          </cell>
          <cell r="J79" t="str">
            <v>Recife</v>
          </cell>
          <cell r="K79" t="str">
            <v>PE</v>
          </cell>
          <cell r="L79" t="str">
            <v>51.150-000</v>
          </cell>
          <cell r="M79" t="str">
            <v>(81) 3428-4222</v>
          </cell>
          <cell r="N79" t="str">
            <v>sm.alvaro@hotmail.com</v>
          </cell>
          <cell r="S79">
            <v>40299</v>
          </cell>
          <cell r="T79">
            <v>41419</v>
          </cell>
        </row>
        <row r="80">
          <cell r="A80">
            <v>76</v>
          </cell>
          <cell r="B80" t="str">
            <v>Assoc. de Hotéis e Pousadas de Monte Verde</v>
          </cell>
          <cell r="C80" t="str">
            <v>Nelson Pacheco</v>
          </cell>
          <cell r="E80" t="str">
            <v>Assoc. de Hotéis e oousades de Monte Verde</v>
          </cell>
          <cell r="F80" t="str">
            <v>06.131.711/0001-81</v>
          </cell>
          <cell r="G80" t="str">
            <v>Isento</v>
          </cell>
          <cell r="H80" t="str">
            <v>Av. Monte Verde, 39</v>
          </cell>
          <cell r="I80" t="str">
            <v>Centro</v>
          </cell>
          <cell r="J80" t="str">
            <v>Monte Verde - Camanducaia</v>
          </cell>
          <cell r="K80" t="str">
            <v>MG</v>
          </cell>
          <cell r="L80" t="str">
            <v>36.653-000</v>
          </cell>
          <cell r="M80" t="str">
            <v>(35) 3438-1839</v>
          </cell>
          <cell r="N80" t="str">
            <v>pacheco21@oi.com.br</v>
          </cell>
          <cell r="T80">
            <v>40632</v>
          </cell>
        </row>
        <row r="81">
          <cell r="A81">
            <v>77</v>
          </cell>
          <cell r="B81" t="str">
            <v>Prefeitura de Rebouças</v>
          </cell>
          <cell r="C81" t="str">
            <v>Josele Santos</v>
          </cell>
          <cell r="D81" t="str">
            <v>Dept. de Compras</v>
          </cell>
          <cell r="E81" t="str">
            <v>Prefeitura Municipal de Rebouças</v>
          </cell>
          <cell r="F81" t="str">
            <v>77.774.859/0001-82</v>
          </cell>
          <cell r="G81" t="str">
            <v>Isento</v>
          </cell>
          <cell r="H81" t="str">
            <v>Rua José Afonso Vieira Lopes, 96</v>
          </cell>
          <cell r="I81" t="str">
            <v>Centro</v>
          </cell>
          <cell r="J81" t="str">
            <v>Rebouças</v>
          </cell>
          <cell r="K81" t="str">
            <v>PR</v>
          </cell>
          <cell r="L81" t="str">
            <v>84.550-000</v>
          </cell>
          <cell r="M81" t="str">
            <v>(42) 3457-1299</v>
          </cell>
          <cell r="N81" t="str">
            <v>joselessocial@hotmail.com</v>
          </cell>
          <cell r="T81">
            <v>40632</v>
          </cell>
        </row>
        <row r="82">
          <cell r="A82">
            <v>78</v>
          </cell>
          <cell r="B82" t="str">
            <v>Day Eventos</v>
          </cell>
          <cell r="C82" t="str">
            <v>Daiana Seraphim Barbosa</v>
          </cell>
          <cell r="E82" t="str">
            <v>Day Comunicação e Eventos Ltda</v>
          </cell>
          <cell r="F82" t="str">
            <v>08.849.835/0001-22</v>
          </cell>
          <cell r="G82">
            <v>149694559110</v>
          </cell>
          <cell r="H82" t="str">
            <v>Rua Selma, 27</v>
          </cell>
          <cell r="I82" t="str">
            <v>Campo Belo</v>
          </cell>
          <cell r="J82" t="str">
            <v>São Paulo</v>
          </cell>
          <cell r="K82" t="str">
            <v>SP</v>
          </cell>
          <cell r="L82" t="str">
            <v>04.617-050</v>
          </cell>
          <cell r="M82" t="str">
            <v>(11) 2737-5008 / 9650-1001 / 9177-6457</v>
          </cell>
          <cell r="N82" t="str">
            <v>contato@dayeventos.com.br</v>
          </cell>
          <cell r="T82">
            <v>40632</v>
          </cell>
        </row>
        <row r="83">
          <cell r="A83">
            <v>79</v>
          </cell>
          <cell r="B83" t="str">
            <v>Mecânica Torres</v>
          </cell>
          <cell r="E83" t="str">
            <v>Osmar Antoniel Torres ME</v>
          </cell>
          <cell r="F83" t="str">
            <v>02.339.477/0001-17</v>
          </cell>
          <cell r="G83" t="str">
            <v>13.179.974-6</v>
          </cell>
          <cell r="H83" t="str">
            <v>Av. Mato Grosso, 1379</v>
          </cell>
          <cell r="I83" t="str">
            <v>Centro</v>
          </cell>
          <cell r="J83" t="str">
            <v>Gaúcha do Norte</v>
          </cell>
          <cell r="K83" t="str">
            <v>MT</v>
          </cell>
          <cell r="L83" t="str">
            <v>78.875-000</v>
          </cell>
          <cell r="M83" t="str">
            <v>(66) 3582-1172</v>
          </cell>
          <cell r="N83" t="str">
            <v>matosjmjm@yahoo.com.br</v>
          </cell>
          <cell r="T83">
            <v>40632</v>
          </cell>
        </row>
        <row r="84">
          <cell r="A84">
            <v>80</v>
          </cell>
          <cell r="B84" t="str">
            <v>Prefeitura de Guaíba</v>
          </cell>
          <cell r="C84" t="str">
            <v>Claudia Mara Borges Rosa</v>
          </cell>
          <cell r="D84" t="str">
            <v>Secretaria de Turismo, Desporto e Cultura</v>
          </cell>
          <cell r="E84" t="str">
            <v>Prefeitura Municipal de Guaíba</v>
          </cell>
          <cell r="F84" t="str">
            <v>88.811.911/0001-20</v>
          </cell>
          <cell r="G84" t="str">
            <v>Isento</v>
          </cell>
          <cell r="H84" t="str">
            <v>Av. Nestor de Moura Jardim, 111</v>
          </cell>
          <cell r="I84" t="str">
            <v>Centro</v>
          </cell>
          <cell r="J84" t="str">
            <v>Guaíba</v>
          </cell>
          <cell r="K84" t="str">
            <v>RS</v>
          </cell>
          <cell r="L84" t="str">
            <v>92.500-000</v>
          </cell>
          <cell r="M84" t="str">
            <v>(51) 3491-1888 / 9878-7178</v>
          </cell>
          <cell r="N84" t="str">
            <v>turismoecultura@guaiba.rs.gov.br</v>
          </cell>
          <cell r="T84">
            <v>40632</v>
          </cell>
        </row>
        <row r="85">
          <cell r="A85">
            <v>81</v>
          </cell>
          <cell r="B85" t="str">
            <v>Associação Comercial de Laguna</v>
          </cell>
          <cell r="C85" t="str">
            <v>Charlene Cardoso</v>
          </cell>
          <cell r="E85" t="str">
            <v>Associação Comercial de Laguna</v>
          </cell>
          <cell r="F85" t="str">
            <v>83.711.895/0001-08</v>
          </cell>
          <cell r="G85" t="str">
            <v>Isento</v>
          </cell>
          <cell r="H85" t="str">
            <v>Rua Raulino Horn, 72, Sala 01</v>
          </cell>
          <cell r="I85" t="str">
            <v>Centro</v>
          </cell>
          <cell r="J85" t="str">
            <v>Laguna</v>
          </cell>
          <cell r="K85" t="str">
            <v>SC</v>
          </cell>
          <cell r="L85" t="str">
            <v>88.790-000</v>
          </cell>
          <cell r="M85" t="str">
            <v>(48) 3644-0405</v>
          </cell>
          <cell r="N85" t="str">
            <v>laguna.acil@gmail.com</v>
          </cell>
          <cell r="T85">
            <v>40632</v>
          </cell>
        </row>
        <row r="86">
          <cell r="A86">
            <v>82</v>
          </cell>
          <cell r="B86" t="str">
            <v>Sergio Ricardo Borri - Colorado - ME</v>
          </cell>
          <cell r="C86" t="str">
            <v>Prefeitura de Andirá</v>
          </cell>
          <cell r="E86" t="str">
            <v>Sergio Ricardo Borri - Colorado - ME</v>
          </cell>
          <cell r="F86" t="str">
            <v>07.773.246/0001-45</v>
          </cell>
          <cell r="G86" t="str">
            <v>90360066-73</v>
          </cell>
          <cell r="H86" t="str">
            <v xml:space="preserve">Av. Paraná, 131, Sala 1 </v>
          </cell>
          <cell r="I86" t="str">
            <v>Centro</v>
          </cell>
          <cell r="J86" t="str">
            <v>Colorado</v>
          </cell>
          <cell r="K86" t="str">
            <v>PR</v>
          </cell>
          <cell r="L86" t="str">
            <v>86.690-000</v>
          </cell>
          <cell r="M86" t="str">
            <v>(44) 3323-1749/9141-0928 ou (43) 9108-6689/3538-1401</v>
          </cell>
          <cell r="N86" t="str">
            <v>serginhoborri@gmail.com</v>
          </cell>
          <cell r="T86">
            <v>40632</v>
          </cell>
        </row>
        <row r="87">
          <cell r="A87">
            <v>83</v>
          </cell>
          <cell r="B87" t="str">
            <v>Cacon Empreiteira Ltda</v>
          </cell>
          <cell r="C87" t="str">
            <v>Dilceia Motta</v>
          </cell>
          <cell r="E87" t="str">
            <v>Cacon Empreiteira Ltda</v>
          </cell>
          <cell r="F87" t="str">
            <v>05.208.059/0001-93</v>
          </cell>
          <cell r="G87">
            <v>77548955</v>
          </cell>
          <cell r="H87" t="str">
            <v>Rua Valdenir Heringer da Silva, 07 Sala 205</v>
          </cell>
          <cell r="I87" t="str">
            <v>Centro</v>
          </cell>
          <cell r="J87" t="str">
            <v>Casimiro de Abreu</v>
          </cell>
          <cell r="K87" t="str">
            <v>RJ</v>
          </cell>
          <cell r="L87" t="str">
            <v>28.860-000</v>
          </cell>
          <cell r="M87" t="str">
            <v>(22) 2778-1238</v>
          </cell>
          <cell r="N87" t="str">
            <v>dilceiamotta@yahoo.com.br</v>
          </cell>
          <cell r="O87" t="str">
            <v>Dilceia Motta</v>
          </cell>
          <cell r="P87" t="str">
            <v>dilceiamotta@yahoo.com.br</v>
          </cell>
          <cell r="Q87" t="str">
            <v>(22) 2778-1238</v>
          </cell>
          <cell r="T87">
            <v>40632</v>
          </cell>
        </row>
        <row r="88">
          <cell r="A88">
            <v>84</v>
          </cell>
          <cell r="B88" t="str">
            <v>Assoc. Com. e Emp. de Coronel Vivida</v>
          </cell>
          <cell r="C88" t="str">
            <v>Hilton</v>
          </cell>
          <cell r="D88" t="str">
            <v>Eventos</v>
          </cell>
          <cell r="E88" t="str">
            <v>Associação Comercial e Empresarial de Coronel Vivida</v>
          </cell>
          <cell r="F88" t="str">
            <v>77.486.090/0001-05</v>
          </cell>
          <cell r="G88" t="str">
            <v>Isento</v>
          </cell>
          <cell r="H88" t="str">
            <v>Rua Brigadeiro Rocha Loures, 158</v>
          </cell>
          <cell r="I88" t="str">
            <v>Centro</v>
          </cell>
          <cell r="J88" t="str">
            <v>Coronel Vivida</v>
          </cell>
          <cell r="K88" t="str">
            <v>PR</v>
          </cell>
          <cell r="L88" t="str">
            <v>85.550-000</v>
          </cell>
          <cell r="M88" t="str">
            <v>(46) 3232-8329</v>
          </cell>
          <cell r="N88" t="str">
            <v>hilton@wlncoronel.com</v>
          </cell>
          <cell r="T88">
            <v>40632</v>
          </cell>
        </row>
        <row r="89">
          <cell r="A89" t="str">
            <v>84.1</v>
          </cell>
          <cell r="B89" t="str">
            <v>Prefeitura de Coronel Vivida</v>
          </cell>
          <cell r="C89" t="str">
            <v>Carmen</v>
          </cell>
          <cell r="D89" t="str">
            <v>Dept. de Compras</v>
          </cell>
          <cell r="E89" t="str">
            <v>Prefeitura de Coronel Vivida</v>
          </cell>
          <cell r="F89" t="str">
            <v>76.995.455/0001-56</v>
          </cell>
          <cell r="G89" t="str">
            <v>Isento</v>
          </cell>
          <cell r="H89" t="str">
            <v>Rua Major Estevão Ribeiro do Nascimento, 570</v>
          </cell>
          <cell r="I89" t="str">
            <v>Centro Cultural Benedito Rakowski</v>
          </cell>
          <cell r="J89" t="str">
            <v>Coronel Vivida</v>
          </cell>
          <cell r="K89" t="str">
            <v>PR</v>
          </cell>
          <cell r="L89" t="str">
            <v>85.550-000</v>
          </cell>
          <cell r="M89" t="str">
            <v>(46) 3232-8329</v>
          </cell>
          <cell r="N89" t="str">
            <v>carmen@pmcv.com.br</v>
          </cell>
          <cell r="T89">
            <v>40632</v>
          </cell>
        </row>
        <row r="90">
          <cell r="A90">
            <v>85</v>
          </cell>
          <cell r="B90" t="str">
            <v>Prefeitura de Itapuca</v>
          </cell>
          <cell r="C90" t="str">
            <v>Adriane Nischespois Scorsatto</v>
          </cell>
          <cell r="D90" t="str">
            <v>Secretaria de Cultura e Turismo</v>
          </cell>
          <cell r="E90" t="str">
            <v>Prefeitura Municipal de Itapuca</v>
          </cell>
          <cell r="F90" t="str">
            <v>93.856.862/0001-00</v>
          </cell>
          <cell r="G90" t="str">
            <v>Isento</v>
          </cell>
          <cell r="H90" t="str">
            <v>Rua Arvorezinha, 995</v>
          </cell>
          <cell r="I90" t="str">
            <v>Centro</v>
          </cell>
          <cell r="J90" t="str">
            <v>Itapuca</v>
          </cell>
          <cell r="K90" t="str">
            <v>RS</v>
          </cell>
          <cell r="L90">
            <v>95995970</v>
          </cell>
          <cell r="M90" t="str">
            <v>(51) 3613-3081</v>
          </cell>
          <cell r="N90" t="str">
            <v>adrinisches@hotmail.com</v>
          </cell>
          <cell r="T90">
            <v>40632</v>
          </cell>
        </row>
        <row r="91">
          <cell r="A91">
            <v>86</v>
          </cell>
          <cell r="B91" t="str">
            <v>Câmara Municipal de Caculé</v>
          </cell>
          <cell r="C91" t="str">
            <v>Andréia Borges</v>
          </cell>
          <cell r="E91" t="str">
            <v>Câmara Municipal de Caculé</v>
          </cell>
          <cell r="F91" t="str">
            <v>05.269.101/0001-86</v>
          </cell>
          <cell r="G91" t="str">
            <v>Isento</v>
          </cell>
          <cell r="H91" t="str">
            <v>Praça Deoclides Cardoso, 580</v>
          </cell>
          <cell r="I91" t="str">
            <v>São Cristóvão</v>
          </cell>
          <cell r="J91" t="str">
            <v>Caculé</v>
          </cell>
          <cell r="K91" t="str">
            <v>BA</v>
          </cell>
          <cell r="L91" t="str">
            <v>46.300-000</v>
          </cell>
          <cell r="M91" t="str">
            <v>(77) 3455-2588</v>
          </cell>
          <cell r="N91" t="str">
            <v>andreiaborges4@hotmail.com</v>
          </cell>
          <cell r="T91">
            <v>40632</v>
          </cell>
        </row>
        <row r="92">
          <cell r="A92">
            <v>87</v>
          </cell>
          <cell r="B92" t="str">
            <v>Prefeitura Municipal de Caculé</v>
          </cell>
          <cell r="C92" t="str">
            <v>Jackeline Pessoa</v>
          </cell>
          <cell r="D92" t="str">
            <v>Gabinete</v>
          </cell>
          <cell r="E92" t="str">
            <v>Prefeitura Municipal de Caculé</v>
          </cell>
          <cell r="F92" t="str">
            <v>13.676.788/0001-00</v>
          </cell>
          <cell r="G92" t="str">
            <v>Isento</v>
          </cell>
          <cell r="H92" t="str">
            <v>Rua Rui Barbosa, 26</v>
          </cell>
          <cell r="I92" t="str">
            <v>Centro</v>
          </cell>
          <cell r="J92" t="str">
            <v>Caculé</v>
          </cell>
          <cell r="K92" t="str">
            <v>BA</v>
          </cell>
          <cell r="L92" t="str">
            <v>46.300-000</v>
          </cell>
          <cell r="M92" t="str">
            <v>(77) 3455-1412</v>
          </cell>
          <cell r="N92" t="str">
            <v>gabinete.prefeitura@henet.com.br</v>
          </cell>
          <cell r="T92">
            <v>40632</v>
          </cell>
        </row>
        <row r="93">
          <cell r="A93">
            <v>88</v>
          </cell>
          <cell r="B93" t="str">
            <v>Sergio Chulik</v>
          </cell>
          <cell r="C93" t="str">
            <v>Sergio</v>
          </cell>
          <cell r="E93" t="str">
            <v>Sergio Chulik</v>
          </cell>
          <cell r="F93" t="str">
            <v>581.402.559-04</v>
          </cell>
          <cell r="G93" t="str">
            <v>3363625-3</v>
          </cell>
          <cell r="H93" t="str">
            <v>Rua Leopoldo Chulik, 455</v>
          </cell>
          <cell r="I93" t="str">
            <v>Cercadinho</v>
          </cell>
          <cell r="J93" t="str">
            <v>Campo Largo</v>
          </cell>
          <cell r="K93" t="str">
            <v>PR</v>
          </cell>
          <cell r="L93" t="str">
            <v>83.608-630</v>
          </cell>
          <cell r="M93" t="str">
            <v>(41) 3285-3843</v>
          </cell>
          <cell r="N93" t="str">
            <v>sergio@svdtransportes.com.br</v>
          </cell>
          <cell r="T93">
            <v>40632</v>
          </cell>
        </row>
        <row r="94">
          <cell r="A94">
            <v>89</v>
          </cell>
          <cell r="B94" t="str">
            <v>Cacau Show</v>
          </cell>
          <cell r="C94" t="str">
            <v>Zulmiro Klann</v>
          </cell>
          <cell r="E94" t="str">
            <v>RZK Comércio de Chocolates Ltda</v>
          </cell>
          <cell r="F94" t="str">
            <v>00.972.758/0001-91</v>
          </cell>
          <cell r="G94">
            <v>255342098</v>
          </cell>
          <cell r="H94" t="str">
            <v>Rua Cel. Cordova, 116</v>
          </cell>
          <cell r="I94" t="str">
            <v>Centro</v>
          </cell>
          <cell r="J94" t="str">
            <v>Lages</v>
          </cell>
          <cell r="K94" t="str">
            <v>SC</v>
          </cell>
          <cell r="L94" t="str">
            <v>88.502-000</v>
          </cell>
          <cell r="M94" t="str">
            <v>(49) 3225-6456/9156-4645</v>
          </cell>
          <cell r="N94" t="str">
            <v>cacaushowlages@hotmail.com</v>
          </cell>
          <cell r="T94">
            <v>40632</v>
          </cell>
        </row>
        <row r="95">
          <cell r="A95">
            <v>90</v>
          </cell>
          <cell r="B95" t="str">
            <v>Prefeitura de Cesário Lange</v>
          </cell>
          <cell r="C95" t="str">
            <v>Márcia de Campos Trevisan</v>
          </cell>
          <cell r="D95" t="str">
            <v>Secretária de Educação e Cultura</v>
          </cell>
          <cell r="E95" t="str">
            <v>Prefeitura Municipal de Cesário Lange</v>
          </cell>
          <cell r="F95" t="str">
            <v>46.634.572/0001-23</v>
          </cell>
          <cell r="G95" t="str">
            <v>Isento</v>
          </cell>
          <cell r="H95" t="str">
            <v>Praça Adolfo Testa, 651</v>
          </cell>
          <cell r="I95" t="str">
            <v>Centro</v>
          </cell>
          <cell r="J95" t="str">
            <v>Cesário Lange</v>
          </cell>
          <cell r="K95" t="str">
            <v>SP</v>
          </cell>
          <cell r="L95" t="str">
            <v>18.285-000</v>
          </cell>
          <cell r="M95" t="str">
            <v>(15) 3246-8602</v>
          </cell>
          <cell r="N95" t="str">
            <v>educacao@cesariolange.sp.gov.br</v>
          </cell>
          <cell r="T95">
            <v>40632</v>
          </cell>
        </row>
        <row r="96">
          <cell r="A96">
            <v>91</v>
          </cell>
          <cell r="B96" t="str">
            <v>Prefeitura de Roque Gonzales</v>
          </cell>
          <cell r="C96" t="str">
            <v>Kerli</v>
          </cell>
          <cell r="E96" t="str">
            <v>Prefeitura Municipal de Roque Gonzales</v>
          </cell>
          <cell r="F96" t="str">
            <v>87.612.982/0001-50</v>
          </cell>
          <cell r="G96" t="str">
            <v>Isento</v>
          </cell>
          <cell r="H96" t="str">
            <v>Rua padre Anchieta, 221</v>
          </cell>
          <cell r="I96" t="str">
            <v>Centro</v>
          </cell>
          <cell r="J96" t="str">
            <v>Roque Gonzales</v>
          </cell>
          <cell r="K96" t="str">
            <v>RS</v>
          </cell>
          <cell r="L96" t="str">
            <v>97.970-000</v>
          </cell>
          <cell r="M96" t="str">
            <v>(55) 3365-1233/9614-0791</v>
          </cell>
          <cell r="N96" t="str">
            <v>kerli@roquegonzales-rs.com.br</v>
          </cell>
          <cell r="S96">
            <v>2009</v>
          </cell>
          <cell r="T96">
            <v>40632</v>
          </cell>
        </row>
        <row r="97">
          <cell r="A97">
            <v>92</v>
          </cell>
          <cell r="B97" t="str">
            <v>Prefeitura de Catalão</v>
          </cell>
          <cell r="E97" t="str">
            <v>Prefeitura Municipal de Catalão</v>
          </cell>
          <cell r="F97" t="str">
            <v>01.505.643/0001-50</v>
          </cell>
          <cell r="G97" t="str">
            <v>Isento</v>
          </cell>
          <cell r="H97" t="str">
            <v>Rua Nassin Agel, 505</v>
          </cell>
          <cell r="I97" t="str">
            <v>Centro</v>
          </cell>
          <cell r="J97" t="str">
            <v>Catalão</v>
          </cell>
          <cell r="K97" t="str">
            <v>GO</v>
          </cell>
          <cell r="L97" t="str">
            <v>75.701-050</v>
          </cell>
          <cell r="M97" t="str">
            <v>(64) 3441-5038</v>
          </cell>
          <cell r="N97" t="str">
            <v>gizarquitetura@hotmail.com</v>
          </cell>
        </row>
        <row r="98">
          <cell r="A98">
            <v>93</v>
          </cell>
          <cell r="B98" t="str">
            <v>Paulo Cesar da Costa Restaurante</v>
          </cell>
          <cell r="E98" t="str">
            <v>Paulo Cesar da Costa Restaurante ME</v>
          </cell>
          <cell r="F98" t="str">
            <v>02.819.516/0001-98</v>
          </cell>
          <cell r="G98">
            <v>246038554110</v>
          </cell>
          <cell r="H98" t="str">
            <v>Av. Macedo Soares, 340, Lojas 18 a 21</v>
          </cell>
          <cell r="I98" t="str">
            <v>Vila Capivari</v>
          </cell>
          <cell r="J98" t="str">
            <v>Campos do Jordão</v>
          </cell>
          <cell r="K98" t="str">
            <v>SP</v>
          </cell>
          <cell r="L98" t="str">
            <v>12.460-000</v>
          </cell>
          <cell r="M98" t="str">
            <v>(12) 3263-5081</v>
          </cell>
        </row>
        <row r="99">
          <cell r="A99">
            <v>94</v>
          </cell>
          <cell r="B99" t="str">
            <v>Prefeitura de Pato Branco</v>
          </cell>
          <cell r="C99" t="str">
            <v>Neusa Amadori Viganó</v>
          </cell>
          <cell r="D99" t="str">
            <v>Secretária de Ação Social e Cidadania</v>
          </cell>
          <cell r="E99" t="str">
            <v>Prefeitura Municipal de Pato Branco</v>
          </cell>
          <cell r="F99" t="str">
            <v>76.995.448/0001-54</v>
          </cell>
          <cell r="G99" t="str">
            <v>Isento</v>
          </cell>
          <cell r="H99" t="str">
            <v>Rua Caramuru, 271</v>
          </cell>
          <cell r="I99" t="str">
            <v>Centro</v>
          </cell>
          <cell r="J99" t="str">
            <v>Pato Branco</v>
          </cell>
          <cell r="K99" t="str">
            <v>PR</v>
          </cell>
          <cell r="L99" t="str">
            <v>85.501-060</v>
          </cell>
          <cell r="M99" t="str">
            <v>(46) 3225-5544</v>
          </cell>
          <cell r="N99" t="str">
            <v>admsocial@patobranco.pr.gov.br</v>
          </cell>
        </row>
        <row r="100">
          <cell r="A100">
            <v>96</v>
          </cell>
          <cell r="B100" t="str">
            <v>CDL de Joinville</v>
          </cell>
          <cell r="E100" t="str">
            <v>Camara de Dirigentes Lojistas de Joinville</v>
          </cell>
          <cell r="F100" t="str">
            <v>83.615.393/0001-75</v>
          </cell>
          <cell r="G100" t="str">
            <v>Isento</v>
          </cell>
          <cell r="J100" t="str">
            <v>Joinville</v>
          </cell>
          <cell r="K100" t="str">
            <v>SC</v>
          </cell>
          <cell r="M100" t="str">
            <v>47 3461-2500</v>
          </cell>
        </row>
        <row r="101">
          <cell r="A101">
            <v>97</v>
          </cell>
          <cell r="B101" t="str">
            <v>Condomínio Residencial Antuérpia</v>
          </cell>
          <cell r="C101" t="str">
            <v>Rosely Castanho Pignataro</v>
          </cell>
          <cell r="E101" t="str">
            <v>Condomínio Residencial Antuérpia</v>
          </cell>
          <cell r="F101" t="str">
            <v>64.910.037/0001-30</v>
          </cell>
          <cell r="G101" t="str">
            <v>Isento</v>
          </cell>
          <cell r="H101" t="str">
            <v>Rua Etiópia, 55</v>
          </cell>
          <cell r="I101" t="str">
            <v>Mooca</v>
          </cell>
          <cell r="J101" t="str">
            <v>São Paulo</v>
          </cell>
          <cell r="K101" t="str">
            <v>SP</v>
          </cell>
          <cell r="L101" t="str">
            <v>03.122-020</v>
          </cell>
          <cell r="M101" t="str">
            <v>(11) 2604-5026 / 8116-0686</v>
          </cell>
          <cell r="N101" t="str">
            <v xml:space="preserve">roselypignataro@globo.com </v>
          </cell>
        </row>
        <row r="102">
          <cell r="A102">
            <v>98</v>
          </cell>
          <cell r="B102" t="str">
            <v>Lindolar Móveis</v>
          </cell>
          <cell r="E102" t="str">
            <v>Lindolar Móveis Ltda</v>
          </cell>
          <cell r="F102" t="str">
            <v>05.956.090/0001-02</v>
          </cell>
          <cell r="G102">
            <v>271086645</v>
          </cell>
          <cell r="H102" t="str">
            <v>Rua Antonio Dutra, 720</v>
          </cell>
          <cell r="I102" t="str">
            <v>Centro</v>
          </cell>
          <cell r="J102" t="str">
            <v>Itabaiana</v>
          </cell>
          <cell r="K102" t="str">
            <v>SE</v>
          </cell>
          <cell r="M102" t="str">
            <v>(79) 3431-1333</v>
          </cell>
        </row>
        <row r="103">
          <cell r="A103">
            <v>99</v>
          </cell>
          <cell r="B103" t="str">
            <v>Promotur</v>
          </cell>
          <cell r="E103" t="str">
            <v>Promotur</v>
          </cell>
          <cell r="F103" t="str">
            <v>05.478.007/0001-37</v>
          </cell>
          <cell r="G103" t="str">
            <v>Isento</v>
          </cell>
          <cell r="H103" t="str">
            <v>Rua XV de Novembro, 4543</v>
          </cell>
          <cell r="I103" t="str">
            <v>Glória</v>
          </cell>
          <cell r="J103" t="str">
            <v>Joinville</v>
          </cell>
          <cell r="K103" t="str">
            <v>SC</v>
          </cell>
          <cell r="L103" t="str">
            <v>89.200-000</v>
          </cell>
          <cell r="M103" t="str">
            <v>47 3453-2663</v>
          </cell>
        </row>
        <row r="104">
          <cell r="A104">
            <v>101</v>
          </cell>
          <cell r="B104" t="str">
            <v>Officina Verde</v>
          </cell>
          <cell r="C104" t="str">
            <v>Roberto C. Lordello</v>
          </cell>
          <cell r="D104" t="str">
            <v>Diretor Comercial</v>
          </cell>
          <cell r="E104" t="str">
            <v>Officina Verde Ltda ME</v>
          </cell>
          <cell r="F104" t="str">
            <v>68.050.137/0001-94</v>
          </cell>
          <cell r="G104">
            <v>149776332110</v>
          </cell>
          <cell r="H104" t="str">
            <v>Rua João Batista Pinto, 80</v>
          </cell>
          <cell r="I104" t="str">
            <v>Horto Florestal</v>
          </cell>
          <cell r="J104" t="str">
            <v>São Paulo</v>
          </cell>
          <cell r="K104" t="str">
            <v>SP</v>
          </cell>
          <cell r="L104" t="str">
            <v>02.635-080</v>
          </cell>
          <cell r="M104" t="str">
            <v>(11) 2231-2507</v>
          </cell>
          <cell r="N104" t="str">
            <v>diretoria@officinaverde.com.br</v>
          </cell>
        </row>
        <row r="105">
          <cell r="A105">
            <v>102</v>
          </cell>
          <cell r="B105" t="str">
            <v>Carmem Christmas</v>
          </cell>
          <cell r="C105" t="str">
            <v>Fabrício Pessoa</v>
          </cell>
          <cell r="E105" t="str">
            <v>CML Comércio de Artigos para Decoração Ltda</v>
          </cell>
          <cell r="F105" t="str">
            <v>08.977.863/0001-25</v>
          </cell>
          <cell r="G105" t="str">
            <v>07.490.834/001-30</v>
          </cell>
          <cell r="H105" t="str">
            <v>Q CIA QUADRA 13, CONJ 04 LOTE 14</v>
          </cell>
          <cell r="I105" t="str">
            <v>Guará</v>
          </cell>
          <cell r="J105" t="str">
            <v>Brasília</v>
          </cell>
          <cell r="K105" t="str">
            <v>DF</v>
          </cell>
          <cell r="L105" t="str">
            <v>71.250-200</v>
          </cell>
          <cell r="M105" t="str">
            <v>(61) 3032-6458 / 9986-8622</v>
          </cell>
          <cell r="N105" t="str">
            <v xml:space="preserve">fabricio.pessoa@worldcel.com.br </v>
          </cell>
        </row>
        <row r="106">
          <cell r="A106">
            <v>103</v>
          </cell>
          <cell r="B106" t="str">
            <v>Casa Neki</v>
          </cell>
          <cell r="C106" t="str">
            <v>Jotesh</v>
          </cell>
          <cell r="E106" t="str">
            <v>Casa Neki Ltda</v>
          </cell>
          <cell r="F106" t="str">
            <v>03.150.437/0001-08</v>
          </cell>
          <cell r="G106" t="str">
            <v>04141368-7</v>
          </cell>
          <cell r="H106" t="str">
            <v>Bêco do Comércio, 043</v>
          </cell>
          <cell r="I106" t="str">
            <v>Centro</v>
          </cell>
          <cell r="J106" t="str">
            <v>Manaus</v>
          </cell>
          <cell r="K106" t="str">
            <v>AM</v>
          </cell>
          <cell r="L106" t="str">
            <v>69.005-240</v>
          </cell>
          <cell r="M106" t="str">
            <v>(92) 3633-2838/3633-6318/9142-8715</v>
          </cell>
          <cell r="N106" t="str">
            <v>casaneki@yahoo.com.br / nemobrasil@yahoo.com.br</v>
          </cell>
        </row>
        <row r="107">
          <cell r="A107">
            <v>104</v>
          </cell>
          <cell r="B107" t="str">
            <v>CR Home Gift</v>
          </cell>
          <cell r="C107" t="str">
            <v>Larissa Moura Ramalheiro</v>
          </cell>
          <cell r="E107" t="str">
            <v>L M Ramalheiro e Cia Ltda</v>
          </cell>
          <cell r="F107" t="str">
            <v>11.789.234/0001-86</v>
          </cell>
          <cell r="G107" t="str">
            <v>15.300.067-8</v>
          </cell>
          <cell r="H107" t="str">
            <v>Av. Visconde de Souza Franco, 776, 1 piso, 152</v>
          </cell>
          <cell r="I107" t="str">
            <v>Reduto - Boulevard Sh. Belém</v>
          </cell>
          <cell r="J107" t="str">
            <v>Belém</v>
          </cell>
          <cell r="K107" t="str">
            <v>PA</v>
          </cell>
          <cell r="L107" t="str">
            <v>66.053-000</v>
          </cell>
          <cell r="M107" t="str">
            <v>(91) 8116-1070 / 3224-7400 / (93) 9122-3674</v>
          </cell>
          <cell r="N107" t="str">
            <v>laramalheiro@hotmail.com</v>
          </cell>
        </row>
        <row r="108">
          <cell r="A108">
            <v>105</v>
          </cell>
          <cell r="B108" t="str">
            <v>Hotel Monreale Resort</v>
          </cell>
          <cell r="C108" t="str">
            <v>Ciça</v>
          </cell>
          <cell r="D108" t="str">
            <v>Coordenadora de Qualidade</v>
          </cell>
          <cell r="E108" t="str">
            <v>D.C Turismo Ltda</v>
          </cell>
          <cell r="F108" t="str">
            <v>01.204.495/0001-33</v>
          </cell>
          <cell r="G108" t="str">
            <v>518.056.788-0081</v>
          </cell>
          <cell r="H108" t="str">
            <v>Av. Leonor Furlaneto Delgado, 3033</v>
          </cell>
          <cell r="I108" t="str">
            <v>Zona Rural</v>
          </cell>
          <cell r="J108" t="str">
            <v>Poços de Caldas</v>
          </cell>
          <cell r="K108" t="str">
            <v>MG</v>
          </cell>
          <cell r="L108" t="str">
            <v>37.710-300</v>
          </cell>
          <cell r="M108" t="str">
            <v>(35) 2101-7777</v>
          </cell>
          <cell r="N108" t="str">
            <v>qualidade@monreale.com.br</v>
          </cell>
        </row>
        <row r="109">
          <cell r="A109">
            <v>106</v>
          </cell>
          <cell r="B109" t="str">
            <v>Crialt</v>
          </cell>
          <cell r="C109" t="str">
            <v>Luciane Franco da Cruz</v>
          </cell>
          <cell r="E109" t="str">
            <v>Crialtshop Promoções e Eventis Ltda</v>
          </cell>
          <cell r="F109" t="str">
            <v>03.972.202/0001-93</v>
          </cell>
          <cell r="G109" t="str">
            <v>Isento</v>
          </cell>
          <cell r="H109" t="str">
            <v>Rua Dr. Mohty Domit, 102</v>
          </cell>
          <cell r="I109" t="str">
            <v>Jd. Social</v>
          </cell>
          <cell r="J109" t="str">
            <v>Curitiba</v>
          </cell>
          <cell r="K109" t="str">
            <v>PR</v>
          </cell>
          <cell r="L109" t="str">
            <v>82.520-320</v>
          </cell>
          <cell r="M109" t="str">
            <v>(41) 3362-7839</v>
          </cell>
          <cell r="N109" t="str">
            <v>crialt@crialt.com.br</v>
          </cell>
        </row>
        <row r="110">
          <cell r="A110">
            <v>107</v>
          </cell>
          <cell r="B110" t="str">
            <v>Caracol Chocolates</v>
          </cell>
          <cell r="C110" t="str">
            <v>Patricia Muratório</v>
          </cell>
          <cell r="E110" t="str">
            <v>Chocolate Caseiro Mercosul</v>
          </cell>
          <cell r="F110" t="str">
            <v>01.877.543/0001-54</v>
          </cell>
          <cell r="G110" t="str">
            <v>056/0052596</v>
          </cell>
          <cell r="H110" t="str">
            <v>Rua Santa Rosa, 173</v>
          </cell>
          <cell r="I110" t="str">
            <v>Carniel</v>
          </cell>
          <cell r="J110" t="str">
            <v>Gramado</v>
          </cell>
          <cell r="K110" t="str">
            <v>RS</v>
          </cell>
          <cell r="L110" t="str">
            <v>95.670-000</v>
          </cell>
          <cell r="M110" t="str">
            <v>(54) 3286-1533 / 9978-3625</v>
          </cell>
          <cell r="N110" t="str">
            <v xml:space="preserve">patriciamuratorio@ibest.com.br </v>
          </cell>
          <cell r="O110" t="str">
            <v>Cibele</v>
          </cell>
          <cell r="P110" t="str">
            <v>compras1@caracolchocolates.com.br</v>
          </cell>
          <cell r="Q110" t="str">
            <v>(54) 3286-1533</v>
          </cell>
        </row>
        <row r="111">
          <cell r="A111">
            <v>108</v>
          </cell>
          <cell r="B111" t="str">
            <v>Associação Coml e Indl de Mogi Mirim</v>
          </cell>
          <cell r="C111" t="str">
            <v>Rosana Aparecida Pichão</v>
          </cell>
          <cell r="D111" t="str">
            <v>Gerencia</v>
          </cell>
          <cell r="E111" t="str">
            <v>Associação Coml e Indl de Mogi Mirim</v>
          </cell>
          <cell r="F111" t="str">
            <v>44.793.255/0001-24</v>
          </cell>
          <cell r="G111" t="str">
            <v>Isento</v>
          </cell>
          <cell r="H111" t="str">
            <v>Av. Luiz Gonzaga de Amoedo Campos, 500</v>
          </cell>
          <cell r="I111" t="str">
            <v>Nova Mogi</v>
          </cell>
          <cell r="J111" t="str">
            <v>Mogi Mirim</v>
          </cell>
          <cell r="K111" t="str">
            <v>SP</v>
          </cell>
          <cell r="L111" t="str">
            <v>13.801-000</v>
          </cell>
          <cell r="M111" t="str">
            <v>(19) 3806-5600</v>
          </cell>
          <cell r="N111" t="str">
            <v>acimm@acimm.com.br</v>
          </cell>
        </row>
        <row r="112">
          <cell r="A112">
            <v>109</v>
          </cell>
          <cell r="B112" t="str">
            <v>Milleluci Iluminações</v>
          </cell>
          <cell r="C112" t="str">
            <v>Ibrahim Danyalgil Júnior</v>
          </cell>
          <cell r="E112" t="str">
            <v>Ecoluz Comércio e Serviços de Material Elétrico Ltda</v>
          </cell>
          <cell r="F112" t="str">
            <v>10.927.097/0001-36</v>
          </cell>
          <cell r="G112" t="str">
            <v>0383920-62</v>
          </cell>
          <cell r="H112" t="str">
            <v>Rua Padre Anchieta, 449 - Lj02</v>
          </cell>
          <cell r="I112" t="str">
            <v>Madalena</v>
          </cell>
          <cell r="J112" t="str">
            <v>Recife</v>
          </cell>
          <cell r="K112" t="str">
            <v>PE</v>
          </cell>
          <cell r="L112" t="str">
            <v>50.175-430</v>
          </cell>
          <cell r="M112" t="str">
            <v>(81) 3445-0302/9262-8772</v>
          </cell>
          <cell r="N112" t="str">
            <v>financeiro@milleluci.com.br</v>
          </cell>
          <cell r="O112" t="str">
            <v>Carla</v>
          </cell>
          <cell r="P112" t="str">
            <v>financeiro@milleluci.com.br</v>
          </cell>
          <cell r="Q112" t="str">
            <v>(81) 3445-0302/9262-8772</v>
          </cell>
        </row>
        <row r="113">
          <cell r="A113">
            <v>110</v>
          </cell>
          <cell r="B113" t="str">
            <v>Ilumiart Decorações</v>
          </cell>
          <cell r="C113" t="str">
            <v>Marcelo Bassuino</v>
          </cell>
          <cell r="D113" t="str">
            <v>Gerente</v>
          </cell>
          <cell r="E113" t="str">
            <v>JV Iluminações Ltda</v>
          </cell>
          <cell r="F113" t="str">
            <v>10.256.886/0001-92</v>
          </cell>
          <cell r="G113">
            <v>256131309</v>
          </cell>
          <cell r="H113" t="str">
            <v xml:space="preserve">Rua Ipira, 35D, </v>
          </cell>
          <cell r="I113" t="str">
            <v>Eldorado</v>
          </cell>
          <cell r="J113" t="str">
            <v>Chapecó</v>
          </cell>
          <cell r="K113" t="str">
            <v>SC</v>
          </cell>
          <cell r="L113" t="str">
            <v>89.810-190</v>
          </cell>
          <cell r="M113" t="str">
            <v>(49) 3329-6184</v>
          </cell>
        </row>
        <row r="114">
          <cell r="A114">
            <v>111</v>
          </cell>
          <cell r="B114" t="str">
            <v>Natal Luz e Gramado</v>
          </cell>
          <cell r="C114" t="str">
            <v>Geordano</v>
          </cell>
          <cell r="E114" t="str">
            <v>Associação de Cultura e Turismo de Gramado</v>
          </cell>
          <cell r="F114" t="str">
            <v>05.970.767/0001-67</v>
          </cell>
          <cell r="G114" t="str">
            <v>056/0079184</v>
          </cell>
          <cell r="H114" t="str">
            <v>Rua Senador Salgado Filho, 89, compl 02</v>
          </cell>
          <cell r="I114" t="str">
            <v>Centro</v>
          </cell>
          <cell r="J114" t="str">
            <v>Gramado</v>
          </cell>
          <cell r="K114" t="str">
            <v>RS</v>
          </cell>
          <cell r="L114" t="str">
            <v>95.670-000</v>
          </cell>
          <cell r="M114" t="str">
            <v>(54) 9993-3365</v>
          </cell>
          <cell r="N114" t="str">
            <v>geordano@natalluzdegramado.com.br</v>
          </cell>
        </row>
        <row r="115">
          <cell r="A115">
            <v>112</v>
          </cell>
          <cell r="B115" t="str">
            <v>Thematic Decor</v>
          </cell>
          <cell r="C115" t="str">
            <v>Jonathan</v>
          </cell>
          <cell r="D115" t="str">
            <v>Compras</v>
          </cell>
          <cell r="E115" t="str">
            <v>Thematic Produções Temáticas Ltda EPP</v>
          </cell>
          <cell r="F115" t="str">
            <v>07.948.245/0001-94</v>
          </cell>
          <cell r="G115">
            <v>708197858110</v>
          </cell>
          <cell r="H115" t="str">
            <v>Av. Gessy Lever, 887</v>
          </cell>
          <cell r="I115" t="str">
            <v>Lenheiro</v>
          </cell>
          <cell r="J115" t="str">
            <v>Valinhos</v>
          </cell>
          <cell r="K115" t="str">
            <v>SP</v>
          </cell>
          <cell r="L115" t="str">
            <v>13.272-000</v>
          </cell>
          <cell r="M115" t="str">
            <v>(19) 3859-9470 / 3871-0382</v>
          </cell>
          <cell r="N115" t="str">
            <v>jonathangastardon@gmail.com</v>
          </cell>
        </row>
        <row r="116">
          <cell r="A116">
            <v>113</v>
          </cell>
          <cell r="B116" t="str">
            <v>Prefeitura de Chapecó</v>
          </cell>
          <cell r="C116" t="str">
            <v>Cássia Lajús</v>
          </cell>
          <cell r="D116" t="str">
            <v>Coordenadora da Decoração Natalina</v>
          </cell>
          <cell r="E116" t="str">
            <v>Prefeitura de Chapecó</v>
          </cell>
          <cell r="F116" t="str">
            <v>83.021.808/0001-82</v>
          </cell>
          <cell r="G116" t="str">
            <v>Isento</v>
          </cell>
          <cell r="H116" t="str">
            <v>Av. Getúlio Vargas, 957 S</v>
          </cell>
          <cell r="I116" t="str">
            <v>Centro</v>
          </cell>
          <cell r="J116" t="str">
            <v>Chapeço</v>
          </cell>
          <cell r="K116" t="str">
            <v>SC</v>
          </cell>
          <cell r="L116" t="str">
            <v>89.812-000</v>
          </cell>
          <cell r="M116" t="str">
            <v>(49) 3321-8456</v>
          </cell>
          <cell r="N116" t="str">
            <v>cassialajus@hotmail.com</v>
          </cell>
        </row>
        <row r="117">
          <cell r="A117">
            <v>114</v>
          </cell>
          <cell r="B117" t="str">
            <v>Balneário Camboriú Shopping</v>
          </cell>
          <cell r="C117" t="str">
            <v>Aline Righi</v>
          </cell>
          <cell r="D117" t="str">
            <v>Gerente de Marketing</v>
          </cell>
          <cell r="E117" t="str">
            <v>Fundo de Promoções do Balneário Camboriú Shopping Center</v>
          </cell>
          <cell r="F117" t="str">
            <v>09.002.550/0001-14</v>
          </cell>
          <cell r="G117" t="str">
            <v>Isento</v>
          </cell>
          <cell r="H117" t="str">
            <v>Av. Santa Catarina, 01</v>
          </cell>
          <cell r="I117" t="str">
            <v>Dos Estados</v>
          </cell>
          <cell r="J117" t="str">
            <v>Balneário Camboriú</v>
          </cell>
          <cell r="K117" t="str">
            <v>SC</v>
          </cell>
          <cell r="L117" t="str">
            <v>88.339-005</v>
          </cell>
          <cell r="M117" t="str">
            <v>(47) 3263-8444</v>
          </cell>
          <cell r="N117" t="str">
            <v>aline.bcs@almeidajunior.com.br</v>
          </cell>
        </row>
        <row r="118">
          <cell r="A118">
            <v>115</v>
          </cell>
          <cell r="B118" t="str">
            <v>Maxi Shopping Jundiaí</v>
          </cell>
          <cell r="C118" t="str">
            <v>Silvia Helena Orenga Sandoval</v>
          </cell>
          <cell r="D118" t="str">
            <v>Gerente de Marketing</v>
          </cell>
          <cell r="E118" t="str">
            <v>Associação dos Lojistas do Maxi Shopping Jundiaí</v>
          </cell>
          <cell r="F118" t="str">
            <v>58.387.606/0001-01</v>
          </cell>
          <cell r="G118" t="str">
            <v>Isento</v>
          </cell>
          <cell r="H118" t="str">
            <v>Av. Antonio Frederico Ozanan, 6000</v>
          </cell>
          <cell r="I118" t="str">
            <v>Vila Rio Branco</v>
          </cell>
          <cell r="J118" t="str">
            <v>Jundiaí</v>
          </cell>
          <cell r="K118" t="str">
            <v>SP</v>
          </cell>
          <cell r="L118" t="str">
            <v>13.215-275</v>
          </cell>
          <cell r="M118" t="str">
            <v>(11) 4523-3341</v>
          </cell>
          <cell r="N118" t="str">
            <v>silvia@maxishopping.com.br</v>
          </cell>
        </row>
        <row r="119">
          <cell r="A119">
            <v>116</v>
          </cell>
          <cell r="B119" t="str">
            <v>Coisas do Mano</v>
          </cell>
          <cell r="C119" t="str">
            <v>Carlos Mallet</v>
          </cell>
          <cell r="E119" t="str">
            <v>Carlos Alberto Flores Mallet</v>
          </cell>
          <cell r="F119" t="str">
            <v>04.122.088/0001-75</v>
          </cell>
          <cell r="G119" t="str">
            <v>109/0266496</v>
          </cell>
          <cell r="H119" t="str">
            <v>Rua Serafim Valandro, 1680/A</v>
          </cell>
          <cell r="I119" t="str">
            <v>Centro</v>
          </cell>
          <cell r="J119" t="str">
            <v>Santa Maria</v>
          </cell>
          <cell r="K119" t="str">
            <v>RS</v>
          </cell>
          <cell r="L119" t="str">
            <v>97.015-630</v>
          </cell>
          <cell r="M119" t="str">
            <v>(55) 3222-8472</v>
          </cell>
          <cell r="N119" t="str">
            <v>manomallet@yahoo.com.br</v>
          </cell>
        </row>
        <row r="120">
          <cell r="A120">
            <v>117</v>
          </cell>
          <cell r="B120" t="str">
            <v>Prefeitura de Tupã</v>
          </cell>
          <cell r="E120" t="str">
            <v>Prefeitura da Estância Turística de Tupã</v>
          </cell>
          <cell r="F120" t="str">
            <v>44.573.087/0001-61</v>
          </cell>
          <cell r="G120" t="str">
            <v>Isento</v>
          </cell>
          <cell r="H120" t="str">
            <v>Praça da Bandeira, 800</v>
          </cell>
          <cell r="I120" t="str">
            <v>Centro</v>
          </cell>
          <cell r="J120" t="str">
            <v>Tupã</v>
          </cell>
          <cell r="K120" t="str">
            <v>SP</v>
          </cell>
          <cell r="L120" t="str">
            <v>17.600-380</v>
          </cell>
          <cell r="M120" t="str">
            <v>(14) 3404-1000</v>
          </cell>
          <cell r="N120" t="str">
            <v>compras@tupa.sp.gov.br</v>
          </cell>
          <cell r="R120" t="str">
            <v>Prefeitura</v>
          </cell>
        </row>
        <row r="121">
          <cell r="A121" t="str">
            <v>117.1</v>
          </cell>
          <cell r="B121" t="str">
            <v>Prefeitura de Tupã</v>
          </cell>
          <cell r="C121" t="str">
            <v>Aracelis Góis Morales</v>
          </cell>
          <cell r="D121" t="str">
            <v>Secretária de Cultura e Turismo</v>
          </cell>
          <cell r="E121" t="str">
            <v>Prefeitura da Estância Turística de Tupã</v>
          </cell>
          <cell r="F121" t="str">
            <v>44.573.087/0001-61</v>
          </cell>
          <cell r="G121" t="str">
            <v>Isento</v>
          </cell>
          <cell r="H121" t="str">
            <v>Av. Tamoios, 1685</v>
          </cell>
          <cell r="I121" t="str">
            <v>Centro</v>
          </cell>
          <cell r="J121" t="str">
            <v>Tupã</v>
          </cell>
          <cell r="K121" t="str">
            <v>SP</v>
          </cell>
          <cell r="L121" t="str">
            <v>17.600-005</v>
          </cell>
          <cell r="M121" t="str">
            <v>(14) 3491-5013 / 3491-3015</v>
          </cell>
          <cell r="N121" t="str">
            <v>aracelisgm@hotmail.com</v>
          </cell>
          <cell r="R121" t="str">
            <v>Secr. Cultura</v>
          </cell>
        </row>
        <row r="122">
          <cell r="A122">
            <v>118</v>
          </cell>
          <cell r="B122" t="str">
            <v>Duoarq Artigos de Decoração Ltda</v>
          </cell>
          <cell r="C122" t="str">
            <v>Valério De Curtis</v>
          </cell>
          <cell r="E122" t="str">
            <v>Duoarq Artigos de Decoração Ltda</v>
          </cell>
          <cell r="F122" t="str">
            <v>03.428.770/0001-28</v>
          </cell>
          <cell r="G122" t="str">
            <v>Isento</v>
          </cell>
          <cell r="H122" t="str">
            <v>Rua 24 de Outubro, 333, 12 andar</v>
          </cell>
          <cell r="I122" t="str">
            <v>Independência</v>
          </cell>
          <cell r="J122" t="str">
            <v>Porto Alegre</v>
          </cell>
          <cell r="K122" t="str">
            <v>RS</v>
          </cell>
          <cell r="L122" t="str">
            <v>90.510-002</v>
          </cell>
          <cell r="M122" t="str">
            <v>(51) 8473-6858 / 3346-8954</v>
          </cell>
          <cell r="N122" t="str">
            <v>valerio@duoarq.com.br</v>
          </cell>
        </row>
        <row r="123">
          <cell r="A123">
            <v>119</v>
          </cell>
          <cell r="B123" t="str">
            <v>Promosom</v>
          </cell>
          <cell r="C123" t="str">
            <v>Geovana Mereghetti Viana</v>
          </cell>
          <cell r="E123" t="str">
            <v>Promosom Produções Sonorização e Serviços Ltda</v>
          </cell>
          <cell r="F123" t="str">
            <v>31.772.940/0001-22</v>
          </cell>
          <cell r="G123" t="str">
            <v>081.314.97-3</v>
          </cell>
          <cell r="H123" t="str">
            <v>Rua Verde Mar, 25</v>
          </cell>
          <cell r="I123" t="str">
            <v>Bicanga</v>
          </cell>
          <cell r="J123" t="str">
            <v>Serra</v>
          </cell>
          <cell r="K123" t="str">
            <v>ES</v>
          </cell>
          <cell r="L123" t="str">
            <v>29.164-809</v>
          </cell>
          <cell r="M123" t="str">
            <v>(27)3337-4515 / 9981-2325</v>
          </cell>
          <cell r="N123" t="str">
            <v>promosom@terra.com.br</v>
          </cell>
        </row>
        <row r="124">
          <cell r="A124">
            <v>120</v>
          </cell>
          <cell r="B124" t="str">
            <v>Innova Natal</v>
          </cell>
          <cell r="C124" t="str">
            <v>Ris Bonvenuto</v>
          </cell>
          <cell r="E124" t="str">
            <v>Donatec Com. e Serviços Ltda ME</v>
          </cell>
          <cell r="F124" t="str">
            <v>66.980.707/0001-10</v>
          </cell>
          <cell r="G124" t="str">
            <v>Isento</v>
          </cell>
          <cell r="H124" t="str">
            <v>Rua Angaturama, 895</v>
          </cell>
          <cell r="I124" t="str">
            <v>Vila das Merces</v>
          </cell>
          <cell r="J124" t="str">
            <v>São Paulo</v>
          </cell>
          <cell r="K124" t="str">
            <v>SP</v>
          </cell>
          <cell r="L124" t="str">
            <v>04164-010</v>
          </cell>
          <cell r="M124" t="str">
            <v>(11) 2991-9617 / 2953-5883</v>
          </cell>
          <cell r="N124" t="str">
            <v>contato@innovanatal.com.br</v>
          </cell>
        </row>
        <row r="125">
          <cell r="A125">
            <v>121</v>
          </cell>
          <cell r="B125" t="str">
            <v>Prefeitura de Gaúcha do Norte</v>
          </cell>
          <cell r="C125" t="str">
            <v>Juliano</v>
          </cell>
          <cell r="D125" t="str">
            <v>Dept. de Compras</v>
          </cell>
          <cell r="E125" t="str">
            <v>Prefeitura de Gaúcha do Norte</v>
          </cell>
          <cell r="F125" t="str">
            <v>01.614.539/0001-01</v>
          </cell>
          <cell r="G125" t="str">
            <v>Isento</v>
          </cell>
          <cell r="H125" t="str">
            <v>Avenida Brasil, 1298</v>
          </cell>
          <cell r="I125" t="str">
            <v>Centro</v>
          </cell>
          <cell r="J125" t="str">
            <v>Gaúcha do Norte</v>
          </cell>
          <cell r="K125" t="str">
            <v>MT</v>
          </cell>
          <cell r="L125" t="str">
            <v>78.875-000</v>
          </cell>
          <cell r="M125" t="str">
            <v>(66) 3582-1172</v>
          </cell>
          <cell r="N125" t="str">
            <v>matosjmjm@yahoo.com.br</v>
          </cell>
        </row>
        <row r="126">
          <cell r="A126">
            <v>122</v>
          </cell>
          <cell r="B126" t="str">
            <v>Prefeitura de Porto Alegre do Norte</v>
          </cell>
          <cell r="C126" t="str">
            <v>Rosa</v>
          </cell>
          <cell r="E126" t="str">
            <v>Prefeitura de Porto Alegre do Norte</v>
          </cell>
          <cell r="F126" t="str">
            <v>03.238.672/0001-28</v>
          </cell>
          <cell r="G126" t="str">
            <v>Isento</v>
          </cell>
          <cell r="H126" t="str">
            <v>Avenida Piraguassu, 517</v>
          </cell>
          <cell r="I126" t="str">
            <v>Setor de Esportes</v>
          </cell>
          <cell r="J126" t="str">
            <v>Porto Alegre do Norte</v>
          </cell>
          <cell r="K126" t="str">
            <v>MT</v>
          </cell>
          <cell r="L126" t="str">
            <v>78.655-000</v>
          </cell>
          <cell r="M126" t="str">
            <v>(66) 3569-1226</v>
          </cell>
          <cell r="N126" t="str">
            <v>tarzanpan@hotmail.com</v>
          </cell>
        </row>
        <row r="127">
          <cell r="A127">
            <v>123</v>
          </cell>
          <cell r="B127" t="str">
            <v>AICITA</v>
          </cell>
          <cell r="C127" t="str">
            <v>Sandra de Cássia Bredariol Jericó</v>
          </cell>
          <cell r="D127" t="str">
            <v>Gerencia</v>
          </cell>
          <cell r="E127" t="str">
            <v>Assoc. Industrial e Comercial de Iitatiba</v>
          </cell>
          <cell r="F127" t="str">
            <v>50.124.668/0001-19</v>
          </cell>
          <cell r="G127" t="str">
            <v>Isento</v>
          </cell>
          <cell r="H127" t="str">
            <v>Rua Cel. Camilo Pires, 230</v>
          </cell>
          <cell r="I127" t="str">
            <v>Centro</v>
          </cell>
          <cell r="J127" t="str">
            <v>Itatiba</v>
          </cell>
          <cell r="K127" t="str">
            <v>SP</v>
          </cell>
          <cell r="L127" t="str">
            <v>13.257-721</v>
          </cell>
          <cell r="M127" t="str">
            <v>(11) 4534-7884</v>
          </cell>
          <cell r="N127" t="str">
            <v>sandra@aicita.com.br</v>
          </cell>
        </row>
        <row r="128">
          <cell r="A128">
            <v>124</v>
          </cell>
          <cell r="B128" t="str">
            <v>Prefeitura de Três Passos</v>
          </cell>
          <cell r="C128" t="str">
            <v>Célia</v>
          </cell>
          <cell r="D128" t="str">
            <v>Dept. de Compras</v>
          </cell>
          <cell r="E128" t="str">
            <v>Prefeitura de Três Passos</v>
          </cell>
          <cell r="F128" t="str">
            <v>87.613.188/0001-21</v>
          </cell>
          <cell r="G128" t="str">
            <v>Isento</v>
          </cell>
          <cell r="H128" t="str">
            <v>Av. Santos Dumont, 75</v>
          </cell>
          <cell r="I128" t="str">
            <v>Centro</v>
          </cell>
          <cell r="J128" t="str">
            <v>Três Passos</v>
          </cell>
          <cell r="K128" t="str">
            <v>RS</v>
          </cell>
          <cell r="L128" t="str">
            <v>98.600-000</v>
          </cell>
          <cell r="M128" t="str">
            <v>(55) 3522-3200</v>
          </cell>
          <cell r="N128" t="str">
            <v>compras@trespassos-rs.com.br</v>
          </cell>
        </row>
        <row r="129">
          <cell r="A129">
            <v>125</v>
          </cell>
          <cell r="B129" t="str">
            <v>Construtora Hema</v>
          </cell>
          <cell r="C129" t="str">
            <v>Melissa Catão Maia</v>
          </cell>
          <cell r="E129" t="str">
            <v>Construtora Hema</v>
          </cell>
          <cell r="F129" t="str">
            <v>08.566.846/0001-03</v>
          </cell>
          <cell r="G129" t="str">
            <v>16.026.092-2</v>
          </cell>
          <cell r="H129" t="str">
            <v>Av. João Maurício, 1041</v>
          </cell>
          <cell r="I129" t="str">
            <v>Manaíra</v>
          </cell>
          <cell r="J129" t="str">
            <v>João Pessoa</v>
          </cell>
          <cell r="K129" t="str">
            <v>PB</v>
          </cell>
          <cell r="L129" t="str">
            <v>58.038-000</v>
          </cell>
          <cell r="M129" t="str">
            <v>(83) 3241-4041 / 3021-1627</v>
          </cell>
          <cell r="N129" t="str">
            <v>melissa@construtorahema.com.br</v>
          </cell>
          <cell r="O129" t="str">
            <v>Melissa</v>
          </cell>
          <cell r="P129" t="str">
            <v>melissa@construtorahema.com.br</v>
          </cell>
          <cell r="Q129" t="str">
            <v>(83) 3241-4041 / 3021-1627</v>
          </cell>
        </row>
        <row r="130">
          <cell r="A130">
            <v>126</v>
          </cell>
          <cell r="B130" t="str">
            <v>Global Editora e Distribuidora Ltda</v>
          </cell>
          <cell r="E130" t="str">
            <v>Global Editora e Distribuidora Ltda</v>
          </cell>
          <cell r="F130" t="str">
            <v>43.825.736/0001-01</v>
          </cell>
          <cell r="G130" t="str">
            <v>109.085.073-112</v>
          </cell>
          <cell r="H130" t="str">
            <v>Rua Pirapitingui, 111</v>
          </cell>
          <cell r="I130" t="str">
            <v>Liberdade</v>
          </cell>
          <cell r="J130" t="str">
            <v>São Paulo</v>
          </cell>
          <cell r="K130" t="str">
            <v>SP</v>
          </cell>
          <cell r="L130" t="str">
            <v>01.508-020</v>
          </cell>
          <cell r="M130" t="str">
            <v>(11) 3277-7999</v>
          </cell>
          <cell r="N130" t="str">
            <v>cidinhaalves@globaleditora.com.br</v>
          </cell>
        </row>
        <row r="131">
          <cell r="A131">
            <v>127</v>
          </cell>
          <cell r="B131" t="str">
            <v>Diocese de São João Batista</v>
          </cell>
          <cell r="C131" t="str">
            <v>Padre Luiz</v>
          </cell>
          <cell r="E131" t="str">
            <v>Diocese de São João da Boa Vista</v>
          </cell>
          <cell r="F131" t="str">
            <v>44.832.368/0020-54</v>
          </cell>
          <cell r="G131" t="str">
            <v>Isento</v>
          </cell>
          <cell r="H131" t="str">
            <v>Praça Dona Esméria Figueiredo, 211</v>
          </cell>
          <cell r="I131" t="str">
            <v>Centro</v>
          </cell>
          <cell r="J131" t="str">
            <v>Tapiratiba</v>
          </cell>
          <cell r="K131" t="str">
            <v>SP</v>
          </cell>
          <cell r="L131" t="str">
            <v>13.760-000</v>
          </cell>
          <cell r="M131" t="str">
            <v>(19) 3657-1478</v>
          </cell>
          <cell r="N131" t="str">
            <v>padrelu@uol.com.br</v>
          </cell>
          <cell r="O131" t="str">
            <v>Luiz Carlos</v>
          </cell>
          <cell r="P131" t="str">
            <v>padrelu@uol.com.br</v>
          </cell>
          <cell r="Q131" t="str">
            <v>(19) 3657-1478</v>
          </cell>
        </row>
        <row r="132">
          <cell r="A132">
            <v>128</v>
          </cell>
          <cell r="B132" t="str">
            <v>Albenízio Elias Reis Junior</v>
          </cell>
          <cell r="C132" t="str">
            <v>Maria José</v>
          </cell>
          <cell r="E132" t="str">
            <v>Albenízio Elias Reis Junior</v>
          </cell>
          <cell r="F132" t="str">
            <v>08.113.757/0001-01</v>
          </cell>
          <cell r="G132" t="str">
            <v>0339801-36</v>
          </cell>
          <cell r="H132" t="str">
            <v>Rua Padre Joaquim Cavalcanti, 46</v>
          </cell>
          <cell r="I132" t="str">
            <v>Centro</v>
          </cell>
          <cell r="J132" t="str">
            <v>Gravatá</v>
          </cell>
          <cell r="K132" t="str">
            <v>PE</v>
          </cell>
          <cell r="L132" t="str">
            <v>55.641-150</v>
          </cell>
          <cell r="M132" t="str">
            <v>(81) 3533-0433</v>
          </cell>
        </row>
        <row r="133">
          <cell r="A133">
            <v>129</v>
          </cell>
          <cell r="B133" t="str">
            <v>Art Y Cor</v>
          </cell>
          <cell r="C133" t="str">
            <v>Raquel</v>
          </cell>
          <cell r="E133" t="str">
            <v>Art Y Cor Comércio de Presentes e Cia Ltda</v>
          </cell>
          <cell r="F133" t="str">
            <v>03.594.375/0001-15</v>
          </cell>
          <cell r="G133" t="str">
            <v>10.323.017-3</v>
          </cell>
          <cell r="H133" t="str">
            <v>Av. 136, Quadra 40, Lote 20</v>
          </cell>
          <cell r="I133" t="str">
            <v>Setor Marista</v>
          </cell>
          <cell r="J133" t="str">
            <v>Goiânia</v>
          </cell>
          <cell r="K133" t="str">
            <v>GO</v>
          </cell>
          <cell r="L133" t="str">
            <v>74.180-040</v>
          </cell>
          <cell r="M133" t="str">
            <v>(62) 3242-2646 / 3242-2677</v>
          </cell>
          <cell r="N133" t="str">
            <v>renataarantescasa@hotmail.com</v>
          </cell>
        </row>
        <row r="134">
          <cell r="A134">
            <v>130</v>
          </cell>
          <cell r="B134" t="str">
            <v>Casa Viva Ltda</v>
          </cell>
          <cell r="C134" t="str">
            <v>Carmem Maia</v>
          </cell>
          <cell r="E134" t="str">
            <v>Casa Viva Ltda</v>
          </cell>
          <cell r="F134" t="str">
            <v>02.716.920/0001-36</v>
          </cell>
          <cell r="G134">
            <v>5259535500077</v>
          </cell>
          <cell r="H134" t="str">
            <v>Av. Cel. Alfredo Custódio de Paula, 117</v>
          </cell>
          <cell r="I134" t="str">
            <v>Centro</v>
          </cell>
          <cell r="J134" t="str">
            <v>Pouso Alegre</v>
          </cell>
          <cell r="K134" t="str">
            <v>MG</v>
          </cell>
          <cell r="L134" t="str">
            <v>37.550-000</v>
          </cell>
          <cell r="M134" t="str">
            <v>(35)3422-0096</v>
          </cell>
          <cell r="N134" t="str">
            <v>casaviva98@bol.com.br</v>
          </cell>
        </row>
        <row r="135">
          <cell r="A135">
            <v>131</v>
          </cell>
          <cell r="B135" t="str">
            <v>Prefeitura de Colniza</v>
          </cell>
          <cell r="C135" t="str">
            <v>Ademir Catarino Nascimento Filho</v>
          </cell>
          <cell r="D135" t="str">
            <v>Dept. de Compras</v>
          </cell>
          <cell r="E135" t="str">
            <v>Prefeitura de Colniza</v>
          </cell>
          <cell r="F135" t="str">
            <v>04.213.687/0001-02</v>
          </cell>
          <cell r="G135" t="str">
            <v>Isento</v>
          </cell>
          <cell r="H135" t="str">
            <v>Av. Tarumã, 116</v>
          </cell>
          <cell r="I135" t="str">
            <v>Centro</v>
          </cell>
          <cell r="J135" t="str">
            <v>Colniza</v>
          </cell>
          <cell r="K135" t="str">
            <v>MT</v>
          </cell>
          <cell r="L135" t="str">
            <v>78.335-000</v>
          </cell>
          <cell r="M135" t="str">
            <v>(66) 3571-1000</v>
          </cell>
          <cell r="N135" t="str">
            <v>ademir_pmc@hotmail.com</v>
          </cell>
          <cell r="O135" t="str">
            <v>Vânia Orben</v>
          </cell>
          <cell r="P135" t="str">
            <v>prefeituracolniza@hotmail.com</v>
          </cell>
          <cell r="Q135" t="str">
            <v>(66) 3571-1000</v>
          </cell>
        </row>
        <row r="136">
          <cell r="A136">
            <v>132</v>
          </cell>
          <cell r="B136" t="str">
            <v>Futuro Decorações e Serviços Ltda</v>
          </cell>
          <cell r="C136" t="str">
            <v>Claudia Travesso</v>
          </cell>
          <cell r="E136" t="str">
            <v>Futuro Decorações e Serviços Ltda</v>
          </cell>
          <cell r="F136" t="str">
            <v>10.778.213/0001-00</v>
          </cell>
          <cell r="G136" t="str">
            <v>001.160387.00-67</v>
          </cell>
          <cell r="H136" t="str">
            <v>Rua Nogueira da Gama, 294</v>
          </cell>
          <cell r="I136" t="str">
            <v>Alto dos Pinheiros</v>
          </cell>
          <cell r="J136" t="str">
            <v>Belo Horizonte</v>
          </cell>
          <cell r="K136" t="str">
            <v>MG</v>
          </cell>
          <cell r="L136" t="str">
            <v>30.530-10</v>
          </cell>
          <cell r="M136" t="str">
            <v>(35) 3309-5255</v>
          </cell>
          <cell r="N136" t="str">
            <v>bernadete@casafuturo.com.br</v>
          </cell>
        </row>
        <row r="137">
          <cell r="A137">
            <v>133</v>
          </cell>
          <cell r="B137" t="str">
            <v>PolloShop</v>
          </cell>
          <cell r="C137" t="str">
            <v>Mariana Mikosz</v>
          </cell>
          <cell r="D137" t="str">
            <v>Marketing</v>
          </cell>
          <cell r="E137" t="str">
            <v>PolloShop Participações e Empreendimentos Ltda</v>
          </cell>
          <cell r="F137" t="str">
            <v>85.048.403/0001-63</v>
          </cell>
          <cell r="G137" t="str">
            <v>Isento</v>
          </cell>
          <cell r="H137" t="str">
            <v>Rua Camões, 601</v>
          </cell>
          <cell r="I137" t="str">
            <v>Alto da XV</v>
          </cell>
          <cell r="J137" t="str">
            <v>Curitiba</v>
          </cell>
          <cell r="K137" t="str">
            <v>PR</v>
          </cell>
          <cell r="L137" t="str">
            <v>80.040-180</v>
          </cell>
          <cell r="M137" t="str">
            <v>(41) 3360-5985</v>
          </cell>
          <cell r="N137" t="str">
            <v>marianah@polloshop.com.br</v>
          </cell>
        </row>
        <row r="138">
          <cell r="A138">
            <v>134</v>
          </cell>
          <cell r="B138" t="str">
            <v>Recanto das Águas</v>
          </cell>
          <cell r="C138" t="str">
            <v>Priscilla Aguiar</v>
          </cell>
          <cell r="D138" t="str">
            <v>Gerente Operacional</v>
          </cell>
          <cell r="E138" t="str">
            <v>Vila do Farol Hoteis e Turismo Ltda</v>
          </cell>
          <cell r="F138" t="str">
            <v>02.386.079/0002-47</v>
          </cell>
          <cell r="G138">
            <v>254237266</v>
          </cell>
          <cell r="H138" t="str">
            <v>Estrada da Rainha, 800</v>
          </cell>
          <cell r="I138" t="str">
            <v>Praia dos Amores</v>
          </cell>
          <cell r="J138" t="str">
            <v>Balneário Camboriú</v>
          </cell>
          <cell r="K138" t="str">
            <v>SC</v>
          </cell>
          <cell r="L138" t="str">
            <v>88.331-510</v>
          </cell>
          <cell r="M138" t="str">
            <v>(47) 3261-0399 / 3261-0361</v>
          </cell>
          <cell r="N138" t="str">
            <v>priscilla@resortrecantodasaguas.com.br</v>
          </cell>
        </row>
        <row r="139">
          <cell r="A139">
            <v>135</v>
          </cell>
          <cell r="B139" t="str">
            <v>Vila do Farol Hoteis e Turismo Ltda</v>
          </cell>
          <cell r="C139" t="str">
            <v>Gianfranco Schurmann Curi</v>
          </cell>
          <cell r="D139" t="str">
            <v>Gerente Operacional</v>
          </cell>
          <cell r="E139" t="str">
            <v>Vila do Farol Hoteis e Turismo Ltda</v>
          </cell>
          <cell r="F139" t="str">
            <v>02.386.079/0001-66</v>
          </cell>
          <cell r="G139">
            <v>253663660</v>
          </cell>
          <cell r="H139" t="str">
            <v>Av. Vereador Manoel José dos Santos, 800</v>
          </cell>
          <cell r="I139" t="str">
            <v>Centro</v>
          </cell>
          <cell r="J139" t="str">
            <v>Bombinhas</v>
          </cell>
          <cell r="K139" t="str">
            <v>SC</v>
          </cell>
          <cell r="L139" t="str">
            <v>88.215-000</v>
          </cell>
          <cell r="M139" t="str">
            <v>(47) 3393-9020 / 8403-3383</v>
          </cell>
          <cell r="N139" t="str">
            <v>franco@viladofarol.com.br</v>
          </cell>
        </row>
        <row r="140">
          <cell r="A140">
            <v>136</v>
          </cell>
          <cell r="B140" t="str">
            <v>Amerincanflex</v>
          </cell>
          <cell r="C140" t="str">
            <v>Giorgio Luiz Colombo</v>
          </cell>
          <cell r="D140" t="str">
            <v>Marketing</v>
          </cell>
          <cell r="E140" t="str">
            <v>Liu Jardini Comercial de Móveis Ltda</v>
          </cell>
          <cell r="F140" t="str">
            <v>07.081.028/0001-40</v>
          </cell>
          <cell r="G140">
            <v>647452464118</v>
          </cell>
          <cell r="H140" t="str">
            <v>Av. Bady Bassit, 3620</v>
          </cell>
          <cell r="I140" t="str">
            <v>Boa Vista</v>
          </cell>
          <cell r="J140" t="str">
            <v>São José do Rio Preto</v>
          </cell>
          <cell r="K140" t="str">
            <v>SP</v>
          </cell>
          <cell r="L140" t="str">
            <v>15.025-000</v>
          </cell>
          <cell r="M140" t="str">
            <v>(17) 3212-7119</v>
          </cell>
          <cell r="N140" t="str">
            <v>giorgio@americanflex.com.br</v>
          </cell>
        </row>
        <row r="141">
          <cell r="A141">
            <v>137</v>
          </cell>
          <cell r="B141" t="str">
            <v>Sindicato do Com. Varejista de Araraquara</v>
          </cell>
          <cell r="C141" t="str">
            <v>Beto Braga</v>
          </cell>
          <cell r="E141" t="str">
            <v>Sindicato do Com. Varejista de Araraquara</v>
          </cell>
          <cell r="F141" t="str">
            <v>43.975.432/0001-20</v>
          </cell>
          <cell r="G141" t="str">
            <v>Isento</v>
          </cell>
          <cell r="H141" t="str">
            <v>Rua Voluntários da Pátria, 1435</v>
          </cell>
          <cell r="I141" t="str">
            <v>Centro</v>
          </cell>
          <cell r="J141" t="str">
            <v>Araraquara</v>
          </cell>
          <cell r="K141" t="str">
            <v>SP</v>
          </cell>
          <cell r="L141" t="str">
            <v>14.801-320</v>
          </cell>
          <cell r="M141" t="str">
            <v>(16) 9701-6034</v>
          </cell>
          <cell r="N141" t="str">
            <v>betobraga5@uol.com.br</v>
          </cell>
        </row>
        <row r="142">
          <cell r="A142">
            <v>138</v>
          </cell>
          <cell r="B142" t="str">
            <v>Assoc. Comercial e Industrial de Araraquara</v>
          </cell>
          <cell r="E142" t="str">
            <v>Assoc. Comercial e Industrial de Araraquara</v>
          </cell>
          <cell r="F142" t="str">
            <v>43.969.427/0001-05</v>
          </cell>
          <cell r="G142" t="str">
            <v>Isento</v>
          </cell>
          <cell r="H142" t="str">
            <v>Rua São Bento, 825</v>
          </cell>
          <cell r="I142" t="str">
            <v>Centro</v>
          </cell>
          <cell r="J142" t="str">
            <v>Araraquara</v>
          </cell>
          <cell r="K142" t="str">
            <v>SP</v>
          </cell>
          <cell r="L142" t="str">
            <v>14.801-300</v>
          </cell>
          <cell r="M142" t="str">
            <v>(16) 3322-3633</v>
          </cell>
        </row>
        <row r="143">
          <cell r="A143">
            <v>139</v>
          </cell>
          <cell r="B143" t="str">
            <v>Assoc. Comercial e Industrial de Bastos</v>
          </cell>
          <cell r="C143" t="str">
            <v>Alessandra de Oliveira Segura Pereira</v>
          </cell>
          <cell r="D143" t="str">
            <v>Gerente Administrativo</v>
          </cell>
          <cell r="E143" t="str">
            <v>Assoc. Comercial e Industrial de Bastos</v>
          </cell>
          <cell r="F143" t="str">
            <v>51.507.580/0001-49</v>
          </cell>
          <cell r="G143" t="str">
            <v>Isento</v>
          </cell>
          <cell r="H143" t="str">
            <v>Rua Ver. Shigueru Shida, 145</v>
          </cell>
          <cell r="I143" t="str">
            <v>Jd. Hikari</v>
          </cell>
          <cell r="J143" t="str">
            <v>Bastos</v>
          </cell>
          <cell r="K143" t="str">
            <v>SP</v>
          </cell>
          <cell r="L143" t="str">
            <v>17.690-000</v>
          </cell>
          <cell r="M143" t="str">
            <v>(14) 3478-1020 / 3478-1774</v>
          </cell>
          <cell r="N143" t="str">
            <v>acib@acibastos.com.br</v>
          </cell>
        </row>
        <row r="144">
          <cell r="A144">
            <v>140</v>
          </cell>
          <cell r="B144" t="str">
            <v>Eletro Comercial Montesc Ltda</v>
          </cell>
          <cell r="C144" t="str">
            <v>Carlos Souza</v>
          </cell>
          <cell r="E144" t="str">
            <v>Eletro Comercial Montesc Ltda</v>
          </cell>
          <cell r="F144" t="str">
            <v>02.364.275/0001-30</v>
          </cell>
          <cell r="G144">
            <v>253684781</v>
          </cell>
          <cell r="H144" t="str">
            <v xml:space="preserve">Rua Indaial, 1118, </v>
          </cell>
          <cell r="I144" t="str">
            <v>São Judas</v>
          </cell>
          <cell r="J144" t="str">
            <v>Itajaí</v>
          </cell>
          <cell r="K144" t="str">
            <v>SC</v>
          </cell>
          <cell r="L144" t="str">
            <v>88303-303</v>
          </cell>
          <cell r="M144" t="str">
            <v>(47) 3348-4259 / 9987-7393</v>
          </cell>
          <cell r="N144" t="str">
            <v>carlos@montesc.com.br</v>
          </cell>
          <cell r="P144" t="str">
            <v>montesc@montesc.com.br</v>
          </cell>
        </row>
        <row r="145">
          <cell r="A145">
            <v>141</v>
          </cell>
          <cell r="B145" t="str">
            <v>E. I. Comércio de Material Elétrico</v>
          </cell>
          <cell r="C145" t="str">
            <v>José Paulo</v>
          </cell>
          <cell r="E145" t="str">
            <v>E. I. Comércio de Material Elétrico</v>
          </cell>
          <cell r="F145" t="str">
            <v>01.764.207/0001-03</v>
          </cell>
          <cell r="G145">
            <v>750032294</v>
          </cell>
          <cell r="H145" t="str">
            <v>Rua Pedrinho Machado, 577</v>
          </cell>
          <cell r="I145" t="str">
            <v>Jardim América</v>
          </cell>
          <cell r="J145" t="str">
            <v>Marau</v>
          </cell>
          <cell r="K145" t="str">
            <v>RS</v>
          </cell>
          <cell r="L145" t="str">
            <v>99150-000</v>
          </cell>
          <cell r="M145" t="str">
            <v>(54) 8408-5218</v>
          </cell>
          <cell r="N145" t="str">
            <v>zepaulomarau@ibest.com.br</v>
          </cell>
        </row>
        <row r="146">
          <cell r="A146">
            <v>142</v>
          </cell>
          <cell r="B146" t="str">
            <v>Taubaté Shopping</v>
          </cell>
          <cell r="C146" t="str">
            <v>Martha Serra</v>
          </cell>
          <cell r="D146" t="str">
            <v>Gerente de Marketing</v>
          </cell>
          <cell r="E146" t="str">
            <v>Associação dos Lojistas do condomínio Taubaté Shopping Center</v>
          </cell>
          <cell r="F146" t="str">
            <v>65.038.747/0001-84</v>
          </cell>
          <cell r="G146" t="str">
            <v>Isento</v>
          </cell>
          <cell r="H146" t="str">
            <v>Av. Charles Schneider - 1.700</v>
          </cell>
          <cell r="I146" t="str">
            <v>Vila Costa</v>
          </cell>
          <cell r="J146" t="str">
            <v>Taubaté</v>
          </cell>
          <cell r="K146" t="str">
            <v>SP</v>
          </cell>
          <cell r="L146" t="str">
            <v>12.040-000</v>
          </cell>
          <cell r="M146" t="str">
            <v>(12) 3634.7999 - ramal 7922</v>
          </cell>
          <cell r="N146" t="str">
            <v>gerenciamkt@taubateshopping.com.br</v>
          </cell>
          <cell r="O146" t="str">
            <v>Martha</v>
          </cell>
          <cell r="P146" t="str">
            <v>martha@taubateshopping.com.br</v>
          </cell>
          <cell r="Q146" t="str">
            <v>(12) 3634.7999 - ramal 7922</v>
          </cell>
        </row>
        <row r="147">
          <cell r="A147">
            <v>143</v>
          </cell>
          <cell r="B147" t="str">
            <v>Veritas Eventos</v>
          </cell>
          <cell r="C147" t="str">
            <v>Sidney Baseggio</v>
          </cell>
          <cell r="E147" t="str">
            <v>CBT Eventos Ltda EPP</v>
          </cell>
          <cell r="F147" t="str">
            <v>07.435.707/0001-70</v>
          </cell>
          <cell r="G147" t="str">
            <v>Isento</v>
          </cell>
          <cell r="H147" t="str">
            <v>Alameda Madeira, 258, CJ 2005</v>
          </cell>
          <cell r="I147" t="str">
            <v>Alphaville</v>
          </cell>
          <cell r="J147" t="str">
            <v>Barueri</v>
          </cell>
          <cell r="K147" t="str">
            <v>SP</v>
          </cell>
          <cell r="L147" t="str">
            <v>06.454-010</v>
          </cell>
          <cell r="M147" t="str">
            <v>(11) 4195-0985</v>
          </cell>
          <cell r="N147" t="str">
            <v>sidney@veritas.com.br</v>
          </cell>
        </row>
        <row r="148">
          <cell r="A148">
            <v>144</v>
          </cell>
          <cell r="B148" t="str">
            <v>WA Natal</v>
          </cell>
          <cell r="C148" t="str">
            <v>Carla Werneneck</v>
          </cell>
          <cell r="E148" t="str">
            <v>WA Natal e Marketing Corporativo Ltda</v>
          </cell>
          <cell r="F148" t="str">
            <v>10.328.523/0001-15</v>
          </cell>
          <cell r="G148" t="str">
            <v>Isento</v>
          </cell>
          <cell r="H148" t="str">
            <v>Av. Alberto Craveiro, 2553</v>
          </cell>
          <cell r="I148" t="str">
            <v>Castelão</v>
          </cell>
          <cell r="J148" t="str">
            <v>Fortaleza</v>
          </cell>
          <cell r="K148" t="str">
            <v>CE</v>
          </cell>
          <cell r="L148" t="str">
            <v>60.860-000</v>
          </cell>
          <cell r="M148" t="str">
            <v>(85) 3458-0447 / 9625-0183</v>
          </cell>
          <cell r="N148" t="str">
            <v>carlawwa@hotmail.com</v>
          </cell>
        </row>
        <row r="149">
          <cell r="A149">
            <v>145</v>
          </cell>
          <cell r="B149" t="str">
            <v>CDL de Rio do Sul</v>
          </cell>
          <cell r="C149" t="str">
            <v>Marli</v>
          </cell>
          <cell r="D149" t="str">
            <v>Dept. Financeiro</v>
          </cell>
          <cell r="E149" t="str">
            <v>CDL de Rio do Sul</v>
          </cell>
          <cell r="F149" t="str">
            <v>85.785.780/0001-85</v>
          </cell>
          <cell r="G149" t="str">
            <v>Isento</v>
          </cell>
          <cell r="H149" t="str">
            <v>Rua Xv de Novembro, 73</v>
          </cell>
          <cell r="I149" t="str">
            <v>Centro</v>
          </cell>
          <cell r="J149" t="str">
            <v>Rio do Sul</v>
          </cell>
          <cell r="K149" t="str">
            <v>SC</v>
          </cell>
          <cell r="L149" t="str">
            <v>89160-000</v>
          </cell>
          <cell r="M149" t="str">
            <v>(47) 3531-9230</v>
          </cell>
          <cell r="N149" t="str">
            <v>financeiro@riodosul.cdl-sc.org.br</v>
          </cell>
        </row>
        <row r="150">
          <cell r="A150">
            <v>146</v>
          </cell>
          <cell r="B150" t="str">
            <v>Prefeitura de Marau</v>
          </cell>
          <cell r="D150" t="str">
            <v>Secretaria de Cultura</v>
          </cell>
          <cell r="E150" t="str">
            <v>Prefeitura de Marau</v>
          </cell>
          <cell r="F150" t="str">
            <v>87.599.122/0001-24</v>
          </cell>
          <cell r="G150" t="str">
            <v>Isento</v>
          </cell>
          <cell r="H150" t="str">
            <v>Rua Irineu Ferlin, 355</v>
          </cell>
          <cell r="I150" t="str">
            <v>Centro</v>
          </cell>
          <cell r="J150" t="str">
            <v>Marau</v>
          </cell>
          <cell r="K150" t="str">
            <v>RS</v>
          </cell>
          <cell r="L150" t="str">
            <v>99.150-000</v>
          </cell>
          <cell r="M150" t="str">
            <v>(54) 3342-4068</v>
          </cell>
          <cell r="N150" t="str">
            <v>cultura@pmmarau.com.br</v>
          </cell>
        </row>
        <row r="151">
          <cell r="A151">
            <v>147</v>
          </cell>
          <cell r="B151" t="str">
            <v>Pousada Vila do Coral</v>
          </cell>
          <cell r="C151" t="str">
            <v>Laryssa</v>
          </cell>
          <cell r="D151" t="str">
            <v>Setor de Compras</v>
          </cell>
          <cell r="E151" t="str">
            <v>Pousada Vila do Coral Ltda</v>
          </cell>
          <cell r="F151" t="str">
            <v>04.633.153/0001-27</v>
          </cell>
          <cell r="G151" t="str">
            <v>Isento</v>
          </cell>
          <cell r="H151" t="str">
            <v>Av. Vereador Manoel José dos Santos, 215</v>
          </cell>
          <cell r="I151" t="str">
            <v>Centro</v>
          </cell>
          <cell r="J151" t="str">
            <v>Bombinhas</v>
          </cell>
          <cell r="K151" t="str">
            <v>SC</v>
          </cell>
          <cell r="L151" t="str">
            <v>88.215-000</v>
          </cell>
          <cell r="M151" t="str">
            <v>(47) 3393-9333 / 3393-9335</v>
          </cell>
          <cell r="N151" t="str">
            <v>aeb@viladocoral.com.br</v>
          </cell>
        </row>
        <row r="152">
          <cell r="A152">
            <v>148</v>
          </cell>
          <cell r="B152" t="str">
            <v>Pousada Vila do Coral</v>
          </cell>
          <cell r="C152" t="str">
            <v>Laryssa</v>
          </cell>
          <cell r="D152" t="str">
            <v>Setor de Compras</v>
          </cell>
          <cell r="E152" t="str">
            <v>Pousada Vila do Coral Ltda</v>
          </cell>
          <cell r="F152" t="str">
            <v>04.633.153/0001-27</v>
          </cell>
          <cell r="G152" t="str">
            <v>Isento</v>
          </cell>
          <cell r="H152" t="str">
            <v>Av. Vereador Manoel José dos Santos, 305</v>
          </cell>
          <cell r="I152" t="str">
            <v>Centro</v>
          </cell>
          <cell r="J152" t="str">
            <v>Bombinhas</v>
          </cell>
          <cell r="K152" t="str">
            <v>SC</v>
          </cell>
          <cell r="L152" t="str">
            <v>88.215-000</v>
          </cell>
          <cell r="M152" t="str">
            <v>(47) 3393-9800</v>
          </cell>
          <cell r="N152" t="str">
            <v>aeb@viladocoral.com.br</v>
          </cell>
        </row>
        <row r="153">
          <cell r="A153">
            <v>149</v>
          </cell>
          <cell r="B153" t="str">
            <v>Vos Construtora e Incorporação Ltda</v>
          </cell>
          <cell r="C153" t="str">
            <v>Mario Pera</v>
          </cell>
          <cell r="E153" t="str">
            <v>Vos Construtora e Incorporação Ltda</v>
          </cell>
          <cell r="F153" t="str">
            <v>04.696.521/0001-86</v>
          </cell>
          <cell r="G153" t="str">
            <v>Isento</v>
          </cell>
          <cell r="H153" t="str">
            <v>Rua Baleia Jubarte, 242, Sala 09</v>
          </cell>
          <cell r="I153" t="str">
            <v>José Amandio</v>
          </cell>
          <cell r="J153" t="str">
            <v>Bombinhas</v>
          </cell>
          <cell r="K153" t="str">
            <v>SC</v>
          </cell>
          <cell r="L153" t="str">
            <v>88.215-000</v>
          </cell>
          <cell r="M153" t="str">
            <v>(47) 3393-9020</v>
          </cell>
          <cell r="N153" t="str">
            <v>gerencia@viladofarol.com.br</v>
          </cell>
        </row>
        <row r="154">
          <cell r="A154">
            <v>150</v>
          </cell>
          <cell r="B154" t="str">
            <v>Shopping Curitiba</v>
          </cell>
          <cell r="C154" t="str">
            <v>Jeferson Thauny</v>
          </cell>
          <cell r="D154" t="str">
            <v>Marketing</v>
          </cell>
          <cell r="E154" t="str">
            <v>Condomínio Complexo Shopping Curitiba</v>
          </cell>
          <cell r="F154" t="str">
            <v>01.426.138/0001-10</v>
          </cell>
          <cell r="G154" t="str">
            <v>Isento</v>
          </cell>
          <cell r="H154" t="str">
            <v>Rua Brigadeiro Franco, 2300</v>
          </cell>
          <cell r="I154" t="str">
            <v>Centro</v>
          </cell>
          <cell r="J154" t="str">
            <v>Curitiba</v>
          </cell>
          <cell r="K154" t="str">
            <v>PR</v>
          </cell>
          <cell r="L154" t="str">
            <v>80.250-030</v>
          </cell>
          <cell r="M154" t="str">
            <v>(41) 3026-1045</v>
          </cell>
          <cell r="N154" t="str">
            <v>jeferson.thauny@shoppingcuritiba.com.br</v>
          </cell>
        </row>
        <row r="155">
          <cell r="A155">
            <v>151</v>
          </cell>
          <cell r="B155" t="str">
            <v>Center Fábricas</v>
          </cell>
          <cell r="C155" t="str">
            <v>Ronei Pereira</v>
          </cell>
          <cell r="D155" t="str">
            <v>Gerente de Marketing</v>
          </cell>
          <cell r="E155" t="str">
            <v>Associação Lojista Center Fábricas Araranguá</v>
          </cell>
          <cell r="F155" t="str">
            <v>80.991.599/0001-01</v>
          </cell>
          <cell r="G155" t="str">
            <v>Isento</v>
          </cell>
          <cell r="H155" t="str">
            <v>Av. Sete de Setembro, 755</v>
          </cell>
          <cell r="I155" t="str">
            <v>Cidade Alta</v>
          </cell>
          <cell r="J155" t="str">
            <v>Araranguá</v>
          </cell>
          <cell r="K155" t="str">
            <v>SC</v>
          </cell>
          <cell r="L155" t="str">
            <v>88.900-000</v>
          </cell>
          <cell r="M155" t="str">
            <v>(48) 3521-2000</v>
          </cell>
          <cell r="N155" t="str">
            <v>marketing@centerfabricas.com.br</v>
          </cell>
        </row>
        <row r="156">
          <cell r="A156" t="str">
            <v>151.1</v>
          </cell>
          <cell r="B156" t="str">
            <v>Center Fábricas</v>
          </cell>
          <cell r="C156" t="str">
            <v>Ana Maria da Silva e Silva</v>
          </cell>
          <cell r="E156" t="str">
            <v>Associação Lojista Center Fábricas Araranguá</v>
          </cell>
          <cell r="F156" t="str">
            <v>80.991.599/0001-01</v>
          </cell>
          <cell r="G156" t="str">
            <v>Isento</v>
          </cell>
          <cell r="H156" t="str">
            <v>Rua Idalino João Pereira, 333</v>
          </cell>
          <cell r="I156" t="str">
            <v>Mato Alto</v>
          </cell>
          <cell r="J156" t="str">
            <v>Araranguá</v>
          </cell>
          <cell r="K156" t="str">
            <v>SC</v>
          </cell>
          <cell r="L156" t="str">
            <v>88.900-000</v>
          </cell>
          <cell r="M156" t="str">
            <v>(48) 9638-5202</v>
          </cell>
          <cell r="N156" t="str">
            <v xml:space="preserve">anabadeco@yahoo.com.br </v>
          </cell>
        </row>
        <row r="157">
          <cell r="A157">
            <v>152</v>
          </cell>
          <cell r="B157" t="str">
            <v xml:space="preserve">Cloosterman </v>
          </cell>
          <cell r="C157" t="str">
            <v>Luciana Cloosterman</v>
          </cell>
          <cell r="E157" t="str">
            <v>Transforme Produções e Eventos Ltda Me</v>
          </cell>
          <cell r="F157" t="str">
            <v>02.048.541/0001-15</v>
          </cell>
          <cell r="G157" t="str">
            <v>Isento</v>
          </cell>
          <cell r="H157" t="str">
            <v>Rua 10 de Novembro, 520</v>
          </cell>
          <cell r="I157" t="str">
            <v>Pq. dos Eucaliptos</v>
          </cell>
          <cell r="J157" t="str">
            <v>Moreno</v>
          </cell>
          <cell r="K157" t="str">
            <v>PE</v>
          </cell>
          <cell r="L157" t="str">
            <v>54,800-000</v>
          </cell>
          <cell r="M157" t="str">
            <v>(81) 3446-3281 / 3032-5961</v>
          </cell>
          <cell r="N157" t="str">
            <v>cloostermanlivre@hotmail.com</v>
          </cell>
        </row>
        <row r="158">
          <cell r="A158">
            <v>153</v>
          </cell>
          <cell r="B158" t="str">
            <v>Top Luz</v>
          </cell>
          <cell r="C158" t="str">
            <v>Moisés Isaias Ruppenthal</v>
          </cell>
          <cell r="D158" t="str">
            <v>Diretor</v>
          </cell>
          <cell r="E158" t="str">
            <v>Moisés Isaias Ruppenthal</v>
          </cell>
          <cell r="F158" t="str">
            <v>06.310.602/0001-21</v>
          </cell>
          <cell r="G158" t="str">
            <v>161/0065163</v>
          </cell>
          <cell r="H158" t="str">
            <v>Rua Arnoldo Osvaldo Mentz, 501</v>
          </cell>
          <cell r="I158" t="str">
            <v>Vila Nova</v>
          </cell>
          <cell r="J158" t="str">
            <v>Igrejinha</v>
          </cell>
          <cell r="K158" t="str">
            <v>RS</v>
          </cell>
          <cell r="L158" t="str">
            <v>95.650-000</v>
          </cell>
          <cell r="M158" t="str">
            <v>(51) 8114.2555 / 3546.1214 / 9863-5442</v>
          </cell>
          <cell r="N158" t="str">
            <v>moises@topluz.com.br</v>
          </cell>
          <cell r="O158" t="str">
            <v>Moises Isaias Ruppenthal</v>
          </cell>
          <cell r="P158" t="str">
            <v>moises@topluz.com.br</v>
          </cell>
          <cell r="Q158" t="str">
            <v>(51) 8114.2555 / 3546.1214 / 9863-5442</v>
          </cell>
        </row>
        <row r="159">
          <cell r="A159">
            <v>154</v>
          </cell>
          <cell r="B159" t="str">
            <v>Prefeitura de Vila Flores</v>
          </cell>
          <cell r="C159" t="str">
            <v>Marcelo P. Nedeff</v>
          </cell>
          <cell r="D159" t="str">
            <v>Secretaria da Fazenda</v>
          </cell>
          <cell r="E159" t="str">
            <v>Prefeitura de Vila Flores</v>
          </cell>
          <cell r="F159" t="str">
            <v>91.566.869/0001-53</v>
          </cell>
          <cell r="G159" t="str">
            <v>Isento</v>
          </cell>
          <cell r="H159" t="str">
            <v>Rua Fabiano Ferretto, 200</v>
          </cell>
          <cell r="I159" t="str">
            <v>Centro</v>
          </cell>
          <cell r="J159" t="str">
            <v>Vila Flores</v>
          </cell>
          <cell r="K159" t="str">
            <v>RS</v>
          </cell>
          <cell r="L159" t="str">
            <v>95.334-000</v>
          </cell>
          <cell r="M159" t="str">
            <v>(54) 3447-1313 / 3447-1300</v>
          </cell>
          <cell r="N159" t="str">
            <v>fazenda@pmvilaflores.com.br</v>
          </cell>
        </row>
        <row r="160">
          <cell r="A160">
            <v>155</v>
          </cell>
          <cell r="B160" t="str">
            <v>Auto Fest</v>
          </cell>
          <cell r="C160" t="str">
            <v>Natália Marinho</v>
          </cell>
          <cell r="D160" t="str">
            <v>Marketing</v>
          </cell>
          <cell r="E160" t="str">
            <v>VR Alliance Participação e Empreendimentos Ltda</v>
          </cell>
          <cell r="F160" t="str">
            <v>08.728.126/0001-99</v>
          </cell>
          <cell r="G160" t="str">
            <v>Isento</v>
          </cell>
          <cell r="H160" t="str">
            <v>Av. Inácio Conceição Vieira, 14-55</v>
          </cell>
          <cell r="I160" t="str">
            <v>Vila Aviação B</v>
          </cell>
          <cell r="J160" t="str">
            <v>Bauru</v>
          </cell>
          <cell r="K160" t="str">
            <v>SP</v>
          </cell>
          <cell r="L160" t="str">
            <v>17.048-011</v>
          </cell>
          <cell r="M160" t="str">
            <v>(14) 3104-5003 / 3104-5000</v>
          </cell>
          <cell r="N160" t="str">
            <v>marketing@carroenoautofest.com.br</v>
          </cell>
        </row>
        <row r="161">
          <cell r="A161">
            <v>156</v>
          </cell>
          <cell r="B161" t="str">
            <v>CDL de São Bento do Sul</v>
          </cell>
          <cell r="C161" t="str">
            <v>Gilmar Foitt</v>
          </cell>
          <cell r="D161" t="str">
            <v>Gerente</v>
          </cell>
          <cell r="E161" t="str">
            <v>CDL de São Bento do Sul</v>
          </cell>
          <cell r="F161" t="str">
            <v>83.484.279/0001-53</v>
          </cell>
          <cell r="G161" t="str">
            <v>Isento</v>
          </cell>
          <cell r="H161" t="str">
            <v>Rua Cap. Ernesto Nunes, 197, Sala 08</v>
          </cell>
          <cell r="I161" t="str">
            <v>Centro</v>
          </cell>
          <cell r="J161" t="str">
            <v>São Bento do Sul</v>
          </cell>
          <cell r="K161" t="str">
            <v>SC</v>
          </cell>
          <cell r="L161" t="str">
            <v>89.290-000</v>
          </cell>
          <cell r="M161" t="str">
            <v>(47) 3634-0859</v>
          </cell>
          <cell r="N161" t="str">
            <v>cdlsbs1@cdl-sc.org.br</v>
          </cell>
        </row>
        <row r="162">
          <cell r="A162" t="str">
            <v>156.1</v>
          </cell>
          <cell r="B162" t="str">
            <v>Prefeitura de São Bento do Sul</v>
          </cell>
          <cell r="C162" t="str">
            <v>Cristiane Nenevê da Silva</v>
          </cell>
          <cell r="D162" t="str">
            <v>Diretora do Dept. de Turismo</v>
          </cell>
          <cell r="E162" t="str">
            <v>Prefeitura de São Bento do Sul</v>
          </cell>
          <cell r="F162" t="str">
            <v>86.051.398/0001-00</v>
          </cell>
          <cell r="G162" t="str">
            <v>Isento</v>
          </cell>
          <cell r="H162" t="str">
            <v>Rua Jorge Lacerda, 75</v>
          </cell>
          <cell r="I162" t="str">
            <v>Centro</v>
          </cell>
          <cell r="J162" t="str">
            <v>São Bento do Sul</v>
          </cell>
          <cell r="K162" t="str">
            <v>SC</v>
          </cell>
          <cell r="L162" t="str">
            <v>89.280-175</v>
          </cell>
          <cell r="M162" t="str">
            <v>(47) 3626-2123 / 9111-6450</v>
          </cell>
          <cell r="N162" t="str">
            <v>cristiane@saobentodosul.sc.gov.br</v>
          </cell>
        </row>
        <row r="163">
          <cell r="A163">
            <v>157</v>
          </cell>
          <cell r="B163" t="str">
            <v>Prefeitura de Capão Bonito do Sul</v>
          </cell>
          <cell r="D163" t="str">
            <v>Setor de Compras e Licitação</v>
          </cell>
          <cell r="E163" t="str">
            <v>Prefeitura de Capão Bonito do Sul</v>
          </cell>
          <cell r="F163" t="str">
            <v>04.215.971/0001-00</v>
          </cell>
          <cell r="G163" t="str">
            <v>Isento</v>
          </cell>
          <cell r="H163" t="str">
            <v>Rua Arthur Feijo, 375</v>
          </cell>
          <cell r="I163" t="str">
            <v>Centro</v>
          </cell>
          <cell r="J163" t="str">
            <v>Capão Bonito do Sul</v>
          </cell>
          <cell r="K163" t="str">
            <v>RS</v>
          </cell>
          <cell r="L163" t="str">
            <v>95.308-000</v>
          </cell>
          <cell r="M163" t="str">
            <v>(54) 3625-3027 / 3625-3045</v>
          </cell>
          <cell r="N163" t="str">
            <v>setordelicitacao@yahoo.com.br</v>
          </cell>
        </row>
        <row r="164">
          <cell r="A164">
            <v>158</v>
          </cell>
          <cell r="B164" t="str">
            <v>CDL de Joaçaba</v>
          </cell>
          <cell r="C164" t="str">
            <v>Miguel L. Giusti</v>
          </cell>
          <cell r="D164" t="str">
            <v>Dir. e Coord. Mon. Frei Bruno</v>
          </cell>
          <cell r="E164" t="str">
            <v>CDL de Joaçaba</v>
          </cell>
          <cell r="F164" t="str">
            <v>84.590.728/0001-00</v>
          </cell>
          <cell r="G164" t="str">
            <v>Isento</v>
          </cell>
          <cell r="H164" t="str">
            <v>Av. XV de Novembro, 371, 8º andar, Sl 802</v>
          </cell>
          <cell r="I164" t="str">
            <v>Centro</v>
          </cell>
          <cell r="J164" t="str">
            <v>Joaçaba</v>
          </cell>
          <cell r="K164" t="str">
            <v>SC</v>
          </cell>
          <cell r="L164" t="str">
            <v>89.600-000</v>
          </cell>
          <cell r="M164" t="str">
            <v>(49) 3522-1955</v>
          </cell>
          <cell r="N164" t="str">
            <v>miguelgiusti@wmfotos.com.br</v>
          </cell>
        </row>
        <row r="165">
          <cell r="A165">
            <v>159</v>
          </cell>
          <cell r="B165" t="str">
            <v>Prefeitura de Arroio Trinta</v>
          </cell>
          <cell r="D165" t="str">
            <v>Setor de Compras</v>
          </cell>
          <cell r="E165" t="str">
            <v>Prefeitura de Arroio Trinta</v>
          </cell>
          <cell r="F165" t="str">
            <v>82.826.462/0001-27</v>
          </cell>
          <cell r="G165" t="str">
            <v>Isento</v>
          </cell>
          <cell r="H165" t="str">
            <v>Rua XV de Novembro, 26</v>
          </cell>
          <cell r="I165" t="str">
            <v>Centro</v>
          </cell>
          <cell r="J165" t="str">
            <v>Arroio Trinta</v>
          </cell>
          <cell r="K165" t="str">
            <v>SC</v>
          </cell>
          <cell r="L165" t="str">
            <v>89.590-000</v>
          </cell>
          <cell r="M165" t="str">
            <v>(49) 3535-6000</v>
          </cell>
        </row>
        <row r="166">
          <cell r="A166">
            <v>160</v>
          </cell>
          <cell r="B166" t="str">
            <v>Condomínio Edificio Avis Rara</v>
          </cell>
          <cell r="C166" t="str">
            <v>Zuleica</v>
          </cell>
          <cell r="D166" t="str">
            <v>Administração</v>
          </cell>
          <cell r="E166" t="str">
            <v>Condomínio Edifício Avis Para</v>
          </cell>
          <cell r="F166" t="str">
            <v>59.490.565/0001-47</v>
          </cell>
          <cell r="G166" t="str">
            <v>Isento</v>
          </cell>
          <cell r="H166" t="str">
            <v>Rua Pintassilgo, 185</v>
          </cell>
          <cell r="I166" t="str">
            <v>Indianopolis</v>
          </cell>
          <cell r="J166" t="str">
            <v>São Paulo</v>
          </cell>
          <cell r="K166" t="str">
            <v>SP</v>
          </cell>
          <cell r="L166" t="str">
            <v>04.514-902</v>
          </cell>
          <cell r="M166" t="str">
            <v>(11) 5543-0030</v>
          </cell>
          <cell r="N166" t="str">
            <v>avisrara@wave.net.br</v>
          </cell>
        </row>
        <row r="167">
          <cell r="A167">
            <v>161</v>
          </cell>
          <cell r="B167" t="str">
            <v>Galeria Nove de Março</v>
          </cell>
          <cell r="C167" t="str">
            <v>Ana Beatriz</v>
          </cell>
          <cell r="D167" t="str">
            <v>Administração e Marketing</v>
          </cell>
          <cell r="E167" t="str">
            <v>Eugênio Alberto Fleischer</v>
          </cell>
          <cell r="F167" t="str">
            <v>248.002.109-25</v>
          </cell>
          <cell r="G167">
            <v>186340</v>
          </cell>
          <cell r="H167" t="str">
            <v>Rua Nove de Março, 774</v>
          </cell>
          <cell r="I167" t="str">
            <v>Centro</v>
          </cell>
          <cell r="J167" t="str">
            <v>Joinville</v>
          </cell>
          <cell r="K167" t="str">
            <v>SC</v>
          </cell>
          <cell r="L167" t="str">
            <v>89.201-400</v>
          </cell>
          <cell r="M167" t="str">
            <v>(47) 3026-3655</v>
          </cell>
          <cell r="N167" t="str">
            <v>galerianovedemarco@hotmail.com</v>
          </cell>
        </row>
        <row r="168">
          <cell r="A168">
            <v>162</v>
          </cell>
          <cell r="B168" t="str">
            <v>Colégio Marista Santa Maria</v>
          </cell>
          <cell r="C168" t="str">
            <v>Maria Helena Galelli</v>
          </cell>
          <cell r="E168" t="str">
            <v>Colégio Marista Santa Maria</v>
          </cell>
          <cell r="F168" t="str">
            <v>92.023.159/0009-05</v>
          </cell>
          <cell r="G168" t="str">
            <v>Isento</v>
          </cell>
          <cell r="H168" t="str">
            <v>Rua Floriano Peixoto, 1217</v>
          </cell>
          <cell r="I168" t="str">
            <v>Centro</v>
          </cell>
          <cell r="J168" t="str">
            <v>Santa Maria</v>
          </cell>
          <cell r="K168" t="str">
            <v>RS</v>
          </cell>
          <cell r="L168" t="str">
            <v>97.015-373</v>
          </cell>
          <cell r="M168" t="str">
            <v>(55) 3222-2232 / 9977-1170</v>
          </cell>
          <cell r="N168" t="str">
            <v>helena.galelli@maristas.org.br</v>
          </cell>
        </row>
        <row r="169">
          <cell r="A169">
            <v>163</v>
          </cell>
          <cell r="B169" t="str">
            <v>Associação Comercial e Empresarial de Iporã</v>
          </cell>
          <cell r="C169" t="str">
            <v>Marta F. Ribeiro</v>
          </cell>
          <cell r="D169" t="str">
            <v xml:space="preserve">Executiva </v>
          </cell>
          <cell r="E169" t="str">
            <v>Associação Comercial e Empresarial de Iporã</v>
          </cell>
          <cell r="F169" t="str">
            <v>77.842.862/0001-96</v>
          </cell>
          <cell r="G169" t="str">
            <v>Isento</v>
          </cell>
          <cell r="H169" t="str">
            <v>Rua Sinop, 861</v>
          </cell>
          <cell r="I169" t="str">
            <v>Centro</v>
          </cell>
          <cell r="J169" t="str">
            <v>Iporã</v>
          </cell>
          <cell r="K169" t="str">
            <v>PR</v>
          </cell>
          <cell r="L169" t="str">
            <v>87.560-000</v>
          </cell>
          <cell r="M169" t="str">
            <v>(44) 3652-1441</v>
          </cell>
          <cell r="N169" t="str">
            <v>aceipora@yahoo.com.br</v>
          </cell>
        </row>
        <row r="170">
          <cell r="A170">
            <v>164</v>
          </cell>
          <cell r="B170" t="str">
            <v>Prefeitura Municipal de Saltinho</v>
          </cell>
          <cell r="C170" t="str">
            <v>Daniela Scopel</v>
          </cell>
          <cell r="E170" t="str">
            <v>Prefeitura Municipal de Saltinho</v>
          </cell>
          <cell r="F170" t="str">
            <v>01.612.844/0001-56</v>
          </cell>
          <cell r="G170" t="str">
            <v>Isento</v>
          </cell>
          <cell r="H170" t="str">
            <v xml:space="preserve">Rua Álvaro Costa, 545 </v>
          </cell>
          <cell r="I170" t="str">
            <v>Centro</v>
          </cell>
          <cell r="J170" t="str">
            <v>Saltinho</v>
          </cell>
          <cell r="K170" t="str">
            <v>SC</v>
          </cell>
          <cell r="L170" t="str">
            <v>89.981-000</v>
          </cell>
          <cell r="M170" t="str">
            <v>(49)  3656-0044 / 8422-0555</v>
          </cell>
          <cell r="N170" t="str">
            <v>daniela_scopel@hotmail.com</v>
          </cell>
        </row>
        <row r="171">
          <cell r="A171">
            <v>165</v>
          </cell>
          <cell r="B171" t="str">
            <v>Prefeitura de Mariópolis</v>
          </cell>
          <cell r="C171" t="str">
            <v>Francisco Valdomiro Bueno</v>
          </cell>
          <cell r="D171" t="str">
            <v>Setor de Licitações</v>
          </cell>
          <cell r="E171" t="str">
            <v>Prefeitura de Mariópolis</v>
          </cell>
          <cell r="F171" t="str">
            <v>76.995.323/0001-24</v>
          </cell>
          <cell r="G171" t="str">
            <v>Isento</v>
          </cell>
          <cell r="H171" t="str">
            <v>Rua Seis, 1030</v>
          </cell>
          <cell r="I171" t="str">
            <v>Centro</v>
          </cell>
          <cell r="J171" t="str">
            <v>Mariópolis</v>
          </cell>
          <cell r="K171" t="str">
            <v>PR</v>
          </cell>
          <cell r="L171" t="str">
            <v>85525-000</v>
          </cell>
          <cell r="M171" t="str">
            <v>(46) 3226-1222</v>
          </cell>
          <cell r="N171" t="str">
            <v>francisco.bueno@mariopolis.pr.gov.br</v>
          </cell>
        </row>
        <row r="172">
          <cell r="A172">
            <v>166</v>
          </cell>
          <cell r="B172" t="str">
            <v>CDL de Itajaí</v>
          </cell>
          <cell r="C172" t="str">
            <v>Hamilton Luiz Sedrez</v>
          </cell>
          <cell r="D172" t="str">
            <v>Diretor de Esporte, Cultura e Lazer</v>
          </cell>
          <cell r="E172" t="str">
            <v>CDL de Itajaí</v>
          </cell>
          <cell r="F172" t="str">
            <v>84.307.925/0001-70</v>
          </cell>
          <cell r="G172" t="str">
            <v>Isento</v>
          </cell>
          <cell r="H172" t="str">
            <v>Rua Lauro Muller, 219</v>
          </cell>
          <cell r="I172" t="str">
            <v>Centro</v>
          </cell>
          <cell r="J172" t="str">
            <v>Itajaí</v>
          </cell>
          <cell r="K172" t="str">
            <v>SC</v>
          </cell>
          <cell r="L172" t="str">
            <v>88310-270</v>
          </cell>
          <cell r="M172" t="str">
            <v>(47) 3341-5404</v>
          </cell>
        </row>
        <row r="173">
          <cell r="A173">
            <v>167</v>
          </cell>
          <cell r="B173" t="str">
            <v>Prefeitura de Água Boa</v>
          </cell>
          <cell r="C173" t="str">
            <v>Verania Volpi</v>
          </cell>
          <cell r="E173" t="str">
            <v xml:space="preserve">Prefeitura de Água Boa </v>
          </cell>
          <cell r="F173" t="str">
            <v>15.023.898/0001-90</v>
          </cell>
          <cell r="G173" t="str">
            <v>Isento</v>
          </cell>
          <cell r="H173" t="str">
            <v>Av. Planalto, 410</v>
          </cell>
          <cell r="I173" t="str">
            <v>Centro</v>
          </cell>
          <cell r="J173" t="str">
            <v>Água Boa</v>
          </cell>
          <cell r="K173" t="str">
            <v>MT</v>
          </cell>
          <cell r="L173" t="str">
            <v>78.635-000</v>
          </cell>
          <cell r="M173" t="str">
            <v>(66) 3468-6400/ 3468-6432</v>
          </cell>
          <cell r="N173" t="str">
            <v>veravolpi@hotmail.com</v>
          </cell>
        </row>
        <row r="174">
          <cell r="A174">
            <v>168</v>
          </cell>
          <cell r="B174" t="str">
            <v>Betto Comercial Elétrica Ltda</v>
          </cell>
          <cell r="C174" t="str">
            <v>Silvia Betto</v>
          </cell>
          <cell r="E174" t="str">
            <v>Betto Comercial Elétrica Ltda</v>
          </cell>
          <cell r="F174" t="str">
            <v>02.780.228/0001-77</v>
          </cell>
          <cell r="G174">
            <v>43203913618</v>
          </cell>
          <cell r="H174" t="str">
            <v>Rua Bento Gonçalves, 1154</v>
          </cell>
          <cell r="I174" t="str">
            <v>Centro</v>
          </cell>
          <cell r="J174" t="str">
            <v>Marau</v>
          </cell>
          <cell r="K174" t="str">
            <v>RS</v>
          </cell>
          <cell r="L174" t="str">
            <v>99.150-000</v>
          </cell>
          <cell r="M174" t="str">
            <v>(54) 3342-1826</v>
          </cell>
          <cell r="N174" t="str">
            <v>rs025595@via-rs.net</v>
          </cell>
        </row>
        <row r="175">
          <cell r="A175">
            <v>169</v>
          </cell>
          <cell r="B175" t="str">
            <v>Casa Shopping</v>
          </cell>
          <cell r="C175" t="str">
            <v>Adson Aguiar</v>
          </cell>
          <cell r="D175" t="str">
            <v>Setor de Compras</v>
          </cell>
          <cell r="E175" t="str">
            <v>Cond. do Shopping da Habitação Casa Shopping</v>
          </cell>
          <cell r="F175" t="str">
            <v>29.273.687/0001-10</v>
          </cell>
          <cell r="G175" t="str">
            <v>Isento</v>
          </cell>
          <cell r="H175" t="str">
            <v>Av. Ayrton Senna, 2150, Bl. K Cobertura</v>
          </cell>
          <cell r="I175" t="str">
            <v>Barra da Tijuca</v>
          </cell>
          <cell r="J175" t="str">
            <v>Rio de Janeiro</v>
          </cell>
          <cell r="K175" t="str">
            <v>RJ</v>
          </cell>
          <cell r="L175" t="str">
            <v>22.775-002</v>
          </cell>
          <cell r="M175" t="str">
            <v>(21) 2108-8326 / 2108-8051</v>
          </cell>
          <cell r="N175" t="str">
            <v>adson@casashopping.com</v>
          </cell>
        </row>
        <row r="176">
          <cell r="A176">
            <v>170</v>
          </cell>
          <cell r="B176" t="str">
            <v>Prefeitura de Fazenda Rio Grande</v>
          </cell>
          <cell r="C176" t="str">
            <v xml:space="preserve">Beto  </v>
          </cell>
          <cell r="E176" t="str">
            <v>Prefeitura de Fazenda Rio Grande</v>
          </cell>
          <cell r="F176" t="str">
            <v>95.422.986/0001-02</v>
          </cell>
          <cell r="G176" t="str">
            <v>Isento</v>
          </cell>
          <cell r="H176" t="str">
            <v>Rua Jacarandá, 300</v>
          </cell>
          <cell r="I176" t="str">
            <v>Eucaliptos</v>
          </cell>
          <cell r="J176" t="str">
            <v>Fazenda Rio Grande</v>
          </cell>
          <cell r="K176" t="str">
            <v>PR</v>
          </cell>
          <cell r="L176" t="str">
            <v>83.820-000</v>
          </cell>
          <cell r="M176" t="str">
            <v>(41) 3627-8500</v>
          </cell>
          <cell r="N176" t="str">
            <v>betocompras76@hotmail.com</v>
          </cell>
          <cell r="O176" t="str">
            <v xml:space="preserve">Beto  </v>
          </cell>
          <cell r="P176" t="str">
            <v>betocompras76@hotmail.com</v>
          </cell>
          <cell r="Q176" t="str">
            <v>(41) 3627-8500</v>
          </cell>
        </row>
        <row r="177">
          <cell r="A177">
            <v>171</v>
          </cell>
          <cell r="B177" t="str">
            <v>Prefeitura de Casca</v>
          </cell>
          <cell r="C177" t="str">
            <v>Carmem</v>
          </cell>
          <cell r="D177" t="str">
            <v>Secretaria de Cultura</v>
          </cell>
          <cell r="E177" t="str">
            <v>Prefeitura de Casca</v>
          </cell>
          <cell r="F177" t="str">
            <v>87.596.623/0001-57</v>
          </cell>
          <cell r="G177" t="str">
            <v>Isento</v>
          </cell>
          <cell r="H177" t="str">
            <v>Rua Tiradentes, 778</v>
          </cell>
          <cell r="I177" t="str">
            <v>Centro</v>
          </cell>
          <cell r="J177" t="str">
            <v>Casca</v>
          </cell>
          <cell r="K177" t="str">
            <v>RS</v>
          </cell>
          <cell r="L177" t="str">
            <v>99.260-000</v>
          </cell>
          <cell r="M177" t="str">
            <v>(54) 3347-1227</v>
          </cell>
          <cell r="N177" t="str">
            <v>turismo@pmcasca.com.br</v>
          </cell>
        </row>
        <row r="178">
          <cell r="A178">
            <v>172</v>
          </cell>
          <cell r="B178" t="str">
            <v>Prefeitura de Guapimirim</v>
          </cell>
          <cell r="C178" t="str">
            <v>Rodrigo</v>
          </cell>
          <cell r="E178" t="str">
            <v>Prefeitura de Guapimirim</v>
          </cell>
          <cell r="F178" t="str">
            <v>39.547.500/0001-83</v>
          </cell>
          <cell r="G178" t="str">
            <v>Isento</v>
          </cell>
          <cell r="H178" t="str">
            <v>Av. Dedo de Deus, 820</v>
          </cell>
          <cell r="I178" t="str">
            <v>Centro</v>
          </cell>
          <cell r="J178" t="str">
            <v>Guapimirim</v>
          </cell>
          <cell r="K178" t="str">
            <v>RJ</v>
          </cell>
          <cell r="L178" t="str">
            <v>25.940-000</v>
          </cell>
          <cell r="M178" t="str">
            <v>(21) 2632-1108 / 9252-8480</v>
          </cell>
          <cell r="N178" t="str">
            <v>cpl_guapi@yahoo.com.br</v>
          </cell>
          <cell r="O178" t="str">
            <v>Rodrigo</v>
          </cell>
          <cell r="P178" t="str">
            <v>cpl_guapi@yahoo.com.br</v>
          </cell>
          <cell r="Q178" t="str">
            <v>(21) 2632-1108 / 9252-8480</v>
          </cell>
        </row>
        <row r="179">
          <cell r="A179">
            <v>173</v>
          </cell>
          <cell r="B179" t="str">
            <v>J.A. Munaro Constr. E Incorp. Ltda</v>
          </cell>
          <cell r="C179" t="str">
            <v>Giuliano Gomes</v>
          </cell>
          <cell r="E179" t="str">
            <v>J.A. Munaro Constr. E Incorp. Ltda</v>
          </cell>
          <cell r="F179" t="str">
            <v>10.846.413/0001-45</v>
          </cell>
          <cell r="G179" t="str">
            <v>Isento</v>
          </cell>
          <cell r="H179" t="str">
            <v>Rua Cesar Carelli, 90</v>
          </cell>
          <cell r="I179" t="str">
            <v>Pioneiros</v>
          </cell>
          <cell r="J179" t="str">
            <v>Fazenda Rio Grande</v>
          </cell>
          <cell r="K179" t="str">
            <v>PR</v>
          </cell>
          <cell r="L179" t="str">
            <v>83.833-054</v>
          </cell>
          <cell r="M179" t="str">
            <v>(41) 3604-5343 / 3627-4527 / 9603-0988</v>
          </cell>
          <cell r="N179" t="str">
            <v>giulianno@acinfaz.com.br</v>
          </cell>
        </row>
        <row r="180">
          <cell r="A180">
            <v>174</v>
          </cell>
          <cell r="B180" t="str">
            <v>A Colegial Livraria e Papelaria Ltda</v>
          </cell>
          <cell r="C180" t="str">
            <v>Elidio</v>
          </cell>
          <cell r="E180" t="str">
            <v>A Colegial Livraria e Papelaria Ltda</v>
          </cell>
          <cell r="F180" t="str">
            <v>10.615.558/0001-35</v>
          </cell>
          <cell r="G180">
            <v>123114969</v>
          </cell>
          <cell r="H180" t="str">
            <v>Rua da Raposa, 83</v>
          </cell>
          <cell r="I180" t="str">
            <v>Centro</v>
          </cell>
          <cell r="J180" t="str">
            <v>Santa Inês</v>
          </cell>
          <cell r="K180" t="str">
            <v>MA</v>
          </cell>
          <cell r="L180" t="str">
            <v>65.300-000</v>
          </cell>
          <cell r="M180" t="str">
            <v>(98) 3653-1369 / 3653-6415</v>
          </cell>
          <cell r="N180" t="str">
            <v>a.colegial@hotmail.com</v>
          </cell>
        </row>
        <row r="181">
          <cell r="A181">
            <v>175</v>
          </cell>
          <cell r="B181" t="str">
            <v>Emdur</v>
          </cell>
          <cell r="E181" t="str">
            <v>Empresa de Desenvolvimento Urbano</v>
          </cell>
          <cell r="F181" t="str">
            <v>04.763.223/0001-61</v>
          </cell>
          <cell r="G181" t="str">
            <v>Isento</v>
          </cell>
          <cell r="H181" t="str">
            <v>Avenida Brasília, 1576,</v>
          </cell>
          <cell r="I181" t="str">
            <v>N. S. das Graças</v>
          </cell>
          <cell r="J181" t="str">
            <v>Porto Velho</v>
          </cell>
          <cell r="K181" t="str">
            <v>RO</v>
          </cell>
          <cell r="L181" t="str">
            <v>78.916-800</v>
          </cell>
          <cell r="M181" t="str">
            <v>(69) 3224-6331</v>
          </cell>
        </row>
        <row r="182">
          <cell r="A182">
            <v>176</v>
          </cell>
          <cell r="B182" t="str">
            <v>Assoc. Com. Ind. e Agropecuária de Rio Piracicaba</v>
          </cell>
          <cell r="C182" t="str">
            <v>Tatiana Camilo</v>
          </cell>
          <cell r="D182" t="str">
            <v>Agente de Desenvolvimento</v>
          </cell>
          <cell r="E182" t="str">
            <v>Assoc. Com. Ind. e Agropecuária de Rio Piracicaba</v>
          </cell>
          <cell r="F182" t="str">
            <v>23.947.054/0001-64</v>
          </cell>
          <cell r="G182" t="str">
            <v>Isento</v>
          </cell>
          <cell r="H182" t="str">
            <v>Rua Dep. Wilson Alvarenga, 99</v>
          </cell>
          <cell r="I182" t="str">
            <v>Centro</v>
          </cell>
          <cell r="J182" t="str">
            <v>Rio Piracicaba</v>
          </cell>
          <cell r="K182" t="str">
            <v>MG</v>
          </cell>
          <cell r="L182" t="str">
            <v>34.940-000</v>
          </cell>
          <cell r="M182" t="str">
            <v>(31) 3854-1368 / 9205-1682</v>
          </cell>
          <cell r="N182" t="str">
            <v>aciarp@yahoo.com.br</v>
          </cell>
        </row>
        <row r="183">
          <cell r="A183">
            <v>177</v>
          </cell>
          <cell r="B183" t="str">
            <v>Câmara Municipal de Rio Acima MG</v>
          </cell>
          <cell r="C183" t="str">
            <v>Hethane de Fátima</v>
          </cell>
          <cell r="E183" t="str">
            <v>Câmara Municipal de Rio Acima MG</v>
          </cell>
          <cell r="F183" t="str">
            <v>22.639.769/0001-97</v>
          </cell>
          <cell r="G183" t="str">
            <v>Isento</v>
          </cell>
          <cell r="H183" t="str">
            <v>Rua João Clemente Filho, 25</v>
          </cell>
          <cell r="I183" t="str">
            <v>Centro</v>
          </cell>
          <cell r="J183" t="str">
            <v>Rio Acima</v>
          </cell>
          <cell r="K183" t="str">
            <v>MG</v>
          </cell>
          <cell r="L183" t="str">
            <v>34.300-000</v>
          </cell>
          <cell r="M183" t="str">
            <v>(31) 3545-1229</v>
          </cell>
          <cell r="N183" t="str">
            <v>cmrioacima@gmail.com</v>
          </cell>
        </row>
        <row r="184">
          <cell r="A184">
            <v>178</v>
          </cell>
          <cell r="B184" t="str">
            <v>Instituto Kern</v>
          </cell>
          <cell r="C184" t="str">
            <v>Rosymeri Kern Barbosa</v>
          </cell>
          <cell r="E184" t="str">
            <v>Antonio Vineto de Oliveira</v>
          </cell>
          <cell r="F184" t="str">
            <v>371.363.729-68</v>
          </cell>
          <cell r="G184" t="str">
            <v>Isento</v>
          </cell>
          <cell r="H184" t="str">
            <v>Rua Pres. Carlos Cavalcanti, 378</v>
          </cell>
          <cell r="I184" t="str">
            <v>Centro</v>
          </cell>
          <cell r="J184" t="str">
            <v>Curitiba</v>
          </cell>
          <cell r="K184" t="str">
            <v>PR</v>
          </cell>
          <cell r="L184" t="str">
            <v>80.020-280</v>
          </cell>
          <cell r="M184" t="str">
            <v>(41) 3307-0714 / 8883-3420</v>
          </cell>
          <cell r="N184" t="str">
            <v>rosymeri@institutokern.com.br</v>
          </cell>
        </row>
        <row r="185">
          <cell r="A185">
            <v>179</v>
          </cell>
          <cell r="B185" t="str">
            <v>Prefeitura de Primeiro de Maio</v>
          </cell>
          <cell r="E185" t="str">
            <v>Prefeitura de Primeiro de Maio</v>
          </cell>
          <cell r="F185" t="str">
            <v>76.245.059/0001-01</v>
          </cell>
          <cell r="G185" t="str">
            <v>Isento</v>
          </cell>
          <cell r="H185" t="str">
            <v>Rua Onze, 674</v>
          </cell>
          <cell r="I185" t="str">
            <v>Centro</v>
          </cell>
          <cell r="J185" t="str">
            <v>Primeiro de Maio</v>
          </cell>
          <cell r="K185" t="str">
            <v>PR</v>
          </cell>
          <cell r="L185" t="str">
            <v>86.140-000</v>
          </cell>
          <cell r="M185" t="str">
            <v>(43) 3235-1122</v>
          </cell>
          <cell r="N185" t="str">
            <v>licitacaoprimeirodemaio@hotmail.com</v>
          </cell>
        </row>
        <row r="186">
          <cell r="A186">
            <v>180</v>
          </cell>
          <cell r="B186" t="str">
            <v>Fundação Cultural de Angra dos Reis</v>
          </cell>
          <cell r="C186" t="str">
            <v>Claudia</v>
          </cell>
          <cell r="D186" t="str">
            <v>Divisão de Compras</v>
          </cell>
          <cell r="E186" t="str">
            <v>Fundação Cultural de Angra dos Reis</v>
          </cell>
          <cell r="F186" t="str">
            <v>09.302.584/0001-24</v>
          </cell>
          <cell r="G186" t="str">
            <v>Isento</v>
          </cell>
          <cell r="H186" t="str">
            <v>Rua Quaresma Júnior, 119</v>
          </cell>
          <cell r="I186" t="str">
            <v>Centro</v>
          </cell>
          <cell r="J186" t="str">
            <v>Angra dos Reis</v>
          </cell>
          <cell r="K186" t="str">
            <v>RJ</v>
          </cell>
          <cell r="L186" t="str">
            <v>23.900-290</v>
          </cell>
          <cell r="M186" t="str">
            <v>(24) 3365-7200</v>
          </cell>
          <cell r="N186" t="str">
            <v>cultuar.dcl@angra.rj.gov.br</v>
          </cell>
        </row>
        <row r="187">
          <cell r="A187">
            <v>181</v>
          </cell>
          <cell r="B187" t="str">
            <v>Mitra Diocesana de Chapecó</v>
          </cell>
          <cell r="E187" t="str">
            <v>Mitra Diocesana de Chapecó</v>
          </cell>
          <cell r="F187" t="str">
            <v>83.314.930/0003-09</v>
          </cell>
          <cell r="G187" t="str">
            <v>Isento</v>
          </cell>
          <cell r="H187" t="str">
            <v>Rua Amazonas, 55</v>
          </cell>
          <cell r="I187" t="str">
            <v>Centro</v>
          </cell>
          <cell r="J187" t="str">
            <v>Campo Erê</v>
          </cell>
          <cell r="K187" t="str">
            <v>SC</v>
          </cell>
          <cell r="L187" t="str">
            <v>89.980-000</v>
          </cell>
          <cell r="M187" t="str">
            <v>(49) 3656-0044</v>
          </cell>
          <cell r="N187" t="str">
            <v>daniela_scopel@hotmail.com</v>
          </cell>
        </row>
        <row r="188">
          <cell r="A188">
            <v>182</v>
          </cell>
          <cell r="B188" t="str">
            <v>Quantum Engenharia Elétrica Ltda</v>
          </cell>
          <cell r="C188" t="str">
            <v>Nilton Camisão</v>
          </cell>
          <cell r="E188" t="str">
            <v>Quantum Engenharia Elétrica Ltda</v>
          </cell>
          <cell r="F188" t="str">
            <v>82.094.640/0001-72</v>
          </cell>
          <cell r="G188">
            <v>252044720</v>
          </cell>
          <cell r="H188" t="str">
            <v>Rua Dom Pedro II, 63</v>
          </cell>
          <cell r="I188" t="str">
            <v>Capoeiras</v>
          </cell>
          <cell r="J188" t="str">
            <v>Florianópolis</v>
          </cell>
          <cell r="K188" t="str">
            <v>SC</v>
          </cell>
          <cell r="L188" t="str">
            <v>88.090-840</v>
          </cell>
          <cell r="M188" t="str">
            <v>(48) 3331-1100</v>
          </cell>
          <cell r="N188" t="str">
            <v>nilton@sqe.com.br</v>
          </cell>
          <cell r="O188" t="str">
            <v>Cibele</v>
          </cell>
          <cell r="P188" t="str">
            <v>financeiro@quantumeletrica.com.br</v>
          </cell>
          <cell r="Q188" t="str">
            <v>(48) 3271-0200</v>
          </cell>
        </row>
        <row r="189">
          <cell r="A189" t="str">
            <v>182.1</v>
          </cell>
          <cell r="B189" t="str">
            <v>Quantum Engenharia Elétrica Ltda</v>
          </cell>
          <cell r="C189" t="str">
            <v>Sibele Marasck</v>
          </cell>
          <cell r="D189" t="str">
            <v>Dept. de Compras</v>
          </cell>
          <cell r="E189" t="str">
            <v>Quantum Engenharia Elétrica Ltda</v>
          </cell>
          <cell r="F189" t="str">
            <v>82.094.640/0001-72</v>
          </cell>
          <cell r="G189">
            <v>252044720</v>
          </cell>
          <cell r="H189" t="str">
            <v>Rua Riachuelo, 126</v>
          </cell>
          <cell r="I189" t="str">
            <v>Bom Retiro</v>
          </cell>
          <cell r="J189" t="str">
            <v>Joinville</v>
          </cell>
          <cell r="K189" t="str">
            <v>SC</v>
          </cell>
          <cell r="L189" t="str">
            <v>89.223-110</v>
          </cell>
          <cell r="M189" t="str">
            <v>(47) 3427-0505</v>
          </cell>
          <cell r="N189" t="str">
            <v>sibele@sqe.com.br</v>
          </cell>
          <cell r="O189" t="str">
            <v>Cibele</v>
          </cell>
          <cell r="P189" t="str">
            <v>financeiro@quantumeletrica.com.br</v>
          </cell>
          <cell r="Q189" t="str">
            <v>(48) 3271-0200</v>
          </cell>
        </row>
        <row r="190">
          <cell r="A190">
            <v>183</v>
          </cell>
          <cell r="B190" t="str">
            <v>Sadenco Sul Americana de Engenharia e Comércio Ltda</v>
          </cell>
          <cell r="C190" t="str">
            <v>Sibele Marasck</v>
          </cell>
          <cell r="D190" t="str">
            <v>Dept. de Compras</v>
          </cell>
          <cell r="E190" t="str">
            <v>Sadenco Sul Americana de Engenharia e Comércio Ltda</v>
          </cell>
          <cell r="F190" t="str">
            <v>00.166.929/0001-95</v>
          </cell>
          <cell r="G190">
            <v>254044409</v>
          </cell>
          <cell r="H190" t="str">
            <v>Rua Dom Jaime Câmara, 66, 10º Andar</v>
          </cell>
          <cell r="I190" t="str">
            <v>Centro</v>
          </cell>
          <cell r="J190" t="str">
            <v>Florianópolis</v>
          </cell>
          <cell r="K190" t="str">
            <v>SC</v>
          </cell>
          <cell r="L190" t="str">
            <v>88.015-120</v>
          </cell>
          <cell r="M190" t="str">
            <v>(47) 3427-0505</v>
          </cell>
          <cell r="N190" t="str">
            <v>sibele@sqe.com.br</v>
          </cell>
          <cell r="O190" t="str">
            <v>Rafael</v>
          </cell>
          <cell r="P190" t="str">
            <v>financeiro@sadenco.com.br</v>
          </cell>
          <cell r="Q190" t="str">
            <v>(48) 3028-2222</v>
          </cell>
        </row>
        <row r="191">
          <cell r="A191">
            <v>184</v>
          </cell>
          <cell r="B191" t="str">
            <v>Wilton Correia Lima Neto EPP</v>
          </cell>
          <cell r="E191" t="str">
            <v>Wilton Correia Lima Neto EPP</v>
          </cell>
          <cell r="F191" t="str">
            <v>06.197.827/0001-13</v>
          </cell>
          <cell r="G191" t="str">
            <v>06690310-6</v>
          </cell>
          <cell r="H191" t="str">
            <v>Rua Dez, 1888 A</v>
          </cell>
          <cell r="I191" t="str">
            <v>Conjunto Jereissate</v>
          </cell>
          <cell r="J191" t="str">
            <v>Maracanau</v>
          </cell>
          <cell r="K191" t="str">
            <v>CE</v>
          </cell>
          <cell r="L191" t="str">
            <v>61.900-290</v>
          </cell>
          <cell r="M191" t="str">
            <v>(85) 3371-0679</v>
          </cell>
        </row>
        <row r="192">
          <cell r="A192">
            <v>185</v>
          </cell>
          <cell r="B192" t="str">
            <v>Prefeitura de Bandeira do Sul</v>
          </cell>
          <cell r="C192" t="str">
            <v>Monica</v>
          </cell>
          <cell r="D192" t="str">
            <v>Dept. de Compras</v>
          </cell>
          <cell r="E192" t="str">
            <v>Prefeitura de Bandeira do Sul</v>
          </cell>
          <cell r="F192" t="str">
            <v>18.175.794/0001-90</v>
          </cell>
          <cell r="G192" t="str">
            <v>Isento</v>
          </cell>
          <cell r="H192" t="str">
            <v>Rua Dr. Afonso Dias de Araújo, 305</v>
          </cell>
          <cell r="I192" t="str">
            <v>Centro</v>
          </cell>
          <cell r="J192" t="str">
            <v>Bandeira do Sul</v>
          </cell>
          <cell r="K192" t="str">
            <v>MG</v>
          </cell>
          <cell r="L192" t="str">
            <v>37.740-000</v>
          </cell>
          <cell r="M192" t="str">
            <v>(35) 3742-1300 / 9961-0966</v>
          </cell>
          <cell r="N192" t="str">
            <v>compras@bandeiradosul.mg.gov.br</v>
          </cell>
        </row>
        <row r="193">
          <cell r="A193">
            <v>186</v>
          </cell>
          <cell r="B193" t="str">
            <v>Giltec Comercial Elétrica Ltda</v>
          </cell>
          <cell r="C193" t="str">
            <v>Traudi</v>
          </cell>
          <cell r="E193" t="str">
            <v>Giltec Comercial Elétrica Ltda</v>
          </cell>
          <cell r="F193" t="str">
            <v>04.057.418/0001-96</v>
          </cell>
          <cell r="G193">
            <v>254134084</v>
          </cell>
          <cell r="H193" t="str">
            <v>Rua João Pessoa, 835, Loja 01 A</v>
          </cell>
          <cell r="I193" t="str">
            <v>Centro</v>
          </cell>
          <cell r="J193" t="str">
            <v>Blumenau</v>
          </cell>
          <cell r="K193" t="str">
            <v>SC</v>
          </cell>
          <cell r="L193" t="str">
            <v>89.036-000</v>
          </cell>
          <cell r="M193" t="str">
            <v>(47) 3329-9787</v>
          </cell>
          <cell r="N193" t="str">
            <v>traudi@giltec.com.br</v>
          </cell>
        </row>
        <row r="194">
          <cell r="A194">
            <v>187</v>
          </cell>
          <cell r="B194" t="str">
            <v>Prefeitura de Barreiras</v>
          </cell>
          <cell r="E194" t="str">
            <v>Prefeitura de Barreiras</v>
          </cell>
          <cell r="F194" t="str">
            <v>13.654.405/0001-95</v>
          </cell>
          <cell r="G194" t="str">
            <v>Isento</v>
          </cell>
          <cell r="H194" t="str">
            <v>Av. Cleriston Andrade, 729</v>
          </cell>
          <cell r="I194" t="str">
            <v>Vila Brasil</v>
          </cell>
          <cell r="J194" t="str">
            <v>Barreiras</v>
          </cell>
          <cell r="K194" t="str">
            <v>BA</v>
          </cell>
          <cell r="L194" t="str">
            <v>47.801-250</v>
          </cell>
          <cell r="M194" t="str">
            <v>(77) 3613-9709 / 8112-1200</v>
          </cell>
          <cell r="N194" t="str">
            <v>poollyka@hotmail.com</v>
          </cell>
        </row>
        <row r="195">
          <cell r="A195">
            <v>188</v>
          </cell>
          <cell r="B195" t="str">
            <v>Paiol da Luz Ltda</v>
          </cell>
          <cell r="C195" t="str">
            <v>Rogerio</v>
          </cell>
          <cell r="E195" t="str">
            <v>Paiol da Luz Iluminação Técnica para Eventos Ltda</v>
          </cell>
          <cell r="F195" t="str">
            <v>08.207.090/0001-06</v>
          </cell>
          <cell r="G195" t="str">
            <v>90384282-22</v>
          </cell>
          <cell r="H195" t="str">
            <v>Rua da Paz, 51</v>
          </cell>
          <cell r="I195" t="str">
            <v>Centro</v>
          </cell>
          <cell r="J195" t="str">
            <v>Curitiba</v>
          </cell>
          <cell r="K195" t="str">
            <v>PR</v>
          </cell>
          <cell r="L195" t="str">
            <v>80.060-160</v>
          </cell>
          <cell r="M195" t="str">
            <v>(41) 3663-7979 / 9995-0108 / 7811-6009</v>
          </cell>
          <cell r="N195" t="str">
            <v>paiol@paioldaluz.com.br</v>
          </cell>
        </row>
        <row r="196">
          <cell r="A196">
            <v>189</v>
          </cell>
          <cell r="B196" t="str">
            <v>Fábio Oliveira</v>
          </cell>
          <cell r="E196" t="str">
            <v>Fábio Oliveira</v>
          </cell>
          <cell r="F196" t="str">
            <v>290.239.438-13</v>
          </cell>
          <cell r="G196" t="str">
            <v>Isento</v>
          </cell>
          <cell r="H196" t="str">
            <v>Estrada da Roselandia, 5005</v>
          </cell>
          <cell r="I196" t="str">
            <v xml:space="preserve">Pq. Rizzo II </v>
          </cell>
          <cell r="J196" t="str">
            <v>Cotia</v>
          </cell>
          <cell r="K196" t="str">
            <v>SP</v>
          </cell>
          <cell r="L196" t="str">
            <v>06702-300</v>
          </cell>
        </row>
        <row r="197">
          <cell r="A197">
            <v>190</v>
          </cell>
          <cell r="B197" t="str">
            <v>Prefeitura de Andirá</v>
          </cell>
          <cell r="C197" t="str">
            <v>Ana Lucia Xavier</v>
          </cell>
          <cell r="D197" t="str">
            <v>Primeira Dama</v>
          </cell>
          <cell r="E197" t="str">
            <v>Prefeitura de Andirá</v>
          </cell>
          <cell r="F197" t="str">
            <v>76.235.761/0001-94</v>
          </cell>
          <cell r="G197" t="str">
            <v>Isento</v>
          </cell>
          <cell r="H197" t="str">
            <v>Rua Mauro Cardoso de Oliveira, 190</v>
          </cell>
          <cell r="I197" t="str">
            <v>Centro</v>
          </cell>
          <cell r="J197" t="str">
            <v>Andirá</v>
          </cell>
          <cell r="K197" t="str">
            <v>PR</v>
          </cell>
          <cell r="L197" t="str">
            <v>86.380-000</v>
          </cell>
          <cell r="M197" t="str">
            <v>(43) 3534-8100</v>
          </cell>
          <cell r="N197" t="str">
            <v>alsxavier@hotmail.com</v>
          </cell>
        </row>
        <row r="198">
          <cell r="A198" t="str">
            <v>190.1</v>
          </cell>
          <cell r="B198" t="str">
            <v>Prefeitura de Andirá</v>
          </cell>
          <cell r="C198" t="str">
            <v>Kelen Fernandes</v>
          </cell>
          <cell r="D198" t="str">
            <v>Espaço Cultural</v>
          </cell>
          <cell r="E198" t="str">
            <v>Prefeitura de Andirá</v>
          </cell>
          <cell r="F198" t="str">
            <v>76.235.761/0001-94</v>
          </cell>
          <cell r="G198" t="str">
            <v>Isento</v>
          </cell>
          <cell r="H198" t="str">
            <v>Rua Goiás, 122</v>
          </cell>
          <cell r="I198" t="str">
            <v>Centro</v>
          </cell>
          <cell r="J198" t="str">
            <v>Andirá</v>
          </cell>
          <cell r="K198" t="str">
            <v>PR</v>
          </cell>
          <cell r="L198" t="str">
            <v>86.380-970</v>
          </cell>
          <cell r="M198" t="str">
            <v>(43) 3534-8100</v>
          </cell>
          <cell r="N198" t="str">
            <v>kelenfernandes_andira@hotmail.com</v>
          </cell>
        </row>
        <row r="199">
          <cell r="A199">
            <v>191</v>
          </cell>
          <cell r="B199" t="str">
            <v>Prefeitura de Itapejara d' Oeste</v>
          </cell>
          <cell r="C199" t="str">
            <v>Cleverson</v>
          </cell>
          <cell r="E199" t="str">
            <v>Prefeitura de Itapejara d' Oeste</v>
          </cell>
          <cell r="F199" t="str">
            <v>76.995.430/0001-52</v>
          </cell>
          <cell r="G199" t="str">
            <v>Isento</v>
          </cell>
          <cell r="H199" t="str">
            <v>Avenida Manoel Ribas, 620</v>
          </cell>
          <cell r="I199" t="str">
            <v>Centro</v>
          </cell>
          <cell r="J199" t="str">
            <v>Itapejara d' Oeste</v>
          </cell>
          <cell r="K199" t="str">
            <v>PR</v>
          </cell>
          <cell r="L199" t="str">
            <v>85.580-000</v>
          </cell>
          <cell r="M199" t="str">
            <v>(46) 3526-8300</v>
          </cell>
          <cell r="N199" t="str">
            <v>cleversonjuliani@hotmail.com</v>
          </cell>
          <cell r="O199" t="str">
            <v>Cleverson</v>
          </cell>
          <cell r="P199" t="str">
            <v>cleversonjuliani@hotmail.com</v>
          </cell>
          <cell r="Q199" t="str">
            <v>(46) 3526-8300</v>
          </cell>
        </row>
        <row r="200">
          <cell r="A200">
            <v>192</v>
          </cell>
          <cell r="B200" t="str">
            <v>Prefeitura de Cruzília</v>
          </cell>
          <cell r="E200" t="str">
            <v>Prefeitura de Cruzília</v>
          </cell>
          <cell r="F200" t="str">
            <v>18.008.904/0001-29</v>
          </cell>
          <cell r="G200" t="str">
            <v>Isento</v>
          </cell>
          <cell r="H200" t="str">
            <v>Rua Cel. Cornelio Maciel, 135</v>
          </cell>
          <cell r="I200" t="str">
            <v>Centro</v>
          </cell>
          <cell r="J200" t="str">
            <v>Cruzília</v>
          </cell>
          <cell r="K200" t="str">
            <v>PR</v>
          </cell>
          <cell r="L200" t="str">
            <v>37.445-000</v>
          </cell>
          <cell r="M200" t="str">
            <v>(35) 3346-1250</v>
          </cell>
          <cell r="N200" t="str">
            <v>cruziliacompras@ig.com.br</v>
          </cell>
        </row>
        <row r="201">
          <cell r="A201">
            <v>193</v>
          </cell>
          <cell r="B201" t="str">
            <v>Prefeitura de Navegantes</v>
          </cell>
          <cell r="C201" t="str">
            <v>João Carlos Rebello da Cunha</v>
          </cell>
          <cell r="D201" t="str">
            <v>Secretário de Turismo</v>
          </cell>
          <cell r="E201" t="str">
            <v>Prefeitura de Navegantes</v>
          </cell>
          <cell r="F201" t="str">
            <v>83.102.855/0001-50</v>
          </cell>
          <cell r="G201" t="str">
            <v>Isento</v>
          </cell>
          <cell r="H201" t="str">
            <v>Rua Valdemar Vieira, 42</v>
          </cell>
          <cell r="I201" t="str">
            <v>Centro</v>
          </cell>
          <cell r="J201" t="str">
            <v>Navegantes</v>
          </cell>
          <cell r="K201" t="str">
            <v>SP</v>
          </cell>
          <cell r="L201" t="str">
            <v>88.375-000</v>
          </cell>
          <cell r="M201" t="str">
            <v>(47) 3319-4606</v>
          </cell>
          <cell r="N201" t="str">
            <v>joao.carlos@navegantes.sc.gov.br</v>
          </cell>
        </row>
        <row r="202">
          <cell r="A202" t="str">
            <v>193.1</v>
          </cell>
          <cell r="B202" t="str">
            <v>Fundação Cultural de Navegantes</v>
          </cell>
          <cell r="C202" t="str">
            <v>Marcos Venício Montagna</v>
          </cell>
          <cell r="D202" t="str">
            <v>Superintendente</v>
          </cell>
          <cell r="E202" t="str">
            <v>Prefeitura de Navegantes</v>
          </cell>
          <cell r="F202" t="str">
            <v>83.102.855/0001-50</v>
          </cell>
          <cell r="G202" t="str">
            <v>Isento</v>
          </cell>
          <cell r="H202" t="str">
            <v>Rua Arnaldo Passos, 632</v>
          </cell>
          <cell r="I202" t="str">
            <v>Centro</v>
          </cell>
          <cell r="J202" t="str">
            <v>Navegantes</v>
          </cell>
          <cell r="K202" t="str">
            <v>SC</v>
          </cell>
          <cell r="L202" t="str">
            <v>88.375-000</v>
          </cell>
          <cell r="M202" t="str">
            <v>(47) 3342-3586 / 9657-9088</v>
          </cell>
          <cell r="N202" t="str">
            <v>marcos.montagna@navegantes.sc.gov.br</v>
          </cell>
          <cell r="O202" t="str">
            <v>Ariane ou Adriane</v>
          </cell>
          <cell r="P202" t="str">
            <v>lucas.elton@navegantes.sc.gov.br</v>
          </cell>
          <cell r="Q202" t="str">
            <v>(47) 3342-9500</v>
          </cell>
        </row>
        <row r="203">
          <cell r="A203">
            <v>194</v>
          </cell>
          <cell r="B203" t="str">
            <v>Krona Tubos e Conexões Ltda.</v>
          </cell>
          <cell r="C203" t="str">
            <v>Willy Aranha</v>
          </cell>
          <cell r="D203" t="str">
            <v>Marketing</v>
          </cell>
          <cell r="E203" t="str">
            <v>Krona Tubos e Conexões Ltda.</v>
          </cell>
          <cell r="F203" t="str">
            <v>00.145.602/0001-37</v>
          </cell>
          <cell r="G203">
            <v>252929462</v>
          </cell>
          <cell r="H203" t="str">
            <v>Rua dos Suiços, 715</v>
          </cell>
          <cell r="I203" t="str">
            <v>Vila Nova</v>
          </cell>
          <cell r="J203" t="str">
            <v>Joinville</v>
          </cell>
          <cell r="K203" t="str">
            <v>SC</v>
          </cell>
          <cell r="L203" t="str">
            <v>89.237-720</v>
          </cell>
          <cell r="M203" t="str">
            <v>(47) 3431-7957</v>
          </cell>
          <cell r="N203" t="str">
            <v>willy@krona.com.br</v>
          </cell>
        </row>
        <row r="204">
          <cell r="A204">
            <v>195</v>
          </cell>
          <cell r="B204" t="str">
            <v>Prefeitura de São Sebastião do Alto</v>
          </cell>
          <cell r="C204" t="str">
            <v>Gláucio Martins Queiroz</v>
          </cell>
          <cell r="D204" t="str">
            <v>Secretaria de Turismo, Esporte e Lazer</v>
          </cell>
          <cell r="E204" t="str">
            <v>Prefeitura de São Sebastião do Alto</v>
          </cell>
          <cell r="F204" t="str">
            <v>28.645.786/0001-13</v>
          </cell>
          <cell r="G204" t="str">
            <v>Isento</v>
          </cell>
          <cell r="H204" t="str">
            <v>Rua Julio Vieitas, 88</v>
          </cell>
          <cell r="I204" t="str">
            <v>Centro</v>
          </cell>
          <cell r="J204" t="str">
            <v>São Sebastião do Alto</v>
          </cell>
          <cell r="K204" t="str">
            <v>RJ</v>
          </cell>
          <cell r="L204" t="str">
            <v>28.550-000</v>
          </cell>
          <cell r="M204" t="str">
            <v>(22) 2559-1160 / 2559-1107</v>
          </cell>
          <cell r="N204" t="str">
            <v>turesportelazeralto@hotmail.com</v>
          </cell>
        </row>
        <row r="205">
          <cell r="A205">
            <v>196</v>
          </cell>
          <cell r="B205" t="str">
            <v>Prefeitura de Vidal Ramos</v>
          </cell>
          <cell r="C205" t="str">
            <v>Edilson Luiz Boing</v>
          </cell>
          <cell r="D205" t="str">
            <v>Coordenador de Aministração</v>
          </cell>
          <cell r="E205" t="str">
            <v>Prefeitura de Vidal Ramos</v>
          </cell>
          <cell r="F205" t="str">
            <v>83.102.376/0001-34</v>
          </cell>
          <cell r="G205" t="str">
            <v>Isento</v>
          </cell>
          <cell r="H205" t="str">
            <v>Av. Jorge Lacerda, s/n</v>
          </cell>
          <cell r="I205" t="str">
            <v>Centro</v>
          </cell>
          <cell r="J205" t="str">
            <v>Vidal Ramos</v>
          </cell>
          <cell r="K205" t="str">
            <v>SC</v>
          </cell>
          <cell r="L205" t="str">
            <v>88.443-000</v>
          </cell>
          <cell r="M205" t="str">
            <v>(47) 3356-1122 / 9963-3544</v>
          </cell>
          <cell r="N205" t="str">
            <v>compras@prefeituravidalramos.com.br</v>
          </cell>
        </row>
        <row r="206">
          <cell r="A206">
            <v>197</v>
          </cell>
          <cell r="B206" t="str">
            <v>Moriá Comércio E Serviços Ltda. ME</v>
          </cell>
          <cell r="E206" t="str">
            <v>Moriá Comércio E Serviços Ltda. ME</v>
          </cell>
          <cell r="F206" t="str">
            <v>10.462.173/0001-85</v>
          </cell>
          <cell r="G206" t="str">
            <v>174657-0</v>
          </cell>
          <cell r="H206" t="str">
            <v>Rua Alexandre Guimarães, 3790, Sala 01</v>
          </cell>
          <cell r="I206" t="str">
            <v>Nova Porto Velho</v>
          </cell>
          <cell r="J206" t="str">
            <v>Porto Velho</v>
          </cell>
          <cell r="K206" t="str">
            <v>RO</v>
          </cell>
          <cell r="L206" t="str">
            <v>76.820-091</v>
          </cell>
        </row>
        <row r="207">
          <cell r="A207">
            <v>198</v>
          </cell>
          <cell r="B207" t="str">
            <v>Prefeitura de Toropi</v>
          </cell>
          <cell r="C207" t="str">
            <v>Marli Oliveira</v>
          </cell>
          <cell r="D207" t="str">
            <v>Secretaria da Educação</v>
          </cell>
          <cell r="E207" t="str">
            <v>Prefeitura de Toropi</v>
          </cell>
          <cell r="F207" t="str">
            <v>01.539.271/0001-82</v>
          </cell>
          <cell r="G207" t="str">
            <v>Isento</v>
          </cell>
          <cell r="H207" t="str">
            <v>Rua Fernando Ferrari, s/n</v>
          </cell>
          <cell r="I207" t="str">
            <v>Centro</v>
          </cell>
          <cell r="J207" t="str">
            <v>Toropi</v>
          </cell>
          <cell r="K207" t="str">
            <v>RS</v>
          </cell>
          <cell r="L207" t="str">
            <v>97.418-000</v>
          </cell>
          <cell r="M207" t="str">
            <v>(55) 3276-7011</v>
          </cell>
          <cell r="N207" t="str">
            <v>educ@toropi.rs.gov.br</v>
          </cell>
        </row>
        <row r="208">
          <cell r="A208">
            <v>199</v>
          </cell>
          <cell r="B208" t="str">
            <v>Cond. Ilha do Coral</v>
          </cell>
          <cell r="C208" t="str">
            <v>Adalberto Winter</v>
          </cell>
          <cell r="E208" t="str">
            <v>Cond. Ilha do Coral</v>
          </cell>
          <cell r="F208" t="str">
            <v>09.399.503/0001-56</v>
          </cell>
          <cell r="G208" t="str">
            <v>Isento</v>
          </cell>
          <cell r="H208" t="str">
            <v>Rua Pará, 134</v>
          </cell>
          <cell r="I208" t="str">
            <v>América</v>
          </cell>
          <cell r="J208" t="str">
            <v>Joinville</v>
          </cell>
          <cell r="K208" t="str">
            <v>SC</v>
          </cell>
          <cell r="L208" t="str">
            <v>89.204-420</v>
          </cell>
          <cell r="M208" t="str">
            <v>3435-1166</v>
          </cell>
          <cell r="N208" t="str">
            <v>adalberto.winter@gmail.com</v>
          </cell>
        </row>
        <row r="209">
          <cell r="A209">
            <v>200</v>
          </cell>
          <cell r="B209" t="str">
            <v>Lúcia Helena Bueno Jaú Me</v>
          </cell>
          <cell r="C209" t="str">
            <v>Lúcia Bueno</v>
          </cell>
          <cell r="E209" t="str">
            <v>Lúcia Helena Bueno Jaú Me</v>
          </cell>
          <cell r="F209" t="str">
            <v>04.768.881.0001-46</v>
          </cell>
          <cell r="G209">
            <v>401095579114</v>
          </cell>
          <cell r="H209" t="str">
            <v>Rua Sargento José Mathias, 97</v>
          </cell>
          <cell r="I209" t="str">
            <v>Jardim Ibirapuera</v>
          </cell>
          <cell r="J209" t="str">
            <v>Jaú</v>
          </cell>
          <cell r="K209" t="str">
            <v>SP</v>
          </cell>
          <cell r="L209" t="str">
            <v>17.208-361</v>
          </cell>
          <cell r="M209" t="str">
            <v>(14) 3624-6880 / 9754-0944</v>
          </cell>
          <cell r="N209" t="str">
            <v>lucia-bueno@uol.com.br</v>
          </cell>
        </row>
        <row r="210">
          <cell r="A210">
            <v>201</v>
          </cell>
          <cell r="B210" t="str">
            <v>Prefeitura de Praia Grande</v>
          </cell>
          <cell r="C210" t="str">
            <v>Ana</v>
          </cell>
          <cell r="E210" t="str">
            <v>Prefeitura de Praia Grande</v>
          </cell>
          <cell r="F210" t="str">
            <v>82.913.211/0001-80</v>
          </cell>
          <cell r="G210" t="str">
            <v>Isento</v>
          </cell>
          <cell r="H210" t="str">
            <v>Rua Irineu Bornhausen, 320</v>
          </cell>
          <cell r="I210" t="str">
            <v>Centro</v>
          </cell>
          <cell r="J210" t="str">
            <v>Praia Grande</v>
          </cell>
          <cell r="K210" t="str">
            <v>SC</v>
          </cell>
          <cell r="L210" t="str">
            <v>88.990-000</v>
          </cell>
          <cell r="M210" t="str">
            <v>(48) 3532-0132 / 9164-5359</v>
          </cell>
          <cell r="N210" t="str">
            <v>anapm@praiagrande.sc.gov.br</v>
          </cell>
        </row>
        <row r="211">
          <cell r="A211">
            <v>202</v>
          </cell>
          <cell r="B211" t="str">
            <v>Fundação Educacional Miguel Mofarrej</v>
          </cell>
          <cell r="C211" t="str">
            <v>Aroldo Natel Bosan</v>
          </cell>
          <cell r="D211" t="str">
            <v>Dept. de Compras</v>
          </cell>
          <cell r="E211" t="str">
            <v>Fundação Educacional Miguel Mofarrej</v>
          </cell>
          <cell r="F211" t="str">
            <v>44.537.199/0002-48</v>
          </cell>
          <cell r="G211" t="str">
            <v>Isento</v>
          </cell>
          <cell r="H211" t="str">
            <v>Rod. BR 153, KM 338 + 420mts</v>
          </cell>
          <cell r="I211" t="str">
            <v>Água do Cateto</v>
          </cell>
          <cell r="J211" t="str">
            <v>Ourinhos</v>
          </cell>
          <cell r="K211" t="str">
            <v>SP</v>
          </cell>
          <cell r="L211" t="str">
            <v>19.909-100</v>
          </cell>
          <cell r="M211" t="str">
            <v xml:space="preserve">(14) 3302-1200 </v>
          </cell>
          <cell r="N211" t="str">
            <v>aroldo@objetivoourinhos.com.br</v>
          </cell>
        </row>
        <row r="212">
          <cell r="A212">
            <v>203</v>
          </cell>
          <cell r="B212" t="str">
            <v>Prefeitura de Xanxerê</v>
          </cell>
          <cell r="C212" t="str">
            <v>Magda Vicini</v>
          </cell>
          <cell r="D212" t="str">
            <v>Diretoria de Ações Culturais</v>
          </cell>
          <cell r="E212" t="str">
            <v>Prefeitura de Xanxerê</v>
          </cell>
          <cell r="F212" t="str">
            <v>83.009.860/0001-13</v>
          </cell>
          <cell r="G212" t="str">
            <v>Isento</v>
          </cell>
          <cell r="H212" t="str">
            <v>Rua Dr. José de Miranda Ramos, 455</v>
          </cell>
          <cell r="I212" t="str">
            <v>Centro</v>
          </cell>
          <cell r="J212" t="str">
            <v>Xanxerê</v>
          </cell>
          <cell r="K212" t="str">
            <v>SC</v>
          </cell>
          <cell r="L212" t="str">
            <v>89.820-000</v>
          </cell>
          <cell r="M212" t="str">
            <v>(49) 3441-8547</v>
          </cell>
          <cell r="N212" t="str">
            <v>cultura@xanxere.sc.gov.br</v>
          </cell>
          <cell r="O212" t="str">
            <v>Magda Vicini</v>
          </cell>
          <cell r="P212" t="str">
            <v>cultura@xanxere.sc.gov.br</v>
          </cell>
          <cell r="Q212" t="str">
            <v>(49) 3441-8547</v>
          </cell>
        </row>
        <row r="213">
          <cell r="A213">
            <v>204</v>
          </cell>
          <cell r="B213" t="str">
            <v>Prefeitura de Muitos Capões</v>
          </cell>
          <cell r="C213" t="str">
            <v>Elisabete Costa da Silva</v>
          </cell>
          <cell r="E213" t="str">
            <v>Prefeitura de Muitos Capões</v>
          </cell>
          <cell r="F213" t="str">
            <v>01.621.714/0001-80</v>
          </cell>
          <cell r="G213" t="str">
            <v>Isento</v>
          </cell>
          <cell r="H213" t="str">
            <v>Rus Dorval Antunes Pereira, 950</v>
          </cell>
          <cell r="I213" t="str">
            <v>Centro</v>
          </cell>
          <cell r="J213" t="str">
            <v>Muitos Capões</v>
          </cell>
          <cell r="K213" t="str">
            <v>RS</v>
          </cell>
          <cell r="L213" t="str">
            <v>95.230-000</v>
          </cell>
          <cell r="M213" t="str">
            <v>(54)3612-2102</v>
          </cell>
          <cell r="N213" t="str">
            <v>imprensa@muitoscapoes.rs.gov.br</v>
          </cell>
        </row>
        <row r="214">
          <cell r="A214">
            <v>206</v>
          </cell>
          <cell r="B214" t="str">
            <v>Nivaldo Stoeberl &amp; Cia Ltda</v>
          </cell>
          <cell r="E214" t="str">
            <v>Nivaldo Stoeberl &amp; Cia Ltda</v>
          </cell>
          <cell r="F214" t="str">
            <v>82.770.033/0001-85</v>
          </cell>
          <cell r="G214">
            <v>253046548</v>
          </cell>
          <cell r="H214" t="str">
            <v>Rua João Stoeberl, 119</v>
          </cell>
          <cell r="I214" t="str">
            <v>Colonial</v>
          </cell>
          <cell r="J214" t="str">
            <v>São Bento do Sul</v>
          </cell>
          <cell r="K214" t="str">
            <v>SC</v>
          </cell>
          <cell r="L214" t="str">
            <v>89.290-000</v>
          </cell>
          <cell r="M214" t="str">
            <v>(47) 8409-7824</v>
          </cell>
        </row>
        <row r="215">
          <cell r="A215">
            <v>205</v>
          </cell>
          <cell r="B215" t="str">
            <v>Cia da Obra</v>
          </cell>
          <cell r="E215" t="str">
            <v>Companhia da Obra Engenharia e Construções Ltda</v>
          </cell>
          <cell r="F215" t="str">
            <v>00.711.110/0001-61</v>
          </cell>
          <cell r="G215" t="str">
            <v>062.937.991-00.36</v>
          </cell>
          <cell r="H215" t="str">
            <v>Rua Nunes Vieira, 167</v>
          </cell>
          <cell r="I215" t="str">
            <v>Santo Antonio</v>
          </cell>
          <cell r="J215" t="str">
            <v>Belo Horizonte</v>
          </cell>
          <cell r="K215" t="str">
            <v>MG</v>
          </cell>
          <cell r="L215" t="str">
            <v>30.350-120</v>
          </cell>
          <cell r="M215" t="str">
            <v>(31) 3296-8305</v>
          </cell>
          <cell r="N215" t="str">
            <v>ciaobra@terra.com.br</v>
          </cell>
        </row>
        <row r="216">
          <cell r="A216">
            <v>207</v>
          </cell>
          <cell r="B216" t="str">
            <v>Ampla Consultoria</v>
          </cell>
          <cell r="C216" t="str">
            <v>Bruno Barbosa</v>
          </cell>
          <cell r="E216" t="str">
            <v>Ampla Consult. em Projetos de Eng. e Arquitetura Ltda</v>
          </cell>
          <cell r="F216" t="str">
            <v>11.098.052/0001-69</v>
          </cell>
          <cell r="G216" t="str">
            <v>001451081.00-32</v>
          </cell>
          <cell r="H216" t="str">
            <v>Rua São Paulo, 1071, Sala 1309, Bloco A</v>
          </cell>
          <cell r="I216" t="str">
            <v>Centro</v>
          </cell>
          <cell r="J216" t="str">
            <v>Belo Horizonte</v>
          </cell>
          <cell r="K216" t="str">
            <v>MG</v>
          </cell>
          <cell r="L216" t="str">
            <v>30.170-131</v>
          </cell>
          <cell r="M216" t="str">
            <v>(31) 9303-0762 / 2535-7856</v>
          </cell>
          <cell r="N216" t="str">
            <v>bruno@amplaprojetos.com.br</v>
          </cell>
        </row>
        <row r="217">
          <cell r="A217">
            <v>208</v>
          </cell>
          <cell r="B217" t="str">
            <v>Sengel Construções Ltda</v>
          </cell>
          <cell r="C217" t="str">
            <v>Wilson Starling</v>
          </cell>
          <cell r="E217" t="str">
            <v>Sengel Construções Ltda</v>
          </cell>
          <cell r="F217" t="str">
            <v>17.723.933/0001-00</v>
          </cell>
          <cell r="G217" t="str">
            <v>062.392.918-0048</v>
          </cell>
          <cell r="H217" t="str">
            <v>Rua Grão Mogol, 5005</v>
          </cell>
          <cell r="I217" t="str">
            <v>Carmo</v>
          </cell>
          <cell r="J217" t="str">
            <v>Belo Horizonte</v>
          </cell>
          <cell r="K217" t="str">
            <v>MG</v>
          </cell>
          <cell r="L217" t="str">
            <v>30.310-010</v>
          </cell>
          <cell r="M217" t="str">
            <v>(31) 2122-7400 / 2122-7444</v>
          </cell>
          <cell r="N217" t="str">
            <v>wilson@sengel.com.br</v>
          </cell>
        </row>
        <row r="218">
          <cell r="A218">
            <v>209</v>
          </cell>
          <cell r="B218" t="str">
            <v>SAG Empreendimentos Ltda</v>
          </cell>
          <cell r="C218" t="str">
            <v>Silvio</v>
          </cell>
          <cell r="E218" t="str">
            <v>SAG Empreendimentos Ltda</v>
          </cell>
          <cell r="F218" t="str">
            <v>00.235.639/0001-56</v>
          </cell>
          <cell r="G218" t="str">
            <v>062.933.76300-00</v>
          </cell>
          <cell r="H218" t="str">
            <v>Rua Paulo Afonso, 304, Sala 01</v>
          </cell>
          <cell r="I218" t="str">
            <v>Santo Antonio</v>
          </cell>
          <cell r="J218" t="str">
            <v>Belo Horizonte</v>
          </cell>
          <cell r="K218" t="str">
            <v>MG</v>
          </cell>
          <cell r="L218" t="str">
            <v>30.350-080</v>
          </cell>
          <cell r="M218" t="str">
            <v>(31) 3296-8127</v>
          </cell>
          <cell r="N218" t="str">
            <v>sagsilvio@terra.com.br</v>
          </cell>
        </row>
        <row r="219">
          <cell r="A219">
            <v>211</v>
          </cell>
          <cell r="B219" t="str">
            <v>Elisabeth Heinzelnann</v>
          </cell>
          <cell r="C219" t="str">
            <v>Elisabeth Heinzelnann</v>
          </cell>
          <cell r="E219" t="str">
            <v>Elisabeth Heinzelnann</v>
          </cell>
          <cell r="F219" t="str">
            <v>248.311.749-04</v>
          </cell>
          <cell r="G219" t="str">
            <v>485572-8</v>
          </cell>
          <cell r="H219" t="str">
            <v>Rua Ismael Carlos Correia, 23</v>
          </cell>
          <cell r="I219" t="str">
            <v>Saguaçú</v>
          </cell>
          <cell r="J219" t="str">
            <v>Joinville</v>
          </cell>
          <cell r="K219" t="str">
            <v>SC</v>
          </cell>
          <cell r="L219" t="str">
            <v>89.221-520</v>
          </cell>
          <cell r="M219" t="str">
            <v>(47) 9964-3714</v>
          </cell>
          <cell r="N219" t="str">
            <v>heinbeth@terra.com.br</v>
          </cell>
        </row>
        <row r="220">
          <cell r="A220">
            <v>212</v>
          </cell>
          <cell r="B220" t="str">
            <v>Doce Beijo</v>
          </cell>
          <cell r="C220" t="str">
            <v>Dorotea Kasten</v>
          </cell>
          <cell r="E220" t="str">
            <v>Doce Beijo Chocolates Ltda EPP</v>
          </cell>
          <cell r="F220" t="str">
            <v>81.570.020/0001-08</v>
          </cell>
          <cell r="G220">
            <v>251905420</v>
          </cell>
          <cell r="H220" t="str">
            <v>Rua Aquidaban, 330</v>
          </cell>
          <cell r="I220" t="str">
            <v>Glória</v>
          </cell>
          <cell r="J220" t="str">
            <v>Joinville</v>
          </cell>
          <cell r="K220" t="str">
            <v>SC</v>
          </cell>
          <cell r="L220" t="str">
            <v>89.216-295</v>
          </cell>
          <cell r="M220" t="str">
            <v>(47) 3433-2828</v>
          </cell>
          <cell r="N220" t="str">
            <v>dorotea@docebeijo.com.br</v>
          </cell>
        </row>
        <row r="221">
          <cell r="A221">
            <v>213</v>
          </cell>
          <cell r="B221" t="str">
            <v>Prefeitura de São Pedro de Alcântara</v>
          </cell>
          <cell r="C221" t="str">
            <v>Delene S. Junckes</v>
          </cell>
          <cell r="E221" t="str">
            <v>Prefeitura de São Pedro de Alcântara</v>
          </cell>
          <cell r="F221" t="str">
            <v>01.613.101/0001-09</v>
          </cell>
          <cell r="G221" t="str">
            <v>Isento</v>
          </cell>
          <cell r="H221" t="str">
            <v>Praça Leopoldo Francisco Kretzer, 01</v>
          </cell>
          <cell r="I221" t="str">
            <v>Centro</v>
          </cell>
          <cell r="J221" t="str">
            <v>São Pedro de Alcântara</v>
          </cell>
          <cell r="K221" t="str">
            <v>SC</v>
          </cell>
          <cell r="L221" t="str">
            <v>88.125-000</v>
          </cell>
          <cell r="M221" t="str">
            <v>(48) 3277-0122</v>
          </cell>
          <cell r="N221" t="str">
            <v>administracao@pmspa.sc.gov.br</v>
          </cell>
        </row>
        <row r="222">
          <cell r="A222">
            <v>214</v>
          </cell>
          <cell r="B222" t="str">
            <v>Prefeitura de Capivari de Baixo</v>
          </cell>
          <cell r="C222" t="str">
            <v>Marilene Manoel Alexandre</v>
          </cell>
          <cell r="D222" t="str">
            <v>Engenheira</v>
          </cell>
          <cell r="E222" t="str">
            <v>Prefeitura de Capivari de Baixo</v>
          </cell>
          <cell r="F222" t="str">
            <v>95.780.441/0001-60</v>
          </cell>
          <cell r="G222" t="str">
            <v>Isento</v>
          </cell>
          <cell r="H222" t="str">
            <v>Rua Ernani Cotrin, 187</v>
          </cell>
          <cell r="I222" t="str">
            <v>Centro</v>
          </cell>
          <cell r="J222" t="str">
            <v>Capivari de Baixo</v>
          </cell>
          <cell r="K222" t="str">
            <v>SC</v>
          </cell>
          <cell r="L222" t="str">
            <v>88.745-000</v>
          </cell>
          <cell r="M222" t="str">
            <v>(48) 3621-4445 / 3621-4406 / 9986-1441</v>
          </cell>
          <cell r="N222" t="str">
            <v>engemari@ibest.com.br</v>
          </cell>
        </row>
        <row r="223">
          <cell r="A223">
            <v>215</v>
          </cell>
          <cell r="B223" t="str">
            <v>Prefeitura de Foz do Jordão</v>
          </cell>
          <cell r="E223" t="str">
            <v>Prefeitura de foz do Jordão</v>
          </cell>
          <cell r="F223" t="str">
            <v>01.603.719/0001-80</v>
          </cell>
          <cell r="G223" t="str">
            <v>Isento</v>
          </cell>
          <cell r="H223" t="str">
            <v>Rua Padre Emílio Barbieri, s/n</v>
          </cell>
          <cell r="I223" t="str">
            <v>Centro</v>
          </cell>
          <cell r="J223" t="str">
            <v>Foz do Jordão</v>
          </cell>
          <cell r="K223" t="str">
            <v>PR</v>
          </cell>
          <cell r="L223" t="str">
            <v>85.415-000</v>
          </cell>
          <cell r="M223" t="str">
            <v>(42) 3639-1182</v>
          </cell>
          <cell r="N223" t="str">
            <v>kelissg@yahoo.com.br</v>
          </cell>
        </row>
        <row r="224">
          <cell r="A224">
            <v>216</v>
          </cell>
          <cell r="B224" t="str">
            <v>Prefeitura de Vila Nova do Sul</v>
          </cell>
          <cell r="E224" t="str">
            <v>Prefeitura de Vila Nova do Sul</v>
          </cell>
          <cell r="F224" t="str">
            <v>94.444.189/0001-55</v>
          </cell>
          <cell r="G224" t="str">
            <v>Isento</v>
          </cell>
          <cell r="H224" t="str">
            <v>Av. Dario Antunes da Rosa, 432</v>
          </cell>
          <cell r="I224" t="str">
            <v>Centro</v>
          </cell>
          <cell r="J224" t="str">
            <v>Vila Nova do Sul</v>
          </cell>
          <cell r="K224" t="str">
            <v>RS</v>
          </cell>
          <cell r="L224" t="str">
            <v>97.385-000</v>
          </cell>
          <cell r="M224" t="str">
            <v>(55) 3234-1030</v>
          </cell>
          <cell r="N224" t="str">
            <v>smec@vilanovanet.com.br</v>
          </cell>
        </row>
        <row r="225">
          <cell r="A225">
            <v>217</v>
          </cell>
          <cell r="B225" t="str">
            <v>Cristiane Bocchi</v>
          </cell>
          <cell r="E225" t="str">
            <v>Cristiane Bocchi</v>
          </cell>
          <cell r="F225" t="str">
            <v>019.672.569-00</v>
          </cell>
          <cell r="G225" t="str">
            <v>5904644-6</v>
          </cell>
          <cell r="H225" t="str">
            <v>Rua das Acácias, s/n</v>
          </cell>
          <cell r="I225" t="str">
            <v>Centro</v>
          </cell>
          <cell r="J225" t="str">
            <v>Santa Isabel do Oeste</v>
          </cell>
          <cell r="K225" t="str">
            <v>PR</v>
          </cell>
          <cell r="L225" t="str">
            <v>85.650-000</v>
          </cell>
          <cell r="M225" t="str">
            <v>(47) 9912-8833</v>
          </cell>
          <cell r="N225" t="str">
            <v>cbocchi7@gmail.com / cristiane@ibocchi.com.br</v>
          </cell>
        </row>
        <row r="226">
          <cell r="A226">
            <v>218</v>
          </cell>
          <cell r="B226" t="str">
            <v>Prefeitura de Barra Velha</v>
          </cell>
          <cell r="E226" t="str">
            <v>Prefeitura de Barra Velha</v>
          </cell>
          <cell r="F226" t="str">
            <v>83.102.830/0001-57</v>
          </cell>
          <cell r="G226" t="str">
            <v>Isento</v>
          </cell>
          <cell r="H226" t="str">
            <v>Av. Gov. Celso Ramos, 200</v>
          </cell>
          <cell r="I226" t="str">
            <v>Centro</v>
          </cell>
          <cell r="J226" t="str">
            <v>Barra Velha</v>
          </cell>
          <cell r="K226" t="str">
            <v>SC</v>
          </cell>
          <cell r="L226" t="str">
            <v>88.390-000</v>
          </cell>
          <cell r="M226" t="str">
            <v>(47) 3446-7705</v>
          </cell>
          <cell r="N226" t="str">
            <v>compras@barravelha.sc.gov.br</v>
          </cell>
        </row>
        <row r="227">
          <cell r="A227">
            <v>219</v>
          </cell>
          <cell r="B227" t="str">
            <v>Ana Batista da Silva Me</v>
          </cell>
          <cell r="C227" t="str">
            <v>Ana Batista</v>
          </cell>
          <cell r="E227" t="str">
            <v>Ana Batista da Silva Me</v>
          </cell>
          <cell r="F227" t="str">
            <v>08.930.402/0002-88</v>
          </cell>
          <cell r="G227">
            <v>255662289</v>
          </cell>
          <cell r="H227" t="str">
            <v>Rua Francisco Sergio Jacinto, 266</v>
          </cell>
          <cell r="I227" t="str">
            <v>São Cristóvão</v>
          </cell>
          <cell r="J227" t="str">
            <v>Barra Velha</v>
          </cell>
          <cell r="K227" t="str">
            <v>SC</v>
          </cell>
          <cell r="L227" t="str">
            <v>88.390-000</v>
          </cell>
          <cell r="M227" t="str">
            <v>(47)  3456-5414</v>
          </cell>
          <cell r="N227" t="str">
            <v>artesanatosemfibra@yahoo.com.br</v>
          </cell>
        </row>
        <row r="228">
          <cell r="A228">
            <v>220</v>
          </cell>
          <cell r="B228" t="str">
            <v>Luz e Forma</v>
          </cell>
          <cell r="C228" t="str">
            <v>Adriana Barbosa</v>
          </cell>
          <cell r="E228" t="str">
            <v>Luz e Forma Comércio e Decorações Ltda</v>
          </cell>
          <cell r="F228" t="str">
            <v>02.742.361/0002-10</v>
          </cell>
          <cell r="G228">
            <v>253881978</v>
          </cell>
          <cell r="H228" t="str">
            <v>Rua Alberto Bornschein, 129</v>
          </cell>
          <cell r="I228" t="str">
            <v>Glória</v>
          </cell>
          <cell r="J228" t="str">
            <v>Joinville</v>
          </cell>
          <cell r="K228" t="str">
            <v>SC</v>
          </cell>
          <cell r="L228" t="str">
            <v>89.216-440</v>
          </cell>
          <cell r="M228" t="str">
            <v>(47) 3453-2562</v>
          </cell>
          <cell r="N228" t="str">
            <v>luzeforma@luzeforma.com.br</v>
          </cell>
        </row>
        <row r="229">
          <cell r="A229">
            <v>221</v>
          </cell>
          <cell r="B229" t="str">
            <v>Street Decor</v>
          </cell>
          <cell r="C229" t="str">
            <v>Iara Montezano</v>
          </cell>
          <cell r="E229" t="str">
            <v>Street Decor Importação, Indústria e Comércio Ltda EPP</v>
          </cell>
          <cell r="F229" t="str">
            <v>12.112.382/0001-24</v>
          </cell>
          <cell r="G229">
            <v>256122555</v>
          </cell>
          <cell r="H229" t="str">
            <v>Av. Edmundo Doubrawa, 313</v>
          </cell>
          <cell r="I229" t="str">
            <v>Z. Industrial Norte</v>
          </cell>
          <cell r="J229" t="str">
            <v>Joinville</v>
          </cell>
          <cell r="K229" t="str">
            <v>SC</v>
          </cell>
          <cell r="L229" t="str">
            <v>89.219-502</v>
          </cell>
          <cell r="M229" t="str">
            <v>(47) 3437-3261</v>
          </cell>
          <cell r="N229" t="str">
            <v>streetdecor@gmail.com</v>
          </cell>
        </row>
        <row r="230">
          <cell r="A230">
            <v>222</v>
          </cell>
          <cell r="B230" t="str">
            <v>Liga das Escolas de Samba de Imbituba</v>
          </cell>
          <cell r="C230" t="str">
            <v>Romeu</v>
          </cell>
          <cell r="E230" t="str">
            <v>Liga das Escolas de Samba de Imbituba</v>
          </cell>
          <cell r="F230" t="str">
            <v>07.838.990/0001-80</v>
          </cell>
          <cell r="G230" t="str">
            <v>Isento</v>
          </cell>
          <cell r="H230" t="str">
            <v>Rua Manoel Florentino Machado, 284</v>
          </cell>
          <cell r="I230" t="str">
            <v>Centro</v>
          </cell>
          <cell r="J230" t="str">
            <v>Imbituba</v>
          </cell>
          <cell r="K230" t="str">
            <v>SC</v>
          </cell>
          <cell r="L230" t="str">
            <v>88.780-000</v>
          </cell>
          <cell r="M230" t="str">
            <v>(48) 3255-8377 / 9907-4988</v>
          </cell>
          <cell r="N230" t="str">
            <v>turismo@imbituba.sc.gov.br</v>
          </cell>
        </row>
        <row r="231">
          <cell r="A231" t="str">
            <v>222.1</v>
          </cell>
          <cell r="B231" t="str">
            <v>Secretaria Municipal de Desenv. Ecônomico e Turístico</v>
          </cell>
          <cell r="C231" t="str">
            <v>Antônio Clésio Costa</v>
          </cell>
          <cell r="D231" t="str">
            <v>Secretário de Turismo</v>
          </cell>
          <cell r="E231" t="str">
            <v>Prefeitura de Imbituba</v>
          </cell>
          <cell r="F231" t="str">
            <v>82.909.409/0001-90</v>
          </cell>
          <cell r="G231" t="str">
            <v>Isento</v>
          </cell>
          <cell r="H231" t="str">
            <v>Av. Presidente Vargas, s/n</v>
          </cell>
          <cell r="I231" t="str">
            <v>Centro</v>
          </cell>
          <cell r="J231" t="str">
            <v>Imbituba</v>
          </cell>
          <cell r="K231" t="str">
            <v>SC</v>
          </cell>
          <cell r="L231" t="str">
            <v>88.780-000</v>
          </cell>
          <cell r="M231" t="str">
            <v>(48) 3255-2374 / 3255-8377</v>
          </cell>
          <cell r="N231" t="str">
            <v>turismo@imbituba.sc.gov.br</v>
          </cell>
        </row>
        <row r="232">
          <cell r="A232">
            <v>223</v>
          </cell>
          <cell r="B232" t="str">
            <v>Prefeitura Municipal de São Miguel do Guamá</v>
          </cell>
          <cell r="C232" t="str">
            <v>Jango Matos</v>
          </cell>
          <cell r="E232" t="str">
            <v>Prefeitura Municipal de São Miguel do Guamá</v>
          </cell>
          <cell r="F232" t="str">
            <v>05.193.073/0001-60</v>
          </cell>
          <cell r="G232" t="str">
            <v>Isento</v>
          </cell>
          <cell r="H232" t="str">
            <v>Praça Licurgo Peixoto, 130</v>
          </cell>
          <cell r="I232" t="str">
            <v>Centro</v>
          </cell>
          <cell r="J232" t="str">
            <v>São Miguel do Guamá</v>
          </cell>
          <cell r="K232" t="str">
            <v>PA</v>
          </cell>
          <cell r="L232" t="str">
            <v>68.660-000</v>
          </cell>
          <cell r="M232" t="str">
            <v>(91) 81665990/ 96394485</v>
          </cell>
          <cell r="N232" t="str">
            <v>jangomatos@yahoo.com.br</v>
          </cell>
        </row>
        <row r="233">
          <cell r="A233">
            <v>224</v>
          </cell>
          <cell r="B233" t="str">
            <v>Fundação Cultural de Joinville</v>
          </cell>
          <cell r="C233" t="str">
            <v>Cristovão Petry</v>
          </cell>
          <cell r="E233" t="str">
            <v>Fundação Cultural de Joinville</v>
          </cell>
          <cell r="F233" t="str">
            <v>83.796.227/0001-12</v>
          </cell>
          <cell r="G233" t="str">
            <v>Isento</v>
          </cell>
          <cell r="H233" t="str">
            <v>Avenida José Vieira, 315</v>
          </cell>
          <cell r="I233" t="str">
            <v>América</v>
          </cell>
          <cell r="J233" t="str">
            <v>Joinville</v>
          </cell>
          <cell r="K233" t="str">
            <v>SC</v>
          </cell>
          <cell r="L233" t="str">
            <v>89.204-110</v>
          </cell>
          <cell r="M233" t="str">
            <v>47 34332190/ 34330021</v>
          </cell>
          <cell r="N233" t="str">
            <v>fundacao@joinvillecultural.sc.gov.br</v>
          </cell>
        </row>
        <row r="234">
          <cell r="A234">
            <v>225</v>
          </cell>
          <cell r="B234" t="str">
            <v>Prefeitura Municipal de Joinville</v>
          </cell>
          <cell r="E234" t="str">
            <v>Prefeitura Municipal de Joinville</v>
          </cell>
          <cell r="F234" t="str">
            <v>83.169.623/0001-10</v>
          </cell>
          <cell r="G234" t="str">
            <v>Isento</v>
          </cell>
          <cell r="H234" t="str">
            <v>Rua Hermann August Lepper, 10</v>
          </cell>
          <cell r="I234" t="str">
            <v>Centro</v>
          </cell>
          <cell r="J234" t="str">
            <v>Joinville</v>
          </cell>
          <cell r="K234" t="str">
            <v>SC</v>
          </cell>
          <cell r="L234" t="str">
            <v>06.455-000</v>
          </cell>
          <cell r="M234" t="str">
            <v>47 3431.3233</v>
          </cell>
        </row>
        <row r="235">
          <cell r="A235">
            <v>226</v>
          </cell>
          <cell r="B235" t="str">
            <v>CDL de Indaial</v>
          </cell>
          <cell r="C235" t="str">
            <v>L. B. Junior</v>
          </cell>
          <cell r="D235" t="str">
            <v>Gerente de Vendas</v>
          </cell>
          <cell r="E235" t="str">
            <v>Câmara de Dirigentes Lojistas de Indaial</v>
          </cell>
          <cell r="F235" t="str">
            <v>83.177.071/0001-91</v>
          </cell>
          <cell r="G235" t="str">
            <v>Isento</v>
          </cell>
          <cell r="H235" t="str">
            <v>Rua Dr. Blumenau, 286</v>
          </cell>
          <cell r="I235" t="str">
            <v>Centro</v>
          </cell>
          <cell r="J235" t="str">
            <v>Indaial</v>
          </cell>
          <cell r="K235" t="str">
            <v>SC</v>
          </cell>
          <cell r="L235" t="str">
            <v>89.130-000</v>
          </cell>
          <cell r="M235" t="str">
            <v>(47) 3333-1133</v>
          </cell>
          <cell r="N235" t="str">
            <v>vendas@cdlindaial.com.br</v>
          </cell>
          <cell r="O235" t="str">
            <v>L. B. Junior</v>
          </cell>
          <cell r="P235" t="str">
            <v>junior.vendas@cdlindaial.com.br</v>
          </cell>
          <cell r="Q235" t="str">
            <v>(47) 3333-1133</v>
          </cell>
        </row>
        <row r="236">
          <cell r="A236">
            <v>227</v>
          </cell>
          <cell r="B236" t="str">
            <v>Prefeitura de Bom Jesus</v>
          </cell>
          <cell r="C236" t="str">
            <v>Mara Kramer de Almeida</v>
          </cell>
          <cell r="D236" t="str">
            <v>Desenvolvimento Econômico</v>
          </cell>
          <cell r="E236" t="str">
            <v>Prefeitura Municipal de Bom Jesus</v>
          </cell>
          <cell r="F236" t="str">
            <v>87.851.200/0001-36</v>
          </cell>
          <cell r="G236" t="str">
            <v>Isento</v>
          </cell>
          <cell r="H236" t="str">
            <v>Avenida Manoel Silveira Azevedo, 2987</v>
          </cell>
          <cell r="I236" t="str">
            <v>Centro</v>
          </cell>
          <cell r="J236" t="str">
            <v>Bom Jesus</v>
          </cell>
          <cell r="K236" t="str">
            <v>RS</v>
          </cell>
          <cell r="L236" t="str">
            <v>95.290-000</v>
          </cell>
          <cell r="M236" t="str">
            <v xml:space="preserve">(54)3237-1471 - 91391496 </v>
          </cell>
          <cell r="N236" t="str">
            <v xml:space="preserve">desenvolvimento@bomjesus.rs.gov.br </v>
          </cell>
        </row>
        <row r="237">
          <cell r="A237">
            <v>228</v>
          </cell>
          <cell r="B237" t="str">
            <v>Prefeitura de Amambaí</v>
          </cell>
          <cell r="C237" t="str">
            <v xml:space="preserve">Jaqueline Raymundo </v>
          </cell>
          <cell r="D237" t="str">
            <v>Diretora da Fundação de Esporte e Cultura</v>
          </cell>
          <cell r="E237" t="str">
            <v>Prefeitura Municipal de Amambaí</v>
          </cell>
          <cell r="F237" t="str">
            <v>03.568.433/0001-36</v>
          </cell>
          <cell r="G237" t="str">
            <v>Isento</v>
          </cell>
          <cell r="H237" t="str">
            <v>Rua Sete de Setembro, 3244</v>
          </cell>
          <cell r="I237" t="str">
            <v>Centro</v>
          </cell>
          <cell r="J237" t="str">
            <v>Amambaí</v>
          </cell>
          <cell r="K237" t="str">
            <v>MS</v>
          </cell>
          <cell r="L237" t="str">
            <v>79.990-000</v>
          </cell>
          <cell r="M237" t="str">
            <v>(67)84661105/ 34813265</v>
          </cell>
          <cell r="N237" t="str">
            <v>jaqueraymundo@hotmail.com</v>
          </cell>
        </row>
        <row r="238">
          <cell r="A238">
            <v>229</v>
          </cell>
          <cell r="B238" t="str">
            <v>Fundação Lia Maria Aguiar</v>
          </cell>
          <cell r="C238" t="str">
            <v>Luis da Silva Goshima</v>
          </cell>
          <cell r="D238" t="str">
            <v>Gerente de Projetos</v>
          </cell>
          <cell r="E238" t="str">
            <v>Fundação Lia Maria Aguiar</v>
          </cell>
          <cell r="F238" t="str">
            <v>10.455.425/0001-49</v>
          </cell>
          <cell r="G238" t="str">
            <v>Isento</v>
          </cell>
          <cell r="H238" t="str">
            <v>Av. Dr. Victor Godinho, 455</v>
          </cell>
          <cell r="I238" t="str">
            <v>Vila Capivari</v>
          </cell>
          <cell r="J238" t="str">
            <v>Campos do Jordão</v>
          </cell>
          <cell r="K238" t="str">
            <v>SP</v>
          </cell>
          <cell r="L238" t="str">
            <v>12.460-000</v>
          </cell>
          <cell r="M238" t="str">
            <v>(12) 3663-4293 / 3663-4658</v>
          </cell>
          <cell r="N238" t="str">
            <v>luiz@fundacaoliamariaguiar.org</v>
          </cell>
        </row>
        <row r="239">
          <cell r="A239">
            <v>230</v>
          </cell>
          <cell r="B239" t="str">
            <v>Prefeitura de Cascavel</v>
          </cell>
          <cell r="C239" t="str">
            <v>Alande Manfroi Tissiani</v>
          </cell>
          <cell r="D239" t="str">
            <v>Diretora de Eventos e Turismo</v>
          </cell>
          <cell r="E239" t="str">
            <v>Prefeitura Municipal de Cascavel</v>
          </cell>
          <cell r="F239" t="str">
            <v>76.208.867/0001-07</v>
          </cell>
          <cell r="G239" t="str">
            <v>Isento</v>
          </cell>
          <cell r="H239" t="str">
            <v>Rua Paraná, 5000</v>
          </cell>
          <cell r="I239" t="str">
            <v>Centro</v>
          </cell>
          <cell r="J239" t="str">
            <v>Cascavel</v>
          </cell>
          <cell r="K239" t="str">
            <v>PR</v>
          </cell>
          <cell r="L239" t="str">
            <v>85.801-000</v>
          </cell>
          <cell r="M239" t="str">
            <v>(45) 3902-1358</v>
          </cell>
          <cell r="N239" t="str">
            <v>alandet@cascavel.pr.gov.br</v>
          </cell>
        </row>
        <row r="240">
          <cell r="A240">
            <v>231</v>
          </cell>
          <cell r="B240" t="str">
            <v>Fundação Cultural Ilha de São Francisco do Sul</v>
          </cell>
          <cell r="C240" t="str">
            <v>Aldair Carvalho</v>
          </cell>
          <cell r="D240" t="str">
            <v>Diretor</v>
          </cell>
          <cell r="E240" t="str">
            <v>Fundação Cultural Ilha de São Francisco do Sul</v>
          </cell>
          <cell r="F240" t="str">
            <v>79.356.713/0001-42</v>
          </cell>
          <cell r="G240" t="str">
            <v>Isento</v>
          </cell>
          <cell r="H240" t="str">
            <v>Rua Marechal Floriano Peixoto, 220</v>
          </cell>
          <cell r="I240" t="str">
            <v>Centro</v>
          </cell>
          <cell r="J240" t="str">
            <v>São Francisco do Sul</v>
          </cell>
          <cell r="K240" t="str">
            <v>SC</v>
          </cell>
          <cell r="L240" t="str">
            <v>89.240-000</v>
          </cell>
          <cell r="M240" t="str">
            <v>(47) 3444-6161 / 9133-0152</v>
          </cell>
          <cell r="N240" t="str">
            <v>cultura@saofranciscodosul.sc.gov.br</v>
          </cell>
        </row>
        <row r="241">
          <cell r="A241">
            <v>232</v>
          </cell>
          <cell r="B241" t="str">
            <v>Prefeitura de Santo Augusto</v>
          </cell>
          <cell r="C241" t="str">
            <v>Secretaria de Cultura</v>
          </cell>
          <cell r="D241" t="str">
            <v>Lurdes</v>
          </cell>
          <cell r="E241" t="str">
            <v>Prefeitura de Santo Augusto</v>
          </cell>
          <cell r="F241" t="str">
            <v>87.613.105/0001-02</v>
          </cell>
          <cell r="G241" t="str">
            <v>Isento</v>
          </cell>
          <cell r="H241" t="str">
            <v>Rua Cel. Julio Pereira dos Santos, 465</v>
          </cell>
          <cell r="I241" t="str">
            <v>Sede</v>
          </cell>
          <cell r="J241" t="str">
            <v>Santo Augusto</v>
          </cell>
          <cell r="K241" t="str">
            <v>RS</v>
          </cell>
          <cell r="L241" t="str">
            <v>98.590-000</v>
          </cell>
          <cell r="M241" t="str">
            <v>(55) 3781-4390</v>
          </cell>
          <cell r="N241" t="str">
            <v>cultura@santoaugusto.rs.gov.br</v>
          </cell>
          <cell r="O241" t="str">
            <v>Adriana</v>
          </cell>
          <cell r="P241" t="str">
            <v>comprasnet@santoaugusto.rs.gov.br</v>
          </cell>
          <cell r="Q241" t="str">
            <v>(55) 3781-5239</v>
          </cell>
        </row>
        <row r="242">
          <cell r="A242">
            <v>233</v>
          </cell>
          <cell r="B242" t="str">
            <v>Nossa Casa Presentes</v>
          </cell>
          <cell r="C242" t="str">
            <v xml:space="preserve">Ecilda Girão </v>
          </cell>
          <cell r="E242" t="str">
            <v>Tiluge Comércio e Importação de Presentes Ltda</v>
          </cell>
          <cell r="F242" t="str">
            <v>05.885.961/0001-44</v>
          </cell>
          <cell r="G242" t="str">
            <v>06.684.411-8</v>
          </cell>
          <cell r="H242" t="str">
            <v>Av. Desembargador Moreira, 2800 – Sala 504</v>
          </cell>
          <cell r="I242" t="str">
            <v xml:space="preserve">Dionisio Torres </v>
          </cell>
          <cell r="J242" t="str">
            <v>Fortaleza</v>
          </cell>
          <cell r="K242" t="str">
            <v>CE</v>
          </cell>
          <cell r="L242" t="str">
            <v>60.170-002</v>
          </cell>
          <cell r="M242" t="str">
            <v>(85) 3268-2313 - 3268-1167 - 9141-0075</v>
          </cell>
          <cell r="N242" t="str">
            <v xml:space="preserve">ecildagirao@hotmail.com </v>
          </cell>
          <cell r="O242" t="str">
            <v>Janaina</v>
          </cell>
          <cell r="P242" t="str">
            <v>nctiluge@hotmail.com</v>
          </cell>
          <cell r="Q242" t="str">
            <v>(85) 3268-2313</v>
          </cell>
        </row>
        <row r="243">
          <cell r="A243">
            <v>234</v>
          </cell>
          <cell r="B243" t="str">
            <v>Renata Arantes Casa</v>
          </cell>
          <cell r="C243" t="str">
            <v>Renata</v>
          </cell>
          <cell r="D243" t="str">
            <v>Proprietária</v>
          </cell>
          <cell r="E243" t="str">
            <v>Renata Arantes de Sousa EPP</v>
          </cell>
          <cell r="F243" t="str">
            <v>11.751.060/0001-62</v>
          </cell>
          <cell r="G243" t="str">
            <v>10.466.223-9</v>
          </cell>
          <cell r="H243" t="str">
            <v>Rua 137  n. 441 qd 49 Lt 11</v>
          </cell>
          <cell r="I243" t="str">
            <v>Setor Marista</v>
          </cell>
          <cell r="J243" t="str">
            <v>Goiania</v>
          </cell>
          <cell r="K243" t="str">
            <v>GO</v>
          </cell>
          <cell r="L243" t="str">
            <v>74.170-120</v>
          </cell>
          <cell r="M243" t="str">
            <v>(62) 3933-4902/ 32422646</v>
          </cell>
          <cell r="N243" t="str">
            <v>arteycor@hotmail.com</v>
          </cell>
          <cell r="O243" t="str">
            <v>Alexandre</v>
          </cell>
          <cell r="P243" t="str">
            <v>alexandremdejesus@hotmail.com</v>
          </cell>
          <cell r="Q243" t="str">
            <v xml:space="preserve">(62) 39334902     </v>
          </cell>
        </row>
        <row r="244">
          <cell r="A244">
            <v>236</v>
          </cell>
          <cell r="B244" t="str">
            <v>A Orquídea</v>
          </cell>
          <cell r="C244" t="str">
            <v>Van Leeuwen</v>
          </cell>
          <cell r="E244" t="str">
            <v>Axé comércial Agrícola Ltda</v>
          </cell>
          <cell r="F244" t="str">
            <v>58.731.993/0001-51</v>
          </cell>
          <cell r="G244">
            <v>747000350114</v>
          </cell>
          <cell r="H244" t="str">
            <v>Rua Campo de Pouso, 1162/1126 - Centro</v>
          </cell>
          <cell r="I244" t="str">
            <v>Centro</v>
          </cell>
          <cell r="J244" t="str">
            <v>Holambra</v>
          </cell>
          <cell r="K244" t="str">
            <v>SP</v>
          </cell>
          <cell r="L244" t="str">
            <v>13.825-000</v>
          </cell>
          <cell r="M244" t="str">
            <v>(19) 38021759/38021278</v>
          </cell>
          <cell r="N244" t="str">
            <v>a_orquidea@terra.com.br</v>
          </cell>
          <cell r="O244" t="str">
            <v>Rossana</v>
          </cell>
          <cell r="P244" t="str">
            <v>a_orquidea@terra.com.br</v>
          </cell>
          <cell r="Q244" t="str">
            <v>(19) 38021759/38021278</v>
          </cell>
        </row>
        <row r="245">
          <cell r="A245">
            <v>237</v>
          </cell>
          <cell r="B245" t="str">
            <v>Port Marion</v>
          </cell>
          <cell r="C245" t="str">
            <v>Tais</v>
          </cell>
          <cell r="D245" t="str">
            <v>Prop</v>
          </cell>
          <cell r="E245" t="str">
            <v>Décor Sette Dec. e Pres. Ltda</v>
          </cell>
          <cell r="F245" t="str">
            <v>00.564.615/0001-40</v>
          </cell>
          <cell r="G245">
            <v>85478141</v>
          </cell>
          <cell r="H245" t="str">
            <v>Rua Lauro Muller, 116</v>
          </cell>
          <cell r="I245" t="str">
            <v>Sh. Rio Sul, Botafogo</v>
          </cell>
          <cell r="J245" t="str">
            <v>Rio de Janeiro</v>
          </cell>
          <cell r="K245" t="str">
            <v>RJ</v>
          </cell>
          <cell r="M245" t="str">
            <v>(21) 3234-7262 / 9218-1411</v>
          </cell>
          <cell r="N245" t="str">
            <v>thais@portmarion.com.br</v>
          </cell>
        </row>
        <row r="246">
          <cell r="A246">
            <v>238</v>
          </cell>
          <cell r="B246" t="str">
            <v>Armazém dos Presentes</v>
          </cell>
          <cell r="C246" t="str">
            <v>Denise</v>
          </cell>
          <cell r="E246" t="str">
            <v>Welter &amp; Pazdziora Ltda</v>
          </cell>
          <cell r="F246" t="str">
            <v>10.260.901/0001-76</v>
          </cell>
          <cell r="G246" t="str">
            <v>110.010.589.9</v>
          </cell>
          <cell r="H246" t="str">
            <v>Av. Rio Branco, 715, Sala 01, 02, 03</v>
          </cell>
          <cell r="I246" t="str">
            <v>Centro</v>
          </cell>
          <cell r="J246" t="str">
            <v>Santa Rosa</v>
          </cell>
          <cell r="K246" t="str">
            <v>RS</v>
          </cell>
          <cell r="L246" t="str">
            <v>98900-000</v>
          </cell>
          <cell r="M246" t="str">
            <v>(55) 3512-1222</v>
          </cell>
          <cell r="N246" t="str">
            <v>denise@metalurgicaflores.com.br</v>
          </cell>
        </row>
        <row r="247">
          <cell r="A247">
            <v>239</v>
          </cell>
          <cell r="B247" t="str">
            <v>Volendam Flores e Presentes Ltda</v>
          </cell>
          <cell r="C247" t="str">
            <v>Maria Angelica</v>
          </cell>
          <cell r="E247" t="str">
            <v>Volendam Flores e Presentes Ltda ME</v>
          </cell>
          <cell r="F247" t="str">
            <v>00.252.248/0001-40</v>
          </cell>
          <cell r="G247">
            <v>629055450056</v>
          </cell>
          <cell r="H247" t="str">
            <v>Av. Alvares Cabral, 1818</v>
          </cell>
          <cell r="I247" t="str">
            <v>Santo agostinho</v>
          </cell>
          <cell r="J247" t="str">
            <v>Belo Horizonte</v>
          </cell>
          <cell r="K247" t="str">
            <v>MG</v>
          </cell>
          <cell r="L247" t="str">
            <v>30.170-001</v>
          </cell>
          <cell r="M247" t="str">
            <v>(31) 32925825</v>
          </cell>
          <cell r="N247" t="str">
            <v>angelicabitaraes@hotmail.com</v>
          </cell>
          <cell r="O247" t="str">
            <v>Maria Angelica</v>
          </cell>
          <cell r="P247" t="str">
            <v>angelicabitaraes@hotmail.com</v>
          </cell>
          <cell r="Q247" t="str">
            <v>(31) 32925825</v>
          </cell>
        </row>
        <row r="248">
          <cell r="A248">
            <v>240</v>
          </cell>
          <cell r="B248" t="str">
            <v>Armazém de Arte</v>
          </cell>
          <cell r="C248" t="str">
            <v>Denise</v>
          </cell>
          <cell r="E248" t="str">
            <v>Armazém de Arte Ltda</v>
          </cell>
          <cell r="F248" t="str">
            <v>42.951.962/0001-76</v>
          </cell>
          <cell r="G248">
            <v>62815602030</v>
          </cell>
          <cell r="H248" t="str">
            <v xml:space="preserve">Av Uruguai, 740 Lj 01 </v>
          </cell>
          <cell r="I248" t="str">
            <v>Sion</v>
          </cell>
          <cell r="J248" t="str">
            <v>Belo Horizonte</v>
          </cell>
          <cell r="K248" t="str">
            <v>MG</v>
          </cell>
          <cell r="L248" t="str">
            <v>30.310-300</v>
          </cell>
          <cell r="M248" t="str">
            <v>(31) 32257706</v>
          </cell>
        </row>
        <row r="249">
          <cell r="A249">
            <v>241</v>
          </cell>
          <cell r="B249" t="str">
            <v>Lola Presentes</v>
          </cell>
          <cell r="C249" t="str">
            <v>Luiza</v>
          </cell>
          <cell r="E249" t="str">
            <v>CL Comercial dos Importados Ltda</v>
          </cell>
          <cell r="F249" t="str">
            <v>00.518.197/0001-55</v>
          </cell>
          <cell r="G249" t="str">
            <v>16.107.504-5</v>
          </cell>
          <cell r="H249" t="str">
            <v>Rua Santa Clara, 219</v>
          </cell>
          <cell r="I249" t="str">
            <v>São José</v>
          </cell>
          <cell r="J249" t="str">
            <v>Campina Grande</v>
          </cell>
          <cell r="K249" t="str">
            <v>PB</v>
          </cell>
          <cell r="L249" t="str">
            <v>58.400-170</v>
          </cell>
          <cell r="M249" t="str">
            <v>(83) 33211804</v>
          </cell>
          <cell r="N249" t="str">
            <v>lolapresentes@yahoo.com.br</v>
          </cell>
        </row>
        <row r="250">
          <cell r="A250">
            <v>242</v>
          </cell>
          <cell r="B250" t="str">
            <v>Regiane Clélia Ynayama ME</v>
          </cell>
          <cell r="C250" t="str">
            <v>Regiane</v>
          </cell>
          <cell r="D250" t="str">
            <v>Oficina Espaço</v>
          </cell>
          <cell r="E250" t="str">
            <v>Regiane Clélia Ynayama ME</v>
          </cell>
          <cell r="F250" t="str">
            <v>05.697.588/0001-06</v>
          </cell>
          <cell r="G250">
            <v>614023379114</v>
          </cell>
          <cell r="H250" t="str">
            <v>Rua 11, nº 822</v>
          </cell>
          <cell r="I250" t="str">
            <v>Centro</v>
          </cell>
          <cell r="J250" t="str">
            <v>Santa Fé do Sul</v>
          </cell>
          <cell r="K250" t="str">
            <v>SP</v>
          </cell>
          <cell r="L250" t="str">
            <v>15.775-000</v>
          </cell>
          <cell r="M250" t="str">
            <v>(17)36313620</v>
          </cell>
          <cell r="N250" t="str">
            <v>reynayama@uol.com.br</v>
          </cell>
        </row>
        <row r="251">
          <cell r="A251">
            <v>243</v>
          </cell>
          <cell r="B251" t="str">
            <v xml:space="preserve">Kazzi Decorações </v>
          </cell>
          <cell r="C251" t="str">
            <v>Maria Elizangela ou Demétrio</v>
          </cell>
          <cell r="E251" t="str">
            <v>Kazzi Decorações Ltda</v>
          </cell>
          <cell r="F251" t="str">
            <v>07.505.227/0001-38</v>
          </cell>
          <cell r="G251">
            <v>255014414</v>
          </cell>
          <cell r="H251" t="str">
            <v>Rua Desembargador Arno Hoeschl, 129</v>
          </cell>
          <cell r="I251" t="str">
            <v>Centro</v>
          </cell>
          <cell r="J251" t="str">
            <v>Florianópolis</v>
          </cell>
          <cell r="K251" t="str">
            <v>SC</v>
          </cell>
          <cell r="L251" t="str">
            <v>88.015-620</v>
          </cell>
          <cell r="M251" t="str">
            <v>(48) 3024-4100</v>
          </cell>
          <cell r="N251" t="str">
            <v>kazzidecoracoes@terra.com.br</v>
          </cell>
          <cell r="O251" t="str">
            <v>Demétrio</v>
          </cell>
          <cell r="P251" t="str">
            <v>kazzidecoracoes@terra.com.br</v>
          </cell>
          <cell r="Q251" t="str">
            <v>(48) 3024-4100</v>
          </cell>
        </row>
        <row r="252">
          <cell r="A252">
            <v>244</v>
          </cell>
          <cell r="B252" t="str">
            <v>Casa Flor Decorações de interiores</v>
          </cell>
          <cell r="C252" t="str">
            <v>Lilia</v>
          </cell>
          <cell r="E252" t="str">
            <v>Vanessa Emanuelle Maturana Decorações ME</v>
          </cell>
          <cell r="F252" t="str">
            <v>07.654.927/0001-94</v>
          </cell>
          <cell r="G252">
            <v>399092119112</v>
          </cell>
          <cell r="H252" t="str">
            <v>Av. Visconde do Rio Branco, 282</v>
          </cell>
          <cell r="I252" t="str">
            <v>Centro</v>
          </cell>
          <cell r="J252" t="str">
            <v>Jardinópolis</v>
          </cell>
          <cell r="K252" t="str">
            <v>SP</v>
          </cell>
          <cell r="L252" t="str">
            <v>14680-000</v>
          </cell>
          <cell r="M252" t="str">
            <v>(16) 81217676/36933232/36637676</v>
          </cell>
          <cell r="N252" t="str">
            <v>lilia.maturana@gmail.com</v>
          </cell>
        </row>
        <row r="253">
          <cell r="A253">
            <v>245</v>
          </cell>
          <cell r="B253" t="str">
            <v>Idea Prima</v>
          </cell>
          <cell r="C253" t="str">
            <v>Akira ou Juliana</v>
          </cell>
          <cell r="D253" t="str">
            <v>Sócias</v>
          </cell>
          <cell r="E253" t="str">
            <v>AK Comércio de Presentes e Decorações Ltda</v>
          </cell>
          <cell r="F253" t="str">
            <v>07.182.429/0001-96</v>
          </cell>
          <cell r="G253" t="str">
            <v>28.341.335-2</v>
          </cell>
          <cell r="H253" t="str">
            <v>Av. Eduardo Elias Zahran, 2478 - SL 07</v>
          </cell>
          <cell r="I253" t="str">
            <v>Jardim Vilas Boas</v>
          </cell>
          <cell r="J253" t="str">
            <v>Campo Grande</v>
          </cell>
          <cell r="K253" t="str">
            <v>MS</v>
          </cell>
          <cell r="L253" t="str">
            <v>79.051-000</v>
          </cell>
          <cell r="M253" t="str">
            <v>(67)3341-2233</v>
          </cell>
          <cell r="N253" t="str">
            <v>ideaprima@email.com</v>
          </cell>
        </row>
        <row r="254">
          <cell r="A254">
            <v>246</v>
          </cell>
          <cell r="B254" t="str">
            <v>Casa Maia Ltda</v>
          </cell>
          <cell r="E254" t="str">
            <v>Casa Maia Ltda</v>
          </cell>
          <cell r="F254" t="str">
            <v>03.064.114/0001-93</v>
          </cell>
          <cell r="G254">
            <v>620262760010</v>
          </cell>
          <cell r="H254" t="str">
            <v>Rua São Paulo, 1883</v>
          </cell>
          <cell r="I254" t="str">
            <v>Lourdes</v>
          </cell>
          <cell r="J254" t="str">
            <v>Belo Horizonte</v>
          </cell>
          <cell r="K254" t="str">
            <v>MG</v>
          </cell>
          <cell r="L254" t="str">
            <v>30170-132</v>
          </cell>
          <cell r="M254" t="str">
            <v>(35) 3335-1878</v>
          </cell>
          <cell r="N254" t="str">
            <v>casamaia@casamaia.com.br</v>
          </cell>
        </row>
        <row r="255">
          <cell r="A255">
            <v>247</v>
          </cell>
          <cell r="B255" t="str">
            <v>Dissenha &amp; Campedelli</v>
          </cell>
          <cell r="C255" t="str">
            <v>Maristela</v>
          </cell>
          <cell r="E255" t="str">
            <v>Dissenha &amp; Campedelli Com. De Presentes Ltda</v>
          </cell>
          <cell r="F255" t="str">
            <v>12.722.176/0001-36</v>
          </cell>
          <cell r="G255">
            <v>147576381115</v>
          </cell>
          <cell r="H255" t="str">
            <v>Rua Padre Leonardo, 504</v>
          </cell>
          <cell r="I255" t="str">
            <v>Aeroporto</v>
          </cell>
          <cell r="J255" t="str">
            <v>São Paulo</v>
          </cell>
          <cell r="K255" t="str">
            <v>SP</v>
          </cell>
          <cell r="L255" t="str">
            <v>04625-022</v>
          </cell>
          <cell r="M255" t="str">
            <v>(11) 7277-7071</v>
          </cell>
          <cell r="N255" t="str">
            <v>maristelacampedelli@terra.com.br</v>
          </cell>
        </row>
        <row r="256">
          <cell r="A256">
            <v>248</v>
          </cell>
          <cell r="B256" t="str">
            <v>Espaço de Artes</v>
          </cell>
          <cell r="C256" t="str">
            <v>Fátima Lima</v>
          </cell>
          <cell r="E256" t="str">
            <v>M. J. Barros Gonçalves</v>
          </cell>
          <cell r="F256" t="str">
            <v>04.490.822/0001-59</v>
          </cell>
          <cell r="G256">
            <v>121833364</v>
          </cell>
          <cell r="H256" t="str">
            <v>Av. dos Holandeses, Qd 01 n 01, Ed. São Luís, Sub Solo</v>
          </cell>
          <cell r="I256" t="str">
            <v>Calhau</v>
          </cell>
          <cell r="J256" t="str">
            <v>São Luis</v>
          </cell>
          <cell r="K256" t="str">
            <v>MA</v>
          </cell>
          <cell r="L256" t="str">
            <v>65071-380</v>
          </cell>
          <cell r="M256" t="str">
            <v>(98) 3268-9190 / 3235-9805 / 8127-8673</v>
          </cell>
          <cell r="N256" t="str">
            <v>espacofatimalima@elo.com</v>
          </cell>
        </row>
        <row r="257">
          <cell r="A257">
            <v>249</v>
          </cell>
          <cell r="B257" t="str">
            <v>Cravo e Canela Decorações</v>
          </cell>
          <cell r="C257" t="str">
            <v>Silvio</v>
          </cell>
          <cell r="E257" t="str">
            <v>Cravo e Canela Decorações Ltda ME</v>
          </cell>
          <cell r="F257" t="str">
            <v>01.491.402/0001-07</v>
          </cell>
          <cell r="G257">
            <v>253390338</v>
          </cell>
          <cell r="H257" t="str">
            <v>Rua Jorge Zipperer, 299</v>
          </cell>
          <cell r="I257" t="str">
            <v>Schramm</v>
          </cell>
          <cell r="J257" t="str">
            <v>São Bento do Sul</v>
          </cell>
          <cell r="K257" t="str">
            <v>SC</v>
          </cell>
          <cell r="L257" t="str">
            <v>89290-000</v>
          </cell>
          <cell r="M257" t="str">
            <v>(47) 3633-3042</v>
          </cell>
          <cell r="N257" t="str">
            <v>atendimento@cravoecanela.com.br</v>
          </cell>
          <cell r="O257" t="str">
            <v>Silvio</v>
          </cell>
          <cell r="P257" t="str">
            <v>atendimento@cravoecanela.com.br</v>
          </cell>
          <cell r="Q257" t="str">
            <v>(47) 3633-3042</v>
          </cell>
          <cell r="S257">
            <v>40664</v>
          </cell>
          <cell r="T257">
            <v>41430</v>
          </cell>
        </row>
        <row r="258">
          <cell r="A258">
            <v>250</v>
          </cell>
          <cell r="B258" t="str">
            <v>Kalla Interiores</v>
          </cell>
          <cell r="C258" t="str">
            <v>Bruno Cesar Kuss</v>
          </cell>
          <cell r="E258" t="str">
            <v>CK Móveis  Decorações Ltda</v>
          </cell>
          <cell r="F258" t="str">
            <v>11.967.217/0001-91</v>
          </cell>
          <cell r="G258">
            <v>256096660</v>
          </cell>
          <cell r="H258" t="str">
            <v>Rua Siqueira Campos, 88</v>
          </cell>
          <cell r="I258" t="str">
            <v>Alto de Mafra</v>
          </cell>
          <cell r="J258" t="str">
            <v>Mafra</v>
          </cell>
          <cell r="K258" t="str">
            <v>SC</v>
          </cell>
          <cell r="L258" t="str">
            <v>89300-000</v>
          </cell>
          <cell r="M258" t="str">
            <v>(47) 3642-0023/8404-0397/84040395</v>
          </cell>
          <cell r="N258" t="str">
            <v>kallainteriores@hotmail.com</v>
          </cell>
        </row>
        <row r="259">
          <cell r="A259">
            <v>251</v>
          </cell>
          <cell r="B259" t="str">
            <v>Mariclaudia</v>
          </cell>
          <cell r="C259" t="str">
            <v>Marisa</v>
          </cell>
          <cell r="E259" t="str">
            <v>Casas Mariclaudia Enxovais Ltda</v>
          </cell>
          <cell r="F259" t="str">
            <v>00.947.775/0003-30</v>
          </cell>
          <cell r="G259">
            <v>535366103112</v>
          </cell>
          <cell r="H259" t="str">
            <v>Av. Limeira, 722, Piso 10,11,14,16</v>
          </cell>
          <cell r="I259" t="str">
            <v>Vila Rezende</v>
          </cell>
          <cell r="J259" t="str">
            <v>Piracicaba</v>
          </cell>
          <cell r="K259" t="str">
            <v>SP</v>
          </cell>
          <cell r="L259" t="str">
            <v>13414-018</v>
          </cell>
          <cell r="M259" t="str">
            <v>(19) 3437-3333</v>
          </cell>
          <cell r="N259" t="str">
            <v>compras@mariclaudia.com.br</v>
          </cell>
        </row>
        <row r="260">
          <cell r="A260">
            <v>252</v>
          </cell>
          <cell r="B260" t="str">
            <v>Decore</v>
          </cell>
          <cell r="E260" t="str">
            <v>Bruna Raisa Lopes de Mello ME</v>
          </cell>
          <cell r="F260" t="str">
            <v>11.195.031/000161</v>
          </cell>
          <cell r="G260">
            <v>9049684123</v>
          </cell>
          <cell r="H260" t="str">
            <v>Rua. Pref. Rafael Gil, 387</v>
          </cell>
          <cell r="I260" t="str">
            <v>Centro</v>
          </cell>
          <cell r="J260" t="str">
            <v>Colorado</v>
          </cell>
          <cell r="K260" t="str">
            <v>PR</v>
          </cell>
          <cell r="L260" t="str">
            <v>86690-000</v>
          </cell>
          <cell r="M260" t="str">
            <v>(44) 3323-0069</v>
          </cell>
          <cell r="N260" t="str">
            <v>decorecolorado@hotmail.com</v>
          </cell>
        </row>
        <row r="261">
          <cell r="A261">
            <v>253</v>
          </cell>
          <cell r="B261" t="str">
            <v>Inova Novidades</v>
          </cell>
          <cell r="C261" t="str">
            <v>Betânia</v>
          </cell>
          <cell r="E261" t="str">
            <v>Curty Artesanatos e Presentes Ltda ME</v>
          </cell>
          <cell r="F261" t="str">
            <v>11.100.622/0001-08</v>
          </cell>
          <cell r="G261">
            <v>78841737</v>
          </cell>
          <cell r="H261" t="str">
            <v>Av. Alberto Braune, 127, Loja A</v>
          </cell>
          <cell r="I261" t="str">
            <v>Centro</v>
          </cell>
          <cell r="J261" t="str">
            <v>Nova Friburgo</v>
          </cell>
          <cell r="K261" t="str">
            <v>RJ</v>
          </cell>
          <cell r="L261" t="str">
            <v>28613-001</v>
          </cell>
          <cell r="M261" t="str">
            <v>(22) 2522-1100</v>
          </cell>
          <cell r="N261" t="str">
            <v>contato@inovanovidades.com.br</v>
          </cell>
          <cell r="O261" t="str">
            <v>Betânia</v>
          </cell>
          <cell r="P261" t="str">
            <v>contato@inovanovidades.com.br</v>
          </cell>
          <cell r="Q261" t="str">
            <v>(22) 2522-1100</v>
          </cell>
        </row>
        <row r="262">
          <cell r="A262">
            <v>254</v>
          </cell>
          <cell r="B262" t="str">
            <v>Scutellata</v>
          </cell>
          <cell r="C262" t="str">
            <v>Neiva</v>
          </cell>
          <cell r="D262" t="str">
            <v>Prop</v>
          </cell>
          <cell r="E262" t="str">
            <v>Neiva Teresinha da Silveira</v>
          </cell>
          <cell r="F262" t="str">
            <v>09.035.079/0001-60</v>
          </cell>
          <cell r="G262" t="str">
            <v>087/0101374</v>
          </cell>
          <cell r="H262" t="str">
            <v>Rua Marechal Floriano Peixoto, 750, Loja 03</v>
          </cell>
          <cell r="I262" t="str">
            <v>Centro</v>
          </cell>
          <cell r="J262" t="str">
            <v>Osório</v>
          </cell>
          <cell r="K262" t="str">
            <v>RS</v>
          </cell>
          <cell r="L262" t="str">
            <v>95.520-000</v>
          </cell>
          <cell r="M262" t="str">
            <v>(51) 3601-2093 / 9971-0331</v>
          </cell>
          <cell r="N262" t="str">
            <v>scutellata@terra.com.br</v>
          </cell>
          <cell r="O262" t="str">
            <v>José Antonio/ Neiva</v>
          </cell>
          <cell r="P262" t="str">
            <v>scutellata@terra.com.br</v>
          </cell>
          <cell r="Q262" t="str">
            <v>(51) 3601-2093 / 9971-0331</v>
          </cell>
        </row>
        <row r="263">
          <cell r="A263">
            <v>255</v>
          </cell>
          <cell r="B263" t="str">
            <v>San Pietro</v>
          </cell>
          <cell r="C263" t="str">
            <v>Patricia</v>
          </cell>
          <cell r="E263" t="str">
            <v>San Pietro Prod. Farmaceuticos Ltda</v>
          </cell>
          <cell r="F263" t="str">
            <v>09.591.788/0001-22</v>
          </cell>
          <cell r="G263">
            <v>122792513</v>
          </cell>
          <cell r="H263" t="str">
            <v>Av. Daniel de La Touche, 2000</v>
          </cell>
          <cell r="I263" t="str">
            <v>Cohama</v>
          </cell>
          <cell r="J263" t="str">
            <v>São Luis</v>
          </cell>
          <cell r="K263" t="str">
            <v>MA</v>
          </cell>
          <cell r="L263" t="str">
            <v>65074-115</v>
          </cell>
          <cell r="M263" t="str">
            <v>(98) 4009-7412 / 4009-7423 / 4009-7411 / 4009-7410 (Escritório)</v>
          </cell>
          <cell r="N263" t="str">
            <v>patricia@saopatricio.net</v>
          </cell>
          <cell r="O263" t="str">
            <v xml:space="preserve">Keila </v>
          </cell>
          <cell r="P263" t="str">
            <v>financeiro@saopatricio.net</v>
          </cell>
          <cell r="Q263" t="str">
            <v>(98) 4009-7410</v>
          </cell>
        </row>
        <row r="264">
          <cell r="A264">
            <v>256</v>
          </cell>
          <cell r="B264" t="str">
            <v>Ana Packer Presentes Ltda</v>
          </cell>
          <cell r="C264" t="str">
            <v>Ana Packer</v>
          </cell>
          <cell r="E264" t="str">
            <v>Ana Packer Presentes Ltda EPP</v>
          </cell>
          <cell r="F264" t="str">
            <v>06.274.825/0001-80</v>
          </cell>
          <cell r="G264">
            <v>206217458117</v>
          </cell>
          <cell r="H264" t="str">
            <v>Alameda Araguaia, 762, loja 56</v>
          </cell>
          <cell r="I264" t="str">
            <v>Alphaville</v>
          </cell>
          <cell r="J264" t="str">
            <v>Barueri</v>
          </cell>
          <cell r="K264" t="str">
            <v>SP</v>
          </cell>
          <cell r="L264" t="str">
            <v>06455-000</v>
          </cell>
          <cell r="M264" t="str">
            <v>(11) 4193-5427</v>
          </cell>
          <cell r="N264" t="str">
            <v>contato@annapacker.com.br</v>
          </cell>
          <cell r="O264" t="str">
            <v>Cinthia</v>
          </cell>
          <cell r="P264" t="str">
            <v>contato@annapacker.com.br</v>
          </cell>
          <cell r="Q264" t="str">
            <v>(11) 4193-5427</v>
          </cell>
        </row>
        <row r="265">
          <cell r="A265">
            <v>257</v>
          </cell>
          <cell r="B265" t="str">
            <v>Prefeitura de Bonito</v>
          </cell>
          <cell r="C265" t="str">
            <v>Perin</v>
          </cell>
          <cell r="E265" t="str">
            <v>Prefeitura de Bonito</v>
          </cell>
          <cell r="F265" t="str">
            <v>10.121.515/0001-01</v>
          </cell>
          <cell r="G265" t="str">
            <v>Isento</v>
          </cell>
          <cell r="H265" t="str">
            <v>Rua Cel. Pilad Rebuá, 1780</v>
          </cell>
          <cell r="I265" t="str">
            <v>Centro</v>
          </cell>
          <cell r="J265" t="str">
            <v>Bonito</v>
          </cell>
          <cell r="K265" t="str">
            <v>MS</v>
          </cell>
          <cell r="L265" t="str">
            <v>79.290-000</v>
          </cell>
          <cell r="M265" t="str">
            <v>(67) 32551578</v>
          </cell>
          <cell r="N265" t="str">
            <v>gabinete.prefeito@bonito.ms.gov.br</v>
          </cell>
        </row>
        <row r="266">
          <cell r="A266">
            <v>258</v>
          </cell>
          <cell r="B266" t="str">
            <v>Sheila Presentes</v>
          </cell>
          <cell r="C266" t="str">
            <v>Sheila</v>
          </cell>
          <cell r="D266" t="str">
            <v>Propietaria</v>
          </cell>
          <cell r="E266" t="str">
            <v>S.K.S. Presentes Ltda Me</v>
          </cell>
          <cell r="F266" t="str">
            <v>30.538.144/0001-67</v>
          </cell>
          <cell r="G266" t="str">
            <v>08107584-7</v>
          </cell>
          <cell r="H266" t="str">
            <v>Av. Nossa Senhora da Penha, 570 G12</v>
          </cell>
          <cell r="I266" t="str">
            <v>Praia do Canto</v>
          </cell>
          <cell r="J266" t="str">
            <v xml:space="preserve">Vitória </v>
          </cell>
          <cell r="K266" t="str">
            <v>ES</v>
          </cell>
          <cell r="L266" t="str">
            <v>29.047-287</v>
          </cell>
          <cell r="M266" t="str">
            <v>27)32250058- 33250497</v>
          </cell>
          <cell r="N266" t="str">
            <v>sheila.presentes@hotmail.com</v>
          </cell>
        </row>
        <row r="267">
          <cell r="A267">
            <v>259</v>
          </cell>
          <cell r="B267" t="str">
            <v>Artflor e Festa</v>
          </cell>
          <cell r="C267" t="str">
            <v>Milton Sergio da Silva</v>
          </cell>
          <cell r="E267" t="str">
            <v>Aparecida Benedita Baessa Me</v>
          </cell>
          <cell r="F267" t="str">
            <v>08.277.996/0001-99</v>
          </cell>
          <cell r="G267">
            <v>344123769117</v>
          </cell>
          <cell r="H267" t="str">
            <v>Av. Sete de Setembro, 619</v>
          </cell>
          <cell r="I267" t="str">
            <v>Centro</v>
          </cell>
          <cell r="J267" t="str">
            <v>Ibitinga</v>
          </cell>
          <cell r="K267" t="str">
            <v>SP</v>
          </cell>
          <cell r="L267" t="str">
            <v>14940-000</v>
          </cell>
          <cell r="M267" t="str">
            <v>(16) 3342-3475</v>
          </cell>
          <cell r="N267" t="str">
            <v>artflorefesta@terra.com,br</v>
          </cell>
        </row>
        <row r="268">
          <cell r="A268">
            <v>260</v>
          </cell>
          <cell r="B268" t="str">
            <v>Party Shop</v>
          </cell>
          <cell r="C268" t="str">
            <v xml:space="preserve">Elisabete   </v>
          </cell>
          <cell r="D268" t="str">
            <v>Prop</v>
          </cell>
          <cell r="E268" t="str">
            <v>Party Shop Promoções Ltda</v>
          </cell>
          <cell r="F268" t="str">
            <v>73.780.546/0001-86</v>
          </cell>
          <cell r="G268">
            <v>84955795</v>
          </cell>
          <cell r="H268" t="str">
            <v>Rua Marques de São Vincente, 52 lj 202</v>
          </cell>
          <cell r="I268" t="str">
            <v>Gávea</v>
          </cell>
          <cell r="J268" t="str">
            <v>Rio de Janeiro</v>
          </cell>
          <cell r="K268" t="str">
            <v>RJ</v>
          </cell>
          <cell r="L268">
            <v>22451040</v>
          </cell>
          <cell r="M268" t="str">
            <v>(21) 25123201/ 22945445/ 82152664</v>
          </cell>
          <cell r="N268" t="str">
            <v>beteroque@gmail.com</v>
          </cell>
        </row>
        <row r="269">
          <cell r="A269">
            <v>261</v>
          </cell>
          <cell r="B269" t="str">
            <v>Flor Presentes e Decoração</v>
          </cell>
          <cell r="C269" t="str">
            <v>Lais</v>
          </cell>
          <cell r="E269" t="str">
            <v>Flor Decoração e Comércio de Presentes Ltda</v>
          </cell>
          <cell r="F269" t="str">
            <v>10.453.099/0001-30</v>
          </cell>
          <cell r="G269">
            <v>109778870034</v>
          </cell>
          <cell r="H269" t="str">
            <v>Rua Conde de Linhares, 624</v>
          </cell>
          <cell r="I269" t="str">
            <v>Cidade Jardim</v>
          </cell>
          <cell r="J269" t="str">
            <v>Belo Horizonte</v>
          </cell>
          <cell r="K269" t="str">
            <v>MG</v>
          </cell>
          <cell r="L269">
            <v>30380030</v>
          </cell>
          <cell r="M269" t="str">
            <v>(31) 32964609</v>
          </cell>
          <cell r="N269" t="str">
            <v>Flor.decoracao@yahoo.com.br</v>
          </cell>
        </row>
        <row r="270">
          <cell r="A270">
            <v>262</v>
          </cell>
          <cell r="B270" t="str">
            <v>Centro Cultural Egon Frey</v>
          </cell>
          <cell r="C270" t="str">
            <v>Aldani da Rocha Frey</v>
          </cell>
          <cell r="E270" t="str">
            <v>Centro Cultural Egon Frey</v>
          </cell>
          <cell r="F270" t="str">
            <v>02.220.027/0001-15</v>
          </cell>
          <cell r="G270" t="str">
            <v>Isento</v>
          </cell>
          <cell r="H270" t="str">
            <v>Rua Nereu Ramos,62</v>
          </cell>
          <cell r="I270" t="str">
            <v>Centro</v>
          </cell>
          <cell r="J270" t="str">
            <v>Fraiburgo</v>
          </cell>
          <cell r="K270" t="str">
            <v>SC</v>
          </cell>
          <cell r="L270">
            <v>89580000</v>
          </cell>
          <cell r="M270" t="str">
            <v>(49) 32460093</v>
          </cell>
          <cell r="N270" t="str">
            <v>ccegonfrey@hotmail.com</v>
          </cell>
        </row>
        <row r="271">
          <cell r="A271">
            <v>263</v>
          </cell>
          <cell r="B271" t="str">
            <v>Millenium</v>
          </cell>
          <cell r="C271" t="str">
            <v>Soraya</v>
          </cell>
          <cell r="E271" t="str">
            <v>Soraya Abrantes de Lima Me</v>
          </cell>
          <cell r="F271" t="str">
            <v>00.387.780/0001-74</v>
          </cell>
          <cell r="G271" t="str">
            <v>06.952450-5</v>
          </cell>
          <cell r="H271" t="str">
            <v>Rua São Luiz, 438</v>
          </cell>
          <cell r="I271" t="str">
            <v>Centro</v>
          </cell>
          <cell r="J271" t="str">
            <v>Juazeiro do Norte</v>
          </cell>
          <cell r="K271" t="str">
            <v>CE</v>
          </cell>
          <cell r="L271" t="str">
            <v>63.010-125</v>
          </cell>
          <cell r="M271" t="str">
            <v>(88) 3571-3690/88197762</v>
          </cell>
          <cell r="N271" t="str">
            <v>soraya.abrantes@hotmail.com</v>
          </cell>
          <cell r="O271" t="str">
            <v>Soraya</v>
          </cell>
          <cell r="P271" t="str">
            <v>soraya.abrantes@hotmail.com</v>
          </cell>
          <cell r="Q271" t="str">
            <v>(88) 3571-3690/88197762</v>
          </cell>
        </row>
        <row r="272">
          <cell r="A272">
            <v>264</v>
          </cell>
          <cell r="B272" t="str">
            <v>Pop Presentes</v>
          </cell>
          <cell r="C272" t="str">
            <v>Juçara</v>
          </cell>
          <cell r="E272" t="str">
            <v>Souza Serrat e Cia Ltda</v>
          </cell>
          <cell r="F272" t="str">
            <v>07.051.671/0001-20</v>
          </cell>
          <cell r="G272">
            <v>4333179290050</v>
          </cell>
          <cell r="H272" t="str">
            <v>Rua Dr. Veloso, 560</v>
          </cell>
          <cell r="I272" t="str">
            <v>Centro</v>
          </cell>
          <cell r="J272" t="str">
            <v>Montes Claros</v>
          </cell>
          <cell r="K272" t="str">
            <v>MG</v>
          </cell>
          <cell r="L272" t="str">
            <v>39400-074</v>
          </cell>
          <cell r="M272" t="str">
            <v>(38) 3221-3180</v>
          </cell>
          <cell r="N272" t="str">
            <v>jsnassau@hotmail.com</v>
          </cell>
        </row>
        <row r="273">
          <cell r="A273">
            <v>265</v>
          </cell>
          <cell r="B273" t="str">
            <v>Armazém das Festas</v>
          </cell>
          <cell r="E273" t="str">
            <v>A.S. Comércio e Eventos Ltda</v>
          </cell>
          <cell r="F273" t="str">
            <v>10.525.712/0001-88</v>
          </cell>
          <cell r="G273">
            <v>152807454</v>
          </cell>
          <cell r="H273" t="str">
            <v>Travessa 9 de Janeiro, 657</v>
          </cell>
          <cell r="I273" t="str">
            <v>Fatima</v>
          </cell>
          <cell r="J273" t="str">
            <v>Belem</v>
          </cell>
          <cell r="K273" t="str">
            <v>PA</v>
          </cell>
          <cell r="L273" t="str">
            <v>66060-370</v>
          </cell>
          <cell r="M273" t="str">
            <v>(91) 3226-7184 e 3228-2245</v>
          </cell>
        </row>
        <row r="274">
          <cell r="A274">
            <v>266</v>
          </cell>
          <cell r="B274" t="str">
            <v>Torta &amp; Cia</v>
          </cell>
          <cell r="C274" t="str">
            <v>Heloisa Porto</v>
          </cell>
          <cell r="E274" t="str">
            <v>Primeira Torta Alimentos Ltda - EPP</v>
          </cell>
          <cell r="F274" t="str">
            <v>06.193.315/0001-89</v>
          </cell>
          <cell r="G274">
            <v>77712615</v>
          </cell>
          <cell r="H274" t="str">
            <v>Estrada da Gávea, 820 a 850</v>
          </cell>
          <cell r="I274" t="str">
            <v>São Conrado</v>
          </cell>
          <cell r="J274" t="str">
            <v>Rio de Janeiro</v>
          </cell>
          <cell r="K274" t="str">
            <v>RJ</v>
          </cell>
          <cell r="L274" t="str">
            <v>22610-002</v>
          </cell>
          <cell r="M274" t="str">
            <v>(21) 3322-5933 / 2580-0727</v>
          </cell>
        </row>
        <row r="275">
          <cell r="A275">
            <v>267</v>
          </cell>
          <cell r="B275" t="str">
            <v>Star Garden Interiores</v>
          </cell>
          <cell r="C275" t="str">
            <v>Athiê</v>
          </cell>
          <cell r="E275" t="str">
            <v>Star Garden Com. De Móveis e Decoração Ltda EPP</v>
          </cell>
          <cell r="F275" t="str">
            <v>08.062.061/0001-95</v>
          </cell>
          <cell r="G275">
            <v>507060740112</v>
          </cell>
          <cell r="H275" t="str">
            <v>Estrada Municipal Pardinho, Fazenda Limoeiro,  KM09 PRD20</v>
          </cell>
          <cell r="I275" t="str">
            <v>Perimetro Urbano</v>
          </cell>
          <cell r="J275" t="str">
            <v>Pardinho</v>
          </cell>
          <cell r="K275" t="str">
            <v>SP</v>
          </cell>
          <cell r="L275" t="str">
            <v>18640-000</v>
          </cell>
          <cell r="M275" t="str">
            <v>(14) 3886-1391/ 96741849</v>
          </cell>
          <cell r="N275" t="str">
            <v>sga@stargarden.com.br</v>
          </cell>
          <cell r="R275" t="str">
            <v>financeiro@stargarden.com.br</v>
          </cell>
        </row>
        <row r="276">
          <cell r="A276">
            <v>268</v>
          </cell>
          <cell r="B276" t="str">
            <v>Casa Quinze</v>
          </cell>
          <cell r="C276" t="str">
            <v>Quinzinho</v>
          </cell>
          <cell r="E276" t="str">
            <v>RDJ Bazar e Utilidades Ltda EPP</v>
          </cell>
          <cell r="F276" t="str">
            <v>31.432.214/0001-60</v>
          </cell>
          <cell r="G276">
            <v>83393254</v>
          </cell>
          <cell r="H276" t="str">
            <v>Estrada do Vigário Geral, 894</v>
          </cell>
          <cell r="I276" t="str">
            <v>Vigário Geral</v>
          </cell>
          <cell r="J276" t="str">
            <v>Rio de Janeiro</v>
          </cell>
          <cell r="K276" t="str">
            <v>RJ</v>
          </cell>
          <cell r="L276" t="str">
            <v>21241-180</v>
          </cell>
          <cell r="M276" t="str">
            <v>(21) 3452-1515 / 8115-1515</v>
          </cell>
          <cell r="N276" t="str">
            <v>contato@casaquinze.com.,br</v>
          </cell>
          <cell r="R276" t="str">
            <v>financeiro@casaquinze.com.br</v>
          </cell>
        </row>
        <row r="277">
          <cell r="A277">
            <v>269</v>
          </cell>
          <cell r="B277" t="str">
            <v>Central de Aviamentos</v>
          </cell>
          <cell r="C277" t="str">
            <v>Luiz Antonio / Rosane</v>
          </cell>
          <cell r="E277" t="str">
            <v>Central de Aviamentos São Paulo Ltda</v>
          </cell>
          <cell r="F277" t="str">
            <v>32.424.350/0001-71</v>
          </cell>
          <cell r="G277">
            <v>81303840</v>
          </cell>
          <cell r="H277" t="str">
            <v>Av. Vitória, 2826</v>
          </cell>
          <cell r="I277" t="str">
            <v>Bento Ferreira</v>
          </cell>
          <cell r="J277" t="str">
            <v>Vitória</v>
          </cell>
          <cell r="K277" t="str">
            <v>ES</v>
          </cell>
          <cell r="L277" t="str">
            <v>29050-810</v>
          </cell>
          <cell r="M277" t="str">
            <v>(27) 3357-8888</v>
          </cell>
          <cell r="N277" t="str">
            <v>compras@centraldeaviamentos.com.br</v>
          </cell>
        </row>
        <row r="278">
          <cell r="A278">
            <v>270</v>
          </cell>
          <cell r="B278" t="str">
            <v>Atelie de Bolos Bellini</v>
          </cell>
          <cell r="C278" t="str">
            <v>Marcelo</v>
          </cell>
          <cell r="E278" t="str">
            <v>Athelie de Bolos Bellini Ltda- ME</v>
          </cell>
          <cell r="F278" t="str">
            <v>58.208.877/0001-52</v>
          </cell>
          <cell r="G278">
            <v>633012875118</v>
          </cell>
          <cell r="H278" t="str">
            <v>Rua Euclides da Cunha, 185</v>
          </cell>
          <cell r="I278" t="str">
            <v>Gonzaga</v>
          </cell>
          <cell r="J278" t="str">
            <v>Santos</v>
          </cell>
          <cell r="K278" t="str">
            <v>SP</v>
          </cell>
          <cell r="L278" t="str">
            <v>11065-101</v>
          </cell>
          <cell r="M278" t="str">
            <v>(13) 3252-2319 / 3324-7710</v>
          </cell>
          <cell r="N278" t="str">
            <v>marcelobellini@terra.com.br</v>
          </cell>
          <cell r="S278">
            <v>40330</v>
          </cell>
          <cell r="T278">
            <v>41430</v>
          </cell>
        </row>
        <row r="279">
          <cell r="A279">
            <v>271</v>
          </cell>
          <cell r="B279" t="str">
            <v>Flor &amp; Mel Floricultura</v>
          </cell>
          <cell r="C279" t="str">
            <v>Francisco Nival</v>
          </cell>
          <cell r="E279" t="str">
            <v>Flor e Mel Floricultura Ltda ME</v>
          </cell>
          <cell r="F279" t="str">
            <v>11.918.657/0001-59</v>
          </cell>
          <cell r="G279">
            <v>256090360</v>
          </cell>
          <cell r="H279" t="str">
            <v>Rua Gustavo Richard, 249 sl6</v>
          </cell>
          <cell r="I279" t="str">
            <v>Centro</v>
          </cell>
          <cell r="J279" t="str">
            <v>Camboriu</v>
          </cell>
          <cell r="K279" t="str">
            <v>SC</v>
          </cell>
          <cell r="L279" t="str">
            <v>88.340-00</v>
          </cell>
          <cell r="M279" t="str">
            <v>(47) 3365-2681</v>
          </cell>
          <cell r="N279" t="str">
            <v>nilvacs65@hotmail.com</v>
          </cell>
        </row>
        <row r="280">
          <cell r="A280">
            <v>272</v>
          </cell>
          <cell r="B280" t="str">
            <v>Hogar</v>
          </cell>
          <cell r="C280" t="str">
            <v>Taciana / Keila</v>
          </cell>
          <cell r="E280" t="str">
            <v>TJ Comércio e Importação Ltda - Filial 05</v>
          </cell>
          <cell r="F280" t="str">
            <v>71.190.243/0005-01</v>
          </cell>
          <cell r="G280" t="str">
            <v>062.860.566-0464</v>
          </cell>
          <cell r="H280" t="str">
            <v>Rod. Br 356, nº2500 - Lj R02</v>
          </cell>
          <cell r="I280" t="str">
            <v>Sion</v>
          </cell>
          <cell r="J280" t="str">
            <v>Belo Horizonte</v>
          </cell>
          <cell r="K280" t="str">
            <v>MG</v>
          </cell>
          <cell r="L280" t="str">
            <v>30320-901</v>
          </cell>
          <cell r="M280" t="str">
            <v>(31) 3286-4090 / 3286-2822</v>
          </cell>
          <cell r="N280" t="str">
            <v>financeiro@hogar.com.br</v>
          </cell>
        </row>
        <row r="281">
          <cell r="A281">
            <v>273</v>
          </cell>
          <cell r="B281" t="str">
            <v>Hotel JP Ltda</v>
          </cell>
          <cell r="C281" t="str">
            <v>Luciene Marize Santos</v>
          </cell>
          <cell r="E281" t="str">
            <v>Hotel JP Ltda</v>
          </cell>
          <cell r="F281" t="str">
            <v>48.538.805/0001-10</v>
          </cell>
          <cell r="G281" t="str">
            <v xml:space="preserve">Isento </v>
          </cell>
          <cell r="H281" t="str">
            <v>Rod. Anhanguera, km 306,5</v>
          </cell>
          <cell r="I281" t="str">
            <v>Jd. Zinato</v>
          </cell>
          <cell r="J281" t="str">
            <v>Ribeirão Preto</v>
          </cell>
          <cell r="K281" t="str">
            <v>SP</v>
          </cell>
          <cell r="L281" t="str">
            <v>14093-500</v>
          </cell>
          <cell r="M281" t="str">
            <v>(16) 2101-1400</v>
          </cell>
          <cell r="N281" t="str">
            <v>eventos@hoteljp.com.br</v>
          </cell>
          <cell r="O281" t="str">
            <v>Palmira</v>
          </cell>
          <cell r="P281" t="str">
            <v>financeiro@hoteljp.com.br  mandar com copia para faturamento@hoteljp.com.br</v>
          </cell>
          <cell r="Q281" t="str">
            <v>(16) 2101-1400</v>
          </cell>
        </row>
        <row r="282">
          <cell r="A282">
            <v>274</v>
          </cell>
          <cell r="B282" t="str">
            <v>Lampadário Itaipava</v>
          </cell>
          <cell r="C282" t="str">
            <v>Vanir</v>
          </cell>
          <cell r="D282" t="str">
            <v>Proprietário</v>
          </cell>
          <cell r="E282" t="str">
            <v>Decorações Ita Sul Ltda Me</v>
          </cell>
          <cell r="F282" t="str">
            <v>72.415.250/0001-01</v>
          </cell>
          <cell r="G282">
            <v>84997560</v>
          </cell>
          <cell r="H282" t="str">
            <v>Est União e Indústria, 10240</v>
          </cell>
          <cell r="I282" t="str">
            <v>Itaipava</v>
          </cell>
          <cell r="J282" t="str">
            <v>Petrópolis</v>
          </cell>
          <cell r="K282" t="str">
            <v>RJ</v>
          </cell>
          <cell r="L282" t="str">
            <v>25730-735</v>
          </cell>
          <cell r="M282" t="str">
            <v>(24) 2222-2393 / 2222-8493</v>
          </cell>
          <cell r="N282" t="str">
            <v>lampadarioitaipava@veloxmail.com.br</v>
          </cell>
          <cell r="O282" t="str">
            <v>Elis Quintão</v>
          </cell>
          <cell r="P282" t="str">
            <v>lampadarioitaipava@yahoo.com.br</v>
          </cell>
          <cell r="Q282" t="str">
            <v>(24) 2222-2393 / 2222-8493</v>
          </cell>
        </row>
        <row r="283">
          <cell r="A283">
            <v>275</v>
          </cell>
          <cell r="B283" t="str">
            <v>Stillo Semi Joias Comércio Ltda Me</v>
          </cell>
          <cell r="C283" t="str">
            <v>Elenira</v>
          </cell>
          <cell r="D283" t="str">
            <v>Propietaria</v>
          </cell>
          <cell r="E283" t="str">
            <v>Stillo Semi Joias Comércio Ltda Me</v>
          </cell>
          <cell r="F283" t="str">
            <v>05.632.009/0001-39</v>
          </cell>
          <cell r="G283">
            <v>417242502144</v>
          </cell>
          <cell r="H283" t="str">
            <v>Av. Marechal Arthur da Costa e Silva</v>
          </cell>
          <cell r="I283" t="str">
            <v>Jardim da Glória</v>
          </cell>
          <cell r="J283" t="str">
            <v>Limeira</v>
          </cell>
          <cell r="K283" t="str">
            <v>SP</v>
          </cell>
          <cell r="L283" t="str">
            <v>13.487-230</v>
          </cell>
          <cell r="M283" t="str">
            <v>(19) 34454507</v>
          </cell>
          <cell r="N283" t="str">
            <v>stilosemijoias@terra.com.br</v>
          </cell>
        </row>
        <row r="284">
          <cell r="A284">
            <v>276</v>
          </cell>
          <cell r="B284" t="str">
            <v>AOI Utilidades do Lar Ltda</v>
          </cell>
          <cell r="C284" t="str">
            <v>Iazuky</v>
          </cell>
          <cell r="E284" t="str">
            <v>AOI Utilidades do Lar Ltda</v>
          </cell>
          <cell r="F284" t="str">
            <v>04.055.925/0001-90</v>
          </cell>
          <cell r="G284">
            <v>7708090</v>
          </cell>
          <cell r="H284" t="str">
            <v>Rua Duque de Caxias, 126</v>
          </cell>
          <cell r="I284" t="str">
            <v>Varzea</v>
          </cell>
          <cell r="J284" t="str">
            <v>Teresopolis</v>
          </cell>
          <cell r="K284" t="str">
            <v>RJ</v>
          </cell>
          <cell r="L284" t="str">
            <v>25.953-390</v>
          </cell>
          <cell r="M284" t="str">
            <v>(21) 36428354 / 83819328</v>
          </cell>
          <cell r="N284" t="str">
            <v>aoiutilidadesdolar@hotmail.com</v>
          </cell>
        </row>
        <row r="285">
          <cell r="A285">
            <v>277</v>
          </cell>
          <cell r="B285" t="str">
            <v>Legnarte</v>
          </cell>
          <cell r="C285" t="str">
            <v>Lucélia</v>
          </cell>
          <cell r="D285" t="str">
            <v>Vendedora</v>
          </cell>
          <cell r="E285" t="str">
            <v>Arte em Madeiras Com. De Import. E Export. Ltda</v>
          </cell>
          <cell r="F285" t="str">
            <v>96.230.248/0001-18</v>
          </cell>
          <cell r="G285">
            <v>113724147113</v>
          </cell>
          <cell r="H285" t="str">
            <v>Rua Costa Carvalho, 80</v>
          </cell>
          <cell r="I285" t="str">
            <v>Pinheiros</v>
          </cell>
          <cell r="J285" t="str">
            <v>São Paulo</v>
          </cell>
          <cell r="K285" t="str">
            <v>SP</v>
          </cell>
          <cell r="L285" t="str">
            <v>05.429-000</v>
          </cell>
          <cell r="M285" t="str">
            <v>(11) 30377065 / 38133251</v>
          </cell>
          <cell r="N285" t="str">
            <v>legnarte@terra.com.br</v>
          </cell>
        </row>
        <row r="286">
          <cell r="A286">
            <v>278</v>
          </cell>
          <cell r="B286" t="str">
            <v>Verde e Harmonia</v>
          </cell>
          <cell r="C286" t="str">
            <v>Greice</v>
          </cell>
          <cell r="D286" t="str">
            <v>Prop</v>
          </cell>
          <cell r="E286" t="str">
            <v>Verde e Harmonia Ltda ME</v>
          </cell>
          <cell r="F286" t="str">
            <v>01.301.482/0001-82</v>
          </cell>
          <cell r="G286">
            <v>85774654</v>
          </cell>
          <cell r="H286" t="str">
            <v>Av. Afranio de Mello Franco, 419 Apto 1101</v>
          </cell>
          <cell r="I286" t="str">
            <v>Leblon</v>
          </cell>
          <cell r="J286" t="str">
            <v>Rio de Janeiro</v>
          </cell>
          <cell r="K286" t="str">
            <v>RJ</v>
          </cell>
          <cell r="L286" t="str">
            <v>22430-060</v>
          </cell>
          <cell r="M286" t="str">
            <v>(21) 2239-7699/ 8803-2626</v>
          </cell>
          <cell r="N286" t="str">
            <v>verdeharmonia@uol.com.br</v>
          </cell>
          <cell r="O286" t="str">
            <v>Greice</v>
          </cell>
          <cell r="P286" t="str">
            <v>verdeharmonia@uol.com.br</v>
          </cell>
          <cell r="Q286" t="str">
            <v>(21) 2239-7699/ 8803-2626</v>
          </cell>
          <cell r="S286">
            <v>40664</v>
          </cell>
          <cell r="T286">
            <v>41418</v>
          </cell>
        </row>
        <row r="287">
          <cell r="A287">
            <v>279</v>
          </cell>
          <cell r="B287" t="str">
            <v>Pro Eventos Assessoria e Promoção Ltda</v>
          </cell>
          <cell r="C287" t="str">
            <v>Debora / Sebastião</v>
          </cell>
          <cell r="E287" t="str">
            <v>Pro Eventos Assessoria e Promoção Ltda</v>
          </cell>
          <cell r="F287" t="str">
            <v>81.042.665/0001-60</v>
          </cell>
          <cell r="G287" t="str">
            <v>Isento</v>
          </cell>
          <cell r="H287" t="str">
            <v>Av. Agostinho de Leão Jr, 99</v>
          </cell>
          <cell r="I287" t="str">
            <v>Centro</v>
          </cell>
          <cell r="J287" t="str">
            <v>Curitiba</v>
          </cell>
          <cell r="K287" t="str">
            <v>PR</v>
          </cell>
          <cell r="L287" t="str">
            <v>80030-110</v>
          </cell>
          <cell r="M287" t="str">
            <v>(41) 3013-3500</v>
          </cell>
          <cell r="N287" t="str">
            <v>financeiro@agenciaproeventos.com.br</v>
          </cell>
        </row>
        <row r="288">
          <cell r="A288">
            <v>280</v>
          </cell>
          <cell r="B288" t="str">
            <v>Hotel Frontenac</v>
          </cell>
          <cell r="C288" t="str">
            <v>Vera Lucia ou Beatriz</v>
          </cell>
          <cell r="E288" t="str">
            <v>Hotel Frontenac Ltda</v>
          </cell>
          <cell r="F288" t="str">
            <v>00.293.751/0001-43</v>
          </cell>
          <cell r="G288">
            <v>246041796119</v>
          </cell>
          <cell r="H288" t="str">
            <v>Av. Dr. Paulo Ribas, 295</v>
          </cell>
          <cell r="I288" t="str">
            <v>Capivari</v>
          </cell>
          <cell r="J288" t="str">
            <v>Campos do Jordão</v>
          </cell>
          <cell r="K288" t="str">
            <v>SP</v>
          </cell>
          <cell r="L288" t="str">
            <v>12.460-000</v>
          </cell>
          <cell r="M288" t="str">
            <v>(12) 3669-1000</v>
          </cell>
          <cell r="N288" t="str">
            <v>compras@frontenac.com.br</v>
          </cell>
        </row>
        <row r="289">
          <cell r="A289">
            <v>281</v>
          </cell>
          <cell r="B289" t="str">
            <v>Orquide Presentes e Decorações</v>
          </cell>
          <cell r="C289" t="str">
            <v>Lidia</v>
          </cell>
          <cell r="E289" t="str">
            <v>Lidia Eliete Araujo</v>
          </cell>
          <cell r="F289" t="str">
            <v>13.297.317/0001-83</v>
          </cell>
          <cell r="G289">
            <v>17382160009</v>
          </cell>
          <cell r="H289" t="str">
            <v>R PC Padre Joaquim Luiz as Silveira, 981</v>
          </cell>
          <cell r="I289" t="str">
            <v>Gameleira</v>
          </cell>
          <cell r="J289" t="str">
            <v>Felixlandia</v>
          </cell>
          <cell r="K289" t="str">
            <v>MG</v>
          </cell>
          <cell r="L289" t="str">
            <v>35.794-000</v>
          </cell>
          <cell r="M289" t="str">
            <v>(38) 3753-2310/9938-7333</v>
          </cell>
          <cell r="N289" t="str">
            <v>elietearaujo3@yahoo.com.br</v>
          </cell>
        </row>
        <row r="290">
          <cell r="A290">
            <v>282</v>
          </cell>
          <cell r="B290" t="str">
            <v>Janete Teixeira e França</v>
          </cell>
          <cell r="C290" t="str">
            <v>Janete</v>
          </cell>
          <cell r="E290" t="str">
            <v>Janete Teixeira e França</v>
          </cell>
          <cell r="F290" t="str">
            <v>279.474.298-12</v>
          </cell>
          <cell r="G290" t="str">
            <v>Isento</v>
          </cell>
          <cell r="H290" t="str">
            <v>Rua São João da Sapucaia, 354</v>
          </cell>
          <cell r="I290" t="str">
            <v>Pq. Tiete</v>
          </cell>
          <cell r="J290" t="str">
            <v>Sâo Paulo</v>
          </cell>
          <cell r="K290" t="str">
            <v>SP</v>
          </cell>
          <cell r="L290" t="str">
            <v>02871-090</v>
          </cell>
          <cell r="M290" t="str">
            <v>(11) 3983-6276 / 7971-3606</v>
          </cell>
        </row>
        <row r="291">
          <cell r="A291">
            <v>283</v>
          </cell>
          <cell r="B291" t="str">
            <v>Veneri Perfumes e Decorações</v>
          </cell>
          <cell r="C291" t="str">
            <v>Marisa</v>
          </cell>
          <cell r="D291" t="str">
            <v>Proprietária</v>
          </cell>
          <cell r="E291" t="str">
            <v>Veneri comércio de Perfumes e Decorações Ltda</v>
          </cell>
          <cell r="F291" t="str">
            <v>12.357.219/0001-21</v>
          </cell>
          <cell r="G291" t="str">
            <v>10.477.335-9</v>
          </cell>
          <cell r="H291" t="str">
            <v>Av. Goiás, 733 - sl03</v>
          </cell>
          <cell r="I291" t="str">
            <v>Setor Central</v>
          </cell>
          <cell r="J291" t="str">
            <v>Anápolis</v>
          </cell>
          <cell r="K291" t="str">
            <v>GO</v>
          </cell>
          <cell r="L291" t="str">
            <v>75.025-090</v>
          </cell>
          <cell r="M291" t="str">
            <v>(62)8173-5645</v>
          </cell>
          <cell r="N291" t="str">
            <v>m.marisas@hotmail.com</v>
          </cell>
          <cell r="R291" t="str">
            <v>marisa@veneri.com.br</v>
          </cell>
        </row>
        <row r="292">
          <cell r="A292">
            <v>284</v>
          </cell>
          <cell r="B292" t="str">
            <v>Grupo Espírita das Samaritanas de Poços de Caldas</v>
          </cell>
          <cell r="C292" t="str">
            <v>Maria Helena Moreira</v>
          </cell>
          <cell r="E292" t="str">
            <v>Grupo Espírita das Samaritanas de Poços de Caldas</v>
          </cell>
          <cell r="F292" t="str">
            <v>21.421.094/0001-42</v>
          </cell>
          <cell r="G292" t="str">
            <v>Isento</v>
          </cell>
          <cell r="H292" t="str">
            <v>Rua Inconfidentes, 158</v>
          </cell>
          <cell r="I292" t="str">
            <v>Centro</v>
          </cell>
          <cell r="J292" t="str">
            <v>Poços de Caldas</v>
          </cell>
          <cell r="K292" t="str">
            <v>MG</v>
          </cell>
          <cell r="L292" t="str">
            <v>37701-388</v>
          </cell>
          <cell r="M292" t="str">
            <v>(11) 3862-6941 / 9790-9554</v>
          </cell>
          <cell r="N292" t="str">
            <v>mhmadv@uol.com.br</v>
          </cell>
        </row>
        <row r="293">
          <cell r="A293">
            <v>285</v>
          </cell>
          <cell r="B293" t="str">
            <v>Dinis Presentes e Enxovais</v>
          </cell>
          <cell r="C293" t="str">
            <v>Marlene</v>
          </cell>
          <cell r="E293" t="str">
            <v>M. R. Dinis Presentes ME</v>
          </cell>
          <cell r="F293" t="str">
            <v>06.935.341/0001-35</v>
          </cell>
          <cell r="G293">
            <v>63628100510</v>
          </cell>
          <cell r="H293" t="str">
            <v>Rua São Paulo 1969</v>
          </cell>
          <cell r="I293" t="str">
            <v>Santa Paula</v>
          </cell>
          <cell r="J293" t="str">
            <v>São caetano do Sul</v>
          </cell>
          <cell r="K293" t="str">
            <v>SP</v>
          </cell>
          <cell r="L293" t="str">
            <v>09.530-211</v>
          </cell>
          <cell r="M293" t="str">
            <v>(11) 4228-1325/ 9937-6687</v>
          </cell>
          <cell r="N293" t="str">
            <v>mrdinispresentes@terra.com.br</v>
          </cell>
        </row>
        <row r="294">
          <cell r="A294">
            <v>286</v>
          </cell>
          <cell r="B294" t="str">
            <v>Cialar</v>
          </cell>
          <cell r="C294" t="str">
            <v>Erika</v>
          </cell>
          <cell r="E294" t="str">
            <v>Cialar Móveis Ltda</v>
          </cell>
          <cell r="F294" t="str">
            <v>08.379.114/0001-04</v>
          </cell>
          <cell r="G294">
            <v>149471889110</v>
          </cell>
          <cell r="H294" t="str">
            <v>Av. Nazará 996</v>
          </cell>
          <cell r="I294" t="str">
            <v>Ipiranga</v>
          </cell>
          <cell r="J294" t="str">
            <v>São paulo</v>
          </cell>
          <cell r="K294" t="str">
            <v>SP</v>
          </cell>
          <cell r="L294" t="str">
            <v>04.262-100</v>
          </cell>
          <cell r="M294" t="str">
            <v>( 11) 6399-7029 / 5542-3856</v>
          </cell>
          <cell r="N294" t="str">
            <v>epruiz13@yahoo.com.br</v>
          </cell>
        </row>
        <row r="295">
          <cell r="A295">
            <v>287</v>
          </cell>
          <cell r="B295" t="str">
            <v>Planeta Casa</v>
          </cell>
          <cell r="E295" t="str">
            <v>Reis e Franco ltda</v>
          </cell>
          <cell r="F295" t="str">
            <v>05.905.158/0001-24</v>
          </cell>
          <cell r="G295">
            <v>62656973</v>
          </cell>
          <cell r="H295" t="str">
            <v>Rua Antonio Lavigne de Lemos, 44</v>
          </cell>
          <cell r="I295" t="str">
            <v>Centro</v>
          </cell>
          <cell r="J295" t="str">
            <v>Ilhéus</v>
          </cell>
          <cell r="K295" t="str">
            <v>BA</v>
          </cell>
          <cell r="L295" t="str">
            <v>45.653-330</v>
          </cell>
          <cell r="M295" t="str">
            <v>(73) 3634-2636</v>
          </cell>
          <cell r="N295" t="str">
            <v>planeta.casa@hotmail.com</v>
          </cell>
        </row>
        <row r="296">
          <cell r="A296">
            <v>288</v>
          </cell>
          <cell r="B296" t="str">
            <v>Boutique de Criações</v>
          </cell>
          <cell r="C296" t="str">
            <v>Jane passos</v>
          </cell>
          <cell r="E296" t="str">
            <v>Boutique de Criações - Comércio de Roupa e Artigos para Presente - Ltda</v>
          </cell>
          <cell r="F296" t="str">
            <v>12.289.433/0001-98</v>
          </cell>
          <cell r="G296" t="str">
            <v>206.0046240-10</v>
          </cell>
          <cell r="H296" t="str">
            <v>Calcada das Primaveras, 25 Cond. Centro Comercial</v>
          </cell>
          <cell r="I296" t="str">
            <v>Alphaville</v>
          </cell>
          <cell r="J296" t="str">
            <v>Barueri</v>
          </cell>
          <cell r="K296" t="str">
            <v>SP</v>
          </cell>
          <cell r="L296" t="str">
            <v>06.453-046</v>
          </cell>
          <cell r="M296" t="str">
            <v>( 11) 4191-4475</v>
          </cell>
          <cell r="N296" t="str">
            <v>contato@boutiquedecriacoes.com.br</v>
          </cell>
          <cell r="O296" t="str">
            <v>Maria Helena do Nascimento</v>
          </cell>
          <cell r="Q296" t="str">
            <v>11 7769-7382</v>
          </cell>
          <cell r="S296">
            <v>41030</v>
          </cell>
          <cell r="T296">
            <v>41419</v>
          </cell>
        </row>
        <row r="297">
          <cell r="A297">
            <v>289</v>
          </cell>
          <cell r="B297" t="str">
            <v>Cynthia Cristianne Decorações</v>
          </cell>
          <cell r="C297" t="str">
            <v>Cynthia</v>
          </cell>
          <cell r="E297" t="str">
            <v>Cynthia Cristianne Schroeder Grunwald ME</v>
          </cell>
          <cell r="F297" t="str">
            <v>73.241.317/0001-98</v>
          </cell>
          <cell r="G297">
            <v>252695194</v>
          </cell>
          <cell r="H297" t="str">
            <v>Rua Araçá, 100</v>
          </cell>
          <cell r="I297" t="str">
            <v>Atiradores</v>
          </cell>
          <cell r="J297" t="str">
            <v>Joinville</v>
          </cell>
          <cell r="K297" t="str">
            <v>SC</v>
          </cell>
          <cell r="L297" t="str">
            <v>89.203-000</v>
          </cell>
          <cell r="M297" t="str">
            <v>(47) 3422-8462</v>
          </cell>
          <cell r="N297" t="str">
            <v>cynthia.decoracoes@terra.com.br</v>
          </cell>
        </row>
        <row r="298">
          <cell r="A298">
            <v>290</v>
          </cell>
          <cell r="B298" t="str">
            <v>Jopfer</v>
          </cell>
          <cell r="C298" t="str">
            <v>Ana Grilo</v>
          </cell>
          <cell r="E298" t="str">
            <v>Jopfer Ltda - ME</v>
          </cell>
          <cell r="F298" t="str">
            <v>11.257.291/0001-14</v>
          </cell>
          <cell r="G298" t="str">
            <v>Isento</v>
          </cell>
          <cell r="H298" t="str">
            <v>Rua Serra de Bragança, 1341 - Apto 602</v>
          </cell>
          <cell r="I298" t="str">
            <v>Vila Gomes jardim</v>
          </cell>
          <cell r="J298" t="str">
            <v>São Paulo</v>
          </cell>
          <cell r="K298" t="str">
            <v>SP</v>
          </cell>
          <cell r="L298" t="str">
            <v>03.318-000</v>
          </cell>
          <cell r="M298" t="str">
            <v>(11) 2296-7552</v>
          </cell>
          <cell r="N298" t="str">
            <v>anagrilo19@gmail.com</v>
          </cell>
        </row>
        <row r="299">
          <cell r="A299">
            <v>291</v>
          </cell>
          <cell r="B299" t="str">
            <v xml:space="preserve">Dona Malagueta </v>
          </cell>
          <cell r="C299" t="str">
            <v>Claudia Squiavitano</v>
          </cell>
          <cell r="D299" t="str">
            <v>Prop</v>
          </cell>
          <cell r="E299" t="str">
            <v>Dona Malagueta Com. De Objetos Decorativos Ltda</v>
          </cell>
          <cell r="F299" t="str">
            <v>08.700.057/0001-05</v>
          </cell>
          <cell r="G299">
            <v>10304250023</v>
          </cell>
          <cell r="H299" t="str">
            <v>Praça Adolfo Fonseca, 215</v>
          </cell>
          <cell r="I299" t="str">
            <v>Fundinho</v>
          </cell>
          <cell r="J299" t="str">
            <v>Uberlandia</v>
          </cell>
          <cell r="K299" t="str">
            <v>MG</v>
          </cell>
          <cell r="L299" t="str">
            <v>30.400-152</v>
          </cell>
          <cell r="M299" t="str">
            <v>(34) 3235-6506 / 9129-1299</v>
          </cell>
          <cell r="N299" t="str">
            <v>donamalagueta@hotmail.com</v>
          </cell>
        </row>
        <row r="300">
          <cell r="A300">
            <v>292</v>
          </cell>
          <cell r="B300" t="str">
            <v>FUNDACC</v>
          </cell>
          <cell r="E300" t="str">
            <v>Fundação educacional e Cultural de Caraguatatuba</v>
          </cell>
          <cell r="F300" t="str">
            <v>67.652.750/0001-19</v>
          </cell>
          <cell r="G300" t="str">
            <v>Isento</v>
          </cell>
          <cell r="H300" t="str">
            <v>Rua Santa Cruz, 396</v>
          </cell>
          <cell r="I300" t="str">
            <v>Centro</v>
          </cell>
          <cell r="J300" t="str">
            <v>Caraguatatuba</v>
          </cell>
          <cell r="K300" t="str">
            <v>SP</v>
          </cell>
          <cell r="L300" t="str">
            <v>11.660-150</v>
          </cell>
          <cell r="M300" t="str">
            <v>(12) 3897-5660</v>
          </cell>
          <cell r="N300" t="str">
            <v>fundacc@fundacc.com.br</v>
          </cell>
        </row>
        <row r="301">
          <cell r="A301">
            <v>293</v>
          </cell>
          <cell r="B301" t="str">
            <v>Espaço Casa</v>
          </cell>
          <cell r="E301" t="str">
            <v>R. dos Santos Ferreira ME</v>
          </cell>
          <cell r="F301" t="str">
            <v>04.225.126/0001-15</v>
          </cell>
          <cell r="G301">
            <v>254122444116</v>
          </cell>
          <cell r="H301" t="str">
            <v>Rua Dr. Paul Harris, 127</v>
          </cell>
          <cell r="I301" t="str">
            <v>Centro</v>
          </cell>
          <cell r="J301" t="str">
            <v>Caraguatatuba</v>
          </cell>
          <cell r="K301" t="str">
            <v>SP</v>
          </cell>
          <cell r="L301" t="str">
            <v>11.660-090</v>
          </cell>
          <cell r="M301" t="str">
            <v xml:space="preserve">(12) 3882-3134 </v>
          </cell>
          <cell r="N301" t="str">
            <v>espacocasa@uol.com.br</v>
          </cell>
        </row>
        <row r="302">
          <cell r="A302">
            <v>294</v>
          </cell>
          <cell r="B302" t="str">
            <v>Cadi - Crem Onni Arquitetura Desing de Interiores S/C Ltda ME</v>
          </cell>
          <cell r="C302" t="str">
            <v>Carla Mendonça</v>
          </cell>
          <cell r="E302" t="str">
            <v>Cadi - Crem Onini Arquitetura Desing de Interiores S/C Ltda ME</v>
          </cell>
          <cell r="F302" t="str">
            <v>05.154.226/0001-60</v>
          </cell>
          <cell r="G302" t="str">
            <v>Isento</v>
          </cell>
          <cell r="H302" t="str">
            <v>Rua São Tomé, 119 - Cjto 92</v>
          </cell>
          <cell r="I302" t="str">
            <v>Vila Olimpia</v>
          </cell>
          <cell r="J302" t="str">
            <v>São Paulo</v>
          </cell>
          <cell r="K302" t="str">
            <v>SP</v>
          </cell>
          <cell r="L302" t="str">
            <v>04.551-080</v>
          </cell>
          <cell r="M302" t="str">
            <v>(5096-0201/ 9126-0796</v>
          </cell>
          <cell r="N302" t="str">
            <v>nocite@uol.com.br</v>
          </cell>
        </row>
        <row r="303">
          <cell r="A303">
            <v>295</v>
          </cell>
          <cell r="B303" t="str">
            <v>Viena</v>
          </cell>
          <cell r="E303" t="str">
            <v>Varanda móveis Com Estilo Ltda</v>
          </cell>
          <cell r="F303" t="str">
            <v>04.410.566/0001-42</v>
          </cell>
          <cell r="G303" t="str">
            <v>10337.769-7</v>
          </cell>
          <cell r="H303" t="str">
            <v>Av. deputado Jamel cecílio, 1692 - Qd QR-G Lt 07</v>
          </cell>
          <cell r="I303" t="str">
            <v>Setor Loteamento Areial I</v>
          </cell>
          <cell r="J303" t="str">
            <v>Goiânia</v>
          </cell>
          <cell r="K303" t="str">
            <v>GO</v>
          </cell>
          <cell r="L303" t="str">
            <v>74.820-050</v>
          </cell>
          <cell r="M303" t="str">
            <v>(62) 3241-7833</v>
          </cell>
          <cell r="N303" t="str">
            <v>vienaluminarias@uol.com.br</v>
          </cell>
        </row>
        <row r="304">
          <cell r="A304">
            <v>296</v>
          </cell>
          <cell r="B304" t="str">
            <v>Silvia Helena Barreiros Ubatuba ME</v>
          </cell>
          <cell r="C304" t="str">
            <v>Silvia</v>
          </cell>
          <cell r="E304" t="str">
            <v>Silvia Helena Barreiros Ubatuba ME</v>
          </cell>
          <cell r="F304" t="str">
            <v>00.936.348/0001-95</v>
          </cell>
          <cell r="G304">
            <v>701044675110</v>
          </cell>
          <cell r="H304" t="str">
            <v>Alameda Berlim, 90</v>
          </cell>
          <cell r="I304" t="str">
            <v>Alphaville Zero</v>
          </cell>
          <cell r="J304" t="str">
            <v>Barueri</v>
          </cell>
          <cell r="K304" t="str">
            <v>SP</v>
          </cell>
          <cell r="L304" t="str">
            <v>06.475-010</v>
          </cell>
          <cell r="M304" t="str">
            <v>(11) 4193-4417 / 4152-5050 / 96517697</v>
          </cell>
          <cell r="N304" t="str">
            <v>barreiroseli@uol.com.br</v>
          </cell>
        </row>
        <row r="305">
          <cell r="A305">
            <v>297</v>
          </cell>
          <cell r="B305" t="str">
            <v>Maison Lucia noivas</v>
          </cell>
          <cell r="C305" t="str">
            <v>Maria Lucia Pereira</v>
          </cell>
          <cell r="E305" t="str">
            <v>M. L. Pereira Maison Noiva - ME</v>
          </cell>
          <cell r="F305" t="str">
            <v>11.170.994/0001-00</v>
          </cell>
          <cell r="G305" t="str">
            <v>15290916-8</v>
          </cell>
          <cell r="H305" t="str">
            <v>Av. jucelino Kubitschek, 3487</v>
          </cell>
          <cell r="I305" t="str">
            <v>Centro</v>
          </cell>
          <cell r="J305" t="str">
            <v>Conceição do Araguaia</v>
          </cell>
          <cell r="K305" t="str">
            <v>PA</v>
          </cell>
          <cell r="L305" t="str">
            <v>68.540-000</v>
          </cell>
          <cell r="M305" t="str">
            <v>(94) 9116-6006</v>
          </cell>
          <cell r="N305" t="str">
            <v>luciadesing@bol.com.br</v>
          </cell>
        </row>
        <row r="306">
          <cell r="A306">
            <v>298</v>
          </cell>
          <cell r="B306" t="str">
            <v>DFM Dafama</v>
          </cell>
          <cell r="C306" t="str">
            <v>Daniela Merlo</v>
          </cell>
          <cell r="E306" t="str">
            <v>DFM Dafama Embalagens Flexíveis Comércio e Representação Ltda</v>
          </cell>
          <cell r="F306" t="str">
            <v>58.841.677/0001-32</v>
          </cell>
          <cell r="G306">
            <v>112132130110</v>
          </cell>
          <cell r="H306" t="str">
            <v>Rua General Socrates, 216 andar 9 sl 94 e 95</v>
          </cell>
          <cell r="I306" t="str">
            <v>Penha de Franca</v>
          </cell>
          <cell r="J306" t="str">
            <v>São Paulo</v>
          </cell>
          <cell r="K306" t="str">
            <v>SP</v>
          </cell>
          <cell r="L306" t="str">
            <v>03.632-040</v>
          </cell>
          <cell r="M306" t="str">
            <v>(11) 2941-7164 / 8181-5307</v>
          </cell>
          <cell r="N306" t="str">
            <v>daniela.divembalagem@terra.com.br</v>
          </cell>
        </row>
        <row r="307">
          <cell r="A307">
            <v>299</v>
          </cell>
          <cell r="B307" t="str">
            <v>Supermercado Serve Bem</v>
          </cell>
          <cell r="C307" t="str">
            <v>Angelino</v>
          </cell>
          <cell r="E307" t="str">
            <v>Sagrada Família Distribuidora de Alimentos Ltda</v>
          </cell>
          <cell r="F307" t="str">
            <v>10.283.700/0001-94</v>
          </cell>
          <cell r="G307" t="str">
            <v>10437122-6</v>
          </cell>
          <cell r="H307" t="str">
            <v>Av. Brasilia, 309</v>
          </cell>
          <cell r="I307" t="str">
            <v>Formosinha</v>
          </cell>
          <cell r="J307" t="str">
            <v>Formosa</v>
          </cell>
          <cell r="K307" t="str">
            <v>GO</v>
          </cell>
          <cell r="L307" t="str">
            <v>73.813-010</v>
          </cell>
          <cell r="M307" t="str">
            <v>(61) 3642-4965</v>
          </cell>
          <cell r="N307" t="str">
            <v>superservebem@gmail.com</v>
          </cell>
        </row>
        <row r="308">
          <cell r="A308">
            <v>300</v>
          </cell>
          <cell r="B308" t="str">
            <v>Metalurgica Peron Ltda</v>
          </cell>
          <cell r="E308" t="str">
            <v>Metalurgica Peron Ltda</v>
          </cell>
          <cell r="F308" t="str">
            <v>04.510.589/0001-29</v>
          </cell>
          <cell r="G308" t="str">
            <v>902.376.780-2</v>
          </cell>
          <cell r="H308" t="str">
            <v>Rua Itacolomi, 2075</v>
          </cell>
          <cell r="I308" t="str">
            <v>Menino Deus</v>
          </cell>
          <cell r="J308" t="str">
            <v>Pato Branco</v>
          </cell>
          <cell r="K308" t="str">
            <v>PR</v>
          </cell>
          <cell r="L308" t="str">
            <v>85.502-070</v>
          </cell>
          <cell r="M308" t="str">
            <v>46 3224-7824</v>
          </cell>
        </row>
        <row r="309">
          <cell r="A309">
            <v>301</v>
          </cell>
          <cell r="B309" t="str">
            <v>Oficina de Arte Decorações Ltda Me</v>
          </cell>
          <cell r="C309" t="str">
            <v>Margarete</v>
          </cell>
          <cell r="E309" t="str">
            <v>Oficina de Arte Decorações Ltda Me</v>
          </cell>
          <cell r="F309" t="str">
            <v>01.498.442/0001-72</v>
          </cell>
          <cell r="G309">
            <v>254627994</v>
          </cell>
          <cell r="H309" t="str">
            <v>Rua Barbacena, 236</v>
          </cell>
          <cell r="I309" t="str">
            <v>Anita Garibaldi</v>
          </cell>
          <cell r="J309" t="str">
            <v>Joinville</v>
          </cell>
          <cell r="K309" t="str">
            <v>SC</v>
          </cell>
          <cell r="L309" t="str">
            <v>89203-355</v>
          </cell>
          <cell r="M309" t="str">
            <v>(47) 3455-2207</v>
          </cell>
          <cell r="N309" t="str">
            <v>marketing@oficinadeartedecoracoes.com.br</v>
          </cell>
          <cell r="O309" t="str">
            <v>Margarete</v>
          </cell>
          <cell r="P309" t="str">
            <v>marketing@oficinadeartedecoracoes.com.br</v>
          </cell>
          <cell r="Q309" t="str">
            <v>(47) 3455-2207</v>
          </cell>
        </row>
        <row r="310">
          <cell r="A310">
            <v>302</v>
          </cell>
          <cell r="B310" t="str">
            <v>Elizangela Chagas</v>
          </cell>
          <cell r="C310" t="str">
            <v>Elizangela</v>
          </cell>
          <cell r="E310" t="str">
            <v>Elizangela Chagas</v>
          </cell>
          <cell r="F310" t="str">
            <v>028.865.479-05</v>
          </cell>
          <cell r="G310">
            <v>35532513</v>
          </cell>
          <cell r="H310" t="str">
            <v>Rua Waldir Ochner, 38</v>
          </cell>
          <cell r="I310" t="str">
            <v>Jardim Iririu</v>
          </cell>
          <cell r="J310" t="str">
            <v>Joinville</v>
          </cell>
          <cell r="K310" t="str">
            <v>SC</v>
          </cell>
          <cell r="L310" t="str">
            <v>89.228-024</v>
          </cell>
          <cell r="M310" t="str">
            <v>(47) 34670634</v>
          </cell>
          <cell r="N310" t="str">
            <v>eliz_chagas@hotmail.com</v>
          </cell>
        </row>
        <row r="311">
          <cell r="A311">
            <v>303</v>
          </cell>
          <cell r="B311" t="str">
            <v>Ana Paula dos Santos</v>
          </cell>
          <cell r="C311" t="str">
            <v>Ana Paula</v>
          </cell>
          <cell r="E311" t="str">
            <v>Ana Paula dos Santos</v>
          </cell>
          <cell r="F311" t="str">
            <v>059.971.379-88</v>
          </cell>
          <cell r="G311" t="str">
            <v>Isento</v>
          </cell>
          <cell r="H311" t="str">
            <v>Rua Pedro Felipe Borges, 124</v>
          </cell>
          <cell r="I311" t="str">
            <v>Jarivatuba</v>
          </cell>
          <cell r="J311" t="str">
            <v>Joinville</v>
          </cell>
          <cell r="K311" t="str">
            <v>SC</v>
          </cell>
          <cell r="L311" t="str">
            <v>89.230-440</v>
          </cell>
          <cell r="M311" t="str">
            <v>(47) 8496-0003</v>
          </cell>
          <cell r="N311" t="str">
            <v>anna_lf@live.com</v>
          </cell>
        </row>
        <row r="312">
          <cell r="A312">
            <v>304</v>
          </cell>
          <cell r="B312" t="str">
            <v>Renata Feuser Silveira</v>
          </cell>
          <cell r="C312" t="str">
            <v>Renata Feuser</v>
          </cell>
          <cell r="E312" t="str">
            <v>Renata Feuser Silveira</v>
          </cell>
          <cell r="F312" t="str">
            <v>036.276.799-89</v>
          </cell>
          <cell r="G312">
            <v>4294238</v>
          </cell>
          <cell r="H312" t="str">
            <v>Rua Desembargador Guilherme Abry, 676, ap. 203</v>
          </cell>
          <cell r="I312" t="str">
            <v>Saguaçú</v>
          </cell>
          <cell r="J312" t="str">
            <v>Joinville</v>
          </cell>
          <cell r="K312" t="str">
            <v>SC</v>
          </cell>
          <cell r="M312" t="str">
            <v>(47) 9629-5996</v>
          </cell>
          <cell r="N312" t="str">
            <v>renata.feuser@hotmail.com</v>
          </cell>
        </row>
        <row r="313">
          <cell r="A313">
            <v>305</v>
          </cell>
          <cell r="B313" t="str">
            <v>Innova Natal</v>
          </cell>
          <cell r="C313" t="str">
            <v>Marcelo</v>
          </cell>
          <cell r="E313" t="str">
            <v>Donatec Comercio e Servicos Limitada - ME</v>
          </cell>
          <cell r="F313" t="str">
            <v>66.980.707/0001-10</v>
          </cell>
          <cell r="G313">
            <v>148604031110</v>
          </cell>
          <cell r="H313" t="str">
            <v>Rua Angaturama, 895</v>
          </cell>
          <cell r="I313" t="str">
            <v>Vila das Merces</v>
          </cell>
          <cell r="J313" t="str">
            <v>Sao Paulo</v>
          </cell>
          <cell r="K313" t="str">
            <v>SP</v>
          </cell>
          <cell r="L313" t="str">
            <v>04.164-010</v>
          </cell>
          <cell r="M313" t="str">
            <v>(11) 2991-9617</v>
          </cell>
          <cell r="N313" t="str">
            <v>innova@innovanatal.com.br</v>
          </cell>
        </row>
        <row r="314">
          <cell r="A314">
            <v>306</v>
          </cell>
          <cell r="B314" t="str">
            <v>Suspiro Festas Decoracoes</v>
          </cell>
          <cell r="C314" t="str">
            <v>Valdenia</v>
          </cell>
          <cell r="E314" t="str">
            <v>Suspiro Festas e Decoracoes Ltda</v>
          </cell>
          <cell r="F314" t="str">
            <v>21.389.184/0001-01</v>
          </cell>
          <cell r="G314">
            <v>6724838590025</v>
          </cell>
          <cell r="H314" t="str">
            <v>Rua Conego Raimundo, 218</v>
          </cell>
          <cell r="I314" t="str">
            <v>Centro</v>
          </cell>
          <cell r="J314" t="str">
            <v>Sete Lagoas</v>
          </cell>
          <cell r="K314" t="str">
            <v>MG</v>
          </cell>
          <cell r="L314" t="str">
            <v>35.700-034</v>
          </cell>
          <cell r="M314" t="str">
            <v>(31) 3771-1820</v>
          </cell>
        </row>
        <row r="315">
          <cell r="A315">
            <v>307</v>
          </cell>
          <cell r="B315" t="str">
            <v>Maristela de Abreu Goulart</v>
          </cell>
          <cell r="C315" t="str">
            <v>Pedro</v>
          </cell>
          <cell r="E315" t="str">
            <v>Maristela de Abreu Goulart</v>
          </cell>
          <cell r="F315" t="str">
            <v>05.815.176/0001-15</v>
          </cell>
          <cell r="G315" t="str">
            <v>Isento</v>
          </cell>
          <cell r="H315" t="str">
            <v>Rua Teixeira de Freitas,807</v>
          </cell>
          <cell r="I315" t="str">
            <v>Santo Antonio</v>
          </cell>
          <cell r="J315" t="str">
            <v>Porto Alegre</v>
          </cell>
          <cell r="K315" t="str">
            <v>RS</v>
          </cell>
          <cell r="L315" t="str">
            <v>90.640-220</v>
          </cell>
          <cell r="M315" t="str">
            <v>(51) 9113-6080 / 9191-1516</v>
          </cell>
          <cell r="N315" t="str">
            <v>pedro.eac2@brturbo.com.br</v>
          </cell>
        </row>
        <row r="316">
          <cell r="A316">
            <v>308</v>
          </cell>
          <cell r="B316" t="str">
            <v>Atractive Decoracao e Presentes LTDA</v>
          </cell>
          <cell r="C316" t="str">
            <v>Nanci S. Hinckel</v>
          </cell>
          <cell r="E316" t="str">
            <v>Atractive Dec. e Presentes LTDA</v>
          </cell>
          <cell r="F316" t="str">
            <v>04.502.982/0001-70</v>
          </cell>
          <cell r="G316" t="str">
            <v>096/2876534</v>
          </cell>
          <cell r="H316" t="str">
            <v>Av. Tulio de Rose, 100, loja 115</v>
          </cell>
          <cell r="I316" t="str">
            <v>Passo da Areia</v>
          </cell>
          <cell r="J316" t="str">
            <v>Porto Alegre</v>
          </cell>
          <cell r="K316" t="str">
            <v>RS</v>
          </cell>
          <cell r="L316" t="str">
            <v>91.340-110</v>
          </cell>
          <cell r="M316" t="str">
            <v>(51) 3022-4222 / 3381-1459</v>
          </cell>
          <cell r="N316" t="str">
            <v>felicebazar@terra.com.br</v>
          </cell>
        </row>
        <row r="317">
          <cell r="A317">
            <v>309</v>
          </cell>
          <cell r="B317" t="str">
            <v>Lilian Simoes de Souza Avelar</v>
          </cell>
          <cell r="C317" t="str">
            <v>Lilian</v>
          </cell>
          <cell r="E317" t="str">
            <v>Lilian Simoes de Souza Avelar</v>
          </cell>
          <cell r="F317" t="str">
            <v>809.116.925-68</v>
          </cell>
          <cell r="G317" t="str">
            <v>Isento</v>
          </cell>
          <cell r="H317" t="str">
            <v>Estrada do Coco, Km 86,</v>
          </cell>
          <cell r="I317" t="str">
            <v>Catu de Abroz</v>
          </cell>
          <cell r="J317" t="str">
            <v>Camacari</v>
          </cell>
          <cell r="K317" t="str">
            <v>BA</v>
          </cell>
          <cell r="L317" t="str">
            <v>42.700-000</v>
          </cell>
          <cell r="M317" t="str">
            <v>(71) 3358-9547</v>
          </cell>
          <cell r="N317" t="str">
            <v>liusimoess@hotmail.com</v>
          </cell>
        </row>
        <row r="318">
          <cell r="A318">
            <v>310</v>
          </cell>
          <cell r="B318" t="str">
            <v>D` Fuhrmann Presentes e Decoracoes</v>
          </cell>
          <cell r="C318" t="str">
            <v>Selma</v>
          </cell>
          <cell r="E318" t="str">
            <v>Selma Maria Fuhrmann Dembiski</v>
          </cell>
          <cell r="F318" t="str">
            <v>03.686.699/0001-83</v>
          </cell>
          <cell r="G318" t="str">
            <v>90205614-99</v>
          </cell>
          <cell r="H318" t="str">
            <v>Av Comendador Franco, 5050</v>
          </cell>
          <cell r="I318" t="str">
            <v>Uberaba</v>
          </cell>
          <cell r="J318" t="str">
            <v>Curitiba</v>
          </cell>
          <cell r="K318" t="str">
            <v>PR</v>
          </cell>
          <cell r="L318" t="str">
            <v>81.560-000</v>
          </cell>
          <cell r="M318" t="str">
            <v>(41) 3079-5999</v>
          </cell>
          <cell r="N318" t="str">
            <v>selma@dfuhrmannchocolates.com.br</v>
          </cell>
        </row>
        <row r="319">
          <cell r="A319">
            <v>311</v>
          </cell>
          <cell r="B319" t="str">
            <v>Maria Alice A Almeida</v>
          </cell>
          <cell r="C319" t="str">
            <v>Maria Alice</v>
          </cell>
          <cell r="E319" t="str">
            <v>Maria Alice Azeredo Almeida</v>
          </cell>
          <cell r="F319" t="str">
            <v>91.375.055/0001-31</v>
          </cell>
          <cell r="G319" t="str">
            <v>093/0160835</v>
          </cell>
          <cell r="H319" t="str">
            <v>Rua Andrade Neves, 3203</v>
          </cell>
          <cell r="I319" t="str">
            <v>Centro</v>
          </cell>
          <cell r="J319" t="str">
            <v>Pelotas</v>
          </cell>
          <cell r="K319" t="str">
            <v>RS</v>
          </cell>
          <cell r="L319" t="str">
            <v>96.020-080</v>
          </cell>
          <cell r="M319" t="str">
            <v>(53) 3225-0882</v>
          </cell>
          <cell r="N319" t="str">
            <v>marilicefinanceiro@uol.com.br</v>
          </cell>
        </row>
        <row r="320">
          <cell r="A320">
            <v>312</v>
          </cell>
          <cell r="B320" t="str">
            <v>Arte Original</v>
          </cell>
          <cell r="C320" t="str">
            <v>Jacinta Daenecke</v>
          </cell>
          <cell r="E320" t="str">
            <v>Jacinta Daenecke Cia Ltda</v>
          </cell>
          <cell r="F320" t="str">
            <v>00.687.958/0001-00</v>
          </cell>
          <cell r="G320" t="str">
            <v>30901931-89</v>
          </cell>
          <cell r="H320" t="str">
            <v>Av Cel. José Osório, 82 - Sala 829</v>
          </cell>
          <cell r="I320" t="str">
            <v>Centro</v>
          </cell>
          <cell r="J320" t="str">
            <v>Palmas</v>
          </cell>
          <cell r="K320" t="str">
            <v>PR</v>
          </cell>
          <cell r="L320" t="str">
            <v>85.555-000</v>
          </cell>
          <cell r="M320" t="str">
            <v>(46) 3252-1146 / 3263-2885</v>
          </cell>
          <cell r="N320" t="str">
            <v>daenecke@wln.com.br</v>
          </cell>
          <cell r="O320" t="str">
            <v>Jacinta Daenecke</v>
          </cell>
          <cell r="P320" t="str">
            <v>daenecke@wln.com.br</v>
          </cell>
          <cell r="Q320" t="str">
            <v>(46) 3252-1146 / 3263-2885</v>
          </cell>
        </row>
        <row r="321">
          <cell r="A321">
            <v>313</v>
          </cell>
          <cell r="B321" t="str">
            <v>Flores e Flores</v>
          </cell>
          <cell r="C321" t="str">
            <v>Joice ou Maristela</v>
          </cell>
          <cell r="E321" t="str">
            <v>ALM Comercio de Flores Ltda - ME</v>
          </cell>
          <cell r="F321" t="str">
            <v>10.767.402/0001-70</v>
          </cell>
          <cell r="G321" t="str">
            <v> 072/0128897</v>
          </cell>
          <cell r="H321" t="str">
            <v>Rua Duque de Caxias, 714</v>
          </cell>
          <cell r="I321" t="str">
            <v>Americano</v>
          </cell>
          <cell r="J321" t="str">
            <v>Lajeado</v>
          </cell>
          <cell r="K321" t="str">
            <v>RS</v>
          </cell>
          <cell r="L321" t="str">
            <v>95.900-000</v>
          </cell>
          <cell r="M321" t="str">
            <v>(51) 3714-1951 / (51) 9732-5375</v>
          </cell>
          <cell r="N321" t="str">
            <v>floresefloresalm@otmail.com</v>
          </cell>
        </row>
        <row r="322">
          <cell r="A322">
            <v>314</v>
          </cell>
          <cell r="B322" t="str">
            <v>Vivianne Pereira Aragao Silva - ME</v>
          </cell>
          <cell r="C322" t="str">
            <v>Vivianne</v>
          </cell>
          <cell r="E322" t="str">
            <v>Vivianne Pereira Aragao Silva - ME</v>
          </cell>
          <cell r="F322" t="str">
            <v>03.773.325/0001-03</v>
          </cell>
          <cell r="G322">
            <v>27036103</v>
          </cell>
          <cell r="H322" t="str">
            <v>Rua Maestro Alexandre, 82, 1 andar</v>
          </cell>
          <cell r="I322" t="str">
            <v>Nova Sta Cruz</v>
          </cell>
          <cell r="J322" t="str">
            <v>Santa Cruz do Capibaribe</v>
          </cell>
          <cell r="K322" t="str">
            <v>PE</v>
          </cell>
          <cell r="L322" t="str">
            <v>55.190-000</v>
          </cell>
          <cell r="M322" t="str">
            <v>(81) 3731-3232</v>
          </cell>
          <cell r="N322" t="str">
            <v>tpresentes@hotmail.com</v>
          </cell>
        </row>
        <row r="323">
          <cell r="A323">
            <v>315</v>
          </cell>
          <cell r="B323" t="str">
            <v>Porto Real</v>
          </cell>
          <cell r="C323" t="str">
            <v xml:space="preserve">Plinio </v>
          </cell>
          <cell r="E323" t="str">
            <v>Porto Real Armarinhos Ltdas</v>
          </cell>
          <cell r="F323" t="str">
            <v>37.399.540/0001-08</v>
          </cell>
          <cell r="G323" t="str">
            <v>10.247.872-4</v>
          </cell>
          <cell r="H323" t="str">
            <v>Avenida Sao Paulo, 493</v>
          </cell>
          <cell r="I323" t="str">
            <v>Campinas</v>
          </cell>
          <cell r="J323" t="str">
            <v>Goiânia</v>
          </cell>
          <cell r="K323" t="str">
            <v>GO</v>
          </cell>
          <cell r="L323" t="str">
            <v>74.510-030</v>
          </cell>
          <cell r="M323" t="str">
            <v>(62) 3233-8827 / 3095-3368</v>
          </cell>
          <cell r="N323" t="str">
            <v>portorealarm@hotmail.com</v>
          </cell>
        </row>
        <row r="324">
          <cell r="A324">
            <v>316</v>
          </cell>
          <cell r="B324" t="str">
            <v>Decor Sette Dec. e Presentes Ltda - ME</v>
          </cell>
          <cell r="C324" t="str">
            <v>Denise</v>
          </cell>
          <cell r="E324" t="str">
            <v>Decor Sette Dec. e Presentes Ltda - ME</v>
          </cell>
          <cell r="F324" t="str">
            <v>00.564.615/0001-40</v>
          </cell>
          <cell r="G324">
            <v>85478141</v>
          </cell>
          <cell r="H324" t="str">
            <v>Av. Afranio de Melo Franco, 290 Loja 302 A - entregar em São Zeno - 183 Jacarépagua RJ CEP: 22743-655 (não constar na nota)</v>
          </cell>
          <cell r="I324" t="str">
            <v>Leblon</v>
          </cell>
          <cell r="J324" t="str">
            <v>Rio de Janeiro</v>
          </cell>
          <cell r="K324" t="str">
            <v>RJ</v>
          </cell>
          <cell r="L324" t="str">
            <v>22.430-060</v>
          </cell>
          <cell r="M324" t="str">
            <v>(21) 3234-7262 / 9118-1411</v>
          </cell>
          <cell r="N324" t="str">
            <v>denise@portmarion.com.br</v>
          </cell>
          <cell r="O324" t="str">
            <v>Denise</v>
          </cell>
          <cell r="P324" t="str">
            <v>denise@portmarion.com.br</v>
          </cell>
          <cell r="Q324" t="str">
            <v>(21) 3234-7262 / 9118-1411</v>
          </cell>
        </row>
        <row r="325">
          <cell r="A325">
            <v>317</v>
          </cell>
          <cell r="B325" t="str">
            <v>Disneilandia Decoracoes Ltda</v>
          </cell>
          <cell r="C325" t="str">
            <v>Lidia</v>
          </cell>
          <cell r="E325" t="str">
            <v>Disneilandia Decoracoes Ltda</v>
          </cell>
          <cell r="F325" t="str">
            <v>01.056.340/0001-05</v>
          </cell>
          <cell r="G325" t="str">
            <v>10.003.191-9</v>
          </cell>
          <cell r="H325" t="str">
            <v>Rua Barao do Rio Branco, 892</v>
          </cell>
          <cell r="I325" t="str">
            <v>Centro</v>
          </cell>
          <cell r="J325" t="str">
            <v>Anápolis</v>
          </cell>
          <cell r="K325" t="str">
            <v>GO</v>
          </cell>
          <cell r="L325" t="str">
            <v>75.025-040</v>
          </cell>
          <cell r="M325" t="str">
            <v xml:space="preserve">(62) 3324-2537 </v>
          </cell>
          <cell r="N325" t="str">
            <v>disneydecor@terra.com.br</v>
          </cell>
          <cell r="O325" t="str">
            <v>Iracema</v>
          </cell>
          <cell r="P325" t="str">
            <v>disneydecor@terra.com.br</v>
          </cell>
          <cell r="Q325" t="str">
            <v xml:space="preserve">(62) 3324-2537 </v>
          </cell>
        </row>
        <row r="326">
          <cell r="A326">
            <v>318</v>
          </cell>
          <cell r="B326" t="str">
            <v>MC Home Decor</v>
          </cell>
          <cell r="C326" t="str">
            <v>Susana Azevedo</v>
          </cell>
          <cell r="E326" t="str">
            <v>Maria Clara Home Decor</v>
          </cell>
          <cell r="F326" t="str">
            <v>13.302.777/0001-52</v>
          </cell>
          <cell r="G326" t="str">
            <v>27.130.950-4</v>
          </cell>
          <cell r="H326" t="str">
            <v>Avenida Jorge Amado, 850</v>
          </cell>
          <cell r="I326" t="str">
            <v>Jardins</v>
          </cell>
          <cell r="J326" t="str">
            <v>Aracaju</v>
          </cell>
          <cell r="K326" t="str">
            <v>SE</v>
          </cell>
          <cell r="L326" t="str">
            <v>49.025-330</v>
          </cell>
          <cell r="M326" t="str">
            <v>(79) 8851-2020 / 9805-8369 / 3217-6562</v>
          </cell>
          <cell r="N326" t="str">
            <v>susanafontes@bol.com.br</v>
          </cell>
          <cell r="O326" t="str">
            <v>Carla</v>
          </cell>
          <cell r="P326" t="str">
            <v>carla@mchome.com.br</v>
          </cell>
          <cell r="Q326" t="str">
            <v>(79) 8851-2020 / 9805-8369 / 3217-6562</v>
          </cell>
        </row>
        <row r="327">
          <cell r="A327">
            <v>319</v>
          </cell>
          <cell r="B327" t="str">
            <v>Mundo de Gramado Comercio Turismo Lazer e Entretenimento Ltda</v>
          </cell>
          <cell r="C327" t="str">
            <v>Silvana C. Veeck (Nana)</v>
          </cell>
          <cell r="E327" t="str">
            <v>Mundo de Gramado Comercio Turismo Lazer e Entretenimento Ltda</v>
          </cell>
          <cell r="F327" t="str">
            <v>00.420.255/0001-03</v>
          </cell>
          <cell r="G327" t="str">
            <v>056/0041039</v>
          </cell>
          <cell r="H327" t="str">
            <v>Avenida Borges de Medeiros, 3166</v>
          </cell>
          <cell r="I327" t="str">
            <v>Centro</v>
          </cell>
          <cell r="J327" t="str">
            <v>Gramado</v>
          </cell>
          <cell r="K327" t="str">
            <v>RS</v>
          </cell>
          <cell r="L327" t="str">
            <v>95.670-000</v>
          </cell>
          <cell r="M327" t="str">
            <v>(54) 3295-7575</v>
          </cell>
          <cell r="N327" t="str">
            <v>gerenciaoperacional@casadamontanha.com.br</v>
          </cell>
          <cell r="O327" t="str">
            <v>Juliana</v>
          </cell>
          <cell r="P327" t="str">
            <v>compras@casadamontanha.com.br</v>
          </cell>
        </row>
        <row r="328">
          <cell r="A328">
            <v>320</v>
          </cell>
          <cell r="B328" t="str">
            <v>Dokassa</v>
          </cell>
          <cell r="C328" t="str">
            <v>Cleris J Cassaniga</v>
          </cell>
          <cell r="E328" t="str">
            <v>Doktim Distribuidora de Embalagens Ltda</v>
          </cell>
          <cell r="F328" t="str">
            <v>08.670.141/0001-23</v>
          </cell>
          <cell r="G328">
            <v>255343604</v>
          </cell>
          <cell r="H328" t="str">
            <v>Rua Venezuela, 40</v>
          </cell>
          <cell r="I328" t="str">
            <v>Centro</v>
          </cell>
          <cell r="J328" t="str">
            <v>Timbo</v>
          </cell>
          <cell r="K328" t="str">
            <v>SC</v>
          </cell>
          <cell r="L328" t="str">
            <v>89.120-000</v>
          </cell>
          <cell r="M328" t="str">
            <v>(47) 3399-2277 / 9186-9730</v>
          </cell>
          <cell r="N328" t="str">
            <v>cleris@dokassadistribuidora.com.br</v>
          </cell>
        </row>
        <row r="329">
          <cell r="A329">
            <v>321</v>
          </cell>
          <cell r="B329" t="str">
            <v>Algodão Doce Lar</v>
          </cell>
          <cell r="C329" t="str">
            <v>Gizeli</v>
          </cell>
          <cell r="E329" t="str">
            <v>Gizeli de Fátima Klann ME</v>
          </cell>
          <cell r="F329" t="str">
            <v>04.490.285/0001-47</v>
          </cell>
          <cell r="G329">
            <v>254229310</v>
          </cell>
          <cell r="H329" t="str">
            <v>Av. Nereu Ramos, 1302</v>
          </cell>
          <cell r="I329" t="str">
            <v>Centro</v>
          </cell>
          <cell r="J329" t="str">
            <v>Penha</v>
          </cell>
          <cell r="K329" t="str">
            <v>SC</v>
          </cell>
          <cell r="L329" t="str">
            <v>88.385-000</v>
          </cell>
          <cell r="M329" t="str">
            <v>(47) 3345-0924</v>
          </cell>
          <cell r="N329" t="str">
            <v>algodaodocelar@hotmail.com</v>
          </cell>
          <cell r="O329" t="str">
            <v>Gizeli</v>
          </cell>
          <cell r="P329" t="str">
            <v>algodaodocelarpenha@hotmail.com</v>
          </cell>
        </row>
        <row r="330">
          <cell r="A330">
            <v>322</v>
          </cell>
          <cell r="B330" t="str">
            <v>Pehnk Materiais para Construcao Ltda</v>
          </cell>
          <cell r="C330" t="str">
            <v>Gilson</v>
          </cell>
          <cell r="E330" t="str">
            <v>Pehnk Materiais para Construcao Ltda</v>
          </cell>
          <cell r="F330" t="str">
            <v>85.102.184/0001-53</v>
          </cell>
          <cell r="G330">
            <v>252296370</v>
          </cell>
          <cell r="H330" t="str">
            <v>Rua Nereu Ramos, 136</v>
          </cell>
          <cell r="I330" t="str">
            <v>Centro</v>
          </cell>
          <cell r="J330" t="str">
            <v>Sao Joao Batista</v>
          </cell>
          <cell r="K330" t="str">
            <v>SC</v>
          </cell>
          <cell r="L330" t="str">
            <v>88.240-000</v>
          </cell>
          <cell r="M330" t="str">
            <v>(48) 3265-7400</v>
          </cell>
          <cell r="N330" t="str">
            <v>pehnk@terra.com.br</v>
          </cell>
        </row>
        <row r="331">
          <cell r="A331">
            <v>323</v>
          </cell>
          <cell r="B331" t="str">
            <v>Etica Instalacoes e Equipamentos para Escritorio Ltda</v>
          </cell>
          <cell r="C331" t="str">
            <v>Thais Farah</v>
          </cell>
          <cell r="E331" t="str">
            <v>Etica Instalacoes e Equipamentos para Escritorio Ltda</v>
          </cell>
          <cell r="F331" t="str">
            <v>20.676.326/0001-40</v>
          </cell>
          <cell r="G331" t="str">
            <v>702268917.00-36</v>
          </cell>
          <cell r="H331" t="str">
            <v>Rua Vieira Goncalves, 877</v>
          </cell>
          <cell r="I331" t="str">
            <v>Martins</v>
          </cell>
          <cell r="J331" t="str">
            <v>Uberlandia</v>
          </cell>
          <cell r="K331" t="str">
            <v>MG</v>
          </cell>
          <cell r="L331" t="str">
            <v>38.400-356</v>
          </cell>
          <cell r="M331" t="str">
            <v>(34) 9662-1711</v>
          </cell>
          <cell r="N331" t="str">
            <v>thais@realizaconstrutora.com.br</v>
          </cell>
          <cell r="O331" t="str">
            <v>Thais</v>
          </cell>
          <cell r="P331" t="str">
            <v>thais@realizaconstrutora.com.br</v>
          </cell>
        </row>
        <row r="332">
          <cell r="A332">
            <v>324</v>
          </cell>
          <cell r="B332" t="str">
            <v xml:space="preserve">Claudio Arydes Gomes  </v>
          </cell>
          <cell r="C332" t="str">
            <v xml:space="preserve">Claudio   </v>
          </cell>
          <cell r="E332" t="str">
            <v>Claudio Arydes Gomes</v>
          </cell>
          <cell r="F332" t="str">
            <v>969270117 - 49</v>
          </cell>
          <cell r="G332" t="str">
            <v>06336869-0</v>
          </cell>
          <cell r="H332" t="str">
            <v>Rua Rangel Pestana, 345</v>
          </cell>
          <cell r="I332" t="str">
            <v>Centro</v>
          </cell>
          <cell r="J332" t="str">
            <v>Nova Iguaçu</v>
          </cell>
          <cell r="K332" t="str">
            <v>RJ</v>
          </cell>
          <cell r="L332" t="str">
            <v>26255-200</v>
          </cell>
          <cell r="M332" t="str">
            <v>(21) 9741-2127 / 3773-1378</v>
          </cell>
          <cell r="N332" t="str">
            <v>claudioarydes@hotmail.com</v>
          </cell>
          <cell r="O332" t="str">
            <v>Claudio</v>
          </cell>
        </row>
        <row r="333">
          <cell r="A333">
            <v>325</v>
          </cell>
          <cell r="B333" t="str">
            <v>Maria Veronica Araujo Regalado</v>
          </cell>
          <cell r="C333" t="str">
            <v>Maria Veronica</v>
          </cell>
          <cell r="E333" t="str">
            <v>Maria Veronica Araujo Regalado</v>
          </cell>
          <cell r="F333" t="str">
            <v>423410194-04</v>
          </cell>
          <cell r="G333">
            <v>2576275</v>
          </cell>
          <cell r="H333" t="str">
            <v>Rua Nossa Senhora do Carmo, 2330</v>
          </cell>
          <cell r="I333" t="str">
            <v>Santo Delmiro 2</v>
          </cell>
          <cell r="J333" t="str">
            <v>Mossoro</v>
          </cell>
          <cell r="K333" t="str">
            <v>RN</v>
          </cell>
          <cell r="L333" t="str">
            <v>59.615-530</v>
          </cell>
          <cell r="M333" t="str">
            <v>(84) 3318-2505 / 9999-9129</v>
          </cell>
          <cell r="N333" t="str">
            <v>babyfestas-mossoro@hotmail.com</v>
          </cell>
          <cell r="O333" t="str">
            <v>Maria Veronica</v>
          </cell>
          <cell r="P333" t="str">
            <v>babyfestas_mossoro@hotmail.com</v>
          </cell>
        </row>
        <row r="334">
          <cell r="A334">
            <v>326</v>
          </cell>
          <cell r="B334" t="str">
            <v>Margarete Conceicao Fava Souza</v>
          </cell>
          <cell r="C334" t="str">
            <v>Maria Conceicao</v>
          </cell>
          <cell r="E334" t="str">
            <v>Margarete Conceicao Fava Souza</v>
          </cell>
          <cell r="F334" t="str">
            <v>136.648.163-15</v>
          </cell>
          <cell r="G334">
            <v>96351336</v>
          </cell>
          <cell r="H334" t="str">
            <v>Rua Padre Miguel, 55</v>
          </cell>
          <cell r="I334" t="str">
            <v>Nova Parnamirim</v>
          </cell>
          <cell r="J334" t="str">
            <v>Parnamirim</v>
          </cell>
          <cell r="K334" t="str">
            <v>RN</v>
          </cell>
          <cell r="L334" t="str">
            <v>59.150-440</v>
          </cell>
          <cell r="M334" t="str">
            <v>(84) 3208-4170 / 9635-1336</v>
          </cell>
        </row>
        <row r="335">
          <cell r="A335">
            <v>327</v>
          </cell>
          <cell r="B335" t="str">
            <v>Tropical Kids Festa</v>
          </cell>
          <cell r="E335" t="str">
            <v>Tropical Kids Festas ltda</v>
          </cell>
          <cell r="F335" t="str">
            <v>12.559.510/0001-82</v>
          </cell>
          <cell r="G335" t="str">
            <v>Isento</v>
          </cell>
          <cell r="H335" t="str">
            <v>Rua Guiraréia, 63</v>
          </cell>
          <cell r="I335" t="str">
            <v>Irajá</v>
          </cell>
          <cell r="J335" t="str">
            <v>Rio de Janeiro</v>
          </cell>
          <cell r="K335" t="str">
            <v>RJ</v>
          </cell>
          <cell r="L335" t="str">
            <v>21.371-420</v>
          </cell>
          <cell r="M335" t="str">
            <v>(21) 33524757 / 33912331</v>
          </cell>
          <cell r="N335" t="str">
            <v>tropicalkids@hotmail.com</v>
          </cell>
        </row>
        <row r="336">
          <cell r="A336">
            <v>328</v>
          </cell>
          <cell r="B336" t="str">
            <v>Hortência Maria Gomes Fassina</v>
          </cell>
          <cell r="C336" t="str">
            <v>Hortencia</v>
          </cell>
          <cell r="E336" t="str">
            <v>Hortência Maria Gomes Fassina</v>
          </cell>
          <cell r="F336" t="str">
            <v>036.788.228-00</v>
          </cell>
          <cell r="G336" t="str">
            <v>Isento</v>
          </cell>
          <cell r="H336" t="str">
            <v>Rua Washington Luiz, 66</v>
          </cell>
          <cell r="I336" t="str">
            <v>Centro</v>
          </cell>
          <cell r="J336" t="str">
            <v>Aguaí</v>
          </cell>
          <cell r="K336" t="str">
            <v>SP</v>
          </cell>
          <cell r="L336" t="str">
            <v>13.860-000</v>
          </cell>
          <cell r="M336" t="str">
            <v>(19) 36521056 / 97655835</v>
          </cell>
          <cell r="N336" t="str">
            <v>hm.fassina@uol.com.br</v>
          </cell>
        </row>
        <row r="337">
          <cell r="A337">
            <v>329</v>
          </cell>
          <cell r="B337" t="str">
            <v>Vatel Elétrica Ltda - ME</v>
          </cell>
          <cell r="C337" t="str">
            <v>José</v>
          </cell>
          <cell r="E337" t="str">
            <v>Vatel Elétrica Ltda - ME</v>
          </cell>
          <cell r="F337" t="str">
            <v>00.849.154/0001-52</v>
          </cell>
          <cell r="G337">
            <v>85620010</v>
          </cell>
          <cell r="H337" t="str">
            <v>Rua Dr Mário Ramos, 122 - lj14/15</v>
          </cell>
          <cell r="I337" t="str">
            <v>Centro</v>
          </cell>
          <cell r="J337" t="str">
            <v>Barra Mansa</v>
          </cell>
          <cell r="K337" t="str">
            <v>RJ</v>
          </cell>
          <cell r="L337" t="str">
            <v>27.330-230</v>
          </cell>
          <cell r="M337" t="str">
            <v>(24) 33231944/33238719/ 33237718</v>
          </cell>
        </row>
        <row r="338">
          <cell r="A338">
            <v>330</v>
          </cell>
          <cell r="B338" t="str">
            <v>Associação de lojistas do Cadima Shopping</v>
          </cell>
          <cell r="C338" t="str">
            <v>Luiz Fernando Albuquerque de Oliveira</v>
          </cell>
          <cell r="D338" t="str">
            <v>Gerente Geral</v>
          </cell>
          <cell r="E338" t="str">
            <v>Associação de lojistas do Cadima Shopping</v>
          </cell>
          <cell r="F338" t="str">
            <v>03.085.551/0001-93</v>
          </cell>
          <cell r="G338" t="str">
            <v>Isento</v>
          </cell>
          <cell r="H338" t="str">
            <v xml:space="preserve">Rua Moisés Amélio, 17 </v>
          </cell>
          <cell r="I338" t="str">
            <v>Centro</v>
          </cell>
          <cell r="J338" t="str">
            <v>Nova Friburgo</v>
          </cell>
          <cell r="K338" t="str">
            <v>RJ</v>
          </cell>
          <cell r="L338" t="str">
            <v>28.613-210</v>
          </cell>
          <cell r="M338" t="str">
            <v>(22) 2523-8630</v>
          </cell>
          <cell r="N338" t="str">
            <v>luizfernando@cadimashopping.com.br</v>
          </cell>
        </row>
        <row r="339">
          <cell r="A339">
            <v>331</v>
          </cell>
          <cell r="B339" t="str">
            <v xml:space="preserve">Coisas de Papel </v>
          </cell>
          <cell r="C339" t="str">
            <v>José Campos</v>
          </cell>
          <cell r="E339" t="str">
            <v>Coisas de Papel Ltda</v>
          </cell>
          <cell r="F339" t="str">
            <v>02.565.733/0001-07</v>
          </cell>
          <cell r="G339">
            <v>86342235</v>
          </cell>
          <cell r="H339" t="str">
            <v>Rua Rosa Raposo, 130</v>
          </cell>
          <cell r="I339" t="str">
            <v>Centro</v>
          </cell>
          <cell r="J339" t="str">
            <v>Araruama</v>
          </cell>
          <cell r="K339" t="str">
            <v>RJ</v>
          </cell>
          <cell r="L339" t="str">
            <v>28.970-000</v>
          </cell>
          <cell r="M339" t="str">
            <v>(22) 26650544</v>
          </cell>
          <cell r="N339" t="str">
            <v>coisasdepapelbazar@hotmail.com</v>
          </cell>
        </row>
        <row r="340">
          <cell r="A340">
            <v>332</v>
          </cell>
          <cell r="B340" t="str">
            <v>Rosangela Periu Menguelhe</v>
          </cell>
          <cell r="C340" t="str">
            <v>Rosangela / Márcia</v>
          </cell>
          <cell r="E340" t="str">
            <v>Rosangela Periu Menguelhe</v>
          </cell>
          <cell r="F340" t="str">
            <v>397586999-20</v>
          </cell>
          <cell r="G340" t="str">
            <v>Isento</v>
          </cell>
          <cell r="H340" t="str">
            <v>Rua Lopes Trovão, 132</v>
          </cell>
          <cell r="I340" t="str">
            <v>Zona 4</v>
          </cell>
          <cell r="J340" t="str">
            <v>Maringá</v>
          </cell>
          <cell r="K340" t="str">
            <v>PR</v>
          </cell>
          <cell r="L340" t="str">
            <v>87.014-080</v>
          </cell>
          <cell r="M340" t="str">
            <v>(44) 32272298</v>
          </cell>
          <cell r="N340" t="str">
            <v>vendas@vellut.com.br</v>
          </cell>
        </row>
        <row r="341">
          <cell r="A341">
            <v>333</v>
          </cell>
          <cell r="B341" t="str">
            <v>Telma Cristine Abdon Calheira</v>
          </cell>
          <cell r="C341" t="str">
            <v>Telma</v>
          </cell>
          <cell r="E341" t="str">
            <v>Telma Cristine Abdon Calheira</v>
          </cell>
          <cell r="F341" t="str">
            <v>02.911442/0001-15</v>
          </cell>
          <cell r="G341">
            <v>51076641</v>
          </cell>
          <cell r="H341" t="str">
            <v>Rua João Paulo 2 Ibirataia</v>
          </cell>
          <cell r="I341" t="str">
            <v>Centro</v>
          </cell>
          <cell r="J341" t="str">
            <v>Ibirataia</v>
          </cell>
          <cell r="K341" t="str">
            <v>BA</v>
          </cell>
          <cell r="L341" t="str">
            <v>45.580-000</v>
          </cell>
          <cell r="M341" t="str">
            <v>(71) 33229322</v>
          </cell>
          <cell r="N341" t="str">
            <v>telmacalheira@hotmail.com</v>
          </cell>
        </row>
        <row r="342">
          <cell r="A342">
            <v>334</v>
          </cell>
          <cell r="B342" t="str">
            <v>Zivatile Distribuidora de Bebidas e Alimentos</v>
          </cell>
          <cell r="C342" t="str">
            <v>José Junior</v>
          </cell>
          <cell r="E342" t="str">
            <v>Zivatile Distribuidora de Bebidas e Alimentos Ltda</v>
          </cell>
          <cell r="F342" t="str">
            <v>05.475.152/0001-64</v>
          </cell>
          <cell r="G342" t="str">
            <v>06.674.759-7</v>
          </cell>
          <cell r="H342" t="str">
            <v>Avenida Senador José Armirio de Moraes, 1297</v>
          </cell>
          <cell r="I342" t="str">
            <v>Dom José</v>
          </cell>
          <cell r="J342" t="str">
            <v>Sobral</v>
          </cell>
          <cell r="K342" t="str">
            <v>CE</v>
          </cell>
          <cell r="L342" t="str">
            <v>62.015-505</v>
          </cell>
          <cell r="M342" t="str">
            <v xml:space="preserve">  (85)3613-3399</v>
          </cell>
          <cell r="N342" t="str">
            <v>valderi.arcanjo@zivatile.com.br</v>
          </cell>
        </row>
        <row r="343">
          <cell r="A343">
            <v>335</v>
          </cell>
          <cell r="B343" t="str">
            <v>Simplismenti Acessórios Interiores Ltda</v>
          </cell>
          <cell r="C343" t="str">
            <v>Marisa / Alessandra</v>
          </cell>
          <cell r="E343" t="str">
            <v>Simplismenti Acessórios Interiores Ltda</v>
          </cell>
          <cell r="F343" t="str">
            <v>07.653.977/0001-57</v>
          </cell>
          <cell r="G343">
            <v>417260004116</v>
          </cell>
          <cell r="H343" t="str">
            <v>Rua Visconde do Rio Branco, 356</v>
          </cell>
          <cell r="I343" t="str">
            <v>Centro</v>
          </cell>
          <cell r="J343" t="str">
            <v>São Paulo</v>
          </cell>
          <cell r="K343" t="str">
            <v>SP</v>
          </cell>
          <cell r="L343" t="str">
            <v>13.480-100</v>
          </cell>
          <cell r="M343" t="str">
            <v>(19) 37020669 / 37020668</v>
          </cell>
          <cell r="N343" t="str">
            <v>simplismete@hotmail.com</v>
          </cell>
        </row>
        <row r="344">
          <cell r="A344">
            <v>336</v>
          </cell>
          <cell r="B344" t="str">
            <v>Ivan Edson Moraes Nunes</v>
          </cell>
          <cell r="C344" t="str">
            <v>Ivan / José</v>
          </cell>
          <cell r="E344" t="str">
            <v>|van Edson Moraes Nunes</v>
          </cell>
          <cell r="F344" t="str">
            <v>11564795/0001-87</v>
          </cell>
          <cell r="G344" t="str">
            <v>03039275-6</v>
          </cell>
          <cell r="H344" t="str">
            <v>Rua Renascimento,1970</v>
          </cell>
          <cell r="I344" t="str">
            <v>Renascer</v>
          </cell>
          <cell r="J344" t="str">
            <v>Macapá</v>
          </cell>
          <cell r="K344" t="str">
            <v>AP</v>
          </cell>
          <cell r="L344" t="str">
            <v>68.907-620</v>
          </cell>
          <cell r="M344" t="str">
            <v>(96) 81145053/ 91190066</v>
          </cell>
          <cell r="N344" t="str">
            <v>i.m.nunes@hotmail.com</v>
          </cell>
        </row>
        <row r="345">
          <cell r="A345">
            <v>337</v>
          </cell>
          <cell r="B345" t="str">
            <v>Diogo Souza</v>
          </cell>
          <cell r="C345" t="str">
            <v>Diogo</v>
          </cell>
          <cell r="E345" t="str">
            <v>Diogo Souza</v>
          </cell>
          <cell r="F345" t="str">
            <v>104.026.727-04</v>
          </cell>
          <cell r="G345" t="str">
            <v>099.35287-4</v>
          </cell>
          <cell r="H345" t="str">
            <v xml:space="preserve">Av. Gerimario Dantas, 860 </v>
          </cell>
          <cell r="I345" t="str">
            <v>Pechincha</v>
          </cell>
          <cell r="J345" t="str">
            <v>Rio de Janeiro</v>
          </cell>
          <cell r="K345" t="str">
            <v>RJ</v>
          </cell>
          <cell r="L345" t="str">
            <v>22.743-010</v>
          </cell>
          <cell r="M345" t="str">
            <v>(21) 2425258 / 24255162</v>
          </cell>
          <cell r="N345" t="str">
            <v>diogo@obainfantil.com.br</v>
          </cell>
        </row>
        <row r="346">
          <cell r="A346">
            <v>338</v>
          </cell>
          <cell r="B346" t="str">
            <v>Grêmio Literário e Recreativo Português</v>
          </cell>
          <cell r="C346" t="str">
            <v>Marcelo</v>
          </cell>
          <cell r="E346" t="str">
            <v>Grêmio Literário e Recreativo Português</v>
          </cell>
          <cell r="F346" t="str">
            <v>04.940.516/0001-77</v>
          </cell>
          <cell r="G346" t="str">
            <v>04.6562-6</v>
          </cell>
          <cell r="H346" t="str">
            <v>Rua Senador Manuel Barata, 477/483</v>
          </cell>
          <cell r="I346" t="str">
            <v>Centro</v>
          </cell>
          <cell r="J346" t="str">
            <v>Belém</v>
          </cell>
          <cell r="K346" t="str">
            <v>PA</v>
          </cell>
          <cell r="L346" t="str">
            <v>66.010-145</v>
          </cell>
          <cell r="M346" t="str">
            <v>(91) 32229425/ 32410918</v>
          </cell>
          <cell r="N346" t="str">
            <v>presidencia@gremioportugues.com.br</v>
          </cell>
          <cell r="P346" t="str">
            <v>financeiro@gremioportugues.com.br</v>
          </cell>
        </row>
        <row r="347">
          <cell r="A347">
            <v>339</v>
          </cell>
          <cell r="B347" t="str">
            <v>Sadi Magazin</v>
          </cell>
          <cell r="C347" t="str">
            <v>Sadi</v>
          </cell>
          <cell r="E347" t="str">
            <v>Sadi Artigos Texteis Ltda</v>
          </cell>
          <cell r="F347" t="str">
            <v>10.538.378/0001-05</v>
          </cell>
          <cell r="G347" t="str">
            <v>904.647.07-18</v>
          </cell>
          <cell r="H347" t="str">
            <v>Avenida Brasil, 8209</v>
          </cell>
          <cell r="I347" t="str">
            <v>Centro</v>
          </cell>
          <cell r="J347" t="str">
            <v>Foz do Iguaçu</v>
          </cell>
          <cell r="K347" t="str">
            <v>PR</v>
          </cell>
          <cell r="L347" t="str">
            <v>85.851-000</v>
          </cell>
          <cell r="M347" t="str">
            <v>(45) 35741403</v>
          </cell>
          <cell r="N347" t="str">
            <v>sadimagazin@uol.com.br</v>
          </cell>
        </row>
        <row r="348">
          <cell r="A348">
            <v>340</v>
          </cell>
          <cell r="B348" t="str">
            <v>Prefeitura de Bom Sucesso do Sul</v>
          </cell>
          <cell r="E348" t="str">
            <v>Prefeitura Municipal de Bom Sucesso do Sul</v>
          </cell>
          <cell r="F348" t="str">
            <v>80.874.100/0001-86</v>
          </cell>
          <cell r="G348" t="str">
            <v>Isento</v>
          </cell>
          <cell r="H348" t="str">
            <v>Rua Cândido Merlo, 290</v>
          </cell>
          <cell r="I348" t="str">
            <v>Centro</v>
          </cell>
          <cell r="J348" t="str">
            <v>Bom Sucesso do Sul</v>
          </cell>
          <cell r="K348" t="str">
            <v>PR</v>
          </cell>
          <cell r="L348" t="str">
            <v>85.515-000</v>
          </cell>
          <cell r="M348" t="str">
            <v>(46) 3234-1135</v>
          </cell>
          <cell r="N348" t="str">
            <v>pmbssul@wln.com.br</v>
          </cell>
          <cell r="O348" t="str">
            <v>Anderson</v>
          </cell>
          <cell r="P348" t="str">
            <v>tesouraria@bssul.pr.gov.br</v>
          </cell>
          <cell r="Q348" t="str">
            <v>(46) 3234-1135</v>
          </cell>
        </row>
        <row r="349">
          <cell r="A349">
            <v>342</v>
          </cell>
          <cell r="B349" t="str">
            <v>Associação Comercial de Ribeirão Pires</v>
          </cell>
          <cell r="C349" t="str">
            <v xml:space="preserve">Deborah </v>
          </cell>
          <cell r="E349" t="str">
            <v>Associação Comercial de Ribeirão Pires</v>
          </cell>
          <cell r="F349" t="str">
            <v>50.168.160/0001-12</v>
          </cell>
          <cell r="G349" t="str">
            <v>Isento</v>
          </cell>
          <cell r="H349" t="str">
            <v>Rua Stella Bruna C. Nardelli, 257 - Subsolo shopping Garden</v>
          </cell>
          <cell r="I349" t="str">
            <v>Centro</v>
          </cell>
          <cell r="J349" t="str">
            <v>Ribeirão Pires</v>
          </cell>
          <cell r="K349" t="str">
            <v>SP</v>
          </cell>
          <cell r="L349" t="str">
            <v>09.400-150</v>
          </cell>
          <cell r="M349" t="str">
            <v>(11) 25950212</v>
          </cell>
          <cell r="N349" t="str">
            <v>aciarp.projetos@terra.com.br</v>
          </cell>
        </row>
        <row r="350">
          <cell r="A350">
            <v>343</v>
          </cell>
          <cell r="B350" t="str">
            <v>Supermercado Badotti</v>
          </cell>
          <cell r="C350" t="str">
            <v>Ruan</v>
          </cell>
          <cell r="E350" t="str">
            <v xml:space="preserve">Badotti e Cia Ltda </v>
          </cell>
          <cell r="F350" t="str">
            <v>83.853.655/0001-30</v>
          </cell>
          <cell r="G350">
            <v>250032821</v>
          </cell>
          <cell r="H350" t="str">
            <v>Av. Brasil, 295</v>
          </cell>
          <cell r="I350" t="str">
            <v>Centro</v>
          </cell>
          <cell r="J350" t="str">
            <v>Xanxerê</v>
          </cell>
          <cell r="K350" t="str">
            <v>SC</v>
          </cell>
          <cell r="L350" t="str">
            <v>89.820-000</v>
          </cell>
          <cell r="M350" t="str">
            <v>(49) 34331015</v>
          </cell>
          <cell r="N350" t="str">
            <v>badotti@badotti.com.br</v>
          </cell>
        </row>
        <row r="351">
          <cell r="A351">
            <v>344</v>
          </cell>
          <cell r="B351" t="str">
            <v>Hellida Freire Kelsch</v>
          </cell>
          <cell r="C351" t="str">
            <v>Hellida</v>
          </cell>
          <cell r="E351" t="str">
            <v>Hellida Freire Kelsch</v>
          </cell>
          <cell r="F351" t="str">
            <v>529.705.234-34</v>
          </cell>
          <cell r="G351" t="str">
            <v>305.428-9</v>
          </cell>
          <cell r="H351" t="str">
            <v>Av. 17 de Agosto, 2594/1901</v>
          </cell>
          <cell r="I351" t="str">
            <v>Monteiro</v>
          </cell>
          <cell r="J351" t="str">
            <v>Recife</v>
          </cell>
          <cell r="K351" t="str">
            <v>PE</v>
          </cell>
          <cell r="L351" t="str">
            <v>52.061-540</v>
          </cell>
          <cell r="M351" t="str">
            <v>(81) 34416211/ 32689800 / 88027740</v>
          </cell>
          <cell r="N351" t="str">
            <v>hellida-kelsch@hotmail.com</v>
          </cell>
        </row>
        <row r="352">
          <cell r="A352">
            <v>346</v>
          </cell>
          <cell r="B352" t="str">
            <v>Sucesso Publicidade</v>
          </cell>
          <cell r="C352" t="str">
            <v>Franciso</v>
          </cell>
          <cell r="E352" t="str">
            <v>Sucesso Promoção e Publicidade S/C Ltda</v>
          </cell>
          <cell r="F352" t="str">
            <v>05.343.447/0001-87</v>
          </cell>
          <cell r="G352" t="str">
            <v>Isento</v>
          </cell>
          <cell r="H352" t="str">
            <v xml:space="preserve">Rua Desembargador Freitas, 685 </v>
          </cell>
          <cell r="I352" t="str">
            <v>Centro</v>
          </cell>
          <cell r="J352" t="str">
            <v>Teresina</v>
          </cell>
          <cell r="K352" t="str">
            <v>PI</v>
          </cell>
          <cell r="L352" t="str">
            <v>64.000-240</v>
          </cell>
          <cell r="M352" t="str">
            <v>(86) 3215-8300/9981-0113</v>
          </cell>
          <cell r="N352" t="str">
            <v>gerencia@sucessopublicidade.com.br</v>
          </cell>
        </row>
        <row r="353">
          <cell r="A353">
            <v>347</v>
          </cell>
          <cell r="B353" t="str">
            <v>CDL de Videira</v>
          </cell>
          <cell r="E353" t="str">
            <v>Câmara de Dirigentes Lojistas de Videira</v>
          </cell>
          <cell r="F353" t="str">
            <v>83.400.036/0001-90</v>
          </cell>
          <cell r="G353" t="str">
            <v>Isento</v>
          </cell>
          <cell r="H353" t="str">
            <v>Rua Jacob Gaio, 51,</v>
          </cell>
          <cell r="I353" t="str">
            <v>Dois Pinheiros</v>
          </cell>
          <cell r="J353" t="str">
            <v>Videira</v>
          </cell>
          <cell r="K353" t="str">
            <v>SC</v>
          </cell>
          <cell r="L353" t="str">
            <v>89.560-000</v>
          </cell>
          <cell r="M353" t="str">
            <v>(49) 3566-0221 / 3566-9022</v>
          </cell>
          <cell r="N353" t="str">
            <v>larissa@videira.cdl-sc.org.br / executivo@videira.cdl-sc.org.br</v>
          </cell>
          <cell r="O353" t="str">
            <v>Larissa</v>
          </cell>
          <cell r="P353" t="str">
            <v>larissa@videira.cdl-sc.org.br / executivo@videira.cdl-sc.org.br</v>
          </cell>
          <cell r="Q353" t="str">
            <v>(49) 3566-0221 / 3566-9022</v>
          </cell>
        </row>
        <row r="354">
          <cell r="A354">
            <v>348</v>
          </cell>
          <cell r="B354" t="str">
            <v>Multiponto</v>
          </cell>
          <cell r="C354" t="str">
            <v>Luciano</v>
          </cell>
          <cell r="E354" t="str">
            <v>Multiponto Comércio de Materiais Elétricos e Instalação</v>
          </cell>
          <cell r="F354" t="str">
            <v>05.795.238/0001-74</v>
          </cell>
          <cell r="G354">
            <v>254967590</v>
          </cell>
          <cell r="H354" t="str">
            <v>Rua Brochado da Rocha, 246-E</v>
          </cell>
          <cell r="I354" t="str">
            <v>São Cristóvão</v>
          </cell>
          <cell r="J354" t="str">
            <v>Chapecó</v>
          </cell>
          <cell r="K354" t="str">
            <v>SC</v>
          </cell>
          <cell r="L354" t="str">
            <v>80.803-160</v>
          </cell>
          <cell r="M354" t="str">
            <v>(49) 33285757 / 9997-3248</v>
          </cell>
          <cell r="N354" t="str">
            <v>multiponto@multipontoi.com.br</v>
          </cell>
          <cell r="O354" t="str">
            <v>Etiele</v>
          </cell>
          <cell r="P354" t="str">
            <v>financeiro@multipontoi.com.br</v>
          </cell>
          <cell r="Q354" t="str">
            <v>(49) 3328-5757 / (49) 8411-5757</v>
          </cell>
        </row>
        <row r="355">
          <cell r="A355">
            <v>349</v>
          </cell>
          <cell r="B355" t="str">
            <v>Prefeitura de Anchieta</v>
          </cell>
          <cell r="C355" t="str">
            <v>Isabel</v>
          </cell>
          <cell r="E355" t="str">
            <v>Prefeitura de Anchieta</v>
          </cell>
          <cell r="F355" t="str">
            <v>27.142.694/0001-58</v>
          </cell>
          <cell r="G355" t="str">
            <v>Isento</v>
          </cell>
          <cell r="H355" t="str">
            <v xml:space="preserve">Rod. do Sol KM 21,5, Nº 1620 </v>
          </cell>
          <cell r="I355" t="str">
            <v xml:space="preserve">Vila Residencial Samarco </v>
          </cell>
          <cell r="J355" t="str">
            <v>Anchieta</v>
          </cell>
          <cell r="K355" t="str">
            <v>ES</v>
          </cell>
          <cell r="L355" t="str">
            <v xml:space="preserve">29230-000 </v>
          </cell>
          <cell r="M355" t="str">
            <v>(28) 35363668</v>
          </cell>
          <cell r="N355" t="str">
            <v>angelica.setur@hotmail.com</v>
          </cell>
          <cell r="O355" t="str">
            <v>Angélica</v>
          </cell>
          <cell r="P355" t="str">
            <v>angelica.setur@hotmail.com</v>
          </cell>
          <cell r="Q355" t="str">
            <v>(28) 3536-3143</v>
          </cell>
        </row>
        <row r="356">
          <cell r="A356">
            <v>350</v>
          </cell>
          <cell r="B356" t="str">
            <v>Prefeitura de Brusque</v>
          </cell>
          <cell r="C356" t="str">
            <v>Jorge Ramos</v>
          </cell>
          <cell r="E356" t="str">
            <v>Prefeitura de Brusque</v>
          </cell>
          <cell r="F356" t="str">
            <v>83.102.343/0001-94</v>
          </cell>
          <cell r="G356" t="str">
            <v>Isento</v>
          </cell>
          <cell r="H356" t="str">
            <v>Praça das Bandeiras, 77</v>
          </cell>
          <cell r="I356" t="str">
            <v>Centro</v>
          </cell>
          <cell r="J356" t="str">
            <v>Brusque</v>
          </cell>
          <cell r="K356" t="str">
            <v>SC</v>
          </cell>
          <cell r="L356" t="str">
            <v>88.350-051</v>
          </cell>
          <cell r="M356" t="str">
            <v>(47) 32511889 /88613465</v>
          </cell>
          <cell r="N356" t="str">
            <v>jorge.sde@brusque.sc.gov.br</v>
          </cell>
        </row>
        <row r="357">
          <cell r="A357">
            <v>351</v>
          </cell>
          <cell r="B357" t="str">
            <v>Prefeitura de Novo Hamburgo</v>
          </cell>
          <cell r="C357" t="str">
            <v>Raquel Mobarack</v>
          </cell>
          <cell r="E357" t="str">
            <v>Prefeitura de Novo Hamburgo</v>
          </cell>
          <cell r="F357" t="str">
            <v>88.254.875/0001-60</v>
          </cell>
          <cell r="G357" t="str">
            <v>Isento</v>
          </cell>
          <cell r="H357" t="str">
            <v>Rua Guia Lopes, 4201</v>
          </cell>
          <cell r="I357" t="str">
            <v>Bairro Canudos</v>
          </cell>
          <cell r="J357" t="str">
            <v>Novo Hamburgo</v>
          </cell>
          <cell r="K357" t="str">
            <v>RS</v>
          </cell>
          <cell r="L357" t="str">
            <v xml:space="preserve">93410-340 </v>
          </cell>
          <cell r="M357" t="str">
            <v>(51) 35949999 - 9299</v>
          </cell>
          <cell r="N357" t="str">
            <v>raquel@novohamburgo.rs.gov.br</v>
          </cell>
        </row>
        <row r="358">
          <cell r="A358">
            <v>352</v>
          </cell>
          <cell r="B358" t="str">
            <v>Prefeitura de Chopinzinho</v>
          </cell>
          <cell r="C358" t="str">
            <v>Ana Bárbara</v>
          </cell>
          <cell r="E358" t="str">
            <v>Prefeitura de Chopinzinho</v>
          </cell>
          <cell r="F358" t="str">
            <v>76.995.414/0001-60</v>
          </cell>
          <cell r="G358" t="str">
            <v>Isento</v>
          </cell>
          <cell r="H358" t="str">
            <v>Rua Santos Dumont, 3883</v>
          </cell>
          <cell r="I358" t="str">
            <v>Centro</v>
          </cell>
          <cell r="J358" t="str">
            <v>Chopinzinho</v>
          </cell>
          <cell r="K358" t="str">
            <v>PR</v>
          </cell>
          <cell r="L358" t="str">
            <v>85.560-000</v>
          </cell>
          <cell r="M358" t="str">
            <v>(46) 32422848</v>
          </cell>
          <cell r="N358" t="str">
            <v>abcrestani@hotmail.com</v>
          </cell>
        </row>
        <row r="359">
          <cell r="A359">
            <v>353</v>
          </cell>
          <cell r="B359" t="str">
            <v>Shopping Cidade das Flores</v>
          </cell>
          <cell r="C359" t="str">
            <v>Eloisa Hobold</v>
          </cell>
          <cell r="E359" t="str">
            <v>Condomínio Shopping Center Cidade das Flores</v>
          </cell>
          <cell r="F359" t="str">
            <v>00.107.799/0001-10</v>
          </cell>
          <cell r="G359" t="str">
            <v>Isento</v>
          </cell>
          <cell r="H359" t="str">
            <v>Rua Mario Lobo, 106</v>
          </cell>
          <cell r="I359" t="str">
            <v>Centro</v>
          </cell>
          <cell r="J359" t="str">
            <v>Joinville</v>
          </cell>
          <cell r="K359" t="str">
            <v>SC</v>
          </cell>
          <cell r="L359" t="str">
            <v>89.201-230</v>
          </cell>
          <cell r="M359" t="str">
            <v>(47) 3433-0758 / 9614-7167</v>
          </cell>
          <cell r="N359" t="str">
            <v>cfloresmarketing@brasilsat.com.br</v>
          </cell>
          <cell r="O359" t="str">
            <v>Eloisa Hobold</v>
          </cell>
          <cell r="P359" t="str">
            <v>cfloresmarketing@brasilsat.com.br</v>
          </cell>
          <cell r="Q359" t="str">
            <v>(47) 3433-0758 / 9614-7167</v>
          </cell>
        </row>
        <row r="360">
          <cell r="A360">
            <v>354</v>
          </cell>
          <cell r="B360" t="str">
            <v>Prefeitura de Colina</v>
          </cell>
          <cell r="C360" t="str">
            <v xml:space="preserve">Silvia Helena  </v>
          </cell>
          <cell r="E360" t="str">
            <v>Prefeitura de Colina</v>
          </cell>
          <cell r="F360" t="str">
            <v>45.291.234/0001-73</v>
          </cell>
          <cell r="G360" t="str">
            <v>Isento</v>
          </cell>
          <cell r="H360" t="str">
            <v> Rua Antonio Paulo de Miranda, nº 466</v>
          </cell>
          <cell r="I360" t="str">
            <v>Centro</v>
          </cell>
          <cell r="J360" t="str">
            <v>Colina</v>
          </cell>
          <cell r="K360" t="str">
            <v>SP</v>
          </cell>
          <cell r="L360" t="str">
            <v>14.770-000</v>
          </cell>
          <cell r="M360" t="str">
            <v>(17) 3341-9444</v>
          </cell>
          <cell r="N360" t="str">
            <v>fundo_social.colina@hotmail.com</v>
          </cell>
          <cell r="P360" t="str">
            <v>licitacoes@colina.sp.gov.br</v>
          </cell>
          <cell r="Q360" t="str">
            <v>(17) 3341-9448</v>
          </cell>
        </row>
        <row r="361">
          <cell r="A361">
            <v>355</v>
          </cell>
          <cell r="B361" t="str">
            <v>Eletro Oeste</v>
          </cell>
          <cell r="C361" t="str">
            <v>Jaime Ribeiro de Freitas</v>
          </cell>
          <cell r="D361" t="str">
            <v>Sócio - Proprietário</v>
          </cell>
          <cell r="E361" t="str">
            <v>Eletro Oeste Comércio de Materiais Elétricos Ltda EPP</v>
          </cell>
          <cell r="F361" t="str">
            <v>07.324.090/0001-15</v>
          </cell>
          <cell r="G361">
            <v>254953581</v>
          </cell>
          <cell r="H361" t="str">
            <v>Avenida Getúlio Dorneles Vargas, 2629-N</v>
          </cell>
          <cell r="I361" t="str">
            <v>Passo dos Fortes</v>
          </cell>
          <cell r="J361" t="str">
            <v>Chapecó</v>
          </cell>
          <cell r="K361" t="str">
            <v>SC</v>
          </cell>
          <cell r="L361" t="str">
            <v>89.805-001</v>
          </cell>
          <cell r="M361" t="str">
            <v>(49) 33247171</v>
          </cell>
          <cell r="N361" t="str">
            <v>eletrooeste@eletrooeste.com.br</v>
          </cell>
        </row>
        <row r="362">
          <cell r="A362">
            <v>356</v>
          </cell>
          <cell r="B362" t="str">
            <v>Madame Fru Fru</v>
          </cell>
          <cell r="C362" t="str">
            <v xml:space="preserve">Valéria </v>
          </cell>
          <cell r="E362" t="str">
            <v>Madame Fru Fru Enxovais e Presentes Ltda ME</v>
          </cell>
          <cell r="F362" t="str">
            <v>08.807.917/0001-04</v>
          </cell>
          <cell r="G362">
            <v>633649952119</v>
          </cell>
          <cell r="H362" t="str">
            <v>Av. Siqueira Campos, 570</v>
          </cell>
          <cell r="I362" t="str">
            <v>Boqueirão</v>
          </cell>
          <cell r="J362" t="str">
            <v>Santos</v>
          </cell>
          <cell r="K362" t="str">
            <v>SP</v>
          </cell>
          <cell r="L362" t="str">
            <v>11.045-200</v>
          </cell>
          <cell r="M362" t="str">
            <v>(13) 3234-2780</v>
          </cell>
          <cell r="N362" t="str">
            <v>enxovais@madamefrufru.com.br</v>
          </cell>
          <cell r="O362" t="str">
            <v>Carla</v>
          </cell>
          <cell r="P362" t="str">
            <v>enxovais@madamefrufru.com.br</v>
          </cell>
          <cell r="Q362" t="str">
            <v>(13) 3234-2780</v>
          </cell>
        </row>
        <row r="363">
          <cell r="A363">
            <v>357</v>
          </cell>
          <cell r="B363" t="str">
            <v>ASTURTÍLIAS</v>
          </cell>
          <cell r="C363" t="str">
            <v>Marina Klotz Zanata</v>
          </cell>
          <cell r="E363" t="str">
            <v>Associação de Turismo de Treze de Tílias</v>
          </cell>
          <cell r="F363" t="str">
            <v>00.557.486/0001-63</v>
          </cell>
          <cell r="G363" t="str">
            <v>Isento</v>
          </cell>
          <cell r="H363" t="str">
            <v>Rua Leoberto Leal, 195</v>
          </cell>
          <cell r="I363" t="str">
            <v>Centro</v>
          </cell>
          <cell r="J363" t="str">
            <v xml:space="preserve">Treze Tílias </v>
          </cell>
          <cell r="K363" t="str">
            <v>SC</v>
          </cell>
          <cell r="L363" t="str">
            <v>89.650-000</v>
          </cell>
          <cell r="M363" t="str">
            <v>(49) 3537-0125 / 99851603</v>
          </cell>
          <cell r="N363" t="str">
            <v>marina@hoteltirol.com.br</v>
          </cell>
          <cell r="O363" t="str">
            <v>Manuela/Marina</v>
          </cell>
          <cell r="P363" t="str">
            <v>asturtilias@yahoo.com.br / marina@hoteltirol.com.br</v>
          </cell>
          <cell r="Q363" t="str">
            <v>(49) 3537-1444 / 3537-0125 / 9985-1603</v>
          </cell>
        </row>
        <row r="364">
          <cell r="A364">
            <v>359</v>
          </cell>
          <cell r="B364" t="str">
            <v>Prefeitura de Castro</v>
          </cell>
          <cell r="C364" t="str">
            <v>Luminapar</v>
          </cell>
          <cell r="E364" t="str">
            <v>Prefeitura de Castro</v>
          </cell>
          <cell r="F364" t="str">
            <v>77.001.311/0001-08</v>
          </cell>
          <cell r="G364" t="str">
            <v>Isento</v>
          </cell>
          <cell r="H364" t="str">
            <v>Praça Pedro Kaled, 22</v>
          </cell>
          <cell r="I364" t="str">
            <v>Centro</v>
          </cell>
          <cell r="J364" t="str">
            <v>Castro</v>
          </cell>
          <cell r="K364" t="str">
            <v>PR</v>
          </cell>
          <cell r="L364" t="str">
            <v> 84165-540</v>
          </cell>
          <cell r="M364" t="str">
            <v>(42) 3906-2000</v>
          </cell>
        </row>
        <row r="365">
          <cell r="A365">
            <v>360</v>
          </cell>
          <cell r="B365" t="str">
            <v>Prefeitura de Guaramirim</v>
          </cell>
          <cell r="C365" t="str">
            <v>Janine Bylaardt</v>
          </cell>
          <cell r="E365" t="str">
            <v>Prefeitura de Guaramirim</v>
          </cell>
          <cell r="F365" t="str">
            <v>83.102.475/0001-16</v>
          </cell>
          <cell r="G365" t="str">
            <v>Isento</v>
          </cell>
          <cell r="H365" t="str">
            <v>Rua 28 de Agosto, 2042</v>
          </cell>
          <cell r="I365" t="str">
            <v>Centro</v>
          </cell>
          <cell r="J365" t="str">
            <v xml:space="preserve">Guaramirim </v>
          </cell>
          <cell r="K365" t="str">
            <v>SC</v>
          </cell>
          <cell r="L365" t="str">
            <v>89.270-000</v>
          </cell>
          <cell r="M365" t="str">
            <v>(47) 3373-0147</v>
          </cell>
          <cell r="N365" t="str">
            <v>coordenaclubes@guaramirim.sc.gov.br</v>
          </cell>
        </row>
        <row r="366">
          <cell r="A366">
            <v>361</v>
          </cell>
          <cell r="B366" t="str">
            <v>Prefeitura de Itapemirim</v>
          </cell>
          <cell r="C366" t="str">
            <v>Priscila Brazil</v>
          </cell>
          <cell r="E366" t="str">
            <v>Prefeitura de Itapemirim</v>
          </cell>
          <cell r="F366" t="str">
            <v>27.174.168/0001-70</v>
          </cell>
          <cell r="G366" t="str">
            <v>Isento</v>
          </cell>
          <cell r="H366" t="str">
            <v>Praça Domingos José Matins</v>
          </cell>
          <cell r="I366" t="str">
            <v>Centro</v>
          </cell>
          <cell r="J366" t="str">
            <v>Itapemirim</v>
          </cell>
          <cell r="K366" t="str">
            <v>ES</v>
          </cell>
          <cell r="M366" t="str">
            <v>(28) 35296722</v>
          </cell>
          <cell r="N366" t="str">
            <v>priscilabrazil@itapemirim.es.gov.br</v>
          </cell>
        </row>
        <row r="367">
          <cell r="A367">
            <v>362</v>
          </cell>
          <cell r="B367" t="str">
            <v>Prefeitura de Piraí do Sul</v>
          </cell>
          <cell r="C367" t="str">
            <v>Daniela Moreira Santini</v>
          </cell>
          <cell r="D367" t="str">
            <v>Diretora de Incentivo ao Turismo</v>
          </cell>
          <cell r="E367" t="str">
            <v>Prefeitura de Piraí do Sul</v>
          </cell>
          <cell r="F367" t="str">
            <v>77.001.329/0001-00</v>
          </cell>
          <cell r="G367" t="str">
            <v>Isento</v>
          </cell>
          <cell r="H367" t="str">
            <v>Praça Alípio Domingues, 34</v>
          </cell>
          <cell r="I367" t="str">
            <v>Centro</v>
          </cell>
          <cell r="J367" t="str">
            <v>Piraí do Sul</v>
          </cell>
          <cell r="K367" t="str">
            <v>PR</v>
          </cell>
          <cell r="L367" t="str">
            <v>84.240-000</v>
          </cell>
          <cell r="M367" t="str">
            <v>(42) 32371628</v>
          </cell>
          <cell r="N367" t="str">
            <v>setur@piraidosul.pr.gov.br</v>
          </cell>
        </row>
        <row r="368">
          <cell r="A368">
            <v>363</v>
          </cell>
          <cell r="B368" t="str">
            <v>Prefeitura de Douradina</v>
          </cell>
          <cell r="C368" t="str">
            <v xml:space="preserve">Lia  </v>
          </cell>
          <cell r="E368" t="str">
            <v>Prefeitura de Douradina</v>
          </cell>
          <cell r="F368" t="str">
            <v>78.200.110/0001-94</v>
          </cell>
          <cell r="G368" t="str">
            <v>Isento</v>
          </cell>
          <cell r="H368" t="str">
            <v>Av. Brasil, 701</v>
          </cell>
          <cell r="I368" t="str">
            <v>Centro</v>
          </cell>
          <cell r="J368" t="str">
            <v>Douradina</v>
          </cell>
          <cell r="K368" t="str">
            <v>PR</v>
          </cell>
          <cell r="L368" t="str">
            <v>87.485-000</v>
          </cell>
          <cell r="M368" t="str">
            <v>(44)36631579</v>
          </cell>
          <cell r="N368" t="str">
            <v>fabio@douradina.pr.gov.br</v>
          </cell>
        </row>
        <row r="369">
          <cell r="A369">
            <v>364</v>
          </cell>
          <cell r="B369" t="str">
            <v>Oliveira Magazine</v>
          </cell>
          <cell r="C369" t="str">
            <v>José Maria</v>
          </cell>
          <cell r="D369" t="str">
            <v>Administrador</v>
          </cell>
          <cell r="E369" t="str">
            <v>Loja de Departamento Salinas Ltda</v>
          </cell>
          <cell r="F369" t="str">
            <v>11.859.224/0001-70</v>
          </cell>
          <cell r="G369" t="str">
            <v>15.301.287-0</v>
          </cell>
          <cell r="H369" t="str">
            <v>Av. Dr. Miguel Santa Brigida, 2002</v>
          </cell>
          <cell r="I369" t="str">
            <v>Ponta Agulha</v>
          </cell>
          <cell r="J369" t="str">
            <v>Salinopolis</v>
          </cell>
          <cell r="K369" t="str">
            <v>PA</v>
          </cell>
          <cell r="L369" t="str">
            <v>68.721-000</v>
          </cell>
          <cell r="M369" t="str">
            <v>(91) 3423-2795 / 3423-3009</v>
          </cell>
          <cell r="N369" t="str">
            <v>j.mc.oliveira@hotmail.com</v>
          </cell>
          <cell r="O369" t="str">
            <v>José Maria</v>
          </cell>
          <cell r="P369" t="str">
            <v>j.mc.oliveira@hotmail.com</v>
          </cell>
          <cell r="Q369" t="str">
            <v>(91) 3423-2795 / 3423-3009</v>
          </cell>
        </row>
        <row r="370">
          <cell r="A370">
            <v>365</v>
          </cell>
          <cell r="B370" t="str">
            <v>Cerimonial La Plage</v>
          </cell>
          <cell r="C370" t="str">
            <v>Rogério</v>
          </cell>
          <cell r="E370" t="str">
            <v>MGK Soares Comércio de lanches e Serviço de Buffet ME</v>
          </cell>
          <cell r="F370" t="str">
            <v>08.611.464/0001-46</v>
          </cell>
          <cell r="G370" t="str">
            <v>Isento</v>
          </cell>
          <cell r="H370" t="str">
            <v>Rua Castelo Branco, 432</v>
          </cell>
          <cell r="I370" t="str">
            <v>Praia da Costa</v>
          </cell>
          <cell r="J370" t="str">
            <v>Vila Velha</v>
          </cell>
          <cell r="K370" t="str">
            <v>ES</v>
          </cell>
          <cell r="L370" t="str">
            <v>29.101-480</v>
          </cell>
          <cell r="M370" t="str">
            <v>(27) 32391715</v>
          </cell>
          <cell r="N370" t="str">
            <v>cerimoniallaplage@yahoo.com.br</v>
          </cell>
        </row>
        <row r="371">
          <cell r="A371">
            <v>366</v>
          </cell>
          <cell r="B371" t="str">
            <v>Prefeitura de Barra do Sul</v>
          </cell>
          <cell r="C371" t="str">
            <v>Alex</v>
          </cell>
          <cell r="E371" t="str">
            <v>Prefeitura de Barra do Sul</v>
          </cell>
          <cell r="F371" t="str">
            <v>95.954.509/0001-80</v>
          </cell>
          <cell r="G371" t="str">
            <v>Isento</v>
          </cell>
          <cell r="H371" t="str">
            <v>Rua Amandio Cabral, 457</v>
          </cell>
          <cell r="I371" t="str">
            <v>Centro</v>
          </cell>
          <cell r="J371" t="str">
            <v>Barra do Sul</v>
          </cell>
          <cell r="K371" t="str">
            <v>SC</v>
          </cell>
          <cell r="L371" t="str">
            <v>89.247-000</v>
          </cell>
          <cell r="M371" t="str">
            <v>(47) 3448-1043</v>
          </cell>
          <cell r="N371" t="str">
            <v>alex@megabeats.com.br / esporteturismo@balneariobarradosul.sc.gov.br</v>
          </cell>
        </row>
        <row r="372">
          <cell r="A372">
            <v>367</v>
          </cell>
          <cell r="B372" t="str">
            <v>Prefeitura de Guarulhos</v>
          </cell>
          <cell r="C372" t="str">
            <v>Hariadyne Leme</v>
          </cell>
          <cell r="E372" t="str">
            <v>Prefeitura de Guarulhos</v>
          </cell>
          <cell r="F372" t="str">
            <v>46.319.000/0001-50</v>
          </cell>
          <cell r="G372" t="str">
            <v>Isento</v>
          </cell>
          <cell r="H372" t="str">
            <v>Rua Bom Clima, 91</v>
          </cell>
          <cell r="I372" t="str">
            <v>Bom Clima</v>
          </cell>
          <cell r="J372" t="str">
            <v>Guarulhos</v>
          </cell>
          <cell r="K372" t="str">
            <v>SP</v>
          </cell>
          <cell r="L372" t="str">
            <v>07.916-220</v>
          </cell>
          <cell r="M372" t="str">
            <v>(11) 24758600</v>
          </cell>
          <cell r="N372" t="str">
            <v>hariadyne@gmail.com</v>
          </cell>
        </row>
        <row r="373">
          <cell r="A373">
            <v>368</v>
          </cell>
          <cell r="B373" t="str">
            <v>Prefeitura Municipal de Amparo</v>
          </cell>
          <cell r="C373" t="str">
            <v>Paula</v>
          </cell>
          <cell r="E373" t="str">
            <v>Prefeitura Municipal de Amparo</v>
          </cell>
          <cell r="F373" t="str">
            <v>43.465.459/0001-73</v>
          </cell>
          <cell r="G373" t="str">
            <v>Isento</v>
          </cell>
          <cell r="H373" t="str">
            <v>Av. Bernardino de Campos, 705</v>
          </cell>
          <cell r="I373" t="str">
            <v>Centro</v>
          </cell>
          <cell r="J373" t="str">
            <v>Amparo</v>
          </cell>
          <cell r="K373" t="str">
            <v>SP</v>
          </cell>
          <cell r="L373" t="str">
            <v>13.900-400</v>
          </cell>
          <cell r="M373" t="str">
            <v>(19) 38179300</v>
          </cell>
          <cell r="N373" t="str">
            <v>paula@amparo.sp.gov.br</v>
          </cell>
          <cell r="O373" t="str">
            <v>tesouraria</v>
          </cell>
          <cell r="P373" t="str">
            <v>tesouraria@amparo.sp.gov.br</v>
          </cell>
        </row>
        <row r="374">
          <cell r="A374">
            <v>369</v>
          </cell>
          <cell r="B374" t="str">
            <v>Prefeitura de Araçatuba</v>
          </cell>
          <cell r="C374" t="str">
            <v>Carlos Nova</v>
          </cell>
          <cell r="D374" t="str">
            <v>Secretário de Turismo</v>
          </cell>
          <cell r="E374" t="str">
            <v>Prefeitura de Araçatuba</v>
          </cell>
          <cell r="F374" t="str">
            <v>45.511.847/0001-79</v>
          </cell>
          <cell r="G374" t="str">
            <v>Isento</v>
          </cell>
          <cell r="H374" t="str">
            <v>Rua Coelho Neto, 73</v>
          </cell>
          <cell r="I374" t="str">
            <v>Vila São Paulo</v>
          </cell>
          <cell r="J374" t="str">
            <v>Araçatuba</v>
          </cell>
          <cell r="K374" t="str">
            <v>SP</v>
          </cell>
          <cell r="L374" t="str">
            <v>16.015-920</v>
          </cell>
          <cell r="M374" t="str">
            <v>(18) 36258636</v>
          </cell>
          <cell r="N374" t="str">
            <v>carlosnovaturismo@gmail.com</v>
          </cell>
          <cell r="O374" t="str">
            <v>Robson / João Vitor</v>
          </cell>
          <cell r="P374" t="str">
            <v>joao.sgge@aracatuba.sp.gov.br</v>
          </cell>
          <cell r="Q374" t="str">
            <v>(18) 3607-6617 ou (18) 3607-6606.</v>
          </cell>
        </row>
        <row r="375">
          <cell r="A375">
            <v>370</v>
          </cell>
          <cell r="B375" t="str">
            <v xml:space="preserve">System Comércio e Distribuidora </v>
          </cell>
          <cell r="C375" t="str">
            <v>Denis André Passold</v>
          </cell>
          <cell r="E375" t="str">
            <v>System Comércio e Distribuidora Ltda ME</v>
          </cell>
          <cell r="F375" t="str">
            <v>09.056.757/0001-71</v>
          </cell>
          <cell r="G375">
            <v>255466960</v>
          </cell>
          <cell r="H375" t="str">
            <v>Rua Victorino Trieweiler, 253</v>
          </cell>
          <cell r="I375" t="str">
            <v>Belchior Central</v>
          </cell>
          <cell r="J375" t="str">
            <v>Gaspar</v>
          </cell>
          <cell r="K375" t="str">
            <v>SC</v>
          </cell>
          <cell r="L375" t="str">
            <v>89.110-000</v>
          </cell>
          <cell r="M375" t="str">
            <v>(47) 4052-9226</v>
          </cell>
          <cell r="N375" t="str">
            <v>systemcomercio@terra.com.br</v>
          </cell>
          <cell r="O375" t="str">
            <v>Denis</v>
          </cell>
          <cell r="P375" t="str">
            <v>systemcomercio@terra.com.br</v>
          </cell>
          <cell r="Q375" t="str">
            <v>(47) 4052-9226</v>
          </cell>
        </row>
        <row r="376">
          <cell r="A376">
            <v>371</v>
          </cell>
          <cell r="B376" t="str">
            <v>Posto Azet</v>
          </cell>
          <cell r="C376" t="str">
            <v>Eduardo Araújo</v>
          </cell>
          <cell r="D376" t="str">
            <v>Comprador</v>
          </cell>
          <cell r="E376" t="str">
            <v>Jural Combustiveis Ltda</v>
          </cell>
          <cell r="F376" t="str">
            <v>10.384.624/0001-03</v>
          </cell>
          <cell r="G376" t="str">
            <v>10.439.764-0</v>
          </cell>
          <cell r="H376" t="str">
            <v>Av. JK, 2852</v>
          </cell>
          <cell r="I376" t="str">
            <v>JK Nova Capital</v>
          </cell>
          <cell r="J376" t="str">
            <v>Anápolis</v>
          </cell>
          <cell r="K376" t="str">
            <v>GO</v>
          </cell>
          <cell r="L376" t="str">
            <v>75.105-080</v>
          </cell>
          <cell r="M376" t="str">
            <v>(62) 33219144 / 33219129 / 99827912</v>
          </cell>
          <cell r="N376" t="str">
            <v>eduardo@masut.com.br</v>
          </cell>
        </row>
        <row r="377">
          <cell r="A377">
            <v>372</v>
          </cell>
          <cell r="B377" t="str">
            <v>Lafayette Marcos Luiz da Cunha</v>
          </cell>
          <cell r="C377" t="str">
            <v>Lafayette</v>
          </cell>
          <cell r="E377" t="str">
            <v>Lafayette Marcos Luiz da Cunha</v>
          </cell>
          <cell r="F377" t="str">
            <v>028.922.277-04</v>
          </cell>
          <cell r="G377" t="str">
            <v>001381033.44-94</v>
          </cell>
          <cell r="H377" t="str">
            <v>Est. Geraldo C. Brum Km 4.5 CXp. 085</v>
          </cell>
          <cell r="I377" t="str">
            <v>Fazenda Palmital</v>
          </cell>
          <cell r="J377" t="str">
            <v>Além Paraíba</v>
          </cell>
          <cell r="K377" t="str">
            <v>MG</v>
          </cell>
          <cell r="L377" t="str">
            <v>36.660-000</v>
          </cell>
          <cell r="M377" t="str">
            <v>(32) 3462-8737</v>
          </cell>
          <cell r="N377" t="str">
            <v>l.cunha17@hotmail.com</v>
          </cell>
        </row>
        <row r="378">
          <cell r="A378">
            <v>373</v>
          </cell>
          <cell r="B378" t="str">
            <v>Fabrica de Enfeites</v>
          </cell>
          <cell r="C378" t="str">
            <v>Norberto Alves da Silva</v>
          </cell>
          <cell r="D378" t="str">
            <v>Diretor</v>
          </cell>
          <cell r="E378" t="str">
            <v>Só Festas Enfeites e Decorações Ltda.</v>
          </cell>
          <cell r="F378" t="str">
            <v>56.308.810/0001-64</v>
          </cell>
          <cell r="G378">
            <v>260038414115</v>
          </cell>
          <cell r="H378" t="str">
            <v>Rua João Chimelo, 1086</v>
          </cell>
          <cell r="I378" t="str">
            <v>Giordano Mestrinelli</v>
          </cell>
          <cell r="J378" t="str">
            <v>Catanduva</v>
          </cell>
          <cell r="K378" t="str">
            <v>SP</v>
          </cell>
          <cell r="L378" t="str">
            <v>15.803-270</v>
          </cell>
          <cell r="M378" t="str">
            <v>(17) 35244101/ 35245879 / 35239462 / 96182306</v>
          </cell>
          <cell r="N378" t="str">
            <v>sofestas@terra.com.br</v>
          </cell>
        </row>
        <row r="379">
          <cell r="A379">
            <v>374</v>
          </cell>
          <cell r="B379" t="str">
            <v>Prefeitura Municipal de Birigui</v>
          </cell>
          <cell r="C379" t="str">
            <v>Teka Betine</v>
          </cell>
          <cell r="D379" t="str">
            <v>Coordenadora de Turismo</v>
          </cell>
          <cell r="E379" t="str">
            <v>Prefeitura Municipal de Birigui</v>
          </cell>
          <cell r="F379" t="str">
            <v>46.151.718/0001-80</v>
          </cell>
          <cell r="G379" t="str">
            <v>Isento</v>
          </cell>
          <cell r="H379" t="str">
            <v>Rua Santos Dumont, 28</v>
          </cell>
          <cell r="I379" t="str">
            <v>Centro</v>
          </cell>
          <cell r="J379" t="str">
            <v>Birigui</v>
          </cell>
          <cell r="K379" t="str">
            <v>SP</v>
          </cell>
          <cell r="L379" t="str">
            <v>16.200-918</v>
          </cell>
          <cell r="M379" t="str">
            <v>(18) 3641-6270 / 9684-4011</v>
          </cell>
          <cell r="N379" t="str">
            <v>turismo@birigui.sp.gov.br / tekabetine@gmail.com</v>
          </cell>
          <cell r="O379" t="str">
            <v>Setor de Compras</v>
          </cell>
          <cell r="P379" t="str">
            <v>materiais@birigui.so.gov.br</v>
          </cell>
          <cell r="Q379" t="str">
            <v>(18) 3643-6123</v>
          </cell>
        </row>
        <row r="380">
          <cell r="A380">
            <v>375</v>
          </cell>
          <cell r="B380" t="str">
            <v>NT Eventos</v>
          </cell>
          <cell r="C380" t="str">
            <v>Fernanda / Valéria</v>
          </cell>
          <cell r="E380" t="str">
            <v>NT Logística Comércio e Serviços  Ltda</v>
          </cell>
          <cell r="F380" t="str">
            <v>09.942.131/0001-62</v>
          </cell>
          <cell r="G380">
            <v>148193069110</v>
          </cell>
          <cell r="H380" t="str">
            <v>Av. Bosque da Saúde, 2107</v>
          </cell>
          <cell r="I380" t="str">
            <v>Saúde</v>
          </cell>
          <cell r="J380" t="str">
            <v>São Paulo</v>
          </cell>
          <cell r="K380" t="str">
            <v>SP</v>
          </cell>
          <cell r="L380" t="str">
            <v>04.142-090</v>
          </cell>
          <cell r="M380" t="str">
            <v xml:space="preserve">(11) 50616053 </v>
          </cell>
          <cell r="N380" t="str">
            <v>nteventos@uol.com.br</v>
          </cell>
          <cell r="O380" t="str">
            <v>Beatriz / Valéria</v>
          </cell>
          <cell r="P380" t="str">
            <v>nteventos@uol.com.br</v>
          </cell>
          <cell r="Q380" t="str">
            <v xml:space="preserve">(11) 50616053 </v>
          </cell>
        </row>
        <row r="381">
          <cell r="A381">
            <v>376</v>
          </cell>
          <cell r="B381" t="str">
            <v>ACISE</v>
          </cell>
          <cell r="C381" t="str">
            <v>Estefania / Simone</v>
          </cell>
          <cell r="E381" t="str">
            <v>Associação Comercial, Industrial, Agropecuária e de Serviços de Espumoso</v>
          </cell>
          <cell r="F381" t="str">
            <v>89.657.290/0001-54</v>
          </cell>
          <cell r="G381" t="str">
            <v>Isento</v>
          </cell>
          <cell r="H381" t="str">
            <v>Rua Duque de Caxias, 300</v>
          </cell>
          <cell r="I381" t="str">
            <v>Paraíso</v>
          </cell>
          <cell r="J381" t="str">
            <v>Espumoso</v>
          </cell>
          <cell r="K381" t="str">
            <v>RS</v>
          </cell>
          <cell r="L381" t="str">
            <v>99.400-000</v>
          </cell>
          <cell r="M381" t="str">
            <v>(54) 3383-1059</v>
          </cell>
          <cell r="N381" t="str">
            <v>aciseespumoso@yahoo.com.br</v>
          </cell>
          <cell r="O381" t="str">
            <v>Graziela Viera de Matos</v>
          </cell>
          <cell r="P381" t="str">
            <v>acise@espumoso.com.br</v>
          </cell>
        </row>
        <row r="382">
          <cell r="A382">
            <v>377</v>
          </cell>
          <cell r="B382" t="str">
            <v>Condomínio Residencial Granja Julieta</v>
          </cell>
          <cell r="C382" t="str">
            <v>Day Eventos</v>
          </cell>
          <cell r="E382" t="str">
            <v>Condomínio Residencial Granja Julieta</v>
          </cell>
          <cell r="F382" t="str">
            <v>06.860.032/0001-43</v>
          </cell>
          <cell r="G382" t="str">
            <v>Isento</v>
          </cell>
          <cell r="H382" t="str">
            <v>Rua Capitão Otávio Machado, 1144</v>
          </cell>
          <cell r="I382" t="str">
            <v>Chacara Santo Antonio</v>
          </cell>
          <cell r="J382" t="str">
            <v>São Paulo</v>
          </cell>
          <cell r="K382" t="str">
            <v>SP</v>
          </cell>
          <cell r="L382" t="str">
            <v>04.718-002</v>
          </cell>
          <cell r="M382" t="str">
            <v>(11) 27375008</v>
          </cell>
          <cell r="N382" t="str">
            <v>contato@dayeventos.com.br</v>
          </cell>
          <cell r="O382" t="str">
            <v>Lia de Simone Borma</v>
          </cell>
          <cell r="P382" t="str">
            <v>condgranju@terra.com.br</v>
          </cell>
          <cell r="Q382" t="str">
            <v>(11) 51817220</v>
          </cell>
        </row>
        <row r="383">
          <cell r="A383">
            <v>378</v>
          </cell>
          <cell r="B383" t="str">
            <v xml:space="preserve">Naldrink's Bar e Distribuidora </v>
          </cell>
          <cell r="C383" t="str">
            <v>Cristiane  ou Arnaldo</v>
          </cell>
          <cell r="E383" t="str">
            <v>Naldrink's Bar e Distribuidora Ltda</v>
          </cell>
          <cell r="F383" t="str">
            <v>32.348.351/0001-84</v>
          </cell>
          <cell r="G383">
            <v>83857234</v>
          </cell>
          <cell r="H383" t="str">
            <v>Rua Padre Cusmão, 207</v>
          </cell>
          <cell r="I383" t="str">
            <v xml:space="preserve">Da Luz </v>
          </cell>
          <cell r="J383" t="str">
            <v>Nova Iguaçu</v>
          </cell>
          <cell r="K383" t="str">
            <v>RJ</v>
          </cell>
          <cell r="L383" t="str">
            <v>26.256-140</v>
          </cell>
          <cell r="M383" t="str">
            <v>(21) 2667-4178</v>
          </cell>
          <cell r="N383" t="str">
            <v>romilys@gmail.com</v>
          </cell>
        </row>
        <row r="384">
          <cell r="A384">
            <v>379</v>
          </cell>
          <cell r="B384" t="str">
            <v>Projeteria</v>
          </cell>
          <cell r="C384" t="str">
            <v>Decor Sette</v>
          </cell>
          <cell r="E384" t="str">
            <v>Unesette Soluções em Mídia Digital ltda</v>
          </cell>
          <cell r="F384" t="str">
            <v>11.265.446/0001-64</v>
          </cell>
          <cell r="G384" t="str">
            <v>Isento</v>
          </cell>
          <cell r="H384" t="str">
            <v>Av. Ayrton Senna, 2150, Bl. H Sala 209</v>
          </cell>
          <cell r="I384" t="str">
            <v>Barra da Tijuca</v>
          </cell>
          <cell r="J384" t="str">
            <v>Rio de Janeiro</v>
          </cell>
          <cell r="K384" t="str">
            <v>RJ</v>
          </cell>
          <cell r="L384" t="str">
            <v>22.775-003</v>
          </cell>
          <cell r="M384" t="str">
            <v>(21) 32347262</v>
          </cell>
          <cell r="N384" t="str">
            <v>thais@portmarion.com.br</v>
          </cell>
        </row>
        <row r="385">
          <cell r="A385">
            <v>380</v>
          </cell>
          <cell r="B385" t="str">
            <v>Condomínio Centro de Compras de Campos</v>
          </cell>
          <cell r="C385" t="str">
            <v>Carla Terra</v>
          </cell>
          <cell r="E385" t="str">
            <v>Condomínio Centro de Compras de Campos</v>
          </cell>
          <cell r="F385" t="str">
            <v>31.506.231/0001-03</v>
          </cell>
          <cell r="G385" t="str">
            <v>Isento</v>
          </cell>
          <cell r="H385" t="str">
            <v>Av. Pelinca, 207</v>
          </cell>
          <cell r="I385" t="str">
            <v>Pelinca</v>
          </cell>
          <cell r="J385" t="str">
            <v>Campos dos Goytacazes</v>
          </cell>
          <cell r="K385" t="str">
            <v>RJ</v>
          </cell>
          <cell r="L385" t="str">
            <v>28.035-175</v>
          </cell>
          <cell r="M385" t="str">
            <v>(22) 88086940</v>
          </cell>
          <cell r="N385" t="str">
            <v>cvbterra@yahoo.com.br</v>
          </cell>
        </row>
        <row r="386">
          <cell r="A386">
            <v>381</v>
          </cell>
          <cell r="B386" t="str">
            <v>Casa &amp; etc.</v>
          </cell>
          <cell r="C386" t="str">
            <v xml:space="preserve">Cristiana </v>
          </cell>
          <cell r="E386" t="str">
            <v>Omena Gem Comercial Ltda.</v>
          </cell>
          <cell r="F386" t="str">
            <v>32.590.754/0001-35</v>
          </cell>
          <cell r="G386">
            <v>83237350</v>
          </cell>
          <cell r="H386" t="str">
            <v>Rua Visconde de Piraja, 330, Loja 217</v>
          </cell>
          <cell r="I386" t="str">
            <v>Ipanema</v>
          </cell>
          <cell r="J386" t="str">
            <v>Rio de Janeiro</v>
          </cell>
          <cell r="K386" t="str">
            <v>RJ</v>
          </cell>
          <cell r="L386" t="str">
            <v>22.410-003</v>
          </cell>
          <cell r="M386" t="str">
            <v>(21) 25218145</v>
          </cell>
          <cell r="N386" t="str">
            <v>ckuhn@uol.com.br</v>
          </cell>
        </row>
        <row r="387">
          <cell r="A387">
            <v>382</v>
          </cell>
          <cell r="B387" t="str">
            <v xml:space="preserve">Brimadec </v>
          </cell>
          <cell r="C387" t="str">
            <v>Cynthia / Osvaldo</v>
          </cell>
          <cell r="E387" t="str">
            <v>Brimadec Comércio de Materiais Elétricos Ltda</v>
          </cell>
          <cell r="F387" t="str">
            <v>03.018.547/0001-02</v>
          </cell>
          <cell r="G387">
            <v>253785898</v>
          </cell>
          <cell r="H387" t="str">
            <v>Rua Walter Marquardt, 1650</v>
          </cell>
          <cell r="I387" t="str">
            <v>Rio Molha</v>
          </cell>
          <cell r="J387" t="str">
            <v>Jaraguá do Sul</v>
          </cell>
          <cell r="K387" t="str">
            <v>SC</v>
          </cell>
          <cell r="L387" t="str">
            <v>89.259-700</v>
          </cell>
          <cell r="M387" t="str">
            <v>(47) 33707711/ 33708844</v>
          </cell>
          <cell r="N387" t="str">
            <v>brimadec@terra.com.br</v>
          </cell>
          <cell r="O387" t="str">
            <v>Ingrid</v>
          </cell>
          <cell r="P387" t="str">
            <v>financeiro@brimadec.com.br</v>
          </cell>
          <cell r="Q387" t="str">
            <v>(47) 33708844</v>
          </cell>
        </row>
        <row r="388">
          <cell r="A388">
            <v>383</v>
          </cell>
          <cell r="B388" t="str">
            <v>Prefeitura de Gaspar</v>
          </cell>
          <cell r="C388" t="str">
            <v>Izabel Altenburg Soppa</v>
          </cell>
          <cell r="D388" t="str">
            <v>Diretora de Turismo</v>
          </cell>
          <cell r="E388" t="str">
            <v>Prefeitura de Gaspar</v>
          </cell>
          <cell r="F388" t="str">
            <v>83.102.244/0001-02</v>
          </cell>
          <cell r="G388" t="str">
            <v>Isento</v>
          </cell>
          <cell r="H388" t="str">
            <v>Rua Coronel Aristíliano Ramos, 435 - Praça Getúlio Vargas</v>
          </cell>
          <cell r="I388" t="str">
            <v>Centro</v>
          </cell>
          <cell r="J388" t="str">
            <v>Gaspar</v>
          </cell>
          <cell r="K388" t="str">
            <v>SC</v>
          </cell>
          <cell r="L388" t="str">
            <v>89.110-000</v>
          </cell>
          <cell r="M388" t="str">
            <v>(47) 33325856</v>
          </cell>
          <cell r="N388" t="str">
            <v>sectur@gaspar.sc.gov.br</v>
          </cell>
        </row>
        <row r="389">
          <cell r="A389">
            <v>384</v>
          </cell>
          <cell r="B389" t="str">
            <v>Cristiane de Lucena Lima Medrado</v>
          </cell>
          <cell r="C389" t="str">
            <v>Cristiane</v>
          </cell>
          <cell r="E389" t="str">
            <v>Cristiane de Lucena Lima Medrado</v>
          </cell>
          <cell r="F389" t="str">
            <v>677.958.115-15</v>
          </cell>
          <cell r="G389" t="str">
            <v>Isento</v>
          </cell>
          <cell r="H389" t="str">
            <v>Avenida Benjamin de Souza, 84</v>
          </cell>
          <cell r="I389" t="str">
            <v>São Tomé de Paripe</v>
          </cell>
          <cell r="J389" t="str">
            <v>Salvador</v>
          </cell>
          <cell r="K389" t="str">
            <v>BA</v>
          </cell>
          <cell r="L389" t="str">
            <v>40.800-250</v>
          </cell>
          <cell r="M389" t="str">
            <v>(71) 33948014</v>
          </cell>
          <cell r="N389" t="str">
            <v>khrismedrado@hotmail.com</v>
          </cell>
        </row>
        <row r="390">
          <cell r="A390">
            <v>385</v>
          </cell>
          <cell r="B390" t="str">
            <v>Prefeitura de Poá</v>
          </cell>
          <cell r="C390" t="str">
            <v>Neide</v>
          </cell>
          <cell r="E390" t="str">
            <v>Prefeitura de Poá</v>
          </cell>
          <cell r="F390" t="str">
            <v>55.021.455/0001-85</v>
          </cell>
          <cell r="G390" t="str">
            <v>Isento</v>
          </cell>
          <cell r="H390" t="str">
            <v>Av. Brasil, 198</v>
          </cell>
          <cell r="I390" t="str">
            <v>Centro</v>
          </cell>
          <cell r="J390" t="str">
            <v>Poá</v>
          </cell>
          <cell r="K390" t="str">
            <v>SP</v>
          </cell>
          <cell r="L390" t="str">
            <v>08.561-900</v>
          </cell>
          <cell r="M390" t="str">
            <v>(11) 46394654</v>
          </cell>
          <cell r="N390" t="str">
            <v>mari.silva.2@hotmail.com</v>
          </cell>
        </row>
        <row r="391">
          <cell r="A391">
            <v>386</v>
          </cell>
          <cell r="B391" t="str">
            <v>Prefeitura de Cosmópolis</v>
          </cell>
          <cell r="C391" t="str">
            <v>Alcinéia Moraes</v>
          </cell>
          <cell r="E391" t="str">
            <v>Prefeitura de Cosmópolis</v>
          </cell>
          <cell r="F391" t="str">
            <v>44.730.331/0001-52</v>
          </cell>
          <cell r="G391" t="str">
            <v>Isento</v>
          </cell>
          <cell r="H391" t="str">
            <v>Rua Campos Sales, 398</v>
          </cell>
          <cell r="I391" t="str">
            <v>Centro</v>
          </cell>
          <cell r="J391" t="str">
            <v>Cosmópolis</v>
          </cell>
          <cell r="K391" t="str">
            <v>SP</v>
          </cell>
          <cell r="L391" t="str">
            <v>13.150-000</v>
          </cell>
          <cell r="M391" t="str">
            <v>(19) 38123101</v>
          </cell>
          <cell r="N391" t="str">
            <v>turismo@cosmopolis.sp.gov.br</v>
          </cell>
          <cell r="O391" t="str">
            <v>Rodolfo</v>
          </cell>
          <cell r="P391" t="str">
            <v>compras@cosmopolis.sp.gov.br</v>
          </cell>
          <cell r="Q391" t="str">
            <v>(19) 3812-8000</v>
          </cell>
        </row>
        <row r="392">
          <cell r="A392">
            <v>387</v>
          </cell>
          <cell r="B392" t="str">
            <v>Deisi França Stival</v>
          </cell>
          <cell r="C392" t="str">
            <v>Deisi</v>
          </cell>
          <cell r="D392" t="str">
            <v>Decoradora</v>
          </cell>
          <cell r="E392" t="str">
            <v>Deisi França Stival</v>
          </cell>
          <cell r="F392" t="str">
            <v>428.416.239-04</v>
          </cell>
          <cell r="G392" t="str">
            <v>1.044.053-0</v>
          </cell>
          <cell r="H392" t="str">
            <v>Rua Américo Mattei, 562 - Sobrado 02</v>
          </cell>
          <cell r="I392" t="str">
            <v>Tarumã</v>
          </cell>
          <cell r="J392" t="str">
            <v>Curitiba</v>
          </cell>
          <cell r="K392" t="str">
            <v>PR</v>
          </cell>
          <cell r="L392" t="str">
            <v>82.800-170</v>
          </cell>
          <cell r="M392" t="str">
            <v>(41) 33592536 / 99155456</v>
          </cell>
          <cell r="N392" t="str">
            <v>deisifrancastival@gmail.com</v>
          </cell>
        </row>
        <row r="393">
          <cell r="A393">
            <v>388</v>
          </cell>
          <cell r="B393" t="str">
            <v>Prefeitura de Abelardo Luz</v>
          </cell>
          <cell r="C393" t="str">
            <v>Fernanda Quadros</v>
          </cell>
          <cell r="E393" t="str">
            <v>Prefeitura de Abelardo Luz</v>
          </cell>
          <cell r="F393" t="str">
            <v>83.009.886/0001-61</v>
          </cell>
          <cell r="G393" t="str">
            <v>Isento</v>
          </cell>
          <cell r="H393" t="str">
            <v>Av. Padre João Smedt, 1605</v>
          </cell>
          <cell r="I393" t="str">
            <v>Centro</v>
          </cell>
          <cell r="J393" t="str">
            <v xml:space="preserve">Abelardo Luz </v>
          </cell>
          <cell r="K393" t="str">
            <v>SC</v>
          </cell>
          <cell r="L393" t="str">
            <v>89.830-000</v>
          </cell>
          <cell r="M393" t="str">
            <v>(49) 3445 4322</v>
          </cell>
          <cell r="N393" t="str">
            <v>fernanda_facco9@hotmail.com</v>
          </cell>
          <cell r="O393" t="str">
            <v>Jacira</v>
          </cell>
          <cell r="P393" t="str">
            <v>financeiro@abelardoluz.sc.gov.br</v>
          </cell>
          <cell r="Q393" t="str">
            <v>(49) 3445 4322</v>
          </cell>
        </row>
        <row r="394">
          <cell r="A394">
            <v>389</v>
          </cell>
          <cell r="B394" t="str">
            <v>Prefeitura de Salto de Pirapora</v>
          </cell>
          <cell r="C394" t="str">
            <v>Luis Claudio de Goes Pinto</v>
          </cell>
          <cell r="D394" t="str">
            <v>Pregoeiro</v>
          </cell>
          <cell r="E394" t="str">
            <v xml:space="preserve">Prefeitura de Salto Pirapora </v>
          </cell>
          <cell r="F394" t="str">
            <v>46.634.093/0001-07</v>
          </cell>
          <cell r="G394" t="str">
            <v>Isento</v>
          </cell>
          <cell r="J394" t="str">
            <v>Saldo de Pirapora</v>
          </cell>
          <cell r="K394" t="str">
            <v>SP</v>
          </cell>
          <cell r="M394" t="str">
            <v>(15) 3491-9498</v>
          </cell>
          <cell r="N394" t="str">
            <v>compras_luisclaudio@hotmail.com</v>
          </cell>
        </row>
        <row r="395">
          <cell r="A395">
            <v>390</v>
          </cell>
          <cell r="B395" t="str">
            <v>Prefeitura de Votuporanga</v>
          </cell>
          <cell r="C395" t="str">
            <v xml:space="preserve">Maristela </v>
          </cell>
          <cell r="E395" t="str">
            <v>Prefeitura de Votuporanga</v>
          </cell>
          <cell r="F395" t="str">
            <v>46.599.809/0001-82</v>
          </cell>
          <cell r="G395" t="str">
            <v>Isento</v>
          </cell>
          <cell r="H395" t="str">
            <v>Rua Para, 3227</v>
          </cell>
          <cell r="I395" t="str">
            <v>Patrimônio Velho</v>
          </cell>
          <cell r="J395" t="str">
            <v>Votuporanga</v>
          </cell>
          <cell r="K395" t="str">
            <v>SP</v>
          </cell>
          <cell r="L395" t="str">
            <v>15.502-236</v>
          </cell>
          <cell r="M395" t="str">
            <v>(17) 3405-9750</v>
          </cell>
          <cell r="N395" t="str">
            <v>educacao@votuporanga.sp.gov.br</v>
          </cell>
        </row>
        <row r="396">
          <cell r="A396">
            <v>391</v>
          </cell>
          <cell r="B396" t="str">
            <v>Prefeitura de Rio Bonito</v>
          </cell>
          <cell r="C396" t="str">
            <v>Giane</v>
          </cell>
          <cell r="E396" t="str">
            <v>Prefeitura de Rio Bonito</v>
          </cell>
          <cell r="F396" t="str">
            <v>28.741.072/0001-09</v>
          </cell>
          <cell r="G396" t="str">
            <v>Isento</v>
          </cell>
          <cell r="H396" t="str">
            <v>Mons. Antonio de Souza Gens, 23</v>
          </cell>
          <cell r="I396" t="str">
            <v>Centro</v>
          </cell>
          <cell r="J396" t="str">
            <v>Rio Bonito</v>
          </cell>
          <cell r="K396" t="str">
            <v>RJ</v>
          </cell>
          <cell r="L396" t="str">
            <v xml:space="preserve">28.800-000 </v>
          </cell>
          <cell r="M396" t="str">
            <v>(21) 27345284</v>
          </cell>
          <cell r="N396" t="str">
            <v>setordecompraspmrb@yahoo.com.br</v>
          </cell>
        </row>
        <row r="397">
          <cell r="A397">
            <v>393</v>
          </cell>
          <cell r="B397" t="str">
            <v>Prefeitura de Ribeira do Pombal</v>
          </cell>
          <cell r="C397" t="str">
            <v>Osvaldo Rocha Góis</v>
          </cell>
          <cell r="D397" t="str">
            <v>Diretor de Cultura</v>
          </cell>
          <cell r="E397" t="str">
            <v>Prefeitura de Ribeira do Pombal</v>
          </cell>
          <cell r="F397" t="str">
            <v>13.809.397/0001-09</v>
          </cell>
          <cell r="G397" t="str">
            <v>Isento</v>
          </cell>
          <cell r="H397" t="str">
            <v>Pc. Domingos Ferreira de Brito, s/n</v>
          </cell>
          <cell r="I397" t="str">
            <v>Centro</v>
          </cell>
          <cell r="J397" t="str">
            <v>Ribeira do Pombal</v>
          </cell>
          <cell r="K397" t="str">
            <v>BA</v>
          </cell>
          <cell r="L397" t="str">
            <v>48.400-000</v>
          </cell>
          <cell r="M397" t="str">
            <v>(71) 81412470</v>
          </cell>
          <cell r="N397" t="str">
            <v>demucpombalba@gmail.com</v>
          </cell>
        </row>
        <row r="398">
          <cell r="A398">
            <v>394</v>
          </cell>
          <cell r="B398" t="str">
            <v>Prefeitura de Corbélia</v>
          </cell>
          <cell r="C398" t="str">
            <v>Zenilda</v>
          </cell>
          <cell r="E398" t="str">
            <v>Prefeitura de Corbélia</v>
          </cell>
          <cell r="F398" t="str">
            <v>76.208.826/0001-02</v>
          </cell>
          <cell r="G398" t="str">
            <v>Isento</v>
          </cell>
          <cell r="H398" t="str">
            <v>Rua Amor Perfeito, 1616</v>
          </cell>
          <cell r="I398" t="str">
            <v>Centro</v>
          </cell>
          <cell r="J398" t="str">
            <v>Corbélia</v>
          </cell>
          <cell r="K398" t="str">
            <v>PR</v>
          </cell>
          <cell r="L398" t="str">
            <v>85.420-000</v>
          </cell>
          <cell r="M398" t="str">
            <v>(45) 32428804 / 99258300</v>
          </cell>
          <cell r="N398" t="str">
            <v>turiscorb@ibest.com.br</v>
          </cell>
        </row>
        <row r="399">
          <cell r="A399">
            <v>395</v>
          </cell>
          <cell r="B399" t="str">
            <v>Danielle Barbosa</v>
          </cell>
          <cell r="C399" t="str">
            <v>Danielle</v>
          </cell>
          <cell r="E399" t="str">
            <v>Danielle Barbosa</v>
          </cell>
          <cell r="F399" t="str">
            <v>035.383.336-37</v>
          </cell>
          <cell r="G399" t="str">
            <v>Isento</v>
          </cell>
          <cell r="H399" t="str">
            <v>Rua Engenheiro Alberto Pontes, 489/ 1004</v>
          </cell>
          <cell r="I399" t="str">
            <v>Buritis</v>
          </cell>
          <cell r="J399" t="str">
            <v>Belo Horizonte</v>
          </cell>
          <cell r="K399" t="str">
            <v>MG</v>
          </cell>
          <cell r="L399" t="str">
            <v>30.492-020</v>
          </cell>
          <cell r="M399" t="str">
            <v>(31) 33060760 / 99221530</v>
          </cell>
          <cell r="N399" t="str">
            <v>danielleslb@hotmail.com.br</v>
          </cell>
          <cell r="O399" t="str">
            <v>Danielle</v>
          </cell>
          <cell r="P399" t="str">
            <v>danielleslb@hotmail.com</v>
          </cell>
          <cell r="Q399" t="str">
            <v>(31) 33060760 / 99221530</v>
          </cell>
        </row>
        <row r="400">
          <cell r="A400">
            <v>397</v>
          </cell>
          <cell r="B400" t="str">
            <v>Prefeitura Três Corações</v>
          </cell>
          <cell r="C400" t="str">
            <v>Marcio de Souza</v>
          </cell>
          <cell r="E400" t="str">
            <v>Prefeitura de Três Corações</v>
          </cell>
          <cell r="F400" t="str">
            <v>17.955.535/0001-19</v>
          </cell>
          <cell r="G400" t="str">
            <v>Isento</v>
          </cell>
          <cell r="H400" t="str">
            <v>Rua Coronel Alfredo Silva, 57</v>
          </cell>
          <cell r="I400" t="str">
            <v>Centro</v>
          </cell>
          <cell r="J400" t="str">
            <v>Três Corações</v>
          </cell>
          <cell r="K400" t="str">
            <v>MG</v>
          </cell>
          <cell r="L400" t="str">
            <v>37.410-000</v>
          </cell>
          <cell r="M400" t="str">
            <v>(35)32352948</v>
          </cell>
          <cell r="N400" t="str">
            <v>marcinhovovo@yahoo.com.br</v>
          </cell>
        </row>
        <row r="401">
          <cell r="A401">
            <v>398</v>
          </cell>
          <cell r="B401" t="str">
            <v>Prefeitura de São Mateus do Sul</v>
          </cell>
          <cell r="C401" t="str">
            <v>Dalva</v>
          </cell>
          <cell r="E401" t="str">
            <v>Prefeitura de São Mateus do Sul</v>
          </cell>
          <cell r="F401" t="str">
            <v>76.021.450/0001-22</v>
          </cell>
          <cell r="G401" t="str">
            <v>Isento</v>
          </cell>
          <cell r="H401" t="str">
            <v>Rua Barão do Rio Branco, 431</v>
          </cell>
          <cell r="I401" t="str">
            <v>Centro</v>
          </cell>
          <cell r="J401" t="str">
            <v>São Mateus do Sul</v>
          </cell>
          <cell r="K401" t="str">
            <v>PR</v>
          </cell>
          <cell r="L401" t="str">
            <v>83.900-000</v>
          </cell>
          <cell r="M401" t="str">
            <v>(42)39127050 / 39127052</v>
          </cell>
        </row>
        <row r="402">
          <cell r="A402">
            <v>399</v>
          </cell>
          <cell r="B402" t="str">
            <v>Prefeitura de Bariri</v>
          </cell>
          <cell r="E402" t="str">
            <v>Prefeitura de Bariri</v>
          </cell>
          <cell r="F402" t="str">
            <v>46.181.376/0001-40</v>
          </cell>
          <cell r="G402" t="str">
            <v>Isento</v>
          </cell>
          <cell r="H402" t="str">
            <v>Rua Francisco Munhoz Cegarra, 126</v>
          </cell>
          <cell r="I402" t="str">
            <v>Centro</v>
          </cell>
          <cell r="J402" t="str">
            <v>Bariri</v>
          </cell>
          <cell r="K402" t="str">
            <v>SP</v>
          </cell>
          <cell r="L402" t="str">
            <v>17.250-000</v>
          </cell>
          <cell r="M402" t="str">
            <v>(14) 36629200</v>
          </cell>
          <cell r="N402" t="str">
            <v>licitacao@bariri.sp.gov.br</v>
          </cell>
          <cell r="P402" t="str">
            <v>licitacao@bariri.sp.gov.br</v>
          </cell>
          <cell r="Q402" t="str">
            <v>(14) 36629200</v>
          </cell>
        </row>
        <row r="403">
          <cell r="A403">
            <v>400</v>
          </cell>
          <cell r="B403" t="str">
            <v>Sandra Condurú</v>
          </cell>
          <cell r="C403" t="str">
            <v>Sandra</v>
          </cell>
          <cell r="E403" t="str">
            <v>Sandra Condurú</v>
          </cell>
          <cell r="F403" t="str">
            <v>13.371.169-200</v>
          </cell>
          <cell r="G403" t="str">
            <v>Isento</v>
          </cell>
          <cell r="H403" t="str">
            <v>Av. Governador José Malcher, 543 - Apto. 902</v>
          </cell>
          <cell r="I403" t="str">
            <v>Nazaré</v>
          </cell>
          <cell r="J403" t="str">
            <v>Belém</v>
          </cell>
          <cell r="K403" t="str">
            <v>PA</v>
          </cell>
          <cell r="L403" t="str">
            <v>66.035-100</v>
          </cell>
          <cell r="M403" t="str">
            <v>(91) 32222966</v>
          </cell>
          <cell r="N403" t="str">
            <v>sandraconduru@hotmail.com</v>
          </cell>
          <cell r="O403" t="str">
            <v>Sandra</v>
          </cell>
          <cell r="P403" t="str">
            <v>sandraconduru@hotmail.com</v>
          </cell>
          <cell r="Q403" t="str">
            <v>(91) 30318575</v>
          </cell>
        </row>
        <row r="404">
          <cell r="A404">
            <v>401</v>
          </cell>
          <cell r="B404" t="str">
            <v>Verde Total</v>
          </cell>
          <cell r="C404" t="str">
            <v>Dimas</v>
          </cell>
          <cell r="D404" t="str">
            <v>Proprietário</v>
          </cell>
          <cell r="E404" t="str">
            <v>Dimas de Almeida Junior - ME</v>
          </cell>
          <cell r="F404" t="str">
            <v>00.827.616/0001-30</v>
          </cell>
          <cell r="G404">
            <v>535200144114</v>
          </cell>
          <cell r="H404" t="str">
            <v>Rua Fernando Aloisi, 141</v>
          </cell>
          <cell r="I404" t="str">
            <v>Nova América</v>
          </cell>
          <cell r="J404" t="str">
            <v>Piracicaba</v>
          </cell>
          <cell r="K404" t="str">
            <v>SP</v>
          </cell>
          <cell r="L404">
            <v>13417510</v>
          </cell>
          <cell r="M404" t="str">
            <v>(19) 33715607 / 82231333</v>
          </cell>
          <cell r="N404" t="str">
            <v>verdetotal@terra.com.br</v>
          </cell>
          <cell r="O404" t="str">
            <v>Dimas</v>
          </cell>
          <cell r="P404" t="str">
            <v>dimas.de.junior@terra.com.br</v>
          </cell>
          <cell r="Q404" t="str">
            <v>(19) 33715607</v>
          </cell>
        </row>
        <row r="405">
          <cell r="A405">
            <v>402</v>
          </cell>
          <cell r="B405" t="str">
            <v>Boulevard Decorações</v>
          </cell>
          <cell r="C405" t="str">
            <v>Victor</v>
          </cell>
          <cell r="E405" t="str">
            <v>Antônio José de Souza Floricultura - ME</v>
          </cell>
          <cell r="F405" t="str">
            <v>10.604.749/0001-00</v>
          </cell>
          <cell r="G405">
            <v>633680042117</v>
          </cell>
          <cell r="H405" t="str">
            <v>Rua Antonio Bento, 239</v>
          </cell>
          <cell r="I405" t="str">
            <v>Vila Matias</v>
          </cell>
          <cell r="J405" t="str">
            <v>Santos</v>
          </cell>
          <cell r="K405" t="str">
            <v>SP</v>
          </cell>
          <cell r="L405" t="str">
            <v>11.075-260</v>
          </cell>
          <cell r="M405" t="str">
            <v>(13) 32239581</v>
          </cell>
          <cell r="N405" t="str">
            <v>boulevarddecoracoes@hotmail.com</v>
          </cell>
          <cell r="O405" t="str">
            <v>Victor</v>
          </cell>
          <cell r="P405" t="str">
            <v>Boulevarddecoracoes@hotmail.com</v>
          </cell>
          <cell r="Q405" t="str">
            <v>(13) 32239581</v>
          </cell>
        </row>
        <row r="406">
          <cell r="A406">
            <v>403</v>
          </cell>
          <cell r="B406" t="str">
            <v>JC Multieventos</v>
          </cell>
          <cell r="C406" t="str">
            <v>Kellyn Cristina</v>
          </cell>
          <cell r="E406" t="str">
            <v>JC Multieventos Ltda</v>
          </cell>
          <cell r="F406" t="str">
            <v>09.478.133/0001-42</v>
          </cell>
          <cell r="G406" t="str">
            <v>Isento</v>
          </cell>
          <cell r="H406" t="str">
            <v>Rua Av. Presidente Medici, 100</v>
          </cell>
          <cell r="I406" t="str">
            <v>Campo Velho</v>
          </cell>
          <cell r="J406" t="str">
            <v>Cuiabá</v>
          </cell>
          <cell r="K406" t="str">
            <v>MT</v>
          </cell>
          <cell r="L406" t="str">
            <v>78.065-250</v>
          </cell>
          <cell r="M406" t="str">
            <v>(65) 36349613 / 36343433</v>
          </cell>
          <cell r="N406" t="str">
            <v>producao@jcmultieventos.com.br</v>
          </cell>
          <cell r="O406" t="str">
            <v>Kellyn</v>
          </cell>
          <cell r="P406" t="str">
            <v>producao@jcmultieventos.com.br</v>
          </cell>
          <cell r="Q406" t="str">
            <v>(65) 36343433</v>
          </cell>
        </row>
        <row r="407">
          <cell r="A407">
            <v>404</v>
          </cell>
          <cell r="B407" t="str">
            <v>Shopping Garden Sul</v>
          </cell>
          <cell r="C407" t="str">
            <v>Sergio Battistini</v>
          </cell>
          <cell r="E407" t="str">
            <v>Shopping Garden Sul  ltda</v>
          </cell>
          <cell r="F407" t="str">
            <v>07.710.675/0001-73</v>
          </cell>
          <cell r="G407">
            <v>117186878112</v>
          </cell>
          <cell r="H407" t="str">
            <v>Alameda dos Guaíos, 701</v>
          </cell>
          <cell r="I407" t="str">
            <v>Planalto Paulista</v>
          </cell>
          <cell r="J407" t="str">
            <v>São Paulo</v>
          </cell>
          <cell r="K407" t="str">
            <v>SP</v>
          </cell>
          <cell r="L407" t="str">
            <v>04.070-000</v>
          </cell>
          <cell r="M407" t="str">
            <v>(11) 55915555/ 74272621</v>
          </cell>
          <cell r="N407" t="str">
            <v>sergio@shopgarden.com.br</v>
          </cell>
          <cell r="O407" t="str">
            <v>Sérgio</v>
          </cell>
          <cell r="P407" t="str">
            <v>sergio@shopgarden.com.br</v>
          </cell>
          <cell r="Q407" t="str">
            <v>(11) 55915555</v>
          </cell>
        </row>
        <row r="408">
          <cell r="A408">
            <v>405</v>
          </cell>
          <cell r="B408" t="str">
            <v>Prefeitura de Piedade</v>
          </cell>
          <cell r="C408" t="str">
            <v>Mauro Pedroso</v>
          </cell>
          <cell r="D408" t="str">
            <v>Compras e Licitação</v>
          </cell>
          <cell r="E408" t="str">
            <v>Prefeitura de Piedade</v>
          </cell>
          <cell r="F408" t="str">
            <v>46.634.457/0001-59</v>
          </cell>
          <cell r="G408" t="str">
            <v>Isento</v>
          </cell>
          <cell r="H408" t="str">
            <v>Praça Raul Gomes de Abreu, 200</v>
          </cell>
          <cell r="I408" t="str">
            <v>Centro</v>
          </cell>
          <cell r="J408" t="str">
            <v>Piedade</v>
          </cell>
          <cell r="K408" t="str">
            <v>SP</v>
          </cell>
          <cell r="L408" t="str">
            <v>18.170-000</v>
          </cell>
          <cell r="M408" t="str">
            <v>(15) 32448400 / 32443151</v>
          </cell>
          <cell r="N408" t="str">
            <v>piedade@piedade.sp.gov.br</v>
          </cell>
          <cell r="P408" t="str">
            <v>piedade@piedade.sp.gov.br</v>
          </cell>
          <cell r="Q408" t="str">
            <v>(15) 32448400</v>
          </cell>
        </row>
        <row r="409">
          <cell r="A409">
            <v>406</v>
          </cell>
          <cell r="B409" t="str">
            <v>ACISAT</v>
          </cell>
          <cell r="C409" t="str">
            <v>Inês</v>
          </cell>
          <cell r="E409" t="str">
            <v>Associação Comercial, Industrial de Serviços e Agropecuária  de Tapejara</v>
          </cell>
          <cell r="F409" t="str">
            <v>87.615.191/0001-84</v>
          </cell>
          <cell r="G409" t="str">
            <v>Isento</v>
          </cell>
          <cell r="H409" t="str">
            <v>Rua Cel Lolico, 517 - sala 220</v>
          </cell>
          <cell r="I409" t="str">
            <v>Centro</v>
          </cell>
          <cell r="J409" t="str">
            <v>Tapejara</v>
          </cell>
          <cell r="K409" t="str">
            <v>RS</v>
          </cell>
          <cell r="L409" t="str">
            <v>99.950-000</v>
          </cell>
          <cell r="M409" t="str">
            <v>(54) 33441293</v>
          </cell>
          <cell r="N409" t="str">
            <v>acisat@netvisual.com.br</v>
          </cell>
          <cell r="O409" t="str">
            <v>Radael Simionato</v>
          </cell>
          <cell r="P409" t="str">
            <v>radael@acisat.org.br</v>
          </cell>
          <cell r="Q409" t="str">
            <v>(54) 33441293</v>
          </cell>
        </row>
        <row r="410">
          <cell r="A410">
            <v>407</v>
          </cell>
          <cell r="B410" t="str">
            <v>Condomínio do Centro Empresarial Transatlântico</v>
          </cell>
          <cell r="C410" t="str">
            <v>Rosangela  G. Martins</v>
          </cell>
          <cell r="E410" t="str">
            <v>Condomínio do Centro Empresarial Transatlântico</v>
          </cell>
          <cell r="F410" t="str">
            <v>65.500.258/0001-00</v>
          </cell>
          <cell r="G410" t="str">
            <v>Isento</v>
          </cell>
          <cell r="H410" t="str">
            <v>Rua Verbo Divino, 1488</v>
          </cell>
          <cell r="I410" t="str">
            <v>Chacara Santo Antonio</v>
          </cell>
          <cell r="J410" t="str">
            <v>São Paulo</v>
          </cell>
          <cell r="K410" t="str">
            <v>SP</v>
          </cell>
          <cell r="L410" t="str">
            <v>04.719-904</v>
          </cell>
          <cell r="M410" t="str">
            <v>(11) 51812030</v>
          </cell>
          <cell r="N410" t="str">
            <v>rasangelaccet@terra.com.br</v>
          </cell>
          <cell r="O410" t="str">
            <v>Rosangela</v>
          </cell>
          <cell r="P410" t="str">
            <v>rasangelaccet@terra.com.br</v>
          </cell>
        </row>
        <row r="411">
          <cell r="A411">
            <v>408</v>
          </cell>
          <cell r="B411" t="str">
            <v>Editora O Liberal</v>
          </cell>
          <cell r="C411" t="str">
            <v>Elaine</v>
          </cell>
          <cell r="E411" t="str">
            <v>Editora O Liberal Ltda</v>
          </cell>
          <cell r="F411" t="str">
            <v>43.256.429/0001-57</v>
          </cell>
          <cell r="G411">
            <v>165140049112</v>
          </cell>
          <cell r="H411" t="str">
            <v>Rua Padre Manoel da Nóbréga, 136</v>
          </cell>
          <cell r="I411" t="str">
            <v>Santa Catarina</v>
          </cell>
          <cell r="J411" t="str">
            <v>Americana</v>
          </cell>
          <cell r="K411" t="str">
            <v>SP</v>
          </cell>
          <cell r="L411" t="str">
            <v>13.466-321</v>
          </cell>
          <cell r="M411" t="str">
            <v>(19)34710300 / 34710304</v>
          </cell>
          <cell r="N411" t="str">
            <v>elaine@liberal.com.br</v>
          </cell>
          <cell r="O411" t="str">
            <v>Elaine</v>
          </cell>
          <cell r="P411" t="str">
            <v>elaine@liberal.com.br</v>
          </cell>
          <cell r="Q411" t="str">
            <v>(19) 34710317</v>
          </cell>
        </row>
        <row r="412">
          <cell r="A412">
            <v>409</v>
          </cell>
          <cell r="B412" t="str">
            <v>Super Luz Comércio e Representação</v>
          </cell>
          <cell r="C412" t="str">
            <v>Luciano Pinto</v>
          </cell>
          <cell r="E412" t="str">
            <v>Susana Lurdes Santos dos Santos</v>
          </cell>
          <cell r="F412" t="str">
            <v>14.367.289/0001-96</v>
          </cell>
          <cell r="G412" t="str">
            <v>438.007.621.30</v>
          </cell>
          <cell r="H412" t="str">
            <v>Rua Henrique Teodoro Schultz, 359</v>
          </cell>
          <cell r="I412" t="str">
            <v>Vila Rica</v>
          </cell>
          <cell r="J412" t="str">
            <v>Carazinho</v>
          </cell>
          <cell r="K412" t="str">
            <v>RS</v>
          </cell>
          <cell r="L412" t="str">
            <v>99.500-000</v>
          </cell>
          <cell r="M412" t="str">
            <v xml:space="preserve">(54) 33318722 </v>
          </cell>
          <cell r="N412" t="str">
            <v>superluzcomercioerepresentacao@gmail.com</v>
          </cell>
          <cell r="O412" t="str">
            <v>Luciano</v>
          </cell>
          <cell r="P412" t="str">
            <v>lucianoa.pinto@ibest.com.br</v>
          </cell>
          <cell r="Q412" t="str">
            <v>(54) 84062019</v>
          </cell>
        </row>
        <row r="413">
          <cell r="A413">
            <v>410</v>
          </cell>
          <cell r="B413" t="str">
            <v>Supermercados Santa Lucia</v>
          </cell>
          <cell r="C413" t="str">
            <v>Deuzanira Reis</v>
          </cell>
          <cell r="E413" t="str">
            <v>M.A.Silva e Silva ltda</v>
          </cell>
          <cell r="F413" t="str">
            <v>23.069.198/0005-99</v>
          </cell>
          <cell r="G413" t="str">
            <v>03.026.964-4</v>
          </cell>
          <cell r="H413" t="str">
            <v>Rodovia BR 156, 1538</v>
          </cell>
          <cell r="I413" t="str">
            <v>Jardim Felicidade</v>
          </cell>
          <cell r="J413" t="str">
            <v>Macapá</v>
          </cell>
          <cell r="K413" t="str">
            <v>AP</v>
          </cell>
          <cell r="L413" t="str">
            <v>68.908-094</v>
          </cell>
          <cell r="M413" t="str">
            <v xml:space="preserve">(96) 32171180 </v>
          </cell>
          <cell r="N413" t="str">
            <v>deuza.reis@ssantalucia.com.br</v>
          </cell>
          <cell r="O413" t="str">
            <v>Rivaldo Veras</v>
          </cell>
          <cell r="P413" t="str">
            <v>rivaldo.veras@ssantalucia.com.br</v>
          </cell>
          <cell r="Q413" t="str">
            <v>(96) 32171180</v>
          </cell>
        </row>
        <row r="414">
          <cell r="A414">
            <v>411</v>
          </cell>
          <cell r="B414" t="str">
            <v>Paróquia São Pedro e São Paulo</v>
          </cell>
          <cell r="C414" t="str">
            <v>Maria / Marcia</v>
          </cell>
          <cell r="E414" t="str">
            <v>Mitra Diocesana de Lorena</v>
          </cell>
          <cell r="F414" t="str">
            <v>45.220.415/0015-04</v>
          </cell>
          <cell r="G414" t="str">
            <v>Isento</v>
          </cell>
          <cell r="H414" t="str">
            <v>Rua Manoel Correa da Rocha, 224</v>
          </cell>
          <cell r="I414" t="str">
            <v>Vila Paulo Romeu</v>
          </cell>
          <cell r="J414" t="str">
            <v>Cruzeiro</v>
          </cell>
          <cell r="K414" t="str">
            <v>SP</v>
          </cell>
          <cell r="L414" t="str">
            <v>12.710-490</v>
          </cell>
          <cell r="M414" t="str">
            <v>(12) 31441290</v>
          </cell>
          <cell r="N414" t="str">
            <v>paroquiaspesp@ig.com.br</v>
          </cell>
          <cell r="O414" t="str">
            <v>Pe. Osvaldo</v>
          </cell>
          <cell r="P414" t="str">
            <v>paroquiaspesp@ig.com.br</v>
          </cell>
          <cell r="Q414" t="str">
            <v>(12) 31441290</v>
          </cell>
        </row>
        <row r="415">
          <cell r="A415">
            <v>412</v>
          </cell>
          <cell r="B415" t="str">
            <v>Shopping Della Giustina</v>
          </cell>
          <cell r="C415" t="str">
            <v>Cristiane Peyrot Rosso</v>
          </cell>
          <cell r="D415" t="str">
            <v>Gerente de Marketing</v>
          </cell>
          <cell r="E415" t="str">
            <v>Condomínio Shopping Center Della Giustina</v>
          </cell>
          <cell r="F415" t="str">
            <v>80.166.879/0001-85</v>
          </cell>
          <cell r="G415" t="str">
            <v>Isento</v>
          </cell>
          <cell r="H415" t="str">
            <v>Praça Nereu Ramos, 364</v>
          </cell>
          <cell r="I415" t="str">
            <v>Centro</v>
          </cell>
          <cell r="J415" t="str">
            <v>Criciúma</v>
          </cell>
          <cell r="K415" t="str">
            <v>SC</v>
          </cell>
          <cell r="L415" t="str">
            <v>88.801-505</v>
          </cell>
          <cell r="M415" t="str">
            <v>(48) 34375854</v>
          </cell>
          <cell r="N415" t="str">
            <v>marketing@shoppingdella.com.br</v>
          </cell>
          <cell r="O415" t="str">
            <v>Cristiane</v>
          </cell>
          <cell r="P415" t="str">
            <v>marketing@shoppingdella.com.br</v>
          </cell>
          <cell r="Q415" t="str">
            <v>(48) 34375854</v>
          </cell>
        </row>
        <row r="416">
          <cell r="A416">
            <v>413</v>
          </cell>
          <cell r="B416" t="str">
            <v>Recreio Medical Center</v>
          </cell>
          <cell r="C416" t="str">
            <v>Márcia Bruno/ Ailton / João Cabral</v>
          </cell>
          <cell r="E416" t="str">
            <v>Condomínio Edifício Recreio Medical Center</v>
          </cell>
          <cell r="F416" t="str">
            <v>07.785.630/0001-68</v>
          </cell>
          <cell r="G416" t="str">
            <v>Isento</v>
          </cell>
          <cell r="H416" t="str">
            <v>Av. Das Américas, 16.150</v>
          </cell>
          <cell r="I416" t="str">
            <v>Recreio dos Bandeirantes</v>
          </cell>
          <cell r="J416" t="str">
            <v>Rio de Janeiro</v>
          </cell>
          <cell r="K416" t="str">
            <v>RJ</v>
          </cell>
          <cell r="L416" t="str">
            <v>22.790-701</v>
          </cell>
          <cell r="M416" t="str">
            <v>(21)21976700 /45012200</v>
          </cell>
          <cell r="N416" t="str">
            <v>administracao@recreiomedicalcenter.com.br</v>
          </cell>
          <cell r="O416" t="str">
            <v>Sr. Borges</v>
          </cell>
          <cell r="P416" t="str">
            <v>nucleo1@bap.com.br</v>
          </cell>
          <cell r="Q416" t="str">
            <v>(21) 45012200</v>
          </cell>
        </row>
        <row r="417">
          <cell r="A417">
            <v>414</v>
          </cell>
          <cell r="B417" t="str">
            <v>Denise Santos Lopes</v>
          </cell>
          <cell r="C417" t="str">
            <v>Denise</v>
          </cell>
          <cell r="E417" t="str">
            <v>Denise Santos Lopes</v>
          </cell>
          <cell r="F417" t="str">
            <v>404.414.230-00</v>
          </cell>
          <cell r="G417" t="str">
            <v>900.687.283-3</v>
          </cell>
          <cell r="H417" t="str">
            <v>Rua Francisco Massena Vieira,122</v>
          </cell>
          <cell r="I417" t="str">
            <v>Santa Tereza</v>
          </cell>
          <cell r="J417" t="str">
            <v>Porto Alegre</v>
          </cell>
          <cell r="K417" t="str">
            <v>RS</v>
          </cell>
          <cell r="L417" t="str">
            <v>90.850-460</v>
          </cell>
          <cell r="M417" t="str">
            <v>(51) 32325171/ 99560019</v>
          </cell>
          <cell r="N417" t="str">
            <v>clubefeliscatus@clubefeliscatus.com.br</v>
          </cell>
          <cell r="O417" t="str">
            <v>Denise</v>
          </cell>
          <cell r="P417" t="str">
            <v>clubefeliscatus@clubefeliscatus.com.br</v>
          </cell>
          <cell r="Q417" t="str">
            <v>(51) 32325171/ 32325171</v>
          </cell>
        </row>
        <row r="418">
          <cell r="A418">
            <v>415</v>
          </cell>
          <cell r="B418" t="str">
            <v>Construtora Celi</v>
          </cell>
          <cell r="C418" t="str">
            <v>Dione Lima</v>
          </cell>
          <cell r="D418" t="str">
            <v>núcleo de marketing</v>
          </cell>
          <cell r="E418" t="str">
            <v>Construtora Celi Ltda</v>
          </cell>
          <cell r="F418" t="str">
            <v>13.031.257/0001-52</v>
          </cell>
          <cell r="G418" t="str">
            <v>27.003.375-0</v>
          </cell>
          <cell r="H418" t="str">
            <v>Av. General Calazans, 862</v>
          </cell>
          <cell r="I418" t="str">
            <v>Industrial</v>
          </cell>
          <cell r="J418" t="str">
            <v>Aracaju</v>
          </cell>
          <cell r="K418" t="str">
            <v>SE</v>
          </cell>
          <cell r="L418" t="str">
            <v>49.065-420</v>
          </cell>
          <cell r="M418" t="str">
            <v>(79) 32165104</v>
          </cell>
          <cell r="N418" t="str">
            <v>dione@celi.com.br</v>
          </cell>
          <cell r="O418" t="str">
            <v>Dione</v>
          </cell>
          <cell r="P418" t="str">
            <v>dione@celi.com.br</v>
          </cell>
          <cell r="Q418" t="str">
            <v>(79) 32165104</v>
          </cell>
        </row>
        <row r="419">
          <cell r="A419">
            <v>416</v>
          </cell>
          <cell r="B419" t="str">
            <v>Luminapar Serviços de Iluminação Pública Ltda</v>
          </cell>
          <cell r="E419" t="str">
            <v>Luminapar Serviços de Iluminação Pública Ltda</v>
          </cell>
          <cell r="F419" t="str">
            <v>09.047.890/0001-61</v>
          </cell>
          <cell r="G419" t="str">
            <v>90415521.71</v>
          </cell>
          <cell r="H419" t="str">
            <v>Rua Major Vicente de Castro, 131, Sala 01</v>
          </cell>
          <cell r="I419" t="str">
            <v>Vila Fanny</v>
          </cell>
          <cell r="J419" t="str">
            <v>Curitiba</v>
          </cell>
          <cell r="K419" t="str">
            <v>PR</v>
          </cell>
          <cell r="L419" t="str">
            <v>81.030-020</v>
          </cell>
          <cell r="M419" t="str">
            <v>(41) 3525-2600</v>
          </cell>
          <cell r="N419" t="str">
            <v>almirdecastro@luminapar.com.br</v>
          </cell>
          <cell r="O419" t="str">
            <v>Almir</v>
          </cell>
          <cell r="P419" t="str">
            <v>almirdecastro@luminapar.com.br</v>
          </cell>
          <cell r="Q419" t="str">
            <v>(41) 3525-2600</v>
          </cell>
        </row>
        <row r="420">
          <cell r="A420">
            <v>417</v>
          </cell>
          <cell r="B420" t="str">
            <v>Shopping Benfica</v>
          </cell>
          <cell r="C420" t="str">
            <v>Georgianne</v>
          </cell>
          <cell r="D420" t="str">
            <v>Gerente de Resp. Social</v>
          </cell>
          <cell r="E420" t="str">
            <v>Condomínio Shopping Benfica</v>
          </cell>
          <cell r="F420" t="str">
            <v>05.206.443/0001-57</v>
          </cell>
          <cell r="G420" t="str">
            <v>Isento</v>
          </cell>
          <cell r="H420" t="str">
            <v>Av. Carapinima, 2200</v>
          </cell>
          <cell r="I420" t="str">
            <v>Benfica</v>
          </cell>
          <cell r="J420" t="str">
            <v>Fortaleza</v>
          </cell>
          <cell r="K420" t="str">
            <v>CE</v>
          </cell>
          <cell r="L420" t="str">
            <v>60.015-290</v>
          </cell>
          <cell r="M420" t="str">
            <v>(85) 3243 -1000</v>
          </cell>
          <cell r="N420" t="str">
            <v>shoppingbenfica@shoppingbenfica.com.br</v>
          </cell>
          <cell r="O420" t="str">
            <v>Georgianne</v>
          </cell>
          <cell r="P420" t="str">
            <v>shoppingbenfica@shoppingbenfica.com.br</v>
          </cell>
          <cell r="Q420" t="str">
            <v>(85) 3243--1000</v>
          </cell>
        </row>
        <row r="421">
          <cell r="A421">
            <v>418</v>
          </cell>
          <cell r="B421" t="str">
            <v>Hidroluz</v>
          </cell>
          <cell r="C421" t="str">
            <v>Elízio</v>
          </cell>
          <cell r="D421" t="str">
            <v xml:space="preserve">Vendedor </v>
          </cell>
          <cell r="E421" t="str">
            <v>Hidroluz Material Elétrico Ltda</v>
          </cell>
          <cell r="F421" t="str">
            <v>10.644.182/0001-97</v>
          </cell>
          <cell r="G421" t="str">
            <v>082.604.71-1</v>
          </cell>
          <cell r="H421" t="str">
            <v>Av. Central, 203</v>
          </cell>
          <cell r="I421" t="str">
            <v>Parque Residencial Laranjeiras</v>
          </cell>
          <cell r="J421" t="str">
            <v>Serra</v>
          </cell>
          <cell r="K421" t="str">
            <v>ES</v>
          </cell>
          <cell r="L421" t="str">
            <v>29.165-130</v>
          </cell>
          <cell r="M421" t="str">
            <v>(27) 33283980/ 30643702</v>
          </cell>
          <cell r="N421" t="str">
            <v>hidroluz.es@hotmail.com</v>
          </cell>
          <cell r="O421" t="str">
            <v>Elizio</v>
          </cell>
          <cell r="P421" t="str">
            <v>hidroluz.es@hotmail.com</v>
          </cell>
          <cell r="Q421" t="str">
            <v>(27) 33283980/ 30643702</v>
          </cell>
        </row>
        <row r="422">
          <cell r="A422">
            <v>419</v>
          </cell>
          <cell r="B422" t="str">
            <v>Edificio San Pietro</v>
          </cell>
          <cell r="C422" t="str">
            <v>Anderson</v>
          </cell>
          <cell r="E422" t="str">
            <v>Edificio San Pietro</v>
          </cell>
          <cell r="F422" t="str">
            <v>08.816.827/0001-80</v>
          </cell>
          <cell r="G422" t="str">
            <v>Isento</v>
          </cell>
          <cell r="H422" t="str">
            <v>Al. Da Serra, 932</v>
          </cell>
          <cell r="I422" t="str">
            <v>Vila da Serra</v>
          </cell>
          <cell r="J422" t="str">
            <v>Nova Lima</v>
          </cell>
          <cell r="K422" t="str">
            <v>MG</v>
          </cell>
          <cell r="L422" t="str">
            <v>34.000-000</v>
          </cell>
          <cell r="M422" t="str">
            <v>(31) 33323416 / 33711904</v>
          </cell>
          <cell r="N422" t="str">
            <v>agcaldas@veloxmail.com.br</v>
          </cell>
          <cell r="O422" t="str">
            <v>Anderson</v>
          </cell>
          <cell r="P422" t="str">
            <v>agcaldas@veloxmail.com.br</v>
          </cell>
          <cell r="Q422" t="str">
            <v>(31) 33323416 / 33711904</v>
          </cell>
        </row>
        <row r="423">
          <cell r="A423">
            <v>420</v>
          </cell>
          <cell r="B423" t="str">
            <v>Hand's</v>
          </cell>
          <cell r="C423" t="str">
            <v>Gabriela</v>
          </cell>
          <cell r="E423" t="str">
            <v>Cherulli's Comércio Ltda</v>
          </cell>
          <cell r="F423" t="str">
            <v>11.809.653/0001-2</v>
          </cell>
          <cell r="G423" t="str">
            <v>001.580.097/00-33</v>
          </cell>
          <cell r="H423" t="str">
            <v>Av. Afonso Vaz de Melo, 640 - lj 261</v>
          </cell>
          <cell r="I423" t="str">
            <v>Barreiro</v>
          </cell>
          <cell r="J423" t="str">
            <v>Belo Horizonte</v>
          </cell>
          <cell r="K423" t="str">
            <v>MG</v>
          </cell>
          <cell r="L423" t="str">
            <v>30.640-070</v>
          </cell>
          <cell r="M423" t="str">
            <v>(31) 25315111</v>
          </cell>
          <cell r="N423" t="str">
            <v>hands.contato@yahoo.com.br</v>
          </cell>
          <cell r="O423" t="str">
            <v>Gabriela</v>
          </cell>
          <cell r="P423" t="str">
            <v>hands.contato@yahoo.com.br</v>
          </cell>
          <cell r="Q423" t="str">
            <v>(31) 25315111</v>
          </cell>
        </row>
        <row r="424">
          <cell r="A424">
            <v>421</v>
          </cell>
          <cell r="B424" t="str">
            <v>S V Produções</v>
          </cell>
          <cell r="C424" t="str">
            <v>Emerson</v>
          </cell>
          <cell r="E424" t="str">
            <v>P S Pinheiro</v>
          </cell>
          <cell r="F424" t="str">
            <v>10.734.453/0001-03</v>
          </cell>
          <cell r="G424" t="str">
            <v>Isento</v>
          </cell>
          <cell r="H424" t="str">
            <v>Rua Sete de Setembro, 584</v>
          </cell>
          <cell r="I424" t="str">
            <v>Centro</v>
          </cell>
          <cell r="J424" t="str">
            <v>Mantena</v>
          </cell>
          <cell r="K424" t="str">
            <v>MG</v>
          </cell>
          <cell r="L424" t="str">
            <v>35.290-000</v>
          </cell>
          <cell r="M424" t="str">
            <v>(27) 97300134</v>
          </cell>
          <cell r="N424" t="str">
            <v>estudio@brsite.com.br</v>
          </cell>
          <cell r="O424" t="str">
            <v>Emerson</v>
          </cell>
        </row>
        <row r="425">
          <cell r="A425">
            <v>422</v>
          </cell>
          <cell r="B425" t="str">
            <v>AD-HOC</v>
          </cell>
          <cell r="C425" t="str">
            <v>Claudia Abrantes</v>
          </cell>
          <cell r="E425" t="str">
            <v>AD-HOC Serviços e Empreendimentos Ltda</v>
          </cell>
          <cell r="F425" t="str">
            <v>04.678.980/0001-37</v>
          </cell>
          <cell r="G425" t="str">
            <v>Isento</v>
          </cell>
          <cell r="H425" t="str">
            <v>Est. Benjamin Constant, 670</v>
          </cell>
          <cell r="I425" t="str">
            <v>Galpão</v>
          </cell>
          <cell r="J425" t="str">
            <v>Nova Cidade</v>
          </cell>
          <cell r="K425" t="str">
            <v>RJ</v>
          </cell>
          <cell r="L425" t="str">
            <v>26.535-010</v>
          </cell>
          <cell r="M425" t="str">
            <v>(21) 2692-6742</v>
          </cell>
          <cell r="N425" t="str">
            <v>comercial@adhocserv.com.br</v>
          </cell>
        </row>
        <row r="426">
          <cell r="A426">
            <v>423</v>
          </cell>
          <cell r="B426" t="str">
            <v>Aleone Decorações Ltda</v>
          </cell>
          <cell r="C426" t="str">
            <v>Camila</v>
          </cell>
          <cell r="E426" t="str">
            <v>Aleone Decorações Ltda</v>
          </cell>
          <cell r="F426" t="str">
            <v>11.396.430/0001-90</v>
          </cell>
          <cell r="G426" t="str">
            <v>148.923.874-115</v>
          </cell>
          <cell r="H426" t="str">
            <v>Rua Ambrosina de Macedo, 184 Casa 10</v>
          </cell>
          <cell r="I426" t="str">
            <v>Vila Mariana</v>
          </cell>
          <cell r="J426" t="str">
            <v xml:space="preserve">São Paulo </v>
          </cell>
          <cell r="K426" t="str">
            <v>SP</v>
          </cell>
          <cell r="L426" t="str">
            <v>04.013-030</v>
          </cell>
          <cell r="M426" t="str">
            <v>(11) 5572-8650</v>
          </cell>
          <cell r="N426" t="str">
            <v>alessandraleone@terra.com.br</v>
          </cell>
          <cell r="O426" t="str">
            <v>Camila/Viviane</v>
          </cell>
          <cell r="P426" t="str">
            <v>alessandraleone@terra.com.br</v>
          </cell>
          <cell r="Q426" t="str">
            <v>(11) 2872-8650</v>
          </cell>
        </row>
        <row r="427">
          <cell r="A427">
            <v>424</v>
          </cell>
          <cell r="B427" t="str">
            <v>SEDEC</v>
          </cell>
          <cell r="C427" t="str">
            <v>Marta Lúcia Lemo</v>
          </cell>
          <cell r="D427" t="str">
            <v>Sec. De Desenvolvimento</v>
          </cell>
          <cell r="E427" t="str">
            <v>Secretaria de Desenvolvimento econômico</v>
          </cell>
          <cell r="F427" t="str">
            <v>31.846.892/0001-70</v>
          </cell>
          <cell r="G427" t="str">
            <v>Isento</v>
          </cell>
          <cell r="H427" t="str">
            <v xml:space="preserve">Praça Mariana Rocha Leão, 20 </v>
          </cell>
          <cell r="I427" t="str">
            <v>Centro</v>
          </cell>
          <cell r="J427" t="str">
            <v>Itatiaia</v>
          </cell>
          <cell r="K427" t="str">
            <v>RJ</v>
          </cell>
          <cell r="L427" t="str">
            <v>27.580-000</v>
          </cell>
          <cell r="M427" t="str">
            <v>(24)33526777 - Ramal 325</v>
          </cell>
          <cell r="N427" t="str">
            <v>sedec@itatiaia.rj.gov.br</v>
          </cell>
          <cell r="O427" t="str">
            <v>Marta</v>
          </cell>
          <cell r="P427" t="str">
            <v>sedec@itatiaia.rj.gov.br</v>
          </cell>
          <cell r="Q427" t="str">
            <v>(24)33526777 - Ramal 325</v>
          </cell>
        </row>
        <row r="428">
          <cell r="A428">
            <v>425</v>
          </cell>
          <cell r="B428" t="str">
            <v>Maxiplan Investimentos</v>
          </cell>
          <cell r="C428" t="str">
            <v>Nivaldo Nass</v>
          </cell>
          <cell r="D428" t="str">
            <v>-</v>
          </cell>
          <cell r="E428" t="str">
            <v>NN Empreendimentos ltda</v>
          </cell>
          <cell r="F428" t="str">
            <v>79.361.366/0001-46</v>
          </cell>
          <cell r="G428" t="str">
            <v>Isento</v>
          </cell>
          <cell r="H428" t="str">
            <v>Rua Jacob Eisenhut, 312 apto 901</v>
          </cell>
          <cell r="I428" t="str">
            <v>Atiradores</v>
          </cell>
          <cell r="J428" t="str">
            <v>Joinville</v>
          </cell>
          <cell r="K428" t="str">
            <v>SC</v>
          </cell>
          <cell r="L428" t="str">
            <v>89.203-070</v>
          </cell>
          <cell r="M428" t="str">
            <v>(47) 34514323</v>
          </cell>
          <cell r="N428" t="str">
            <v>nivaldo@cajadina.com.br</v>
          </cell>
          <cell r="O428" t="str">
            <v>Nivaldo</v>
          </cell>
          <cell r="P428" t="str">
            <v>nivaldo@cajadina.com.br</v>
          </cell>
          <cell r="Q428" t="str">
            <v>(47) 34514323</v>
          </cell>
        </row>
        <row r="429">
          <cell r="A429">
            <v>426</v>
          </cell>
          <cell r="B429" t="str">
            <v>Viviane Fernandes Barabach</v>
          </cell>
          <cell r="C429" t="str">
            <v>Viviane</v>
          </cell>
          <cell r="E429" t="str">
            <v>Viviane Fernandes Barabach</v>
          </cell>
          <cell r="F429" t="str">
            <v>030958369-10</v>
          </cell>
          <cell r="G429">
            <v>3610884</v>
          </cell>
          <cell r="H429" t="str">
            <v>Rua Carlos Lampe, 121</v>
          </cell>
          <cell r="I429" t="str">
            <v>São Rafael</v>
          </cell>
          <cell r="J429" t="str">
            <v xml:space="preserve">Rio Negrinho </v>
          </cell>
          <cell r="K429" t="str">
            <v>SC</v>
          </cell>
          <cell r="L429" t="str">
            <v>89.295-000</v>
          </cell>
          <cell r="M429" t="str">
            <v>(47) 32035000</v>
          </cell>
          <cell r="N429" t="str">
            <v>sacc@certaceramica.com.br</v>
          </cell>
          <cell r="O429" t="str">
            <v>Viviane</v>
          </cell>
          <cell r="P429" t="str">
            <v>sacc@certaceramica.com.br</v>
          </cell>
          <cell r="Q429" t="str">
            <v>(47) 32035000</v>
          </cell>
        </row>
        <row r="430">
          <cell r="A430">
            <v>427</v>
          </cell>
          <cell r="B430" t="str">
            <v>Viger</v>
          </cell>
          <cell r="C430" t="str">
            <v xml:space="preserve">Mário </v>
          </cell>
          <cell r="E430" t="str">
            <v>Mário Alberto Kleinowski</v>
          </cell>
          <cell r="F430" t="str">
            <v>90.222.985/0001-92</v>
          </cell>
          <cell r="G430" t="str">
            <v>Isento</v>
          </cell>
          <cell r="H430" t="str">
            <v>Av. das Hortências, 3789 - Conj. 404</v>
          </cell>
          <cell r="I430" t="str">
            <v>Centro</v>
          </cell>
          <cell r="J430" t="str">
            <v>Gramado</v>
          </cell>
          <cell r="K430" t="str">
            <v>RS</v>
          </cell>
          <cell r="L430" t="str">
            <v>95.670-000</v>
          </cell>
          <cell r="M430" t="str">
            <v>(51) 34421885 / 99864308</v>
          </cell>
          <cell r="N430" t="str">
            <v>viger@terra.com.br</v>
          </cell>
          <cell r="O430" t="str">
            <v>Maria Ester Pinho</v>
          </cell>
          <cell r="P430" t="str">
            <v>e.p.k@terra.com.br</v>
          </cell>
          <cell r="Q430" t="str">
            <v>(51) 34421885 / 98997672</v>
          </cell>
        </row>
        <row r="431">
          <cell r="A431">
            <v>428</v>
          </cell>
          <cell r="B431" t="str">
            <v>J.R.O.</v>
          </cell>
          <cell r="C431" t="str">
            <v>Norma - Prefeitura de Rio das Flores</v>
          </cell>
          <cell r="E431" t="str">
            <v>J.R.O Silva Produções e Organização e Sonorização de Eventos</v>
          </cell>
          <cell r="F431" t="str">
            <v>11.175.804/0001-48</v>
          </cell>
          <cell r="G431" t="str">
            <v>Isento</v>
          </cell>
          <cell r="H431" t="str">
            <v>Rua Prefeito Hilton Dutra Navarro, 08B</v>
          </cell>
          <cell r="I431" t="str">
            <v>Centro</v>
          </cell>
          <cell r="J431" t="str">
            <v>Rio das Flores</v>
          </cell>
          <cell r="K431" t="str">
            <v>RJ</v>
          </cell>
          <cell r="L431" t="str">
            <v>27.660-000</v>
          </cell>
          <cell r="M431" t="str">
            <v>(24) 98285228 / 24580475</v>
          </cell>
          <cell r="N431" t="str">
            <v>culturismo@pmrf-rj.com.br</v>
          </cell>
          <cell r="O431" t="str">
            <v>Norma</v>
          </cell>
          <cell r="P431" t="str">
            <v>culturismo@pmrf-rj.com.br</v>
          </cell>
          <cell r="Q431" t="str">
            <v>(24) 98285228 / 24580475</v>
          </cell>
        </row>
        <row r="432">
          <cell r="A432">
            <v>429</v>
          </cell>
          <cell r="B432" t="str">
            <v>Prefeitura de Ibirubá</v>
          </cell>
          <cell r="C432" t="str">
            <v>Margrid</v>
          </cell>
          <cell r="E432" t="str">
            <v>Prefeitura de Ibirubá</v>
          </cell>
          <cell r="F432" t="str">
            <v>87.564.381/0001-10</v>
          </cell>
          <cell r="G432" t="str">
            <v>Isento</v>
          </cell>
          <cell r="H432" t="str">
            <v>Rua Tiradentes, 700</v>
          </cell>
          <cell r="I432" t="str">
            <v>Centro</v>
          </cell>
          <cell r="J432" t="str">
            <v>Ibirubá</v>
          </cell>
          <cell r="K432" t="str">
            <v>RS</v>
          </cell>
          <cell r="L432" t="str">
            <v>98.200-000</v>
          </cell>
          <cell r="M432" t="str">
            <v>(55) 33248500/ 33248505/ 84124281</v>
          </cell>
          <cell r="N432" t="str">
            <v>compras@ibiruba.rs.gov.br</v>
          </cell>
          <cell r="O432" t="str">
            <v>Margrid</v>
          </cell>
          <cell r="P432" t="str">
            <v>compras@ibiruba.rs.gov.br</v>
          </cell>
          <cell r="Q432" t="str">
            <v>(55) 33248500/ 33248505/ 84124281</v>
          </cell>
        </row>
        <row r="433">
          <cell r="A433">
            <v>430</v>
          </cell>
          <cell r="B433" t="str">
            <v>Tissi Distribuidora</v>
          </cell>
          <cell r="C433" t="str">
            <v>Jonas</v>
          </cell>
          <cell r="D433" t="str">
            <v>Comprador</v>
          </cell>
          <cell r="E433" t="str">
            <v>Tissi Com e instalações de materiais Elétricos Ltda ME</v>
          </cell>
          <cell r="F433" t="str">
            <v>01.970.347/0001-20</v>
          </cell>
          <cell r="G433">
            <v>253527309</v>
          </cell>
          <cell r="H433" t="str">
            <v>Est. Paulo Voltolini 175</v>
          </cell>
          <cell r="I433" t="str">
            <v>Nereu Ramos</v>
          </cell>
          <cell r="J433" t="str">
            <v>Jaraguá do Sul</v>
          </cell>
          <cell r="K433" t="str">
            <v>SC</v>
          </cell>
          <cell r="L433" t="str">
            <v>89.265-830</v>
          </cell>
          <cell r="M433" t="str">
            <v>(47) 3276-0181</v>
          </cell>
          <cell r="N433" t="str">
            <v>compras.tissi@yahoo.com.br</v>
          </cell>
          <cell r="O433" t="str">
            <v>Jonas</v>
          </cell>
          <cell r="P433" t="str">
            <v>compras.tissi@yahoo.com.br</v>
          </cell>
          <cell r="Q433" t="str">
            <v>47 3276-0181</v>
          </cell>
        </row>
        <row r="434">
          <cell r="A434">
            <v>431</v>
          </cell>
          <cell r="B434" t="str">
            <v>Tatiana Faria</v>
          </cell>
          <cell r="C434" t="str">
            <v>Tatiana</v>
          </cell>
          <cell r="E434" t="str">
            <v>Tatiana Elisa Siniscalchi Faria</v>
          </cell>
          <cell r="F434" t="str">
            <v>296.756.748-57</v>
          </cell>
          <cell r="G434" t="str">
            <v>Isento</v>
          </cell>
          <cell r="H434" t="str">
            <v>Rua Professora Escolástica de Tole do Pontes, 174</v>
          </cell>
          <cell r="I434" t="str">
            <v>Centro</v>
          </cell>
          <cell r="J434" t="str">
            <v xml:space="preserve">Jundiaí </v>
          </cell>
          <cell r="K434" t="str">
            <v>SP</v>
          </cell>
          <cell r="L434" t="str">
            <v>13.209-290</v>
          </cell>
          <cell r="M434" t="str">
            <v>(11) 9943-6964</v>
          </cell>
          <cell r="N434" t="str">
            <v>tatianaesfaria@gmail.com</v>
          </cell>
        </row>
        <row r="435">
          <cell r="A435">
            <v>432</v>
          </cell>
          <cell r="B435" t="str">
            <v>Shopping Center Celeiro Ltda</v>
          </cell>
          <cell r="C435" t="str">
            <v>Nelson</v>
          </cell>
          <cell r="E435" t="str">
            <v>Shopping Center Celeiro</v>
          </cell>
          <cell r="F435" t="str">
            <v>25.650.250/0001-06</v>
          </cell>
          <cell r="G435" t="str">
            <v>Isento</v>
          </cell>
          <cell r="H435" t="str">
            <v xml:space="preserve">Av. Monte Verde, 743 </v>
          </cell>
          <cell r="I435" t="str">
            <v>Monte Verde</v>
          </cell>
          <cell r="J435" t="str">
            <v>Camanducaia</v>
          </cell>
          <cell r="K435" t="str">
            <v>MG</v>
          </cell>
          <cell r="L435" t="str">
            <v>37.653-000</v>
          </cell>
          <cell r="M435" t="str">
            <v>(35) 3435-1677</v>
          </cell>
          <cell r="N435" t="str">
            <v>pacheco21@oi.com.br</v>
          </cell>
          <cell r="O435" t="str">
            <v>Nelson</v>
          </cell>
          <cell r="P435" t="str">
            <v>pacheco21@oi.com.br</v>
          </cell>
          <cell r="Q435" t="str">
            <v>(35) 3438-1677</v>
          </cell>
        </row>
        <row r="436">
          <cell r="A436">
            <v>433</v>
          </cell>
          <cell r="B436" t="str">
            <v>SINBI</v>
          </cell>
          <cell r="C436" t="str">
            <v>Silvana S. Sanchez</v>
          </cell>
          <cell r="D436" t="str">
            <v>Supervisora administrativa</v>
          </cell>
          <cell r="E436" t="str">
            <v>Sindicato das Industrias do Calçado e Vestuário de Birigui</v>
          </cell>
          <cell r="F436" t="str">
            <v>51.098.390/0001-15</v>
          </cell>
          <cell r="G436" t="str">
            <v>Isento</v>
          </cell>
          <cell r="H436" t="str">
            <v>Rua Roberto Clark, 460</v>
          </cell>
          <cell r="I436" t="str">
            <v>Centro</v>
          </cell>
          <cell r="J436" t="str">
            <v>Birigui</v>
          </cell>
          <cell r="K436" t="str">
            <v>SP</v>
          </cell>
          <cell r="L436" t="str">
            <v>16.200-043</v>
          </cell>
          <cell r="M436" t="str">
            <v>(18) 3649-8000</v>
          </cell>
          <cell r="N436" t="str">
            <v>financeiro@sindicato.org.br</v>
          </cell>
          <cell r="O436" t="str">
            <v>Silvana</v>
          </cell>
          <cell r="P436" t="str">
            <v>financeiro@sindicato.org.br</v>
          </cell>
        </row>
        <row r="437">
          <cell r="A437">
            <v>434</v>
          </cell>
          <cell r="B437" t="str">
            <v>OVG</v>
          </cell>
          <cell r="C437" t="str">
            <v>Luciano Dantas</v>
          </cell>
          <cell r="E437" t="str">
            <v>Organização das Voluntárias de Goiás</v>
          </cell>
          <cell r="F437" t="str">
            <v>02.106.664/0001-65</v>
          </cell>
          <cell r="G437" t="str">
            <v>Isento</v>
          </cell>
          <cell r="H437" t="str">
            <v>Rua T-14, 249</v>
          </cell>
          <cell r="I437" t="str">
            <v>Setor Bueno</v>
          </cell>
          <cell r="J437" t="str">
            <v>Goiânia</v>
          </cell>
          <cell r="K437" t="str">
            <v>GO</v>
          </cell>
          <cell r="L437" t="str">
            <v>74.230-130</v>
          </cell>
          <cell r="M437" t="str">
            <v>(62) 3201-9426 / 3201-9427 / 9605-3046 / 3201-9438</v>
          </cell>
          <cell r="N437" t="str">
            <v>lcdjales@gmail.com</v>
          </cell>
        </row>
        <row r="438">
          <cell r="A438">
            <v>435</v>
          </cell>
          <cell r="B438" t="str">
            <v>Camilo Vargas</v>
          </cell>
          <cell r="C438" t="str">
            <v>Nelo</v>
          </cell>
          <cell r="E438" t="str">
            <v>Camilo Vargas</v>
          </cell>
          <cell r="F438" t="str">
            <v>299.575.409-04</v>
          </cell>
          <cell r="G438" t="str">
            <v>Isento</v>
          </cell>
          <cell r="H438" t="str">
            <v>Rua Germano Wagner,10</v>
          </cell>
          <cell r="I438" t="str">
            <v>Centenário</v>
          </cell>
          <cell r="J438" t="str">
            <v>Jarágua do Sul</v>
          </cell>
          <cell r="K438" t="str">
            <v>SC</v>
          </cell>
          <cell r="L438" t="str">
            <v>89.256-800</v>
          </cell>
          <cell r="M438" t="str">
            <v>(47) 3370-0162</v>
          </cell>
          <cell r="N438" t="str">
            <v>cobranca@kamylus.com.br</v>
          </cell>
          <cell r="O438" t="str">
            <v>Lúcio</v>
          </cell>
          <cell r="P438" t="str">
            <v>cobranca@kamylus.com.br</v>
          </cell>
        </row>
        <row r="439">
          <cell r="A439">
            <v>436</v>
          </cell>
          <cell r="B439" t="str">
            <v>Favani Emporium</v>
          </cell>
          <cell r="C439" t="str">
            <v>Rafael</v>
          </cell>
          <cell r="E439" t="str">
            <v>FAVANI EMPORIUM ARTIGOS DE DECORACAO LTDA - M</v>
          </cell>
          <cell r="F439" t="str">
            <v>14.397.081/0001-10</v>
          </cell>
          <cell r="G439" t="str">
            <v>001849951.00-86</v>
          </cell>
          <cell r="H439" t="str">
            <v>Rua Julio Diniz 310, Galpão 01</v>
          </cell>
          <cell r="I439" t="str">
            <v>Santa Branca</v>
          </cell>
          <cell r="J439" t="str">
            <v>Belo Horizonte</v>
          </cell>
          <cell r="K439" t="str">
            <v>MG</v>
          </cell>
          <cell r="L439" t="str">
            <v>31.565-180</v>
          </cell>
          <cell r="M439" t="str">
            <v>(31) 3653-0035</v>
          </cell>
        </row>
        <row r="440">
          <cell r="A440">
            <v>437</v>
          </cell>
          <cell r="B440" t="str">
            <v>Odete L B Bez EPP</v>
          </cell>
          <cell r="C440" t="str">
            <v>Fabricio</v>
          </cell>
          <cell r="E440" t="str">
            <v>Odete L B Bez EPP</v>
          </cell>
          <cell r="F440" t="str">
            <v>08.248.067/0001-51</v>
          </cell>
          <cell r="G440" t="str">
            <v>Isento</v>
          </cell>
          <cell r="H440" t="str">
            <v>Rua Jacob Luiz Busata, 57</v>
          </cell>
          <cell r="I440" t="str">
            <v>Centro</v>
          </cell>
          <cell r="J440" t="str">
            <v>Erechim</v>
          </cell>
          <cell r="K440" t="str">
            <v>RS</v>
          </cell>
          <cell r="L440" t="str">
            <v>99.700-000</v>
          </cell>
          <cell r="M440" t="str">
            <v>(54) 3522-1222</v>
          </cell>
          <cell r="N440" t="str">
            <v>fabricio@hidroluzdistribuidora.com.br</v>
          </cell>
        </row>
        <row r="441">
          <cell r="A441">
            <v>438</v>
          </cell>
          <cell r="B441" t="str">
            <v>Tendas e Companhia Ltda ME</v>
          </cell>
          <cell r="C441" t="str">
            <v>Fátima</v>
          </cell>
          <cell r="E441" t="str">
            <v>Tendas e Companhia Ltda ME</v>
          </cell>
          <cell r="F441" t="str">
            <v>08.508.151/0001-67</v>
          </cell>
          <cell r="G441">
            <v>78355140</v>
          </cell>
          <cell r="H441" t="str">
            <v>Rod. BR101 Km 281, SNº Lt 02 - Qd08</v>
          </cell>
          <cell r="I441" t="str">
            <v>Duques</v>
          </cell>
          <cell r="J441" t="str">
            <v>Tangua</v>
          </cell>
          <cell r="K441" t="str">
            <v>RJ</v>
          </cell>
          <cell r="L441" t="str">
            <v>24.890-000</v>
          </cell>
          <cell r="M441" t="str">
            <v>21 2234-0196</v>
          </cell>
          <cell r="N441" t="str">
            <v>compras@tendasecia.com.br</v>
          </cell>
          <cell r="O441" t="str">
            <v>Carla</v>
          </cell>
          <cell r="P441" t="str">
            <v>carla@tendasecia.com.br</v>
          </cell>
          <cell r="Q441" t="str">
            <v>21 2234-0196</v>
          </cell>
        </row>
        <row r="442">
          <cell r="A442">
            <v>439</v>
          </cell>
          <cell r="B442" t="str">
            <v>Item Presentes e Utilidades</v>
          </cell>
          <cell r="C442" t="str">
            <v>Gilma</v>
          </cell>
          <cell r="E442" t="str">
            <v>Zilma Natalina Oliveira Santos</v>
          </cell>
          <cell r="F442" t="str">
            <v>07.480.112/0001-36</v>
          </cell>
          <cell r="G442">
            <v>66689117</v>
          </cell>
          <cell r="H442" t="str">
            <v>Av. Cônego Miguel Monteiro, 375</v>
          </cell>
          <cell r="I442" t="str">
            <v>Centro</v>
          </cell>
          <cell r="J442" t="str">
            <v>Caculé</v>
          </cell>
          <cell r="K442" t="str">
            <v>BA</v>
          </cell>
          <cell r="L442" t="str">
            <v>46.300-000</v>
          </cell>
          <cell r="M442" t="str">
            <v>(77) 3455-1545</v>
          </cell>
          <cell r="N442" t="str">
            <v>gilmaceli@hotmail.com</v>
          </cell>
          <cell r="O442" t="str">
            <v>Gilma</v>
          </cell>
          <cell r="P442" t="str">
            <v>gilmaceli@hotmail.com</v>
          </cell>
          <cell r="Q442" t="str">
            <v>(77) 3455-1545</v>
          </cell>
        </row>
        <row r="443">
          <cell r="A443">
            <v>440</v>
          </cell>
          <cell r="B443" t="str">
            <v>Heliotrop Comercio de Bijouterias Ltda</v>
          </cell>
          <cell r="C443" t="str">
            <v>Maria Celia</v>
          </cell>
          <cell r="E443" t="str">
            <v>Heliotrop Comercio de Bijouterias Ltda</v>
          </cell>
          <cell r="F443" t="str">
            <v>72.343.635/0001-00</v>
          </cell>
          <cell r="G443">
            <v>79368881</v>
          </cell>
          <cell r="H443" t="str">
            <v>Rua Marques de São Vincente, 52 lj 202</v>
          </cell>
          <cell r="I443" t="str">
            <v>Gávea</v>
          </cell>
          <cell r="J443" t="str">
            <v>Rio de Janeiro</v>
          </cell>
          <cell r="K443" t="str">
            <v>RJ</v>
          </cell>
          <cell r="L443" t="str">
            <v>22.451-040</v>
          </cell>
          <cell r="M443" t="str">
            <v>(21) 2512-3201/ 2294-5445 / 8215-2664</v>
          </cell>
          <cell r="N443" t="str">
            <v>financeirogl@aol.com</v>
          </cell>
          <cell r="O443" t="str">
            <v>Maria Celia</v>
          </cell>
          <cell r="P443" t="str">
            <v>financeirogl@aol.com</v>
          </cell>
          <cell r="Q443" t="str">
            <v>(21) 2512-3201/ 2294-5445 / 8215-2664</v>
          </cell>
          <cell r="S443">
            <v>40664</v>
          </cell>
          <cell r="T443">
            <v>41418</v>
          </cell>
        </row>
        <row r="444">
          <cell r="A444">
            <v>441</v>
          </cell>
          <cell r="B444" t="str">
            <v>Prefeitura de Dois Vizinhos</v>
          </cell>
          <cell r="E444" t="str">
            <v>Prefeitura de Dois Vizinhos</v>
          </cell>
          <cell r="F444" t="str">
            <v>78.205.640/0001-00</v>
          </cell>
          <cell r="G444" t="str">
            <v>Isento</v>
          </cell>
          <cell r="H444" t="str">
            <v>Av. Rio Grande do Sul, 130</v>
          </cell>
          <cell r="J444" t="str">
            <v>Dois Vizinhos</v>
          </cell>
          <cell r="K444" t="str">
            <v>PR</v>
          </cell>
          <cell r="L444" t="str">
            <v>85.660-000</v>
          </cell>
          <cell r="M444" t="str">
            <v>(46) 3536-8800</v>
          </cell>
        </row>
        <row r="445">
          <cell r="A445">
            <v>442</v>
          </cell>
          <cell r="B445" t="str">
            <v>Pé com Pé Calçados</v>
          </cell>
          <cell r="C445" t="str">
            <v>Alessandra/ Érica</v>
          </cell>
          <cell r="E445" t="str">
            <v>Pé com Pé com Calçados</v>
          </cell>
          <cell r="F445" t="str">
            <v>55.541.130/0001-23</v>
          </cell>
          <cell r="G445">
            <v>214023506111</v>
          </cell>
          <cell r="H445" t="str">
            <v>Rua Manoel Cottas de Azevedo, 71/91</v>
          </cell>
          <cell r="I445" t="str">
            <v>Jardim Klayton</v>
          </cell>
          <cell r="J445" t="str">
            <v>Birigui</v>
          </cell>
          <cell r="K445" t="str">
            <v>SP</v>
          </cell>
          <cell r="L445" t="str">
            <v>16.203-041</v>
          </cell>
          <cell r="M445" t="str">
            <v>(18)3643-5500/ 3643-5503</v>
          </cell>
          <cell r="N445" t="str">
            <v>alessandra@pecompe.com.br / erica@pecompe.com.br</v>
          </cell>
          <cell r="O445" t="str">
            <v>Adriana Andózia</v>
          </cell>
          <cell r="P445" t="str">
            <v>andozia@pecompe.com.br</v>
          </cell>
          <cell r="Q445" t="str">
            <v>(18) 3643-5516</v>
          </cell>
        </row>
        <row r="446">
          <cell r="A446">
            <v>443</v>
          </cell>
          <cell r="B446" t="str">
            <v>ACIL Limeira</v>
          </cell>
          <cell r="C446" t="str">
            <v>Reinaldo/Eliane</v>
          </cell>
          <cell r="D446" t="str">
            <v>Presidente</v>
          </cell>
          <cell r="E446" t="str">
            <v>Associação Comercial e Industrial de limeira</v>
          </cell>
          <cell r="F446" t="str">
            <v>51.486.900/0001-21</v>
          </cell>
          <cell r="G446" t="str">
            <v>Isento</v>
          </cell>
          <cell r="H446" t="str">
            <v>Rua Santa Cruz, 647</v>
          </cell>
          <cell r="I446" t="str">
            <v>Centro</v>
          </cell>
          <cell r="J446" t="str">
            <v>Limeira</v>
          </cell>
          <cell r="K446" t="str">
            <v>SP</v>
          </cell>
          <cell r="L446" t="str">
            <v>13.480-041</v>
          </cell>
          <cell r="M446" t="str">
            <v>(19) 34044900/ 34044906</v>
          </cell>
          <cell r="N446" t="str">
            <v>eventosacil@acil.org.br</v>
          </cell>
        </row>
        <row r="447">
          <cell r="A447">
            <v>444</v>
          </cell>
          <cell r="B447" t="str">
            <v>Prefeitura de Pérola</v>
          </cell>
          <cell r="C447" t="str">
            <v>Gleice</v>
          </cell>
          <cell r="E447" t="str">
            <v>Prefeitura de Pérola</v>
          </cell>
          <cell r="F447" t="str">
            <v>81.478.133/0001-70</v>
          </cell>
          <cell r="G447" t="str">
            <v>Isento</v>
          </cell>
          <cell r="H447" t="str">
            <v>Rua do Rosário, 202 Sala 01</v>
          </cell>
          <cell r="I447" t="str">
            <v>Centro</v>
          </cell>
          <cell r="J447" t="str">
            <v>Pérola</v>
          </cell>
          <cell r="K447" t="str">
            <v>PR</v>
          </cell>
          <cell r="L447" t="str">
            <v>87.540-000</v>
          </cell>
          <cell r="M447" t="str">
            <v>(44) 3636-8300</v>
          </cell>
          <cell r="N447" t="str">
            <v>prefeituradeperola@gmail.com</v>
          </cell>
          <cell r="O447" t="str">
            <v>Antonio Nunes</v>
          </cell>
          <cell r="P447" t="str">
            <v>ctperola@gmail.com</v>
          </cell>
          <cell r="Q447" t="str">
            <v>(44) 3636-8300</v>
          </cell>
        </row>
        <row r="448">
          <cell r="A448">
            <v>445</v>
          </cell>
          <cell r="B448" t="str">
            <v>Daniela Vasconcellos</v>
          </cell>
          <cell r="C448" t="str">
            <v>Daniela</v>
          </cell>
          <cell r="E448" t="str">
            <v>Daniela Vasconcelos</v>
          </cell>
          <cell r="F448" t="str">
            <v>274.280.998-89</v>
          </cell>
          <cell r="G448" t="str">
            <v>Isento</v>
          </cell>
          <cell r="H448" t="str">
            <v>Rua Dom Antonio Barreiros, 111 - Apto 21B</v>
          </cell>
          <cell r="I448" t="str">
            <v>Vila Gumercindo</v>
          </cell>
          <cell r="J448" t="str">
            <v>São Paulo</v>
          </cell>
          <cell r="K448" t="str">
            <v>SP</v>
          </cell>
          <cell r="L448" t="str">
            <v>04.134-090</v>
          </cell>
          <cell r="M448" t="str">
            <v>(11) 3571-5569</v>
          </cell>
          <cell r="N448" t="str">
            <v>daniela.leite@ig.com.br</v>
          </cell>
        </row>
        <row r="449">
          <cell r="A449">
            <v>446</v>
          </cell>
          <cell r="B449" t="str">
            <v>Prefeitura de Camanducaia</v>
          </cell>
          <cell r="C449" t="str">
            <v>Francisco de Assis Morarotto</v>
          </cell>
          <cell r="D449" t="str">
            <v>Secretário de Turismo</v>
          </cell>
          <cell r="E449" t="str">
            <v>Prefeitura de Camanducaia</v>
          </cell>
          <cell r="F449" t="str">
            <v>17.935.396/0001-61</v>
          </cell>
          <cell r="G449" t="str">
            <v>Isento</v>
          </cell>
          <cell r="H449" t="str">
            <v>Rua Prof. Francisco Manoel do Nascimento, 15</v>
          </cell>
          <cell r="I449" t="str">
            <v>Centro</v>
          </cell>
          <cell r="J449" t="str">
            <v>Camanducaia</v>
          </cell>
          <cell r="K449" t="str">
            <v>MG</v>
          </cell>
          <cell r="L449" t="str">
            <v>37.650-000</v>
          </cell>
          <cell r="M449" t="str">
            <v>(35) 3433-1323 / 9100-6935</v>
          </cell>
          <cell r="N449" t="str">
            <v>turismo@camanducaia.mg.gov.br</v>
          </cell>
          <cell r="O449" t="str">
            <v>Francisco de Assis Morarotto</v>
          </cell>
          <cell r="P449" t="str">
            <v>turismo@camanducaia.mg.gov.br</v>
          </cell>
          <cell r="Q449" t="str">
            <v>(35) 3433-1323 / 9100-6935</v>
          </cell>
        </row>
        <row r="450">
          <cell r="A450">
            <v>447</v>
          </cell>
          <cell r="B450" t="str">
            <v>Câmara de Dirigentes Lojistas de Araranguá</v>
          </cell>
          <cell r="C450" t="str">
            <v>Luciana Daitx</v>
          </cell>
          <cell r="E450" t="str">
            <v>Câmara de Dirigentes Lojistas de Araranguá</v>
          </cell>
          <cell r="F450" t="str">
            <v>82.544.743/0001-97</v>
          </cell>
          <cell r="G450" t="str">
            <v>Isento</v>
          </cell>
          <cell r="H450" t="str">
            <v>Av. Getúlio Vargas, 352, Sala 24</v>
          </cell>
          <cell r="I450" t="str">
            <v>Cen</v>
          </cell>
          <cell r="J450" t="str">
            <v>Araranguá</v>
          </cell>
          <cell r="K450" t="str">
            <v>SC</v>
          </cell>
          <cell r="L450" t="str">
            <v>88.900-000</v>
          </cell>
          <cell r="M450" t="str">
            <v>(48) 3522-0102 / 9132-7700</v>
          </cell>
          <cell r="N450" t="str">
            <v>executivo@ararangua.cdl-sc.org.br</v>
          </cell>
          <cell r="O450" t="str">
            <v>Luciana Daitx</v>
          </cell>
          <cell r="P450" t="str">
            <v>executivo@ararangua.cdl-sc.org.br</v>
          </cell>
          <cell r="Q450" t="str">
            <v>(48) 3522-0102 / 9132-7700</v>
          </cell>
        </row>
        <row r="451">
          <cell r="A451">
            <v>448</v>
          </cell>
          <cell r="B451" t="str">
            <v>Qualiterme Usinagem Ltda</v>
          </cell>
          <cell r="C451" t="str">
            <v>Antônia</v>
          </cell>
          <cell r="E451" t="str">
            <v>Qualiterme Usinagem Ltda - ME</v>
          </cell>
          <cell r="F451" t="str">
            <v>10.810.878/0001-46</v>
          </cell>
          <cell r="G451" t="str">
            <v>Isento</v>
          </cell>
          <cell r="H451" t="str">
            <v>Dorothovio do Nascimento, 1940</v>
          </cell>
          <cell r="I451" t="str">
            <v xml:space="preserve">Distrito Industrial </v>
          </cell>
          <cell r="J451" t="str">
            <v>Joinville</v>
          </cell>
          <cell r="K451" t="str">
            <v>SC</v>
          </cell>
          <cell r="L451" t="str">
            <v>89.223-600</v>
          </cell>
          <cell r="M451" t="str">
            <v>(47) 3473-1755</v>
          </cell>
          <cell r="N451" t="str">
            <v>qualiterme@hotmail.com</v>
          </cell>
        </row>
        <row r="452">
          <cell r="A452">
            <v>449</v>
          </cell>
          <cell r="B452" t="str">
            <v>Prefeitura de Coromandel</v>
          </cell>
          <cell r="C452" t="str">
            <v>Carlos Nova</v>
          </cell>
          <cell r="D452" t="str">
            <v>Setor de Licitação</v>
          </cell>
          <cell r="E452" t="str">
            <v>Prefeitura de Coromandel</v>
          </cell>
          <cell r="F452" t="str">
            <v>18.591.149/0001-58</v>
          </cell>
          <cell r="G452" t="str">
            <v>Isento</v>
          </cell>
          <cell r="H452" t="str">
            <v>Rua Artur Bernardes, 170</v>
          </cell>
          <cell r="J452" t="str">
            <v>Coromandel</v>
          </cell>
          <cell r="K452" t="str">
            <v>MG</v>
          </cell>
          <cell r="L452" t="str">
            <v>38.550-000</v>
          </cell>
          <cell r="M452" t="str">
            <v>(34) 3841-1344</v>
          </cell>
          <cell r="N452" t="str">
            <v>compraspmc@coromandel.mg.gov.br</v>
          </cell>
          <cell r="O452" t="str">
            <v>Carlos</v>
          </cell>
          <cell r="P452" t="str">
            <v>compraspmc@coromandel.mg.gov.br</v>
          </cell>
          <cell r="Q452" t="str">
            <v>(34) 3841-1344</v>
          </cell>
        </row>
        <row r="453">
          <cell r="A453">
            <v>450</v>
          </cell>
          <cell r="B453" t="str">
            <v>Prefeitura de Barra do Piraí</v>
          </cell>
          <cell r="C453" t="str">
            <v>Rosangela Abbud Fernandez</v>
          </cell>
          <cell r="D453" t="str">
            <v>Diretora de Cultura</v>
          </cell>
          <cell r="E453" t="str">
            <v>Prefeitura de Barra do Piraí</v>
          </cell>
          <cell r="F453" t="str">
            <v>28.576.080/0001-47</v>
          </cell>
          <cell r="G453" t="str">
            <v>Isento</v>
          </cell>
          <cell r="H453" t="str">
            <v>Travessa Assunção, 69</v>
          </cell>
          <cell r="I453" t="str">
            <v>Centro</v>
          </cell>
          <cell r="J453" t="str">
            <v>Barra do Piraí</v>
          </cell>
          <cell r="K453" t="str">
            <v>RJ</v>
          </cell>
          <cell r="L453" t="str">
            <v>27.123-080</v>
          </cell>
          <cell r="M453" t="str">
            <v>(24) 2444-4588 / 2443-2566</v>
          </cell>
          <cell r="N453" t="str">
            <v>rosangelabbud@hotmail.com</v>
          </cell>
          <cell r="O453" t="str">
            <v>Rosangela Abbud</v>
          </cell>
          <cell r="P453" t="str">
            <v>rosangelabbud@hotmail.com</v>
          </cell>
          <cell r="Q453" t="str">
            <v>(24) 2444-4588 / 2443-2566</v>
          </cell>
        </row>
        <row r="454">
          <cell r="A454">
            <v>451</v>
          </cell>
          <cell r="B454" t="str">
            <v>Prefeitura de Cerejeiras</v>
          </cell>
          <cell r="E454" t="str">
            <v>Prefeitura de Cerejeiras</v>
          </cell>
          <cell r="F454" t="str">
            <v>04.914.925/0001-07</v>
          </cell>
          <cell r="G454" t="str">
            <v>Isento</v>
          </cell>
          <cell r="H454" t="str">
            <v>Avenida das Nações, 1919</v>
          </cell>
          <cell r="I454" t="str">
            <v>Centro</v>
          </cell>
          <cell r="J454" t="str">
            <v>Cerejeiras</v>
          </cell>
          <cell r="K454" t="str">
            <v>RO</v>
          </cell>
          <cell r="L454" t="str">
            <v>78.997-000</v>
          </cell>
          <cell r="M454" t="str">
            <v>(69)3342-2343 / 3342-2671</v>
          </cell>
          <cell r="N454" t="str">
            <v>prefcerejeiras@hotmail.com</v>
          </cell>
        </row>
        <row r="455">
          <cell r="A455">
            <v>452</v>
          </cell>
          <cell r="B455" t="str">
            <v>Quark Engenharia</v>
          </cell>
          <cell r="C455" t="str">
            <v>Carla Anderle</v>
          </cell>
          <cell r="D455" t="str">
            <v>Gerente Administrativa</v>
          </cell>
          <cell r="E455" t="str">
            <v>Quark Engenharia Ltda - ME</v>
          </cell>
          <cell r="F455" t="str">
            <v>12.496.490/0001-48</v>
          </cell>
          <cell r="G455">
            <v>256310629</v>
          </cell>
          <cell r="H455" t="str">
            <v>Rua XV de Novembro, 3227</v>
          </cell>
          <cell r="I455" t="str">
            <v>Glória</v>
          </cell>
          <cell r="J455" t="str">
            <v>Joinville</v>
          </cell>
          <cell r="K455" t="str">
            <v>SC</v>
          </cell>
          <cell r="L455" t="str">
            <v>89.216-201</v>
          </cell>
          <cell r="M455" t="str">
            <v>(47) 34394100</v>
          </cell>
          <cell r="N455" t="str">
            <v>quark@quarkengenharia.com.br</v>
          </cell>
          <cell r="O455" t="str">
            <v>Carla</v>
          </cell>
          <cell r="P455" t="str">
            <v>quark@quarkengenharia.com.br</v>
          </cell>
          <cell r="Q455" t="str">
            <v>(47) 34394100</v>
          </cell>
        </row>
        <row r="456">
          <cell r="A456">
            <v>453</v>
          </cell>
          <cell r="B456" t="str">
            <v>Prefeitura de Campo Alegre</v>
          </cell>
          <cell r="C456" t="str">
            <v>Maria Cristina Munhoz</v>
          </cell>
          <cell r="E456" t="str">
            <v>Prefeitura de Campo Alegre</v>
          </cell>
          <cell r="F456" t="str">
            <v>83.102.749/0001-77</v>
          </cell>
          <cell r="G456" t="str">
            <v>Isento</v>
          </cell>
          <cell r="H456" t="str">
            <v>Rua Coronel Bueno Franco, 292</v>
          </cell>
          <cell r="I456" t="str">
            <v>Centro</v>
          </cell>
          <cell r="J456" t="str">
            <v xml:space="preserve">Campo Alegre </v>
          </cell>
          <cell r="K456" t="str">
            <v xml:space="preserve">SC </v>
          </cell>
          <cell r="L456" t="str">
            <v>89.294-000</v>
          </cell>
          <cell r="M456" t="str">
            <v>(47) 3632-2266</v>
          </cell>
          <cell r="N456" t="str">
            <v>compras@campoalegre.sc.gov.br</v>
          </cell>
          <cell r="O456" t="str">
            <v>Joceli</v>
          </cell>
          <cell r="P456" t="str">
            <v>contabil@campoalegre.sc.gov.br</v>
          </cell>
          <cell r="Q456" t="str">
            <v>(47) 3632-2266</v>
          </cell>
        </row>
        <row r="457">
          <cell r="A457">
            <v>454</v>
          </cell>
          <cell r="B457" t="str">
            <v>Bianca Genevain Dalpra Bolpato</v>
          </cell>
          <cell r="C457" t="str">
            <v>Bianca</v>
          </cell>
          <cell r="E457" t="str">
            <v>Bianca Genevain Dalpra Bolpato</v>
          </cell>
          <cell r="F457" t="str">
            <v>040.481.016-09</v>
          </cell>
          <cell r="G457" t="str">
            <v>Isento</v>
          </cell>
          <cell r="H457" t="str">
            <v>Rua Alzira Gracia, 795</v>
          </cell>
          <cell r="I457" t="str">
            <v>Lourdes</v>
          </cell>
          <cell r="J457" t="str">
            <v>Juiz de Fora</v>
          </cell>
          <cell r="K457" t="str">
            <v>MG</v>
          </cell>
          <cell r="L457" t="str">
            <v>36.070-730</v>
          </cell>
          <cell r="M457" t="str">
            <v>(32) 3214-3040 / 8847-9262</v>
          </cell>
          <cell r="N457" t="str">
            <v>biagene@ig.com.br</v>
          </cell>
          <cell r="O457" t="str">
            <v>Bianca</v>
          </cell>
          <cell r="P457" t="str">
            <v>biagene@ig.com.br</v>
          </cell>
          <cell r="Q457" t="str">
            <v>(32) 3214-3040</v>
          </cell>
        </row>
        <row r="458">
          <cell r="A458">
            <v>455</v>
          </cell>
          <cell r="B458" t="str">
            <v>Matrix Show Eventos e Artigos de Época Ltda</v>
          </cell>
          <cell r="C458" t="str">
            <v>Helder</v>
          </cell>
          <cell r="E458" t="str">
            <v>Matrix Show Eventos e Artigos de Época Ltda</v>
          </cell>
          <cell r="F458" t="str">
            <v>04.409.974/0001-84</v>
          </cell>
          <cell r="G458">
            <v>116131430116</v>
          </cell>
          <cell r="H458" t="str">
            <v>Rua Uruguaiana, 416</v>
          </cell>
          <cell r="I458" t="str">
            <v>Bras</v>
          </cell>
          <cell r="J458" t="str">
            <v>São Paulo</v>
          </cell>
          <cell r="K458" t="str">
            <v>SP</v>
          </cell>
          <cell r="L458" t="str">
            <v>03.050-040</v>
          </cell>
          <cell r="M458" t="str">
            <v>(11) 9973-8007 / 7737-5630 / 2098-0713</v>
          </cell>
          <cell r="N458" t="str">
            <v>matrix@matrixeventos.com.br</v>
          </cell>
          <cell r="O458" t="str">
            <v>Simone R. Miguel</v>
          </cell>
          <cell r="P458" t="str">
            <v>matrix@matrixeventos.com.br</v>
          </cell>
        </row>
        <row r="459">
          <cell r="A459">
            <v>456</v>
          </cell>
          <cell r="B459" t="str">
            <v>Prefeitura de Engenheiro Coelho</v>
          </cell>
          <cell r="E459" t="str">
            <v>Prefeitura de Engenheiro Coelho</v>
          </cell>
          <cell r="F459" t="str">
            <v>67.996.363/0001-08</v>
          </cell>
          <cell r="G459" t="str">
            <v>Isento</v>
          </cell>
          <cell r="H459" t="str">
            <v>Rua Domingos Franco de Oliveira, 1645</v>
          </cell>
          <cell r="I459" t="str">
            <v>Pq. Das Industrias</v>
          </cell>
          <cell r="J459" t="str">
            <v>Engenheiro Coelho</v>
          </cell>
          <cell r="K459" t="str">
            <v>SP</v>
          </cell>
          <cell r="L459" t="str">
            <v>13.165-000</v>
          </cell>
          <cell r="M459" t="str">
            <v>(19) 3857-8000</v>
          </cell>
          <cell r="N459" t="str">
            <v>fernando.licitacoes@yahoo.com.br</v>
          </cell>
          <cell r="O459" t="str">
            <v>Luiz Fernando Rospendovski</v>
          </cell>
          <cell r="P459" t="str">
            <v>fernando.licitacoes@yahoo.com.br</v>
          </cell>
          <cell r="Q459" t="str">
            <v>(19) 3857-8000</v>
          </cell>
        </row>
        <row r="460">
          <cell r="A460">
            <v>457</v>
          </cell>
          <cell r="B460" t="str">
            <v>Espera Neném</v>
          </cell>
          <cell r="C460" t="str">
            <v>Carolina Perolin</v>
          </cell>
          <cell r="E460" t="str">
            <v>Mara Regina Serafim Weber Enxovais ME</v>
          </cell>
          <cell r="F460" t="str">
            <v>10.789.194/0001-00</v>
          </cell>
          <cell r="G460">
            <v>255842813</v>
          </cell>
          <cell r="H460" t="str">
            <v>Rua Anita garibaldi, 231</v>
          </cell>
          <cell r="I460" t="str">
            <v>Anita Garibaldi</v>
          </cell>
          <cell r="J460" t="str">
            <v>Joinville</v>
          </cell>
          <cell r="K460" t="str">
            <v>SC</v>
          </cell>
          <cell r="L460" t="str">
            <v>89203-570</v>
          </cell>
          <cell r="M460" t="str">
            <v>47 3028-4561</v>
          </cell>
          <cell r="N460" t="str">
            <v>carolina@eikoncomunicacao.com.br</v>
          </cell>
        </row>
        <row r="461">
          <cell r="A461">
            <v>458</v>
          </cell>
          <cell r="B461" t="str">
            <v>Cooperativa de Produção Ind. E Comercialização Edson Adão Lins</v>
          </cell>
          <cell r="C461" t="str">
            <v>Joel</v>
          </cell>
          <cell r="E461" t="str">
            <v>Cooperativa de Produção Ind. E Comercialização Edson Adão Lins</v>
          </cell>
          <cell r="F461" t="str">
            <v>08.037.081/0001-06</v>
          </cell>
          <cell r="G461">
            <v>255192606</v>
          </cell>
          <cell r="H461" t="str">
            <v>Assentamento José Maria</v>
          </cell>
          <cell r="J461" t="str">
            <v xml:space="preserve">Abelardo Luz </v>
          </cell>
          <cell r="K461" t="str">
            <v>SC</v>
          </cell>
          <cell r="L461" t="str">
            <v>89.830-000</v>
          </cell>
          <cell r="M461" t="str">
            <v>(49) 9106-2421</v>
          </cell>
          <cell r="N461" t="str">
            <v>tomazipt@gmail.com</v>
          </cell>
          <cell r="O461" t="str">
            <v>Joel</v>
          </cell>
          <cell r="P461" t="str">
            <v>tomazipt@gmail.com</v>
          </cell>
          <cell r="Q461" t="str">
            <v>(49) 9106-2421</v>
          </cell>
        </row>
        <row r="462">
          <cell r="A462">
            <v>459</v>
          </cell>
          <cell r="B462" t="str">
            <v>Rafael Augusto Lazzari</v>
          </cell>
          <cell r="C462" t="str">
            <v>Rafael</v>
          </cell>
          <cell r="E462" t="str">
            <v>Rafael Augusto Lazzari</v>
          </cell>
          <cell r="F462" t="str">
            <v>007.619.029-37</v>
          </cell>
          <cell r="G462">
            <v>7921947</v>
          </cell>
          <cell r="H462" t="str">
            <v>Rua Angelo Store, 68</v>
          </cell>
          <cell r="I462" t="str">
            <v>Glória</v>
          </cell>
          <cell r="J462" t="str">
            <v>Joinville</v>
          </cell>
          <cell r="K462" t="str">
            <v>SC</v>
          </cell>
          <cell r="L462" t="str">
            <v>89216-440</v>
          </cell>
          <cell r="M462" t="str">
            <v>(47) 96008181</v>
          </cell>
          <cell r="N462" t="str">
            <v>rrmudancacompleta@hotmail.com</v>
          </cell>
          <cell r="O462" t="str">
            <v>Rafael</v>
          </cell>
          <cell r="P462" t="str">
            <v>rrmudancacompleta@hotmail.com</v>
          </cell>
          <cell r="Q462" t="str">
            <v>(47) 96008181</v>
          </cell>
        </row>
        <row r="463">
          <cell r="A463">
            <v>460</v>
          </cell>
          <cell r="B463" t="str">
            <v xml:space="preserve">Vinicius  Eventos </v>
          </cell>
          <cell r="C463" t="str">
            <v>Vinicius</v>
          </cell>
          <cell r="E463" t="str">
            <v>Vinicius Buzo Vilalva Eventos ME</v>
          </cell>
          <cell r="F463" t="str">
            <v>07.281.712/0001-75</v>
          </cell>
          <cell r="G463" t="str">
            <v>Isento</v>
          </cell>
          <cell r="H463" t="str">
            <v>Avenida Fortunato Targino Granja, 2932</v>
          </cell>
          <cell r="I463" t="str">
            <v>Albino Zan</v>
          </cell>
          <cell r="J463" t="str">
            <v>Votuporanga</v>
          </cell>
          <cell r="K463" t="str">
            <v>SP</v>
          </cell>
          <cell r="L463" t="str">
            <v>15.502-106</v>
          </cell>
          <cell r="M463" t="str">
            <v>(17) 3421-1815 / 9609-9357 / 9631-0245</v>
          </cell>
        </row>
        <row r="464">
          <cell r="A464">
            <v>461</v>
          </cell>
          <cell r="B464" t="str">
            <v>Marilene Bezerra</v>
          </cell>
          <cell r="C464" t="str">
            <v xml:space="preserve">Marilene  </v>
          </cell>
          <cell r="E464" t="str">
            <v>Marilene Silva Matias Bezerra</v>
          </cell>
          <cell r="F464" t="str">
            <v>073.706.524-91</v>
          </cell>
          <cell r="G464">
            <v>1149976</v>
          </cell>
          <cell r="H464" t="str">
            <v>Rua Mal. Mascarenha de Morais, 96 - Ap 901</v>
          </cell>
          <cell r="I464" t="str">
            <v>Copacabana</v>
          </cell>
          <cell r="J464" t="str">
            <v>Rio de Janeiro</v>
          </cell>
          <cell r="K464" t="str">
            <v>RJ</v>
          </cell>
          <cell r="L464" t="str">
            <v>22.030-040</v>
          </cell>
          <cell r="M464" t="str">
            <v>(21) 22351208 / 99777523</v>
          </cell>
          <cell r="N464" t="str">
            <v>leninhamatias@yahoo.com.br</v>
          </cell>
          <cell r="O464" t="str">
            <v>Marilene</v>
          </cell>
          <cell r="P464" t="str">
            <v>leninhamatias@yahoo.com.br</v>
          </cell>
          <cell r="Q464" t="str">
            <v>(21) 22351208 / 99777523</v>
          </cell>
        </row>
        <row r="465">
          <cell r="A465">
            <v>462</v>
          </cell>
          <cell r="B465" t="str">
            <v>Prefeitura Municipal de Ubiratã</v>
          </cell>
          <cell r="C465" t="str">
            <v>Dejivan</v>
          </cell>
          <cell r="E465" t="str">
            <v>Município de Ubiratã</v>
          </cell>
          <cell r="F465" t="str">
            <v>76.950.096/0001-10</v>
          </cell>
          <cell r="G465" t="str">
            <v>Isento</v>
          </cell>
          <cell r="H465" t="str">
            <v>Av. Nilza de Oliveira Pipino, 1852 CX postal 24</v>
          </cell>
          <cell r="I465" t="str">
            <v>Centro</v>
          </cell>
          <cell r="J465" t="str">
            <v>Ubiratã</v>
          </cell>
          <cell r="K465" t="str">
            <v>PR</v>
          </cell>
          <cell r="L465" t="str">
            <v>85.440-000</v>
          </cell>
          <cell r="M465" t="str">
            <v>(44) 35434355</v>
          </cell>
          <cell r="N465" t="str">
            <v>esporte@ubirata.pr.gov.br</v>
          </cell>
        </row>
        <row r="466">
          <cell r="A466">
            <v>463</v>
          </cell>
          <cell r="B466" t="str">
            <v>Prefeitura de Londrina</v>
          </cell>
          <cell r="C466" t="str">
            <v>Cristiano Feijó</v>
          </cell>
          <cell r="E466" t="str">
            <v>Prefeitura de Londrina</v>
          </cell>
          <cell r="F466" t="str">
            <v>75.771.477/0001-70</v>
          </cell>
          <cell r="G466" t="str">
            <v>Isento</v>
          </cell>
          <cell r="H466" t="str">
            <v>Av. Duque Caxias, 635</v>
          </cell>
          <cell r="I466" t="str">
            <v>Jardim Mazzei II</v>
          </cell>
          <cell r="J466" t="str">
            <v>Londrina</v>
          </cell>
          <cell r="K466" t="str">
            <v>PR</v>
          </cell>
          <cell r="L466" t="str">
            <v>86.015-901</v>
          </cell>
          <cell r="M466" t="str">
            <v>(43) 9969-3323</v>
          </cell>
        </row>
        <row r="467">
          <cell r="A467">
            <v>464</v>
          </cell>
          <cell r="B467" t="str">
            <v>Prefeitura de Terra Roxa</v>
          </cell>
          <cell r="C467" t="str">
            <v>Alessandro Rodrigo Veridiano</v>
          </cell>
          <cell r="E467" t="str">
            <v>Prefeitura de Terra Roxa</v>
          </cell>
          <cell r="F467" t="str">
            <v>75.587.204/0001-70</v>
          </cell>
          <cell r="G467" t="str">
            <v>Isento</v>
          </cell>
          <cell r="H467" t="str">
            <v>Av. Presidente Costa e Silva, 95</v>
          </cell>
          <cell r="J467" t="str">
            <v>Terra Roxa</v>
          </cell>
          <cell r="K467" t="str">
            <v>PR</v>
          </cell>
          <cell r="L467" t="str">
            <v>85.990-000</v>
          </cell>
          <cell r="M467" t="str">
            <v>(44) 3645-1122</v>
          </cell>
          <cell r="N467" t="str">
            <v>alessandro.pmtr@hotmail.com</v>
          </cell>
          <cell r="O467" t="str">
            <v>Alessandro</v>
          </cell>
          <cell r="P467" t="str">
            <v>alessandro.pmtr@hotmail.com</v>
          </cell>
          <cell r="Q467" t="str">
            <v>(44) 3645-1122</v>
          </cell>
        </row>
        <row r="468">
          <cell r="A468">
            <v>465</v>
          </cell>
          <cell r="B468" t="str">
            <v>Mercolux</v>
          </cell>
          <cell r="C468" t="str">
            <v>Irene / Carol</v>
          </cell>
          <cell r="E468" t="str">
            <v>Mercolux Comercial Elétrica Ltda</v>
          </cell>
          <cell r="F468" t="str">
            <v>01.614.582/0001-69</v>
          </cell>
          <cell r="G468">
            <v>253401917</v>
          </cell>
          <cell r="H468" t="str">
            <v>Av. Irineu Bornhausen, 855</v>
          </cell>
          <cell r="I468" t="str">
            <v>São João</v>
          </cell>
          <cell r="J468" t="str">
            <v>Itajaí</v>
          </cell>
          <cell r="K468" t="str">
            <v>SC</v>
          </cell>
          <cell r="L468" t="str">
            <v>88.304-000</v>
          </cell>
          <cell r="M468" t="str">
            <v>(47) 33481313</v>
          </cell>
          <cell r="N468" t="str">
            <v>mercolux@mercolux-sc.com.br</v>
          </cell>
          <cell r="P468" t="str">
            <v>mercolux@mercolux-sc.com.br</v>
          </cell>
          <cell r="Q468" t="str">
            <v>(47) 33481313</v>
          </cell>
        </row>
        <row r="469">
          <cell r="A469">
            <v>466</v>
          </cell>
          <cell r="B469" t="str">
            <v>Prefeitura de Garuva</v>
          </cell>
          <cell r="C469" t="str">
            <v>Silvana</v>
          </cell>
          <cell r="E469" t="str">
            <v>Prefeitura de Garuva</v>
          </cell>
          <cell r="F469" t="str">
            <v>83.102.848/0001-59</v>
          </cell>
          <cell r="G469" t="str">
            <v>Isento</v>
          </cell>
          <cell r="H469" t="str">
            <v>Av. Celso Ramos, 1614</v>
          </cell>
          <cell r="I469" t="str">
            <v>Centro</v>
          </cell>
          <cell r="J469" t="str">
            <v>Garuva</v>
          </cell>
          <cell r="K469" t="str">
            <v>SC</v>
          </cell>
          <cell r="M469" t="str">
            <v>(47) 3445-8205</v>
          </cell>
          <cell r="N469" t="str">
            <v>licitacoes@garuva.sc.gov.br</v>
          </cell>
        </row>
        <row r="470">
          <cell r="A470">
            <v>467</v>
          </cell>
          <cell r="B470" t="str">
            <v>Prefeitura de Balneário Piçarras</v>
          </cell>
          <cell r="E470" t="str">
            <v>Prefeitura de Balneário Piçarras</v>
          </cell>
          <cell r="F470" t="str">
            <v>83.102.335/0001-48</v>
          </cell>
          <cell r="G470" t="str">
            <v>Isento</v>
          </cell>
          <cell r="H470" t="str">
            <v>Rua Alexandre Guilherme Figueiredo, 68</v>
          </cell>
          <cell r="J470" t="str">
            <v>Balneário Piçarras</v>
          </cell>
          <cell r="K470" t="str">
            <v>SC</v>
          </cell>
          <cell r="L470" t="str">
            <v>88.380-000</v>
          </cell>
          <cell r="M470" t="str">
            <v>(47) 3347-4747</v>
          </cell>
          <cell r="N470" t="str">
            <v>compraspmp@picarras.sc.gov.br</v>
          </cell>
          <cell r="O470" t="str">
            <v>Flavia Coradini</v>
          </cell>
          <cell r="P470" t="str">
            <v>compraspmp@picarras.sc.gov.br</v>
          </cell>
          <cell r="Q470" t="str">
            <v>(47) 3347-4747</v>
          </cell>
        </row>
        <row r="471">
          <cell r="A471">
            <v>468</v>
          </cell>
          <cell r="B471" t="str">
            <v>Prefeitura de Santos Dumont</v>
          </cell>
          <cell r="E471" t="str">
            <v>Prefeitura de Santos Dumont</v>
          </cell>
          <cell r="F471" t="str">
            <v>17.747.924/0001-59</v>
          </cell>
          <cell r="G471" t="str">
            <v>Isento</v>
          </cell>
          <cell r="H471" t="str">
            <v>Praça Cesário Alvim, s/n</v>
          </cell>
          <cell r="I471" t="str">
            <v>Centro</v>
          </cell>
          <cell r="J471" t="str">
            <v>Santos Dumont</v>
          </cell>
          <cell r="K471" t="str">
            <v>MG</v>
          </cell>
          <cell r="L471" t="str">
            <v>36.240-000</v>
          </cell>
          <cell r="M471" t="str">
            <v>(32) 3252-7405 / 3252-7412 / 8808-7433</v>
          </cell>
          <cell r="N471" t="str">
            <v>mall@sdnet.com.br</v>
          </cell>
          <cell r="O471" t="str">
            <v>Maria Alzira</v>
          </cell>
          <cell r="P471" t="str">
            <v>mall@sdnet.com.br</v>
          </cell>
          <cell r="Q471" t="str">
            <v>(32) 3252-7405 / 3252-7412 / 8808-7433</v>
          </cell>
        </row>
        <row r="472">
          <cell r="A472">
            <v>469</v>
          </cell>
          <cell r="B472" t="str">
            <v xml:space="preserve">Jornal o Liberal Regional </v>
          </cell>
          <cell r="C472" t="str">
            <v>Dennys</v>
          </cell>
          <cell r="E472" t="str">
            <v>Editora Clube Ltda</v>
          </cell>
          <cell r="F472" t="str">
            <v>05.671.925/0001-88</v>
          </cell>
          <cell r="G472">
            <v>177209980113</v>
          </cell>
          <cell r="H472" t="str">
            <v>Floriano Peixoto, 805</v>
          </cell>
          <cell r="I472" t="str">
            <v>Vila Medonça</v>
          </cell>
          <cell r="J472" t="str">
            <v>Araçatuba</v>
          </cell>
          <cell r="K472" t="str">
            <v>SP</v>
          </cell>
          <cell r="L472" t="str">
            <v>16.015-000</v>
          </cell>
          <cell r="M472" t="str">
            <v>(18) 3117-6640</v>
          </cell>
          <cell r="N472" t="str">
            <v>dennys@srcomunicacao.com</v>
          </cell>
          <cell r="O472" t="str">
            <v>Dennys</v>
          </cell>
          <cell r="P472" t="str">
            <v>dennys@srcomunicacao.com</v>
          </cell>
          <cell r="Q472" t="str">
            <v>(18) 3117-6641</v>
          </cell>
        </row>
        <row r="473">
          <cell r="A473">
            <v>470</v>
          </cell>
          <cell r="B473" t="str">
            <v>Prefeitura Municipal de Chiapetta</v>
          </cell>
          <cell r="C473" t="str">
            <v>Anísio</v>
          </cell>
          <cell r="E473" t="str">
            <v>Chiapeta Prefeitura</v>
          </cell>
          <cell r="F473" t="str">
            <v>87.613.055/0001-55</v>
          </cell>
          <cell r="G473" t="str">
            <v>Isento</v>
          </cell>
          <cell r="H473" t="str">
            <v>Av. Ipiranga, 1544</v>
          </cell>
          <cell r="I473" t="str">
            <v>centro</v>
          </cell>
          <cell r="J473" t="str">
            <v>Chiapetta</v>
          </cell>
          <cell r="K473" t="str">
            <v>RS</v>
          </cell>
          <cell r="L473" t="str">
            <v>98.760-000</v>
          </cell>
          <cell r="M473" t="str">
            <v>(55) 3784-1300</v>
          </cell>
          <cell r="N473" t="str">
            <v>compraselicitacao@pmchiapetta.com.br</v>
          </cell>
        </row>
        <row r="474">
          <cell r="A474">
            <v>471</v>
          </cell>
          <cell r="B474" t="str">
            <v>Fundação Municipal de Turismo de Barra Velha</v>
          </cell>
          <cell r="C474" t="str">
            <v>Luciana</v>
          </cell>
          <cell r="E474" t="str">
            <v xml:space="preserve">Fundação Municipal de Turismo </v>
          </cell>
          <cell r="F474" t="str">
            <v>07.633.040/0001-10</v>
          </cell>
          <cell r="G474" t="str">
            <v>Isento</v>
          </cell>
          <cell r="H474" t="str">
            <v>Praça Lauro Carneiro de Loyola, 10</v>
          </cell>
          <cell r="I474" t="str">
            <v>Centro</v>
          </cell>
          <cell r="J474" t="str">
            <v>Barra Velha</v>
          </cell>
          <cell r="K474" t="str">
            <v>SC</v>
          </cell>
          <cell r="L474" t="str">
            <v>88.390-000</v>
          </cell>
          <cell r="M474" t="str">
            <v>(47) 3446-7705</v>
          </cell>
          <cell r="N474" t="str">
            <v>compras@barravelha.sc.gov.br</v>
          </cell>
        </row>
        <row r="475">
          <cell r="A475">
            <v>472</v>
          </cell>
          <cell r="B475" t="str">
            <v>Prefeitura de Planalto</v>
          </cell>
          <cell r="C475" t="str">
            <v>Luciane</v>
          </cell>
          <cell r="E475" t="str">
            <v>Prefeitura de Planalto</v>
          </cell>
          <cell r="F475" t="str">
            <v>87.612.891/0001-15</v>
          </cell>
          <cell r="G475" t="str">
            <v>Isento</v>
          </cell>
          <cell r="H475" t="str">
            <v>Rua Humberto de Campos</v>
          </cell>
          <cell r="I475" t="str">
            <v>Centro</v>
          </cell>
          <cell r="J475" t="str">
            <v>Planalto</v>
          </cell>
          <cell r="K475" t="str">
            <v>RS</v>
          </cell>
          <cell r="L475" t="str">
            <v>98.470-000</v>
          </cell>
          <cell r="M475" t="str">
            <v>(55) 3794-1250</v>
          </cell>
          <cell r="N475" t="str">
            <v>lucianepanissi@yahoo.com.br</v>
          </cell>
        </row>
        <row r="476">
          <cell r="A476">
            <v>473</v>
          </cell>
          <cell r="B476" t="str">
            <v>Associação Comercial Cultural Industrial de Agropecuária e de Serviços de Getúlio Vargas</v>
          </cell>
          <cell r="C476" t="str">
            <v>Janete Jevinski</v>
          </cell>
          <cell r="D476" t="str">
            <v>Diretora de cultura</v>
          </cell>
          <cell r="E476" t="str">
            <v>Associação Comercial Cultural Industrial de Agropecuária e de Serviços de Getúlio Vargas</v>
          </cell>
          <cell r="F476" t="str">
            <v>89.107.775/0001-74</v>
          </cell>
          <cell r="G476" t="str">
            <v>Isento</v>
          </cell>
          <cell r="H476" t="str">
            <v>Rua Irmão Gabriel Leão, 336</v>
          </cell>
          <cell r="I476" t="str">
            <v>Centro</v>
          </cell>
          <cell r="J476" t="str">
            <v>Getúlio Vargas</v>
          </cell>
          <cell r="K476" t="str">
            <v>RS</v>
          </cell>
          <cell r="L476" t="str">
            <v>99.900-000</v>
          </cell>
          <cell r="M476" t="str">
            <v>(54) 3341-1600 ramal 233</v>
          </cell>
          <cell r="N476" t="str">
            <v>cultura@itake.net.br</v>
          </cell>
          <cell r="O476" t="str">
            <v>Fernanda</v>
          </cell>
          <cell r="P476" t="str">
            <v>acciasgv@itake.com.br</v>
          </cell>
          <cell r="Q476" t="str">
            <v>(54) 3341-3704</v>
          </cell>
        </row>
        <row r="477">
          <cell r="A477">
            <v>474</v>
          </cell>
          <cell r="B477" t="str">
            <v>S.R.E.</v>
          </cell>
          <cell r="C477" t="str">
            <v>Ednéa Fonseca</v>
          </cell>
          <cell r="E477" t="str">
            <v>S.R.E. - Engenharia e Construções Ltda</v>
          </cell>
          <cell r="F477" t="str">
            <v>03.597.937/0002-65</v>
          </cell>
          <cell r="G477" t="str">
            <v>082.399.35-2</v>
          </cell>
          <cell r="H477" t="str">
            <v>Rua Maria de Lourdes Garcia, 345</v>
          </cell>
          <cell r="I477" t="str">
            <v>Ilha de Monte Belo</v>
          </cell>
          <cell r="J477" t="str">
            <v>Vitória</v>
          </cell>
          <cell r="K477" t="str">
            <v>ES</v>
          </cell>
          <cell r="L477" t="str">
            <v>29.053-310</v>
          </cell>
          <cell r="M477" t="str">
            <v>(27) 3223-6688</v>
          </cell>
          <cell r="N477" t="str">
            <v>sre.vitoria@sre.com.br</v>
          </cell>
          <cell r="O477" t="str">
            <v>Ednéa Fonseca</v>
          </cell>
          <cell r="P477" t="str">
            <v>adm_vix@sre.com.br</v>
          </cell>
          <cell r="Q477" t="str">
            <v>(27) 3223-6688</v>
          </cell>
        </row>
        <row r="478">
          <cell r="A478">
            <v>475</v>
          </cell>
          <cell r="B478" t="str">
            <v>Prefeitura de Marialva</v>
          </cell>
          <cell r="C478" t="str">
            <v>Aline Rebello</v>
          </cell>
          <cell r="D478" t="str">
            <v>Coordenadora de Turismo</v>
          </cell>
          <cell r="E478" t="str">
            <v>Prefeitura de Marialva</v>
          </cell>
          <cell r="F478" t="str">
            <v>76.282.680/0001-45</v>
          </cell>
          <cell r="G478" t="str">
            <v>Isento</v>
          </cell>
          <cell r="H478" t="str">
            <v>Rua Santa Efigênia, 680</v>
          </cell>
          <cell r="I478" t="str">
            <v>Centro</v>
          </cell>
          <cell r="J478" t="str">
            <v>Marialva</v>
          </cell>
          <cell r="K478" t="str">
            <v>PR</v>
          </cell>
          <cell r="L478" t="str">
            <v>86.990-000</v>
          </cell>
          <cell r="M478" t="str">
            <v>(44) 3232-1807 / 8804-0521</v>
          </cell>
          <cell r="N478" t="str">
            <v>turismomarialva@hotmail.com</v>
          </cell>
          <cell r="O478" t="str">
            <v>Caroline</v>
          </cell>
          <cell r="P478" t="str">
            <v>compras@capitaldauvafina.com.br</v>
          </cell>
          <cell r="Q478" t="str">
            <v>(44) 3232-8383</v>
          </cell>
        </row>
        <row r="479">
          <cell r="A479">
            <v>476</v>
          </cell>
          <cell r="B479" t="str">
            <v>Prefeitura de Jaraguá do Sul</v>
          </cell>
          <cell r="C479" t="str">
            <v>Renato</v>
          </cell>
          <cell r="E479" t="str">
            <v>Prefeitura de Jaraguá do Sul</v>
          </cell>
          <cell r="F479" t="str">
            <v>83.102.459/0001-23</v>
          </cell>
          <cell r="G479" t="str">
            <v>Isento</v>
          </cell>
          <cell r="H479" t="str">
            <v>Rua Walter Marquardt, 1111</v>
          </cell>
          <cell r="I479" t="str">
            <v>Barra do Rio Molha</v>
          </cell>
          <cell r="J479" t="str">
            <v>Jaraguá do Sul</v>
          </cell>
          <cell r="K479" t="str">
            <v>SC</v>
          </cell>
          <cell r="L479" t="str">
            <v>89.259-700</v>
          </cell>
          <cell r="M479" t="str">
            <v>(47) 2106-8215</v>
          </cell>
          <cell r="N479" t="str">
            <v>id988@jaraguadosul.sc.gov.br</v>
          </cell>
          <cell r="O479" t="str">
            <v>Elcio Ricardo Alberton</v>
          </cell>
          <cell r="Q479" t="str">
            <v>(47) 2106-8076</v>
          </cell>
        </row>
        <row r="480">
          <cell r="A480">
            <v>477</v>
          </cell>
          <cell r="B480" t="str">
            <v>Casa Thereza Aguiar</v>
          </cell>
          <cell r="C480" t="str">
            <v>Renato</v>
          </cell>
          <cell r="E480" t="str">
            <v>Renato Bernardinelli EPP</v>
          </cell>
          <cell r="F480" t="str">
            <v>11.383.546/0001-95</v>
          </cell>
          <cell r="G480">
            <v>651099826117</v>
          </cell>
          <cell r="H480" t="str">
            <v>Rua José aAngelo Cazeri, 134</v>
          </cell>
          <cell r="I480" t="str">
            <v>Portal das Flores</v>
          </cell>
          <cell r="J480" t="str">
            <v xml:space="preserve">São Pedro </v>
          </cell>
          <cell r="K480" t="str">
            <v>SP</v>
          </cell>
          <cell r="L480" t="str">
            <v>13.520-000</v>
          </cell>
          <cell r="M480" t="str">
            <v>(19) 3483-3071 / 3483-4503</v>
          </cell>
          <cell r="N480" t="str">
            <v>contato@casatherezaaguiar.com.br</v>
          </cell>
          <cell r="O480" t="str">
            <v>Renato</v>
          </cell>
          <cell r="P480" t="str">
            <v>contato@casatherezaaguiar.com.br</v>
          </cell>
          <cell r="Q480" t="str">
            <v>(19) 3483-3071 / 3483-4503/ (11) 8723-1424</v>
          </cell>
          <cell r="S480">
            <v>41030</v>
          </cell>
          <cell r="T480">
            <v>41420</v>
          </cell>
        </row>
        <row r="481">
          <cell r="A481">
            <v>478</v>
          </cell>
          <cell r="B481" t="str">
            <v>Convenience</v>
          </cell>
          <cell r="C481" t="str">
            <v>Christiane Brito de Carvalho</v>
          </cell>
          <cell r="D481" t="str">
            <v>Proprietária</v>
          </cell>
          <cell r="E481" t="str">
            <v>Christiane Maria Brito de Carvalho ME</v>
          </cell>
          <cell r="F481" t="str">
            <v>05.419.464/0001-50</v>
          </cell>
          <cell r="G481" t="str">
            <v>324213019.00-20</v>
          </cell>
          <cell r="H481" t="str">
            <v>Rua Alcides Faria, 195</v>
          </cell>
          <cell r="I481" t="str">
            <v>Varginha</v>
          </cell>
          <cell r="J481" t="str">
            <v>Itajuba</v>
          </cell>
          <cell r="K481" t="str">
            <v>MG</v>
          </cell>
          <cell r="L481" t="str">
            <v>37.501-058</v>
          </cell>
          <cell r="M481" t="str">
            <v>(35) 3621-1627</v>
          </cell>
          <cell r="N481" t="str">
            <v>convenience@veloxmail.com.br</v>
          </cell>
          <cell r="O481" t="str">
            <v>Christiane</v>
          </cell>
          <cell r="P481" t="str">
            <v>convenience@veloxmail.com.br</v>
          </cell>
          <cell r="Q481" t="str">
            <v>(35) 3621-1627</v>
          </cell>
        </row>
        <row r="482">
          <cell r="A482">
            <v>479</v>
          </cell>
          <cell r="B482" t="str">
            <v>Clinica Paulista de Cardiologia</v>
          </cell>
          <cell r="C482" t="str">
            <v>Eliane Amado Salgado</v>
          </cell>
          <cell r="E482" t="str">
            <v>Clinica Paulista de Cardiologia Intervencionista Ltda</v>
          </cell>
          <cell r="F482" t="str">
            <v>02.376.206/0001-46</v>
          </cell>
          <cell r="G482" t="str">
            <v>Isento</v>
          </cell>
          <cell r="H482" t="str">
            <v>Rua Nova York, 730, apto 81</v>
          </cell>
          <cell r="I482" t="str">
            <v>Brooklin Paulista</v>
          </cell>
          <cell r="J482" t="str">
            <v>São Paulo</v>
          </cell>
          <cell r="K482" t="str">
            <v>SP</v>
          </cell>
          <cell r="L482" t="str">
            <v>04.650-000</v>
          </cell>
          <cell r="M482" t="str">
            <v>(11) 3758-7888 / 3213-7729</v>
          </cell>
          <cell r="N482" t="str">
            <v>elisalgado@msn.com</v>
          </cell>
          <cell r="O482" t="str">
            <v>Eliane</v>
          </cell>
          <cell r="P482" t="str">
            <v>elisalgado@msn.com</v>
          </cell>
          <cell r="Q482" t="str">
            <v>(11) 9979-1530</v>
          </cell>
        </row>
        <row r="483">
          <cell r="A483">
            <v>480</v>
          </cell>
          <cell r="B483" t="str">
            <v>Suaid Arquitetura</v>
          </cell>
          <cell r="C483" t="str">
            <v>Gilberto Suaid</v>
          </cell>
          <cell r="D483" t="str">
            <v>Proprietário</v>
          </cell>
          <cell r="E483" t="str">
            <v>Suaid Arquitetura e Imoboliaria Ltda</v>
          </cell>
          <cell r="F483" t="str">
            <v>04.850.971/0001-81</v>
          </cell>
          <cell r="G483" t="str">
            <v>Isento</v>
          </cell>
          <cell r="H483" t="str">
            <v>Av. Rui Barbosa, 266 - ap. 1101</v>
          </cell>
          <cell r="I483" t="str">
            <v>Flamengo</v>
          </cell>
          <cell r="J483" t="str">
            <v>Rio de Janeiro</v>
          </cell>
          <cell r="K483" t="str">
            <v>RJ</v>
          </cell>
          <cell r="L483" t="str">
            <v>22.250-020</v>
          </cell>
          <cell r="M483" t="str">
            <v>(21) 2551-3234 / 9254-9186</v>
          </cell>
          <cell r="N483" t="str">
            <v>gilbertosuaid@terra.com.br</v>
          </cell>
          <cell r="O483" t="str">
            <v>Gilberto</v>
          </cell>
          <cell r="P483" t="str">
            <v>gilbertosuaid@terra.com.br</v>
          </cell>
          <cell r="Q483" t="str">
            <v>(21) 2551-3234 / 9254-9186</v>
          </cell>
        </row>
        <row r="484">
          <cell r="A484">
            <v>481</v>
          </cell>
          <cell r="B484" t="str">
            <v>Mazzi Presentes</v>
          </cell>
          <cell r="C484" t="str">
            <v>Neto</v>
          </cell>
          <cell r="E484" t="str">
            <v>Mazzi Presentes Ltda EPP</v>
          </cell>
          <cell r="F484" t="str">
            <v>67.284.851/0001-84</v>
          </cell>
          <cell r="G484">
            <v>639047040110</v>
          </cell>
          <cell r="H484" t="str">
            <v>Av. Dona Gertrudes, 149</v>
          </cell>
          <cell r="I484" t="str">
            <v>Centro</v>
          </cell>
          <cell r="J484" t="str">
            <v>São João da Boa Vista</v>
          </cell>
          <cell r="K484" t="str">
            <v>SP</v>
          </cell>
          <cell r="L484" t="str">
            <v>13.870-110</v>
          </cell>
          <cell r="M484" t="str">
            <v>(19) 3622-2990</v>
          </cell>
          <cell r="N484" t="str">
            <v>mazzipresentes@hotmail.com</v>
          </cell>
          <cell r="O484" t="str">
            <v>Lúcia</v>
          </cell>
          <cell r="P484" t="str">
            <v>mazzipresentes@hotmail.com</v>
          </cell>
          <cell r="Q484" t="str">
            <v>(19) 3622-2990</v>
          </cell>
        </row>
        <row r="485">
          <cell r="A485">
            <v>482</v>
          </cell>
          <cell r="B485" t="str">
            <v>Stylo Móveis e Decorações</v>
          </cell>
          <cell r="C485" t="str">
            <v>Marilda</v>
          </cell>
          <cell r="D485" t="str">
            <v>Proprietária</v>
          </cell>
          <cell r="E485" t="str">
            <v>Marilda Boff Schwalb EPP</v>
          </cell>
          <cell r="F485" t="str">
            <v>79.480.356/0001-20</v>
          </cell>
          <cell r="G485">
            <v>251362574</v>
          </cell>
          <cell r="H485" t="str">
            <v>Rua Dr. Virgulino Queiroz, 40</v>
          </cell>
          <cell r="I485" t="str">
            <v>Centro</v>
          </cell>
          <cell r="J485" t="str">
            <v>Ararangua</v>
          </cell>
          <cell r="K485" t="str">
            <v>SC</v>
          </cell>
          <cell r="L485" t="str">
            <v>88.900-000</v>
          </cell>
          <cell r="M485" t="str">
            <v>(48) 3522-0657</v>
          </cell>
          <cell r="N485" t="str">
            <v>contato@stylodecora.com.br</v>
          </cell>
          <cell r="O485" t="str">
            <v>Celso</v>
          </cell>
          <cell r="P485" t="str">
            <v>celso@stylodecora.com.br</v>
          </cell>
          <cell r="Q485" t="str">
            <v>(48) 3522-0657</v>
          </cell>
        </row>
        <row r="486">
          <cell r="A486">
            <v>483</v>
          </cell>
          <cell r="B486" t="str">
            <v>O Bortolettão</v>
          </cell>
          <cell r="C486" t="str">
            <v>Júnior</v>
          </cell>
          <cell r="E486" t="str">
            <v>O Bortolettão Comércio e Confecções  Ltda EPP</v>
          </cell>
          <cell r="F486" t="str">
            <v>53.858.650/0001-39</v>
          </cell>
          <cell r="G486">
            <v>519000669115</v>
          </cell>
          <cell r="H486" t="str">
            <v>Rua Antonio Pedro, 321</v>
          </cell>
          <cell r="I486" t="str">
            <v>Centro</v>
          </cell>
          <cell r="J486" t="str">
            <v>Pedreira</v>
          </cell>
          <cell r="K486" t="str">
            <v>SP</v>
          </cell>
          <cell r="L486" t="str">
            <v>13.920-000</v>
          </cell>
          <cell r="M486" t="str">
            <v>(19) 8179-5209</v>
          </cell>
          <cell r="N486" t="str">
            <v>obortolettao@uol.com.br</v>
          </cell>
          <cell r="O486" t="str">
            <v>Júnior</v>
          </cell>
          <cell r="P486" t="str">
            <v>obortolettao@uol.com.br</v>
          </cell>
          <cell r="Q486" t="str">
            <v>(19) 8179-5209</v>
          </cell>
        </row>
        <row r="487">
          <cell r="A487">
            <v>484</v>
          </cell>
          <cell r="B487" t="str">
            <v>Pousada das Hortensias</v>
          </cell>
          <cell r="C487" t="str">
            <v>Glória</v>
          </cell>
          <cell r="E487" t="str">
            <v>Dirceu Bravin Pousada ME</v>
          </cell>
          <cell r="F487" t="str">
            <v>04.985.437/0001-82</v>
          </cell>
          <cell r="G487">
            <v>246101511112</v>
          </cell>
          <cell r="H487" t="str">
            <v>Rua Engenheiro Adelardo Soares Cayubi, 197</v>
          </cell>
          <cell r="I487" t="str">
            <v>Vila Capivari</v>
          </cell>
          <cell r="J487" t="str">
            <v>Campos do Jordão</v>
          </cell>
          <cell r="K487" t="str">
            <v>SP</v>
          </cell>
          <cell r="L487" t="str">
            <v>12.460-000</v>
          </cell>
          <cell r="M487" t="str">
            <v>(12) 3663-6010</v>
          </cell>
          <cell r="N487" t="str">
            <v>gloria@camposdojordaoreceptivo.com.br / contato@dashortensias.com.br</v>
          </cell>
          <cell r="O487" t="str">
            <v>Jairo Fabiano</v>
          </cell>
          <cell r="P487" t="str">
            <v>grupo@dashortensias.com.br</v>
          </cell>
          <cell r="Q487" t="str">
            <v>(12) 3663-6010</v>
          </cell>
        </row>
        <row r="488">
          <cell r="A488">
            <v>485</v>
          </cell>
          <cell r="B488" t="str">
            <v>Maxipresentes</v>
          </cell>
          <cell r="C488" t="str">
            <v>Roberto</v>
          </cell>
          <cell r="E488" t="str">
            <v>Miranda e Russo Ltda Me</v>
          </cell>
          <cell r="F488" t="str">
            <v>11.328.188/0001-18</v>
          </cell>
          <cell r="G488" t="str">
            <v>001497524.00-84</v>
          </cell>
          <cell r="H488" t="str">
            <v>Rua Conceição Aparecida Augusten, 19</v>
          </cell>
          <cell r="I488" t="str">
            <v>Castelo</v>
          </cell>
          <cell r="J488" t="str">
            <v>Belo Horizonte</v>
          </cell>
          <cell r="K488" t="str">
            <v>MG</v>
          </cell>
          <cell r="L488" t="str">
            <v>30.840-400</v>
          </cell>
          <cell r="M488" t="str">
            <v>(31)  3415-6888 / 8813-5136/ 8797-8555</v>
          </cell>
          <cell r="N488" t="str">
            <v>maxipresentes@hotmail.com / michelle.maxipresentes@hotmail.com</v>
          </cell>
          <cell r="O488" t="str">
            <v>Roberto</v>
          </cell>
          <cell r="P488" t="str">
            <v>maxipresentes@hotmail.com</v>
          </cell>
          <cell r="Q488" t="str">
            <v>(31)  3415-6888 / 8813-5136/ 8797-8555</v>
          </cell>
        </row>
        <row r="489">
          <cell r="A489">
            <v>486</v>
          </cell>
          <cell r="B489" t="str">
            <v>Spaço Casa</v>
          </cell>
          <cell r="C489" t="str">
            <v>Margarete Gregorin</v>
          </cell>
          <cell r="D489" t="str">
            <v>Proprietária</v>
          </cell>
          <cell r="E489" t="str">
            <v>Margarete Gregorin Ruette ME</v>
          </cell>
          <cell r="F489" t="str">
            <v>10.213.415/0001-05</v>
          </cell>
          <cell r="G489">
            <v>260175875116</v>
          </cell>
          <cell r="H489" t="str">
            <v>Rua Maranhão, 826</v>
          </cell>
          <cell r="I489" t="str">
            <v>Centro</v>
          </cell>
          <cell r="J489" t="str">
            <v>Catanduva</v>
          </cell>
          <cell r="K489" t="str">
            <v>SP</v>
          </cell>
          <cell r="L489" t="str">
            <v>15.800-020</v>
          </cell>
          <cell r="M489" t="str">
            <v>(17) 3524-2902</v>
          </cell>
          <cell r="N489" t="str">
            <v>espacocasa@terra.com.br</v>
          </cell>
          <cell r="O489" t="str">
            <v>Margarete</v>
          </cell>
          <cell r="P489" t="str">
            <v>espacocasa@terra.com.br</v>
          </cell>
          <cell r="Q489" t="str">
            <v>(17) 3524-2902</v>
          </cell>
          <cell r="S489">
            <v>41030</v>
          </cell>
          <cell r="T489">
            <v>41419</v>
          </cell>
        </row>
        <row r="490">
          <cell r="A490">
            <v>487</v>
          </cell>
          <cell r="B490" t="str">
            <v>Super Festa Decorações</v>
          </cell>
          <cell r="C490" t="str">
            <v>Ivan Lima</v>
          </cell>
          <cell r="E490" t="str">
            <v>José Ivan Pereira Lima Decorações ME</v>
          </cell>
          <cell r="F490" t="str">
            <v>03.982.993/0001-32</v>
          </cell>
          <cell r="G490" t="str">
            <v>06.300.650-2</v>
          </cell>
          <cell r="H490" t="str">
            <v xml:space="preserve">Rua 15 de Novembro, 783 </v>
          </cell>
          <cell r="I490" t="str">
            <v>Montese</v>
          </cell>
          <cell r="J490" t="str">
            <v>Fortaleza</v>
          </cell>
          <cell r="K490" t="str">
            <v>CE</v>
          </cell>
          <cell r="L490" t="str">
            <v>60.421-035</v>
          </cell>
          <cell r="M490" t="str">
            <v>(85) 3491-0827</v>
          </cell>
          <cell r="N490" t="str">
            <v>superfestadecoracoes@hotmail.com</v>
          </cell>
          <cell r="O490" t="str">
            <v>Ivan Lima</v>
          </cell>
          <cell r="P490" t="str">
            <v>superfestadecoracoes@hotmail.com</v>
          </cell>
          <cell r="Q490" t="str">
            <v>(85) 3491-0827</v>
          </cell>
        </row>
        <row r="491">
          <cell r="A491">
            <v>488</v>
          </cell>
          <cell r="B491" t="str">
            <v>Vellut Tecidos</v>
          </cell>
          <cell r="C491" t="str">
            <v>Márcia</v>
          </cell>
          <cell r="E491" t="str">
            <v>Vellut Tecidos Ltda</v>
          </cell>
          <cell r="F491" t="str">
            <v>05.751.084/0001-19</v>
          </cell>
          <cell r="G491">
            <v>9028655000</v>
          </cell>
          <cell r="H491" t="str">
            <v>Av. XV de Novembro, 832</v>
          </cell>
          <cell r="I491" t="str">
            <v>Zona 01</v>
          </cell>
          <cell r="J491" t="str">
            <v>Maringa</v>
          </cell>
          <cell r="K491" t="str">
            <v>PR</v>
          </cell>
          <cell r="L491" t="str">
            <v>87.013-230</v>
          </cell>
          <cell r="M491" t="str">
            <v>(44) 3227-2298</v>
          </cell>
          <cell r="N491" t="str">
            <v>vendas@vellut.com.br</v>
          </cell>
          <cell r="O491" t="str">
            <v>Driele</v>
          </cell>
          <cell r="P491" t="str">
            <v>financeiro@vellut.com.br sempre mandar c/cópia para vendas@vellut.com.br</v>
          </cell>
          <cell r="Q491" t="str">
            <v>(44) 3227-2298</v>
          </cell>
        </row>
        <row r="492">
          <cell r="A492">
            <v>489</v>
          </cell>
          <cell r="B492" t="str">
            <v>Valmodas Armarinhos e Confecções</v>
          </cell>
          <cell r="C492" t="str">
            <v xml:space="preserve">João </v>
          </cell>
          <cell r="E492" t="str">
            <v>J &amp; L Dias Ltda ME</v>
          </cell>
          <cell r="F492" t="str">
            <v>15.239.028/0001-53</v>
          </cell>
          <cell r="G492" t="str">
            <v>10.530.576-6</v>
          </cell>
          <cell r="H492" t="str">
            <v>Rua 16 s/n Quadra 35 Lote 17</v>
          </cell>
          <cell r="I492" t="str">
            <v xml:space="preserve">Novo Jardim Oriente </v>
          </cell>
          <cell r="J492" t="str">
            <v>Valparaiso de Goiás</v>
          </cell>
          <cell r="K492" t="str">
            <v>GO</v>
          </cell>
          <cell r="L492" t="str">
            <v>72.870-213</v>
          </cell>
          <cell r="M492" t="str">
            <v>(61) 3025-6200 / (61) 3025-6202</v>
          </cell>
          <cell r="N492" t="str">
            <v>jldiasmodas@yahoo.com.,br</v>
          </cell>
          <cell r="O492" t="str">
            <v>Ana</v>
          </cell>
          <cell r="P492" t="str">
            <v>jldiasmodas@yahoo.com.,br</v>
          </cell>
          <cell r="Q492" t="str">
            <v xml:space="preserve">(61) 3025-6200 </v>
          </cell>
        </row>
        <row r="493">
          <cell r="A493">
            <v>490</v>
          </cell>
          <cell r="B493" t="str">
            <v>Frivolite</v>
          </cell>
          <cell r="C493" t="str">
            <v>Jane/ Cecília</v>
          </cell>
          <cell r="E493" t="str">
            <v>Guimaraes de Castro e Cia Ltda</v>
          </cell>
          <cell r="F493" t="str">
            <v>28.334.662/0001-17</v>
          </cell>
          <cell r="G493">
            <v>82541918</v>
          </cell>
          <cell r="H493" t="str">
            <v>Rua Visconde de Piraja, 547 Loja 108</v>
          </cell>
          <cell r="I493" t="str">
            <v>Ipanema</v>
          </cell>
          <cell r="J493" t="str">
            <v>Rio de Janeiro</v>
          </cell>
          <cell r="K493" t="str">
            <v>RJ</v>
          </cell>
          <cell r="L493" t="str">
            <v>22.410-001</v>
          </cell>
          <cell r="M493" t="str">
            <v>(21)  2259-1045</v>
          </cell>
          <cell r="N493" t="str">
            <v>não tem</v>
          </cell>
          <cell r="O493" t="str">
            <v>Sebastião (contador)</v>
          </cell>
          <cell r="P493" t="str">
            <v>nfe@bragacampos.com.br    enviar boletos por correio</v>
          </cell>
          <cell r="Q493" t="str">
            <v>(21) 2210-9058</v>
          </cell>
          <cell r="S493">
            <v>41030</v>
          </cell>
          <cell r="T493">
            <v>41419</v>
          </cell>
        </row>
        <row r="494">
          <cell r="A494">
            <v>491</v>
          </cell>
          <cell r="B494" t="str">
            <v>Juliana Bodanese</v>
          </cell>
          <cell r="C494" t="str">
            <v>Juliana Bodanese</v>
          </cell>
          <cell r="E494" t="str">
            <v>Juliana Emilia Bodanese</v>
          </cell>
          <cell r="F494" t="str">
            <v>01.673.810/0001-71</v>
          </cell>
          <cell r="G494" t="str">
            <v>90123633-00</v>
          </cell>
          <cell r="H494" t="str">
            <v>Av. Nossa Senhora da Luz, 580</v>
          </cell>
          <cell r="I494" t="str">
            <v>Centro</v>
          </cell>
          <cell r="J494" t="str">
            <v>Clevelandia</v>
          </cell>
          <cell r="K494" t="str">
            <v>PR</v>
          </cell>
          <cell r="L494" t="str">
            <v>85.530-000</v>
          </cell>
          <cell r="M494" t="str">
            <v>(46) 9915-4547</v>
          </cell>
          <cell r="O494" t="str">
            <v>Juliana Bodanese</v>
          </cell>
          <cell r="P494" t="str">
            <v>enviar boleto por correio</v>
          </cell>
          <cell r="Q494" t="str">
            <v>(46) 9915-4547</v>
          </cell>
        </row>
        <row r="495">
          <cell r="A495">
            <v>492</v>
          </cell>
          <cell r="B495" t="str">
            <v>Arcadia Presentes e Decoração</v>
          </cell>
          <cell r="C495" t="str">
            <v>Marta</v>
          </cell>
          <cell r="E495" t="str">
            <v>Porcel e Cia Ltda</v>
          </cell>
          <cell r="F495" t="str">
            <v>07.431.302/0001-63</v>
          </cell>
          <cell r="G495" t="str">
            <v>13.306.795-5</v>
          </cell>
          <cell r="H495" t="str">
            <v>Av. dos Jacarandas, 3283</v>
          </cell>
          <cell r="I495" t="str">
            <v>Setor Comercial</v>
          </cell>
          <cell r="J495" t="str">
            <v>Sinop</v>
          </cell>
          <cell r="K495" t="str">
            <v>MT</v>
          </cell>
          <cell r="L495" t="str">
            <v>78.550-246</v>
          </cell>
          <cell r="M495" t="str">
            <v>(66) 3531-7785</v>
          </cell>
          <cell r="N495" t="str">
            <v>financeiro@arcadiacasa.com.br</v>
          </cell>
          <cell r="O495" t="str">
            <v>Marta</v>
          </cell>
          <cell r="P495" t="str">
            <v>financeiro@arcadiacasa.com.br</v>
          </cell>
          <cell r="Q495" t="str">
            <v>(66) 3531-7785</v>
          </cell>
        </row>
        <row r="496">
          <cell r="A496">
            <v>493</v>
          </cell>
          <cell r="B496" t="str">
            <v>Casa Quinze</v>
          </cell>
          <cell r="C496" t="str">
            <v xml:space="preserve">Valéria </v>
          </cell>
          <cell r="E496" t="str">
            <v>Quinze Quinze Utilidades do Lar Ltda</v>
          </cell>
          <cell r="F496" t="str">
            <v>08.916.218/0001-00</v>
          </cell>
          <cell r="G496">
            <v>78333413</v>
          </cell>
          <cell r="H496" t="str">
            <v>Rua Izidro Rocha, 1182</v>
          </cell>
          <cell r="I496" t="str">
            <v>Vigário Geral</v>
          </cell>
          <cell r="J496" t="str">
            <v>Rio de Janeiro</v>
          </cell>
          <cell r="K496" t="str">
            <v>RJ</v>
          </cell>
          <cell r="L496" t="str">
            <v>21.241-180</v>
          </cell>
          <cell r="M496" t="str">
            <v xml:space="preserve">(21) 3452-1515 </v>
          </cell>
          <cell r="N496" t="str">
            <v>comprascasaquinze@hotmail.com</v>
          </cell>
          <cell r="O496" t="str">
            <v>Valéria</v>
          </cell>
          <cell r="P496" t="str">
            <v>comprascasaquinze@hotmail.com</v>
          </cell>
          <cell r="Q496" t="str">
            <v xml:space="preserve">(21) 3452-1515 </v>
          </cell>
        </row>
        <row r="497">
          <cell r="A497">
            <v>494</v>
          </cell>
          <cell r="B497" t="str">
            <v>Casa Quinze</v>
          </cell>
          <cell r="C497" t="str">
            <v xml:space="preserve">Valéria </v>
          </cell>
          <cell r="E497" t="str">
            <v>Roquim Utilidades do Lar Ltda EPP</v>
          </cell>
          <cell r="F497" t="str">
            <v>13.844.574/0001-98</v>
          </cell>
          <cell r="G497">
            <v>79411973</v>
          </cell>
          <cell r="H497" t="str">
            <v>Rua Izidro Rocha , 1210 Loja A</v>
          </cell>
          <cell r="I497" t="str">
            <v>Vigário Geral</v>
          </cell>
          <cell r="J497" t="str">
            <v>Rio de Janeiro</v>
          </cell>
          <cell r="K497" t="str">
            <v>RJ</v>
          </cell>
          <cell r="L497" t="str">
            <v>21.241-180</v>
          </cell>
          <cell r="M497" t="str">
            <v>(21) 3452-1515</v>
          </cell>
          <cell r="N497" t="str">
            <v>comprascasaquinze@hotmail.com</v>
          </cell>
          <cell r="O497" t="str">
            <v>Valéria</v>
          </cell>
          <cell r="P497" t="str">
            <v>comprascasaquinze@hotmail.com</v>
          </cell>
          <cell r="Q497" t="str">
            <v>(21) 3452-1515</v>
          </cell>
        </row>
        <row r="498">
          <cell r="A498">
            <v>495</v>
          </cell>
          <cell r="B498" t="str">
            <v>Cestas Especiais</v>
          </cell>
          <cell r="C498" t="str">
            <v>Suzana</v>
          </cell>
          <cell r="E498" t="str">
            <v>LamounierProduções Artisticas Ltda</v>
          </cell>
          <cell r="F498" t="str">
            <v>03.829.342/0001-07</v>
          </cell>
          <cell r="G498" t="str">
            <v>Isento</v>
          </cell>
          <cell r="H498" t="str">
            <v>Rua Paris, 241/112</v>
          </cell>
          <cell r="I498" t="str">
            <v>Sumaré</v>
          </cell>
          <cell r="J498" t="str">
            <v>São Paulo</v>
          </cell>
          <cell r="K498" t="str">
            <v>SP</v>
          </cell>
          <cell r="L498" t="str">
            <v>01.257-040</v>
          </cell>
          <cell r="M498" t="str">
            <v>(11) 3864-2588 / 9632-7990</v>
          </cell>
          <cell r="N498" t="str">
            <v>suzanalamou@uol.com.br / contato@cestasespeciais.com.br</v>
          </cell>
          <cell r="O498" t="str">
            <v>Suzana</v>
          </cell>
          <cell r="P498" t="str">
            <v>suzanalamou@uol.com.br / contato@cestasespeciais.com.br</v>
          </cell>
          <cell r="Q498" t="str">
            <v>(11) 3864-2588 / 9632-7990</v>
          </cell>
        </row>
        <row r="499">
          <cell r="A499">
            <v>496</v>
          </cell>
          <cell r="B499" t="str">
            <v>Com Corda Comércio e Decoração</v>
          </cell>
          <cell r="C499" t="str">
            <v>Ana Cristina Araujo</v>
          </cell>
          <cell r="E499" t="str">
            <v>Com Corda Comércio e Decoração Ltda</v>
          </cell>
          <cell r="F499" t="str">
            <v>27.204.452/0001-41</v>
          </cell>
          <cell r="G499">
            <v>81245142</v>
          </cell>
          <cell r="H499" t="str">
            <v>Rua Voluntários da Pátria, 445 Loja 111</v>
          </cell>
          <cell r="I499" t="str">
            <v>Botafogo</v>
          </cell>
          <cell r="J499" t="str">
            <v>Rio De Janeiro</v>
          </cell>
          <cell r="K499" t="str">
            <v>RJ</v>
          </cell>
          <cell r="L499" t="str">
            <v>22.270-000</v>
          </cell>
          <cell r="M499" t="str">
            <v>(21) 2527-1785</v>
          </cell>
          <cell r="N499" t="str">
            <v>comcoradrio@hotmail.com</v>
          </cell>
          <cell r="O499" t="str">
            <v>Ana Cristina</v>
          </cell>
          <cell r="P499" t="str">
            <v>anacrisaraujo@hotmail.com</v>
          </cell>
          <cell r="Q499" t="str">
            <v>(21) 2527-1785</v>
          </cell>
        </row>
        <row r="500">
          <cell r="A500">
            <v>497</v>
          </cell>
          <cell r="B500" t="str">
            <v>Copafer Comercial</v>
          </cell>
          <cell r="C500" t="str">
            <v>Adilson Bonucci</v>
          </cell>
          <cell r="E500" t="str">
            <v>Copafer Comercial Ltda</v>
          </cell>
          <cell r="F500" t="str">
            <v>55.728.224/0001-06</v>
          </cell>
          <cell r="G500">
            <v>626179235119</v>
          </cell>
          <cell r="H500" t="str">
            <v>Av. dos Estados,  4555</v>
          </cell>
          <cell r="I500" t="str">
            <v>Santa Terezinha</v>
          </cell>
          <cell r="J500" t="str">
            <v>Santo André</v>
          </cell>
          <cell r="K500" t="str">
            <v>SP</v>
          </cell>
          <cell r="L500" t="str">
            <v>09.210-580</v>
          </cell>
          <cell r="M500" t="str">
            <v>(11) 4996-6000 / 9987-7000</v>
          </cell>
          <cell r="N500" t="str">
            <v>adilson@copafer.com.br</v>
          </cell>
          <cell r="O500" t="str">
            <v>Adilson</v>
          </cell>
          <cell r="P500" t="str">
            <v>adilson@copafer.com.br</v>
          </cell>
          <cell r="Q500" t="str">
            <v>(11) 4996-6000 / 9987-7000</v>
          </cell>
        </row>
        <row r="501">
          <cell r="A501">
            <v>498</v>
          </cell>
          <cell r="B501" t="str">
            <v>Atelie Elaine Cardoso</v>
          </cell>
          <cell r="C501" t="str">
            <v>Elaine Cardoso</v>
          </cell>
          <cell r="E501" t="str">
            <v>E.R. Cardoso &amp; Cia Ltda ME</v>
          </cell>
          <cell r="F501" t="str">
            <v>07.472.276/0001-11</v>
          </cell>
          <cell r="G501" t="str">
            <v>13.305.776-3</v>
          </cell>
          <cell r="H501" t="str">
            <v>Rua Fernando Corrêa da Costa, 264</v>
          </cell>
          <cell r="I501" t="str">
            <v>Centro</v>
          </cell>
          <cell r="J501" t="str">
            <v>Rondonópolis</v>
          </cell>
          <cell r="K501" t="str">
            <v>MT</v>
          </cell>
          <cell r="L501" t="str">
            <v>78.700-100</v>
          </cell>
          <cell r="M501" t="str">
            <v>(66) 3421-8043 / 9984-2838</v>
          </cell>
          <cell r="N501" t="str">
            <v>elaynercardoso@bol.com.br</v>
          </cell>
          <cell r="O501" t="str">
            <v>Elaine</v>
          </cell>
          <cell r="P501" t="str">
            <v>elaynercardoso@bol.com.br</v>
          </cell>
          <cell r="Q501" t="str">
            <v>(66) 3421-8043 / 9984-2838</v>
          </cell>
        </row>
        <row r="502">
          <cell r="A502">
            <v>499</v>
          </cell>
          <cell r="B502" t="str">
            <v>Jumbo Presentes</v>
          </cell>
          <cell r="C502" t="str">
            <v>Teresinha / Eduardo</v>
          </cell>
          <cell r="E502" t="str">
            <v>Jumbo Importação Exportação LTDA</v>
          </cell>
          <cell r="F502" t="str">
            <v>91.503.847/0001-44</v>
          </cell>
          <cell r="G502" t="str">
            <v>096/0934979</v>
          </cell>
          <cell r="H502" t="str">
            <v>Av. Cristovão Colombo, 1311</v>
          </cell>
          <cell r="I502" t="str">
            <v>Floresta</v>
          </cell>
          <cell r="J502" t="str">
            <v>Porto Alegre</v>
          </cell>
          <cell r="K502" t="str">
            <v>RS</v>
          </cell>
          <cell r="L502" t="str">
            <v>90.560-004</v>
          </cell>
          <cell r="M502" t="str">
            <v xml:space="preserve">(51) 3222-4905 </v>
          </cell>
          <cell r="N502" t="str">
            <v>jumbodecoracoes@gmail.com / maryteremar@gmail.com</v>
          </cell>
          <cell r="O502" t="str">
            <v>Teresinha / Eduardo</v>
          </cell>
          <cell r="P502" t="str">
            <v>jumbodecoracoes@gmail.com / maryteremar@gmail.com</v>
          </cell>
          <cell r="Q502" t="str">
            <v xml:space="preserve">(51) 3222-4905 </v>
          </cell>
          <cell r="S502">
            <v>41030</v>
          </cell>
          <cell r="T502">
            <v>41419</v>
          </cell>
        </row>
        <row r="503">
          <cell r="A503">
            <v>500</v>
          </cell>
          <cell r="B503" t="str">
            <v>São Jorge Utilidades</v>
          </cell>
          <cell r="C503" t="str">
            <v>Dione</v>
          </cell>
          <cell r="E503" t="str">
            <v>Heloisa Costa Utilidades ME</v>
          </cell>
          <cell r="F503" t="str">
            <v>03.105.026/0001-92</v>
          </cell>
          <cell r="G503" t="str">
            <v>10.314.398-0</v>
          </cell>
          <cell r="H503" t="str">
            <v>Rua Santana  Qd. 87 Lote:12 Loja 02</v>
          </cell>
          <cell r="I503" t="str">
            <v>Setor Fumal</v>
          </cell>
          <cell r="J503" t="str">
            <v>Luziânia</v>
          </cell>
          <cell r="K503" t="str">
            <v>GO</v>
          </cell>
          <cell r="L503" t="str">
            <v>72.801-520</v>
          </cell>
          <cell r="M503" t="str">
            <v>(61) 4141-6307 / 3601-3975</v>
          </cell>
          <cell r="N503" t="str">
            <v>hc34vendas@hotmail.com</v>
          </cell>
          <cell r="O503" t="str">
            <v>Marcela</v>
          </cell>
          <cell r="P503" t="str">
            <v>hc34vendas@hotmail.com</v>
          </cell>
          <cell r="Q503" t="str">
            <v>(61) 4141-6307 / 3601-3975</v>
          </cell>
        </row>
        <row r="504">
          <cell r="A504">
            <v>501</v>
          </cell>
          <cell r="B504" t="str">
            <v>Ilumicore</v>
          </cell>
          <cell r="C504" t="str">
            <v>Marcelo Bassuino</v>
          </cell>
          <cell r="E504" t="str">
            <v>Ilumicore Comércio de Materiais Elétricos Ltda ME</v>
          </cell>
          <cell r="F504" t="str">
            <v>13.437.080/0001-99</v>
          </cell>
          <cell r="G504" t="str">
            <v>256365-512</v>
          </cell>
          <cell r="H504" t="str">
            <v>Rua Delfim Moreira, 661-D - Sl. 01 - Ed. Iano Bau</v>
          </cell>
          <cell r="I504" t="str">
            <v>Bela Vista</v>
          </cell>
          <cell r="J504" t="str">
            <v>Chapecó</v>
          </cell>
          <cell r="K504" t="str">
            <v>SC</v>
          </cell>
          <cell r="L504" t="str">
            <v>89.804-151</v>
          </cell>
          <cell r="M504" t="str">
            <v>( 49) 3316-1004 / 8846-0303</v>
          </cell>
          <cell r="N504" t="str">
            <v>marcelo.bassuino@hotmail.com</v>
          </cell>
          <cell r="O504" t="str">
            <v>Marcelo Bassuino</v>
          </cell>
          <cell r="P504" t="str">
            <v>marcelo.bassuino@hotmail.com</v>
          </cell>
          <cell r="Q504" t="str">
            <v>( 49) 3316-1004 / 8846-0303</v>
          </cell>
        </row>
        <row r="505">
          <cell r="A505">
            <v>502</v>
          </cell>
          <cell r="B505" t="str">
            <v>Roka Idéias e Objetos</v>
          </cell>
          <cell r="C505" t="str">
            <v>Ana Paula</v>
          </cell>
          <cell r="E505" t="str">
            <v>J.R. Comércio de Presentes e Decorações Ltda Me</v>
          </cell>
          <cell r="F505" t="str">
            <v>08.975.042/0001-50</v>
          </cell>
          <cell r="G505">
            <v>255554524</v>
          </cell>
          <cell r="H505" t="str">
            <v>Rod. Virgilio Várzea, 1874</v>
          </cell>
          <cell r="I505" t="str">
            <v>Saco Grande</v>
          </cell>
          <cell r="J505" t="str">
            <v>Florianópolis</v>
          </cell>
          <cell r="K505" t="str">
            <v>SC</v>
          </cell>
          <cell r="L505" t="str">
            <v>88.032-001</v>
          </cell>
          <cell r="M505" t="str">
            <v>(48) 3389-3589</v>
          </cell>
          <cell r="N505" t="str">
            <v>estoque@rokanet.com.br</v>
          </cell>
          <cell r="O505" t="str">
            <v>Karina</v>
          </cell>
          <cell r="P505" t="str">
            <v>estoque@rokanet.com.br</v>
          </cell>
          <cell r="Q505" t="str">
            <v>(48) 3389-3589</v>
          </cell>
          <cell r="S505">
            <v>41061</v>
          </cell>
          <cell r="T505">
            <v>41419</v>
          </cell>
        </row>
        <row r="506">
          <cell r="A506">
            <v>503</v>
          </cell>
          <cell r="B506" t="str">
            <v>Griffos</v>
          </cell>
          <cell r="C506" t="str">
            <v>Ana Fiuza</v>
          </cell>
          <cell r="E506" t="str">
            <v>Gerana Papelaria Ltda</v>
          </cell>
          <cell r="F506" t="str">
            <v>05.266.165/0002-04</v>
          </cell>
          <cell r="G506">
            <v>78309954</v>
          </cell>
          <cell r="H506" t="str">
            <v>Rua Humaita, 158</v>
          </cell>
          <cell r="I506" t="str">
            <v>Humaita</v>
          </cell>
          <cell r="J506" t="str">
            <v>Rio de Janeiro</v>
          </cell>
          <cell r="K506" t="str">
            <v>RJ</v>
          </cell>
          <cell r="L506" t="str">
            <v>22.261-001</v>
          </cell>
          <cell r="M506" t="str">
            <v>(21) 2266-3063</v>
          </cell>
          <cell r="N506" t="str">
            <v>ana.fiuza@oi.com.br</v>
          </cell>
          <cell r="O506" t="str">
            <v>Ana Fiuza</v>
          </cell>
          <cell r="P506" t="str">
            <v>ana.fiuza@oi.com.br</v>
          </cell>
          <cell r="Q506" t="str">
            <v>(21) 2266-3063</v>
          </cell>
          <cell r="S506">
            <v>41061</v>
          </cell>
          <cell r="T506">
            <v>41431</v>
          </cell>
        </row>
        <row r="507">
          <cell r="A507">
            <v>504</v>
          </cell>
          <cell r="B507" t="str">
            <v>Papelli</v>
          </cell>
          <cell r="C507" t="str">
            <v>Tereza</v>
          </cell>
          <cell r="E507" t="str">
            <v>Papelli - Papel &amp; Presente Ltda</v>
          </cell>
          <cell r="F507" t="str">
            <v>05.117.154/0002-62</v>
          </cell>
          <cell r="G507">
            <v>77402560</v>
          </cell>
          <cell r="H507" t="str">
            <v>Est. Francisco da Cruz Nunes, 6723 Loja 101</v>
          </cell>
          <cell r="I507" t="str">
            <v>Itaipu</v>
          </cell>
          <cell r="J507" t="str">
            <v>Niterói</v>
          </cell>
          <cell r="K507" t="str">
            <v>RJ</v>
          </cell>
          <cell r="L507" t="str">
            <v>24.340-000</v>
          </cell>
          <cell r="M507" t="str">
            <v xml:space="preserve">(21) 2610-4684 </v>
          </cell>
          <cell r="N507" t="str">
            <v>lojas@papelli.com.br</v>
          </cell>
          <cell r="O507" t="str">
            <v>Fabrício Ortiz</v>
          </cell>
          <cell r="P507" t="str">
            <v>papelli@papelli.com.br</v>
          </cell>
          <cell r="Q507" t="str">
            <v>(21) 2610-4684</v>
          </cell>
          <cell r="S507">
            <v>41061</v>
          </cell>
          <cell r="T507">
            <v>41431</v>
          </cell>
        </row>
        <row r="508">
          <cell r="A508">
            <v>505</v>
          </cell>
          <cell r="B508" t="str">
            <v>Shopping Park Europeu</v>
          </cell>
          <cell r="C508" t="str">
            <v>Bibiana Silveira</v>
          </cell>
          <cell r="D508" t="str">
            <v>Gerente de Marketing</v>
          </cell>
          <cell r="E508" t="str">
            <v>Shopping Park Europeu S/A</v>
          </cell>
          <cell r="F508" t="str">
            <v>11.096.279/0001-75</v>
          </cell>
          <cell r="G508" t="str">
            <v>Isento</v>
          </cell>
          <cell r="H508" t="str">
            <v>Rua Sete de Maio, 933</v>
          </cell>
          <cell r="I508" t="str">
            <v>Itoupava Norte</v>
          </cell>
          <cell r="J508" t="str">
            <v>Blumenau</v>
          </cell>
          <cell r="K508" t="str">
            <v>SC</v>
          </cell>
          <cell r="L508" t="str">
            <v>89.052-050</v>
          </cell>
          <cell r="M508" t="str">
            <v>(47) 3039-1900</v>
          </cell>
          <cell r="N508" t="str">
            <v xml:space="preserve">bibiana@shoppingparkeuropeu.com.br 
</v>
          </cell>
          <cell r="O508" t="str">
            <v>Viviane Bahr</v>
          </cell>
          <cell r="P508" t="str">
            <v xml:space="preserve">viviane@shoppingparkeuropeu.com.br
</v>
          </cell>
          <cell r="Q508" t="str">
            <v>(47) 3039-1932</v>
          </cell>
        </row>
        <row r="509">
          <cell r="A509">
            <v>506</v>
          </cell>
          <cell r="B509" t="str">
            <v>Glasspeças</v>
          </cell>
          <cell r="C509" t="str">
            <v xml:space="preserve">Paulo </v>
          </cell>
          <cell r="E509" t="str">
            <v>Glasspeças Indústria e Comércio Ltda</v>
          </cell>
          <cell r="F509" t="str">
            <v>02.344.640/0001-44</v>
          </cell>
          <cell r="G509">
            <v>115327395114</v>
          </cell>
          <cell r="H509" t="str">
            <v>Rua Alto do Bonfim , 328</v>
          </cell>
          <cell r="I509" t="str">
            <v>Vila Santa Catarina</v>
          </cell>
          <cell r="J509" t="str">
            <v>São Paulo</v>
          </cell>
          <cell r="K509" t="str">
            <v>SP</v>
          </cell>
          <cell r="L509" t="str">
            <v>04.382-070</v>
          </cell>
          <cell r="M509" t="str">
            <v>(11) 5670-9900 / 7895-7714</v>
          </cell>
          <cell r="N509" t="str">
            <v>glasspecas@glasspecas.com.br</v>
          </cell>
          <cell r="O509" t="str">
            <v>Cláudia</v>
          </cell>
          <cell r="P509" t="str">
            <v>administrativo@glasspecas.com.br</v>
          </cell>
          <cell r="Q509" t="str">
            <v xml:space="preserve">(11) 5670-9900 </v>
          </cell>
        </row>
        <row r="510">
          <cell r="A510">
            <v>507</v>
          </cell>
          <cell r="B510" t="str">
            <v>P&amp;G Cenografia</v>
          </cell>
          <cell r="C510" t="str">
            <v>Edson</v>
          </cell>
          <cell r="D510" t="str">
            <v>Setor de Suprimentos</v>
          </cell>
          <cell r="E510" t="str">
            <v>Cenários e Cenas Consultoria Assessoria e Planejamento Ltda</v>
          </cell>
          <cell r="F510" t="str">
            <v>04.401.869/0001-07</v>
          </cell>
          <cell r="G510" t="str">
            <v>Isento</v>
          </cell>
          <cell r="H510" t="str">
            <v>Rua Alvorada de Minas, Quadra 60 Lote 16</v>
          </cell>
          <cell r="I510" t="str">
            <v>Paciência</v>
          </cell>
          <cell r="J510" t="str">
            <v>Rio de Janeiro</v>
          </cell>
          <cell r="K510" t="str">
            <v>RJ</v>
          </cell>
          <cell r="L510" t="str">
            <v>23.585-500</v>
          </cell>
          <cell r="M510" t="str">
            <v>(21) 3299-4000 / 4072 / 4061 / 4068</v>
          </cell>
          <cell r="N510" t="str">
            <v>edson@cenografia.com</v>
          </cell>
          <cell r="O510" t="str">
            <v>Adilson / Debora</v>
          </cell>
          <cell r="P510" t="str">
            <v>edson@cenografia.com</v>
          </cell>
          <cell r="Q510" t="str">
            <v>(21) 3299-4000 / 4072 / 4061 / 4068</v>
          </cell>
        </row>
        <row r="511">
          <cell r="A511">
            <v>508</v>
          </cell>
          <cell r="B511" t="str">
            <v>Nilda Armarinho</v>
          </cell>
          <cell r="C511" t="str">
            <v>Nilda / José Mário</v>
          </cell>
          <cell r="E511" t="str">
            <v xml:space="preserve">Nilda Maria Gomes de Lima </v>
          </cell>
          <cell r="F511" t="str">
            <v>14.587.764/0001-30</v>
          </cell>
          <cell r="G511">
            <v>242569609</v>
          </cell>
          <cell r="H511" t="str">
            <v>Av. Pio XII, 5552</v>
          </cell>
          <cell r="I511" t="str">
            <v>Jatiuca</v>
          </cell>
          <cell r="J511" t="str">
            <v>Maceío</v>
          </cell>
          <cell r="K511" t="str">
            <v>AL</v>
          </cell>
          <cell r="L511" t="str">
            <v>57.035-560</v>
          </cell>
          <cell r="M511" t="str">
            <v>(82) 3037-0204</v>
          </cell>
          <cell r="N511" t="str">
            <v>nildaarmarinho@live.com</v>
          </cell>
          <cell r="O511" t="str">
            <v>Nilda / José Mário</v>
          </cell>
          <cell r="P511" t="str">
            <v>nildaarmarinho@live.com</v>
          </cell>
          <cell r="Q511" t="str">
            <v>(82) 3037-0204</v>
          </cell>
        </row>
        <row r="512">
          <cell r="A512">
            <v>509</v>
          </cell>
          <cell r="B512" t="str">
            <v>MH Empreendimentos</v>
          </cell>
          <cell r="C512" t="str">
            <v>Marilda X. Mendes</v>
          </cell>
          <cell r="E512" t="str">
            <v>MH Empreendimentos, Construção e Participação Ltda</v>
          </cell>
          <cell r="F512" t="str">
            <v>11.408.316/0002-14</v>
          </cell>
          <cell r="G512" t="str">
            <v>25.656.460-4</v>
          </cell>
          <cell r="H512" t="str">
            <v>Rua Jorge Cherem, 84 Sala A</v>
          </cell>
          <cell r="I512" t="str">
            <v>Jurerê</v>
          </cell>
          <cell r="J512" t="str">
            <v>Florianópolis</v>
          </cell>
          <cell r="K512" t="str">
            <v>SC</v>
          </cell>
          <cell r="L512" t="str">
            <v>88.053-620</v>
          </cell>
          <cell r="M512" t="str">
            <v>(48) 3282-0863</v>
          </cell>
          <cell r="N512" t="str">
            <v>gerencia@villasdelmar.com.br</v>
          </cell>
          <cell r="O512" t="str">
            <v>Paula / Neuza</v>
          </cell>
          <cell r="P512" t="str">
            <v>gerencia@villasdelmar.com.br</v>
          </cell>
          <cell r="Q512" t="str">
            <v>(48) 3282-0863</v>
          </cell>
        </row>
        <row r="513">
          <cell r="A513">
            <v>510</v>
          </cell>
          <cell r="B513" t="str">
            <v>Papelli</v>
          </cell>
          <cell r="C513" t="str">
            <v>Andréa</v>
          </cell>
          <cell r="E513" t="str">
            <v>FHME Papelaria Fina Ltda</v>
          </cell>
          <cell r="F513" t="str">
            <v>06.338.745/0001-41</v>
          </cell>
          <cell r="G513">
            <v>77748504</v>
          </cell>
          <cell r="H513" t="str">
            <v>Rua Cel. Moreira Cesar, 265 Loja 137</v>
          </cell>
          <cell r="I513" t="str">
            <v>Icarai</v>
          </cell>
          <cell r="J513" t="str">
            <v>Niterói</v>
          </cell>
          <cell r="K513" t="str">
            <v>RJ</v>
          </cell>
          <cell r="L513" t="str">
            <v>24.230-052</v>
          </cell>
          <cell r="M513" t="str">
            <v>(21) 2610-7590 / 8864-5193</v>
          </cell>
          <cell r="N513" t="str">
            <v>ortizferraz@uol.com.br</v>
          </cell>
          <cell r="O513" t="str">
            <v>Ricardo</v>
          </cell>
          <cell r="P513" t="str">
            <v>papelli@uol.com.br</v>
          </cell>
          <cell r="Q513" t="str">
            <v>(21) 2610-7590 / 8727-8247</v>
          </cell>
        </row>
        <row r="514">
          <cell r="A514">
            <v>511</v>
          </cell>
          <cell r="B514" t="str">
            <v>Carol Supermercado</v>
          </cell>
          <cell r="C514" t="str">
            <v>Cintia</v>
          </cell>
          <cell r="J514" t="str">
            <v>Guabiruba</v>
          </cell>
          <cell r="K514" t="str">
            <v>SC</v>
          </cell>
          <cell r="L514" t="str">
            <v>88.360-000</v>
          </cell>
          <cell r="M514" t="str">
            <v>(47) 9194-1352</v>
          </cell>
          <cell r="N514" t="str">
            <v>cintia@supcarol.com.br</v>
          </cell>
        </row>
        <row r="515">
          <cell r="A515">
            <v>512</v>
          </cell>
          <cell r="B515" t="str">
            <v>Show de Natal</v>
          </cell>
          <cell r="C515" t="str">
            <v>Leandro Cassol</v>
          </cell>
          <cell r="E515" t="str">
            <v>Marina Cassol</v>
          </cell>
          <cell r="F515" t="str">
            <v>12.694.195/0001-04</v>
          </cell>
          <cell r="G515" t="str">
            <v>072/0135192</v>
          </cell>
          <cell r="H515" t="str">
            <v>Rua Miguel Tosted, 356</v>
          </cell>
          <cell r="I515" t="str">
            <v>São Cristóvão</v>
          </cell>
          <cell r="J515" t="str">
            <v>Lajeado</v>
          </cell>
          <cell r="K515" t="str">
            <v>RS</v>
          </cell>
          <cell r="L515" t="str">
            <v>95.900-000</v>
          </cell>
          <cell r="M515" t="str">
            <v>(51) 3726-3242 / 9276-1717</v>
          </cell>
          <cell r="N515" t="str">
            <v>marinacassol@hotmail.com</v>
          </cell>
          <cell r="O515" t="str">
            <v>Glades</v>
          </cell>
          <cell r="P515" t="str">
            <v>contato@pontolux.com.br</v>
          </cell>
          <cell r="Q515" t="str">
            <v>(51) 3011-6456</v>
          </cell>
        </row>
        <row r="516">
          <cell r="A516">
            <v>513</v>
          </cell>
          <cell r="B516" t="str">
            <v xml:space="preserve">Tatuapé Garden </v>
          </cell>
          <cell r="C516" t="str">
            <v>Sérgio</v>
          </cell>
          <cell r="E516" t="str">
            <v>Tatuapé Garden Paisagismo Ltda</v>
          </cell>
          <cell r="F516" t="str">
            <v>00.333.976/0001-86</v>
          </cell>
          <cell r="G516">
            <v>114248074119</v>
          </cell>
          <cell r="H516" t="str">
            <v>Av. Salim Farah Maluf, 2211</v>
          </cell>
          <cell r="I516" t="str">
            <v>Tatuapé</v>
          </cell>
          <cell r="J516" t="str">
            <v>São Paulo</v>
          </cell>
          <cell r="K516" t="str">
            <v>SP</v>
          </cell>
          <cell r="L516" t="str">
            <v>03.323-020</v>
          </cell>
          <cell r="M516" t="str">
            <v>(11) 55915555/ 74272621</v>
          </cell>
          <cell r="N516" t="str">
            <v>sergio@shopgarden.com.br</v>
          </cell>
          <cell r="O516" t="str">
            <v>Sérgio</v>
          </cell>
          <cell r="P516" t="str">
            <v>sergio@shopgarden.com.br</v>
          </cell>
          <cell r="Q516" t="str">
            <v>(11) 55915555</v>
          </cell>
        </row>
        <row r="517">
          <cell r="A517">
            <v>514</v>
          </cell>
          <cell r="B517" t="str">
            <v>Prefeitura de Reriutaba</v>
          </cell>
          <cell r="C517" t="str">
            <v>Patricia Lopes e Silva</v>
          </cell>
          <cell r="E517" t="str">
            <v>Prefeitura de Reriutaba</v>
          </cell>
          <cell r="F517" t="str">
            <v>07.598.667/0001-87</v>
          </cell>
          <cell r="G517" t="str">
            <v>Isento</v>
          </cell>
          <cell r="H517" t="str">
            <v>Rua Dr. Osvaldo Honorio Lemos, 176</v>
          </cell>
          <cell r="I517" t="str">
            <v>Centro</v>
          </cell>
          <cell r="J517" t="str">
            <v>Reriutaba</v>
          </cell>
          <cell r="K517" t="str">
            <v>CE</v>
          </cell>
          <cell r="L517" t="str">
            <v>62.260-000</v>
          </cell>
          <cell r="M517" t="str">
            <v>(88) 9652-1188 / 9207-9198</v>
          </cell>
          <cell r="N517" t="str">
            <v>osvaldoneto2007@yahoo.com.br</v>
          </cell>
          <cell r="O517" t="str">
            <v>Osvaldo Onorio Lemos Neto</v>
          </cell>
          <cell r="P517" t="str">
            <v>osvaldoneto2007@yahoo.com.br</v>
          </cell>
          <cell r="Q517" t="str">
            <v>(88) 9932-9972 / 9975-5153</v>
          </cell>
        </row>
        <row r="518">
          <cell r="A518">
            <v>515</v>
          </cell>
          <cell r="B518" t="str">
            <v>Elétrica Super Luz</v>
          </cell>
          <cell r="C518" t="str">
            <v>Núria / Noêmia</v>
          </cell>
          <cell r="E518" t="str">
            <v>Elétrica Super Luz Ltda</v>
          </cell>
          <cell r="F518" t="str">
            <v>04.774.384/0001-50</v>
          </cell>
          <cell r="G518">
            <v>116267261110</v>
          </cell>
          <cell r="H518" t="str">
            <v>Av. Rio das Pedras. 1299</v>
          </cell>
          <cell r="I518" t="str">
            <v>Jardim Aricanduva</v>
          </cell>
          <cell r="J518" t="str">
            <v xml:space="preserve">São Paulo </v>
          </cell>
          <cell r="K518" t="str">
            <v>SP</v>
          </cell>
          <cell r="L518" t="str">
            <v>03.453-100</v>
          </cell>
          <cell r="M518" t="str">
            <v>(11) 2721-4422</v>
          </cell>
          <cell r="N518" t="str">
            <v>financeiro@eletricasuperluz.com.br</v>
          </cell>
          <cell r="O518" t="str">
            <v>Núria</v>
          </cell>
          <cell r="P518" t="str">
            <v>financeiro@eletricasuperluz.com.br</v>
          </cell>
          <cell r="Q518" t="str">
            <v>(11) 2721-4422</v>
          </cell>
        </row>
        <row r="519">
          <cell r="A519">
            <v>516</v>
          </cell>
          <cell r="B519" t="str">
            <v>Jane Art</v>
          </cell>
          <cell r="C519" t="str">
            <v>Janete</v>
          </cell>
          <cell r="E519" t="str">
            <v>Jane Art Presentes e Decorações Ltda Me</v>
          </cell>
          <cell r="F519" t="str">
            <v>07.549.779/0001-48</v>
          </cell>
          <cell r="G519">
            <v>255036990</v>
          </cell>
          <cell r="H519" t="str">
            <v>Rua Pastor Albert Schneider, 405</v>
          </cell>
          <cell r="I519" t="str">
            <v>Barra do Rio Cerro</v>
          </cell>
          <cell r="J519" t="str">
            <v>Jaraguá do Sul</v>
          </cell>
          <cell r="K519" t="str">
            <v>SC</v>
          </cell>
          <cell r="L519" t="str">
            <v>89.260-300</v>
          </cell>
          <cell r="M519" t="str">
            <v>(47) 3376-0844</v>
          </cell>
          <cell r="N519" t="str">
            <v>janeart@netuno.com.br</v>
          </cell>
          <cell r="O519" t="str">
            <v>Janete</v>
          </cell>
          <cell r="P519" t="str">
            <v>janeart@netuno.com.br</v>
          </cell>
          <cell r="Q519" t="str">
            <v>(47) 3376-0844</v>
          </cell>
        </row>
        <row r="520">
          <cell r="A520">
            <v>517</v>
          </cell>
          <cell r="B520" t="str">
            <v>Livraria Margarida</v>
          </cell>
          <cell r="C520" t="str">
            <v>Margarida</v>
          </cell>
          <cell r="E520" t="str">
            <v>Livraria Margarida Distribuidora e Rep. De Livros Ltda</v>
          </cell>
          <cell r="F520" t="str">
            <v>07.476.781/0001-34</v>
          </cell>
          <cell r="G520" t="str">
            <v>19.402.743-0</v>
          </cell>
          <cell r="H520" t="str">
            <v>Rua Agnelo Pereira da Silva, 3010 leste</v>
          </cell>
          <cell r="I520" t="str">
            <v xml:space="preserve">São João </v>
          </cell>
          <cell r="J520" t="str">
            <v>Teresina</v>
          </cell>
          <cell r="K520" t="str">
            <v>PI</v>
          </cell>
          <cell r="L520" t="str">
            <v>64.045-440</v>
          </cell>
          <cell r="M520" t="str">
            <v>(86) 3232-2519 / 3233-5188 / 3233-4934</v>
          </cell>
          <cell r="N520" t="str">
            <v>val_lmargarida@hotmail.com / emlages@yahoo.com.br</v>
          </cell>
          <cell r="O520" t="str">
            <v>Ceciane</v>
          </cell>
          <cell r="P520" t="str">
            <v>cecianesousa@hotmail.com</v>
          </cell>
          <cell r="Q520" t="str">
            <v>(86) 3232-2519 / 3233-5188 / 3233-4934</v>
          </cell>
        </row>
        <row r="521">
          <cell r="A521">
            <v>518</v>
          </cell>
          <cell r="B521" t="str">
            <v>Textil Abril</v>
          </cell>
          <cell r="C521" t="str">
            <v>Teresa</v>
          </cell>
          <cell r="E521" t="str">
            <v>Textil Abril Ltda</v>
          </cell>
          <cell r="F521" t="str">
            <v>46.801.973/0020-93</v>
          </cell>
          <cell r="G521">
            <v>116218970110</v>
          </cell>
          <cell r="H521" t="str">
            <v>Rua Silva Teles, 695</v>
          </cell>
          <cell r="I521" t="str">
            <v>Pari</v>
          </cell>
          <cell r="J521" t="str">
            <v>São Paulo</v>
          </cell>
          <cell r="K521" t="str">
            <v>SP</v>
          </cell>
          <cell r="L521" t="str">
            <v>03.026-001</v>
          </cell>
          <cell r="M521" t="str">
            <v>(11) 2799-2525</v>
          </cell>
          <cell r="N521" t="str">
            <v>terezafreitas@textilabril.com.br  com cópia para recepcao@textilabril.com.br</v>
          </cell>
          <cell r="O521" t="str">
            <v>Aline / Clenilson</v>
          </cell>
          <cell r="P521" t="str">
            <v>clenilson@textilabril.com.br com cópia para recepcao@textilabril.com.br</v>
          </cell>
          <cell r="Q521" t="str">
            <v>(11) 2799-2571</v>
          </cell>
        </row>
        <row r="522">
          <cell r="A522">
            <v>519</v>
          </cell>
          <cell r="B522" t="str">
            <v>Stop Lar</v>
          </cell>
          <cell r="C522" t="str">
            <v>Andréa</v>
          </cell>
          <cell r="E522" t="str">
            <v>ERA Utilidades Ltda - ME</v>
          </cell>
          <cell r="F522" t="str">
            <v>09.415.343/0001-91</v>
          </cell>
          <cell r="G522" t="str">
            <v>802.521.07-7</v>
          </cell>
          <cell r="H522" t="str">
            <v>Rua Cassiano Castelo, 238</v>
          </cell>
          <cell r="I522" t="str">
            <v>Centro</v>
          </cell>
          <cell r="J522" t="str">
            <v xml:space="preserve">Colatina </v>
          </cell>
          <cell r="K522" t="str">
            <v>ES</v>
          </cell>
          <cell r="L522" t="str">
            <v>29.700-060</v>
          </cell>
          <cell r="M522" t="str">
            <v xml:space="preserve">(27) 3722-0829 </v>
          </cell>
          <cell r="N522" t="str">
            <v>erautilidades@hotmail.com</v>
          </cell>
          <cell r="O522" t="str">
            <v>Andréa Guerra</v>
          </cell>
          <cell r="P522" t="str">
            <v>erautilidades@hotmail.com</v>
          </cell>
          <cell r="Q522" t="str">
            <v xml:space="preserve">(27) 3722-0829 </v>
          </cell>
        </row>
        <row r="523">
          <cell r="A523">
            <v>520</v>
          </cell>
          <cell r="B523" t="str">
            <v xml:space="preserve">Arlequim Cenários </v>
          </cell>
          <cell r="C523" t="str">
            <v>Ivan Nunes</v>
          </cell>
          <cell r="E523" t="str">
            <v>E.M. Martins Nunes - ME</v>
          </cell>
          <cell r="F523" t="str">
            <v>14.024.841/0001-43</v>
          </cell>
          <cell r="G523" t="str">
            <v>03.041979-4</v>
          </cell>
          <cell r="H523" t="str">
            <v>Av. Coaracy Nunes, 1236 Loja E</v>
          </cell>
          <cell r="I523" t="str">
            <v>Central</v>
          </cell>
          <cell r="J523" t="str">
            <v>Macapá</v>
          </cell>
          <cell r="K523" t="str">
            <v>AP</v>
          </cell>
          <cell r="L523" t="str">
            <v>68.900-010</v>
          </cell>
          <cell r="M523" t="str">
            <v>(96) 3081-3320 / 9119-0066</v>
          </cell>
          <cell r="N523" t="str">
            <v>contato@arlequimcenarios.com.br</v>
          </cell>
          <cell r="O523" t="str">
            <v>Ivan Nunes</v>
          </cell>
          <cell r="P523" t="str">
            <v>i.m.nunes@hotmail.com</v>
          </cell>
          <cell r="Q523" t="str">
            <v>(96) 3081-3320 / 9119-0066</v>
          </cell>
          <cell r="S523">
            <v>40664</v>
          </cell>
          <cell r="T523">
            <v>41432</v>
          </cell>
        </row>
        <row r="524">
          <cell r="A524">
            <v>521</v>
          </cell>
          <cell r="B524" t="str">
            <v>Pim Presentes</v>
          </cell>
          <cell r="C524" t="str">
            <v>Juliana</v>
          </cell>
          <cell r="E524" t="str">
            <v>Pim Comércio de Presentes e Decorações Ltda ME</v>
          </cell>
          <cell r="F524" t="str">
            <v>09.205.077/0001-72</v>
          </cell>
          <cell r="G524">
            <v>304132066111</v>
          </cell>
          <cell r="H524" t="str">
            <v>Rua Brasil, 2094</v>
          </cell>
          <cell r="I524" t="str">
            <v>Centro</v>
          </cell>
          <cell r="J524" t="str">
            <v>Fernandópolis</v>
          </cell>
          <cell r="K524" t="str">
            <v>SP</v>
          </cell>
          <cell r="L524" t="str">
            <v>15.600-000</v>
          </cell>
          <cell r="M524" t="str">
            <v>(17) 3442-6438</v>
          </cell>
          <cell r="N524" t="str">
            <v>pimcentro@hotmail.com</v>
          </cell>
          <cell r="O524" t="str">
            <v>Juliana</v>
          </cell>
          <cell r="P524" t="str">
            <v>pimcentro@hotmail.com</v>
          </cell>
          <cell r="Q524" t="str">
            <v>(17) 3442-6438</v>
          </cell>
        </row>
        <row r="525">
          <cell r="A525">
            <v>522</v>
          </cell>
          <cell r="B525" t="str">
            <v>Elétrica Servilha</v>
          </cell>
          <cell r="C525" t="str">
            <v>Eloy</v>
          </cell>
          <cell r="E525" t="str">
            <v>Eloy Brasil Servilha EPP</v>
          </cell>
          <cell r="F525" t="str">
            <v>03.731.453/0001-86</v>
          </cell>
          <cell r="G525">
            <v>714012094118</v>
          </cell>
          <cell r="H525" t="str">
            <v>Rua Manoel Matheus, 305</v>
          </cell>
          <cell r="I525" t="str">
            <v>Centro</v>
          </cell>
          <cell r="J525" t="str">
            <v>Vinhedo</v>
          </cell>
          <cell r="K525" t="str">
            <v>SP</v>
          </cell>
          <cell r="L525" t="str">
            <v>13.280-000</v>
          </cell>
          <cell r="M525" t="str">
            <v>(19) 3876-3351 / 3876-6066</v>
          </cell>
          <cell r="N525" t="str">
            <v>eservilha@superig.com.br</v>
          </cell>
          <cell r="O525" t="str">
            <v>Eloy</v>
          </cell>
          <cell r="P525" t="str">
            <v>eservilha@superig.com.br</v>
          </cell>
          <cell r="Q525" t="str">
            <v>(19) 3876-3351 / 3876-6066</v>
          </cell>
        </row>
        <row r="526">
          <cell r="A526">
            <v>523</v>
          </cell>
          <cell r="B526" t="str">
            <v>Paysage Ornamentos</v>
          </cell>
          <cell r="C526" t="str">
            <v>Valéria Ávila</v>
          </cell>
          <cell r="D526" t="str">
            <v>Proprietária</v>
          </cell>
          <cell r="E526" t="str">
            <v>Paysage Ornamentos Ltda ME</v>
          </cell>
          <cell r="F526" t="str">
            <v>00.464.928/0001-27</v>
          </cell>
          <cell r="G526" t="str">
            <v>702917953.00-37</v>
          </cell>
          <cell r="H526" t="str">
            <v>Av. Cesário Alvim, 447</v>
          </cell>
          <cell r="I526" t="str">
            <v>Centro</v>
          </cell>
          <cell r="J526" t="str">
            <v>Uberlândia</v>
          </cell>
          <cell r="K526" t="str">
            <v>MG</v>
          </cell>
          <cell r="L526" t="str">
            <v>38.400-096</v>
          </cell>
          <cell r="M526" t="str">
            <v>(34) 3216-7770</v>
          </cell>
          <cell r="N526" t="str">
            <v>paysage@netsite.com.br</v>
          </cell>
          <cell r="O526" t="str">
            <v>Valéria Ávila</v>
          </cell>
          <cell r="P526" t="str">
            <v>paysage@netsite.com.br</v>
          </cell>
          <cell r="Q526" t="str">
            <v>(34) 3216-7770</v>
          </cell>
        </row>
        <row r="527">
          <cell r="A527">
            <v>524</v>
          </cell>
          <cell r="B527" t="str">
            <v>Mutti Delicatessen</v>
          </cell>
          <cell r="C527" t="str">
            <v>Detlef Kelsch</v>
          </cell>
          <cell r="E527" t="str">
            <v>Kelsch Indústria e  Ltda</v>
          </cell>
          <cell r="F527" t="str">
            <v>40.819.823/0001-68</v>
          </cell>
          <cell r="G527" t="str">
            <v>017480922</v>
          </cell>
          <cell r="H527" t="str">
            <v>Av. 17 de Agosto, 61</v>
          </cell>
          <cell r="I527" t="str">
            <v>Parnamirim</v>
          </cell>
          <cell r="J527" t="str">
            <v>Recife</v>
          </cell>
          <cell r="K527" t="str">
            <v>PE</v>
          </cell>
          <cell r="L527" t="str">
            <v>52.060-590</v>
          </cell>
          <cell r="M527" t="str">
            <v>(81) 3268-9800 / 8802-9800</v>
          </cell>
          <cell r="N527" t="str">
            <v>muttideli@gmail.com</v>
          </cell>
          <cell r="O527" t="str">
            <v>Detlef Kelsch</v>
          </cell>
          <cell r="P527" t="str">
            <v>muttideli@gmail.com</v>
          </cell>
          <cell r="Q527" t="str">
            <v>(81) 3268-9800 / 8802-9800</v>
          </cell>
        </row>
        <row r="528">
          <cell r="A528">
            <v>525</v>
          </cell>
          <cell r="B528" t="str">
            <v>Armazém Central</v>
          </cell>
          <cell r="C528" t="str">
            <v>Aleksandro</v>
          </cell>
          <cell r="E528" t="str">
            <v>Úteis e Divertidos Comércio Ltda ME</v>
          </cell>
          <cell r="F528" t="str">
            <v>01.746.134/0001-19</v>
          </cell>
          <cell r="G528">
            <v>115138360110</v>
          </cell>
          <cell r="H528" t="str">
            <v>Rua Largo Sete de Setembro, 60/64</v>
          </cell>
          <cell r="I528" t="str">
            <v>Liberdade</v>
          </cell>
          <cell r="J528" t="str">
            <v>São Paulo</v>
          </cell>
          <cell r="K528" t="str">
            <v>SP</v>
          </cell>
          <cell r="L528" t="str">
            <v>01.501-050</v>
          </cell>
          <cell r="M528" t="str">
            <v>(11) 3101-4253 / 7764-4128</v>
          </cell>
          <cell r="N528" t="str">
            <v>alearmazemcentral@yahoo.com.br</v>
          </cell>
          <cell r="O528" t="str">
            <v>Fernanda</v>
          </cell>
          <cell r="P528" t="str">
            <v>alearmazemcentral@yahoo.com.br</v>
          </cell>
          <cell r="Q528" t="str">
            <v>(11) 3101-4253 / 7764-4128</v>
          </cell>
        </row>
        <row r="529">
          <cell r="A529">
            <v>526</v>
          </cell>
          <cell r="B529" t="str">
            <v>Arraial Soninho</v>
          </cell>
          <cell r="C529" t="str">
            <v>Ruth</v>
          </cell>
          <cell r="E529" t="str">
            <v>Arraial Boutique Ltda Me</v>
          </cell>
          <cell r="F529" t="str">
            <v>93.171.551/0002-80</v>
          </cell>
          <cell r="G529" t="str">
            <v>056/0046855</v>
          </cell>
          <cell r="H529" t="str">
            <v>Rua Augusto Zatti, 63</v>
          </cell>
          <cell r="I529" t="str">
            <v>Centro</v>
          </cell>
          <cell r="J529" t="str">
            <v>Gramado</v>
          </cell>
          <cell r="K529" t="str">
            <v>RS</v>
          </cell>
          <cell r="L529" t="str">
            <v>95.670-000</v>
          </cell>
          <cell r="M529" t="str">
            <v>(54) 3286-7880</v>
          </cell>
          <cell r="N529" t="str">
            <v>arraial@hy.com.br</v>
          </cell>
          <cell r="O529" t="str">
            <v>Soraia</v>
          </cell>
          <cell r="P529" t="str">
            <v>arraial@hy.com.br</v>
          </cell>
          <cell r="Q529" t="str">
            <v>(54) 3286-7880</v>
          </cell>
        </row>
        <row r="530">
          <cell r="A530">
            <v>527</v>
          </cell>
          <cell r="B530" t="str">
            <v>Le Rêve Buffet</v>
          </cell>
          <cell r="C530" t="str">
            <v>Adriana Lins</v>
          </cell>
          <cell r="E530" t="str">
            <v>CAC Comércio e Serviços Ltda</v>
          </cell>
          <cell r="F530" t="str">
            <v>84.475.169/0001-98</v>
          </cell>
          <cell r="G530" t="str">
            <v>04.124.661-6</v>
          </cell>
          <cell r="H530" t="str">
            <v>Av. Alvaro Botelho Maia, 206</v>
          </cell>
          <cell r="I530" t="str">
            <v>Centro</v>
          </cell>
          <cell r="J530" t="str">
            <v>Manaus</v>
          </cell>
          <cell r="K530" t="str">
            <v>AM</v>
          </cell>
          <cell r="L530" t="str">
            <v>69.025-070</v>
          </cell>
          <cell r="M530" t="str">
            <v>(92) 3304-0980 / 8121-5393</v>
          </cell>
          <cell r="N530" t="str">
            <v>lerevebuffet@hotmail.com</v>
          </cell>
          <cell r="O530" t="str">
            <v>Karina</v>
          </cell>
          <cell r="P530" t="str">
            <v>lerevebuffet@hotmail.com</v>
          </cell>
          <cell r="Q530" t="str">
            <v>(92) 3304-0980 / 8121-5393</v>
          </cell>
        </row>
        <row r="531">
          <cell r="A531">
            <v>528</v>
          </cell>
          <cell r="B531" t="str">
            <v>Posto São Marcos II</v>
          </cell>
          <cell r="C531" t="str">
            <v>Marcos</v>
          </cell>
          <cell r="E531" t="str">
            <v>Joao Marcos Pires da Silva</v>
          </cell>
          <cell r="F531" t="str">
            <v>01.773.653/0002-57</v>
          </cell>
          <cell r="G531" t="str">
            <v>056.236.657</v>
          </cell>
          <cell r="H531" t="str">
            <v>Travessa Professora Helena, 881</v>
          </cell>
          <cell r="I531" t="str">
            <v>Centro</v>
          </cell>
          <cell r="J531" t="str">
            <v>Santa Rita de Cassia</v>
          </cell>
          <cell r="K531" t="str">
            <v>BA</v>
          </cell>
          <cell r="L531" t="str">
            <v>47.150-000</v>
          </cell>
          <cell r="M531" t="str">
            <v>(77) 3625-1339 / 9929-8298</v>
          </cell>
          <cell r="N531" t="str">
            <v>joaomarcos.piresdasilva@yahoo.com.br</v>
          </cell>
          <cell r="O531" t="str">
            <v>Marcos</v>
          </cell>
          <cell r="P531" t="str">
            <v>joaomarcos.piresdasilva@yahoo.com.br</v>
          </cell>
          <cell r="Q531" t="str">
            <v>(77) 3625-1339 / 9929-8298</v>
          </cell>
        </row>
        <row r="532">
          <cell r="A532">
            <v>529</v>
          </cell>
          <cell r="B532" t="str">
            <v>Sayo Decorações</v>
          </cell>
          <cell r="C532" t="str">
            <v>Sayo</v>
          </cell>
          <cell r="D532" t="str">
            <v>Proprietário</v>
          </cell>
          <cell r="E532" t="str">
            <v>José Massayoshi Simabucuro ME</v>
          </cell>
          <cell r="F532" t="str">
            <v>13.808.503/0001-30</v>
          </cell>
          <cell r="G532" t="str">
            <v>28.367.803-8</v>
          </cell>
          <cell r="H532" t="str">
            <v>Rua D. Aquino, 997 casa 01</v>
          </cell>
          <cell r="I532" t="str">
            <v>Centro</v>
          </cell>
          <cell r="J532" t="str">
            <v>Campo Grande</v>
          </cell>
          <cell r="K532" t="str">
            <v>MS</v>
          </cell>
          <cell r="L532" t="str">
            <v>79.002-185</v>
          </cell>
          <cell r="M532" t="str">
            <v>(67) 3324-6903 / 9677-5743 / 8404-3658</v>
          </cell>
          <cell r="N532" t="str">
            <v>sayocgrdecoracao@hotmail.com</v>
          </cell>
          <cell r="O532" t="str">
            <v>Sayo</v>
          </cell>
          <cell r="P532" t="str">
            <v>sayocgrdecoracao@hotmail.com</v>
          </cell>
          <cell r="Q532" t="str">
            <v>(67) 3324-6903 / 9677-5743 / 8404-3658</v>
          </cell>
        </row>
        <row r="533">
          <cell r="A533">
            <v>530</v>
          </cell>
          <cell r="B533" t="str">
            <v>Misturafina</v>
          </cell>
          <cell r="C533" t="str">
            <v>Elza / Lafayete</v>
          </cell>
          <cell r="E533" t="str">
            <v>La e Ka Presentes Ltda</v>
          </cell>
          <cell r="F533" t="str">
            <v>25.731.951/0001-61</v>
          </cell>
          <cell r="G533">
            <v>626090540071</v>
          </cell>
          <cell r="H533" t="str">
            <v>Av. Coronel José Dias Bicalho, 603 Lj</v>
          </cell>
          <cell r="I533" t="str">
            <v>São Luiz Pampulha</v>
          </cell>
          <cell r="J533" t="str">
            <v>Belo Horizonte</v>
          </cell>
          <cell r="K533" t="str">
            <v>MG</v>
          </cell>
          <cell r="L533" t="str">
            <v>31.275-050</v>
          </cell>
          <cell r="M533" t="str">
            <v>(31) 3491-8403</v>
          </cell>
          <cell r="N533" t="str">
            <v>lafalaeka@hotmail.com</v>
          </cell>
          <cell r="O533" t="str">
            <v>Elza</v>
          </cell>
          <cell r="P533" t="str">
            <v>lafalaeka@hotmail.com</v>
          </cell>
          <cell r="Q533" t="str">
            <v>(31) 3491-8403</v>
          </cell>
        </row>
        <row r="534">
          <cell r="A534">
            <v>531</v>
          </cell>
          <cell r="B534" t="str">
            <v>New Decor</v>
          </cell>
          <cell r="C534" t="str">
            <v>Juraci</v>
          </cell>
          <cell r="D534" t="str">
            <v>Proprietária</v>
          </cell>
          <cell r="E534" t="str">
            <v>Jumonfron Decorações Eireli Epp</v>
          </cell>
          <cell r="F534" t="str">
            <v>15.539.203/0001-28</v>
          </cell>
          <cell r="G534" t="str">
            <v>096/3481606</v>
          </cell>
          <cell r="H534" t="str">
            <v>Av. Cristovão Colombo, 545 Lj 2063</v>
          </cell>
          <cell r="I534" t="str">
            <v>Floresta</v>
          </cell>
          <cell r="J534" t="str">
            <v>Porto Alegre</v>
          </cell>
          <cell r="K534" t="str">
            <v>RS</v>
          </cell>
          <cell r="L534" t="str">
            <v>90.560-900</v>
          </cell>
          <cell r="M534" t="str">
            <v>(51) 3018-7563</v>
          </cell>
          <cell r="N534" t="str">
            <v>jumonfron@hotmail.com</v>
          </cell>
          <cell r="O534" t="str">
            <v>Juraci</v>
          </cell>
          <cell r="P534" t="str">
            <v>jumonfron@hotmail.com</v>
          </cell>
          <cell r="Q534" t="str">
            <v>(51) 3018-7563</v>
          </cell>
        </row>
        <row r="535">
          <cell r="A535">
            <v>532</v>
          </cell>
          <cell r="B535" t="str">
            <v>Shopping Center Difusora</v>
          </cell>
          <cell r="C535" t="str">
            <v>Angelo Nascimento</v>
          </cell>
          <cell r="E535" t="str">
            <v>Condomínio Shopping Center Difusora</v>
          </cell>
          <cell r="F535" t="str">
            <v>10.723.700/0001-68</v>
          </cell>
          <cell r="G535" t="str">
            <v>Isento</v>
          </cell>
          <cell r="H535" t="str">
            <v>Av. Agamenon Magalhães, 444</v>
          </cell>
          <cell r="I535" t="str">
            <v>Maurício de Nassau</v>
          </cell>
          <cell r="J535" t="str">
            <v>Caruaru</v>
          </cell>
          <cell r="K535" t="str">
            <v>PE</v>
          </cell>
          <cell r="L535" t="str">
            <v>55.012-290</v>
          </cell>
          <cell r="M535" t="str">
            <v>(81) 2103-9777</v>
          </cell>
          <cell r="N535" t="str">
            <v>angelo@shoppingdifusora.com.br</v>
          </cell>
          <cell r="O535" t="str">
            <v>Elisangela Costa</v>
          </cell>
          <cell r="P535" t="str">
            <v>financeiro@shoppingdifusora.com.br</v>
          </cell>
          <cell r="Q535" t="str">
            <v>(81) 2103-9783</v>
          </cell>
          <cell r="S535">
            <v>41061</v>
          </cell>
          <cell r="T535">
            <v>41431</v>
          </cell>
        </row>
        <row r="536">
          <cell r="A536">
            <v>533</v>
          </cell>
          <cell r="B536" t="str">
            <v>Condomínio Acácia</v>
          </cell>
          <cell r="C536" t="str">
            <v>Edivania</v>
          </cell>
          <cell r="E536" t="str">
            <v>Condomínio dos Edifícios Acácia</v>
          </cell>
          <cell r="F536" t="str">
            <v>12.164.023/0001-10</v>
          </cell>
          <cell r="G536" t="str">
            <v>Isento</v>
          </cell>
          <cell r="H536" t="str">
            <v>Rua José Benedito Viana de Moraes, 265</v>
          </cell>
          <cell r="I536" t="str">
            <v>Vila São Francisco</v>
          </cell>
          <cell r="J536" t="str">
            <v>São Paulo</v>
          </cell>
          <cell r="K536" t="str">
            <v>SP</v>
          </cell>
          <cell r="L536" t="str">
            <v>05.351-005</v>
          </cell>
          <cell r="M536" t="str">
            <v>(11) 3714-0557</v>
          </cell>
          <cell r="N536" t="str">
            <v>atendimento.acacia@hotmail.com</v>
          </cell>
          <cell r="O536" t="str">
            <v>Edivania</v>
          </cell>
          <cell r="P536" t="str">
            <v>atendimento.acacia@hotmail.com</v>
          </cell>
          <cell r="Q536" t="str">
            <v>(11) 3714-0557</v>
          </cell>
        </row>
        <row r="537">
          <cell r="A537">
            <v>534</v>
          </cell>
          <cell r="B537" t="str">
            <v>Thor Construtora Ltda</v>
          </cell>
          <cell r="C537" t="str">
            <v>Isabella</v>
          </cell>
          <cell r="E537" t="str">
            <v>Thor Construtora</v>
          </cell>
          <cell r="F537" t="str">
            <v>41.918.194/0001-96</v>
          </cell>
          <cell r="G537" t="str">
            <v>062.324673-0082</v>
          </cell>
          <cell r="H537" t="str">
            <v>Av. Brasil, 1701 - SL 204</v>
          </cell>
          <cell r="I537" t="str">
            <v>Funcionários</v>
          </cell>
          <cell r="J537" t="str">
            <v>Belo horizonte</v>
          </cell>
          <cell r="K537" t="str">
            <v>MG</v>
          </cell>
          <cell r="L537" t="str">
            <v>30.140-002</v>
          </cell>
          <cell r="M537" t="str">
            <v>(31) 3385-6164</v>
          </cell>
          <cell r="N537" t="str">
            <v>thorconstrutora@globo.com</v>
          </cell>
          <cell r="O537" t="str">
            <v>Denise</v>
          </cell>
          <cell r="P537" t="str">
            <v>Thorconstrutora@globo.com</v>
          </cell>
          <cell r="Q537" t="str">
            <v>(31) 3385-6164</v>
          </cell>
        </row>
        <row r="538">
          <cell r="A538">
            <v>535</v>
          </cell>
          <cell r="B538" t="str">
            <v>Casa Fênix</v>
          </cell>
          <cell r="C538" t="str">
            <v>Josivan</v>
          </cell>
          <cell r="D538" t="str">
            <v>Proprietário</v>
          </cell>
          <cell r="E538" t="str">
            <v>Josivan Tertuliano da Silva ME</v>
          </cell>
          <cell r="F538" t="str">
            <v>15.352.441/0001-20</v>
          </cell>
          <cell r="G538" t="str">
            <v>242.64456-2</v>
          </cell>
          <cell r="H538" t="str">
            <v>Rua A 51 (CJ. Benedito Bentes 2), 01</v>
          </cell>
          <cell r="I538" t="str">
            <v>Benedito Bentes</v>
          </cell>
          <cell r="J538" t="str">
            <v>Maceio</v>
          </cell>
          <cell r="K538" t="str">
            <v>AL</v>
          </cell>
          <cell r="L538" t="str">
            <v>57.084-051</v>
          </cell>
          <cell r="M538" t="str">
            <v>(82) 3031-7079</v>
          </cell>
          <cell r="N538" t="str">
            <v>casafenixmaceio@oi.com.br</v>
          </cell>
          <cell r="O538" t="str">
            <v>Josivan</v>
          </cell>
          <cell r="P538" t="str">
            <v>casafenixmaceio@oi.com.br</v>
          </cell>
          <cell r="Q538" t="str">
            <v>(82) 3031-7079</v>
          </cell>
        </row>
        <row r="539">
          <cell r="A539">
            <v>536</v>
          </cell>
          <cell r="B539" t="str">
            <v>LVF Empreendimentos</v>
          </cell>
          <cell r="C539" t="str">
            <v>Michelle</v>
          </cell>
          <cell r="E539" t="str">
            <v>LVF Empreendimentos LTDA</v>
          </cell>
          <cell r="F539" t="str">
            <v>06.105.453/0001-69</v>
          </cell>
          <cell r="G539" t="str">
            <v>18.1.090.034.1295-0</v>
          </cell>
          <cell r="H539" t="str">
            <v>Av. Agamenon Magalhães, 444</v>
          </cell>
          <cell r="I539" t="str">
            <v>Maurício de Nassau</v>
          </cell>
          <cell r="J539" t="str">
            <v>Caruaru</v>
          </cell>
          <cell r="K539" t="str">
            <v>PE</v>
          </cell>
          <cell r="L539" t="str">
            <v>55.012-290</v>
          </cell>
          <cell r="M539" t="str">
            <v>(81) 2103-7777</v>
          </cell>
          <cell r="N539" t="str">
            <v>michelle@lvfempreendimentos.com.br</v>
          </cell>
          <cell r="O539" t="str">
            <v>Viviane</v>
          </cell>
          <cell r="P539" t="str">
            <v>viviane.adm@lvfempreendimentos.com.br</v>
          </cell>
          <cell r="Q539" t="str">
            <v>(81)2103-7777</v>
          </cell>
        </row>
        <row r="540">
          <cell r="A540">
            <v>537</v>
          </cell>
          <cell r="B540" t="str">
            <v>Associação Comercial e Industrial de São João Del - Rei</v>
          </cell>
          <cell r="C540" t="str">
            <v>Patricia</v>
          </cell>
          <cell r="E540" t="str">
            <v xml:space="preserve">Associação Comercial e Industrial de São João Del - Rei </v>
          </cell>
          <cell r="F540" t="str">
            <v>24.735.151/0001-56</v>
          </cell>
          <cell r="G540" t="str">
            <v>Isento</v>
          </cell>
          <cell r="H540" t="str">
            <v>Rua Maria Tereza, 20 - 2º andar</v>
          </cell>
          <cell r="I540" t="str">
            <v>Centro</v>
          </cell>
          <cell r="J540" t="str">
            <v>São João Del Rei</v>
          </cell>
          <cell r="K540" t="str">
            <v>MG</v>
          </cell>
          <cell r="L540" t="str">
            <v>36.307-312</v>
          </cell>
          <cell r="M540" t="str">
            <v>(32) 3371-7377</v>
          </cell>
          <cell r="N540" t="str">
            <v>acidelrei@acidelrei.com.br</v>
          </cell>
          <cell r="O540" t="str">
            <v>Patricia</v>
          </cell>
          <cell r="P540" t="str">
            <v>acidelrei@acidelrei.com.br</v>
          </cell>
          <cell r="Q540" t="str">
            <v>(32) 3371-7377</v>
          </cell>
        </row>
        <row r="541">
          <cell r="A541">
            <v>538</v>
          </cell>
          <cell r="B541" t="str">
            <v>Windsor Atlantica Hotel</v>
          </cell>
          <cell r="E541" t="str">
            <v>Rede Windsor de Hoteis Ltda</v>
          </cell>
          <cell r="F541" t="str">
            <v>10.872.652/0003-31</v>
          </cell>
          <cell r="G541">
            <v>79250279</v>
          </cell>
          <cell r="H541" t="str">
            <v>Av. Princesa Isabel, 10</v>
          </cell>
          <cell r="I541" t="str">
            <v>Copacabana</v>
          </cell>
          <cell r="J541" t="str">
            <v>Rio de Janeiro</v>
          </cell>
          <cell r="K541" t="str">
            <v>RJ</v>
          </cell>
          <cell r="L541" t="str">
            <v>22.011-010</v>
          </cell>
          <cell r="M541" t="str">
            <v>(21) 2195-7800 / 2195-7850</v>
          </cell>
          <cell r="N541" t="str">
            <v>alois@windsorhoteis.com.br</v>
          </cell>
          <cell r="O541" t="str">
            <v>Adriana Lois</v>
          </cell>
          <cell r="P541" t="str">
            <v>alois@windsorhoteis.com.br</v>
          </cell>
          <cell r="Q541" t="str">
            <v>(21) 2195-7800 / 2195-7850</v>
          </cell>
        </row>
        <row r="542">
          <cell r="A542">
            <v>539</v>
          </cell>
          <cell r="B542" t="str">
            <v>Costãoville</v>
          </cell>
          <cell r="C542" t="str">
            <v>Iolanda</v>
          </cell>
          <cell r="E542" t="str">
            <v>Costaoville Empreendimentos Imobiliários S/A</v>
          </cell>
          <cell r="F542" t="str">
            <v>07.033.311/0001-04</v>
          </cell>
          <cell r="G542" t="str">
            <v>Isento</v>
          </cell>
          <cell r="H542" t="str">
            <v>Estrada Dario Manoel Cardoso, 2548</v>
          </cell>
          <cell r="I542" t="str">
            <v>Ingleses do Rio Vermelho</v>
          </cell>
          <cell r="J542" t="str">
            <v>Florianópolis</v>
          </cell>
          <cell r="K542" t="str">
            <v>SC</v>
          </cell>
          <cell r="L542" t="str">
            <v>88.058-400</v>
          </cell>
          <cell r="M542" t="str">
            <v>(48) 3261-1763</v>
          </cell>
          <cell r="N542" t="str">
            <v>flavio@costao.com.br</v>
          </cell>
          <cell r="O542" t="str">
            <v>Leandro</v>
          </cell>
          <cell r="P542" t="str">
            <v>leandro.hoppe@costaoville.com.br</v>
          </cell>
          <cell r="Q542" t="str">
            <v>(48) 3261-1089</v>
          </cell>
        </row>
        <row r="543">
          <cell r="A543">
            <v>540</v>
          </cell>
          <cell r="B543" t="str">
            <v>Shopping Center Neumarkt Blumenau</v>
          </cell>
          <cell r="C543" t="str">
            <v>Fabíola Schneider</v>
          </cell>
          <cell r="D543" t="str">
            <v>Analista de Marketing</v>
          </cell>
          <cell r="E543" t="str">
            <v>Fundo de Promoções Coletivas do Shopping Center Neumarkt Blumenau</v>
          </cell>
          <cell r="F543" t="str">
            <v>00.238.977/0001-41</v>
          </cell>
          <cell r="G543" t="str">
            <v>Isento</v>
          </cell>
          <cell r="H543" t="str">
            <v>Rua Sete de Setembro, 1213</v>
          </cell>
          <cell r="I543" t="str">
            <v>Centro</v>
          </cell>
          <cell r="J543" t="str">
            <v>Blumenau</v>
          </cell>
          <cell r="K543" t="str">
            <v>SC</v>
          </cell>
          <cell r="L543" t="str">
            <v>89.010-911</v>
          </cell>
          <cell r="M543" t="str">
            <v>(47) 3326-5566 ramal 258 / 9923-7754</v>
          </cell>
          <cell r="N543" t="str">
            <v>fabiola.snb@almeidajunior.com.br</v>
          </cell>
          <cell r="O543" t="str">
            <v>Fabíola Schneider</v>
          </cell>
          <cell r="P543" t="str">
            <v>fabiola.snb@almeidajunior.com.br</v>
          </cell>
          <cell r="Q543" t="str">
            <v>(47) 3326-5566 ramal 258 / 9923-7754</v>
          </cell>
        </row>
        <row r="544">
          <cell r="A544">
            <v>541</v>
          </cell>
          <cell r="B544" t="str">
            <v>Heloisa martins soares ramos</v>
          </cell>
          <cell r="C544" t="str">
            <v>Heloisa</v>
          </cell>
          <cell r="E544" t="str">
            <v>Heloisa martins soares ramos</v>
          </cell>
          <cell r="F544" t="str">
            <v>889.840.441-72</v>
          </cell>
          <cell r="G544" t="str">
            <v>isento</v>
          </cell>
          <cell r="H544" t="str">
            <v>Av. Central, 287</v>
          </cell>
          <cell r="I544" t="str">
            <v>Centro</v>
          </cell>
          <cell r="J544" t="str">
            <v>Augustinópolis</v>
          </cell>
          <cell r="K544" t="str">
            <v>TO</v>
          </cell>
          <cell r="L544" t="str">
            <v>77.960-000</v>
          </cell>
          <cell r="M544" t="str">
            <v>(63) 9963-7168</v>
          </cell>
          <cell r="N544" t="str">
            <v>hmstutuco@hotmail.com</v>
          </cell>
          <cell r="O544" t="str">
            <v>Heloisa</v>
          </cell>
          <cell r="P544" t="str">
            <v>hmstutuco@hotmail.com</v>
          </cell>
        </row>
        <row r="545">
          <cell r="A545">
            <v>542</v>
          </cell>
          <cell r="B545" t="str">
            <v>AC Decora</v>
          </cell>
          <cell r="C545" t="str">
            <v>Andréa Cremens</v>
          </cell>
          <cell r="D545" t="str">
            <v>Proprietária</v>
          </cell>
          <cell r="E545" t="str">
            <v>A. Cremens Calheiros Cerqueira  - ME</v>
          </cell>
          <cell r="F545" t="str">
            <v>15.548.541/0001-26</v>
          </cell>
          <cell r="G545">
            <v>101578107</v>
          </cell>
          <cell r="H545" t="str">
            <v xml:space="preserve">Praça Armindo Azevedo, 16 </v>
          </cell>
          <cell r="I545" t="str">
            <v>Centro</v>
          </cell>
          <cell r="J545" t="str">
            <v>Brumado</v>
          </cell>
          <cell r="K545" t="str">
            <v>BA</v>
          </cell>
          <cell r="L545" t="str">
            <v>46.100-000</v>
          </cell>
          <cell r="M545" t="str">
            <v>(77)  3441-3755</v>
          </cell>
          <cell r="N545" t="str">
            <v>andreacremens@gmail.com</v>
          </cell>
          <cell r="O545" t="str">
            <v>Andréa Cremens</v>
          </cell>
          <cell r="P545" t="str">
            <v>andreacremens@gmail.com</v>
          </cell>
          <cell r="Q545" t="str">
            <v>(77)  3441-3755</v>
          </cell>
        </row>
        <row r="546">
          <cell r="A546">
            <v>543</v>
          </cell>
          <cell r="B546" t="str">
            <v>Livraria e Bazar Mil Koisas</v>
          </cell>
          <cell r="C546" t="str">
            <v>Ivanir Silvestrin</v>
          </cell>
          <cell r="D546" t="str">
            <v>Proprietário</v>
          </cell>
          <cell r="E546" t="str">
            <v>Silvestrin &amp; Silvestrin Ltda ME</v>
          </cell>
          <cell r="F546" t="str">
            <v>95.824.561/0001-11</v>
          </cell>
          <cell r="G546">
            <v>252617347</v>
          </cell>
          <cell r="H546" t="str">
            <v>Rua Sete de Setembro, 621</v>
          </cell>
          <cell r="I546" t="str">
            <v>Centro</v>
          </cell>
          <cell r="J546" t="str">
            <v>Caibi</v>
          </cell>
          <cell r="K546" t="str">
            <v>SC</v>
          </cell>
          <cell r="L546" t="str">
            <v>89.888-000</v>
          </cell>
          <cell r="M546" t="str">
            <v>(49) 3648-0076</v>
          </cell>
          <cell r="N546" t="str">
            <v>ja.silvestrin@bol.com.br</v>
          </cell>
          <cell r="O546" t="str">
            <v>Ivanir Silvestrin</v>
          </cell>
          <cell r="P546" t="str">
            <v>ja.silvestrin@bol.com.br</v>
          </cell>
          <cell r="Q546" t="str">
            <v>(49) 3648-0076</v>
          </cell>
        </row>
        <row r="547">
          <cell r="A547">
            <v>544</v>
          </cell>
          <cell r="B547" t="str">
            <v>Galeria 09 de Março</v>
          </cell>
          <cell r="C547" t="str">
            <v>Itamar</v>
          </cell>
          <cell r="E547" t="str">
            <v>Fleischer Participações Ltda</v>
          </cell>
          <cell r="F547" t="str">
            <v>01.498.434/0001-26</v>
          </cell>
          <cell r="G547" t="str">
            <v>Isento</v>
          </cell>
          <cell r="H547" t="str">
            <v>Rua Nove de Março, 737 Lj1, parte1 terreo</v>
          </cell>
          <cell r="I547" t="str">
            <v>Centro</v>
          </cell>
          <cell r="J547" t="str">
            <v>Joinville</v>
          </cell>
          <cell r="K547" t="str">
            <v>SC</v>
          </cell>
          <cell r="L547" t="str">
            <v>89.201-400</v>
          </cell>
          <cell r="M547" t="str">
            <v>(47) 3026-3655</v>
          </cell>
          <cell r="N547" t="str">
            <v>operacional@galerianovedemarco.com.br</v>
          </cell>
          <cell r="O547" t="str">
            <v>Itamar</v>
          </cell>
          <cell r="P547" t="str">
            <v>operacional@galerianovedemarco.com.br</v>
          </cell>
          <cell r="Q547" t="str">
            <v>(47) 3026-36555</v>
          </cell>
        </row>
        <row r="548">
          <cell r="A548">
            <v>545</v>
          </cell>
          <cell r="B548" t="str">
            <v>Galeria 09 de Março</v>
          </cell>
          <cell r="C548" t="str">
            <v>Itamar</v>
          </cell>
          <cell r="E548" t="str">
            <v>HWF Participações Ltda</v>
          </cell>
          <cell r="F548" t="str">
            <v>05.482.863/0001-66</v>
          </cell>
          <cell r="G548" t="str">
            <v>Isento</v>
          </cell>
          <cell r="H548" t="str">
            <v>Rua Nove de Março, 737 Lj1, parte2 terreo</v>
          </cell>
          <cell r="I548" t="str">
            <v>Centro</v>
          </cell>
          <cell r="J548" t="str">
            <v>Joinville</v>
          </cell>
          <cell r="K548" t="str">
            <v>SC</v>
          </cell>
          <cell r="L548" t="str">
            <v>89.201-400</v>
          </cell>
          <cell r="M548" t="str">
            <v>(47) 3026-3655</v>
          </cell>
          <cell r="N548" t="str">
            <v>operacional@galerianovedemarco.com.br</v>
          </cell>
          <cell r="O548" t="str">
            <v>Itamar</v>
          </cell>
          <cell r="P548" t="str">
            <v>operacional@galerianovedemarco.com.br</v>
          </cell>
          <cell r="Q548" t="str">
            <v>(47) 3026-36555</v>
          </cell>
        </row>
        <row r="549">
          <cell r="A549">
            <v>546</v>
          </cell>
          <cell r="B549" t="str">
            <v>Daiana Menogini</v>
          </cell>
          <cell r="C549" t="str">
            <v>Daiana</v>
          </cell>
          <cell r="E549" t="str">
            <v>Daiana menogini</v>
          </cell>
          <cell r="F549" t="str">
            <v>050.968.996-59</v>
          </cell>
          <cell r="G549" t="str">
            <v>Isento</v>
          </cell>
          <cell r="H549" t="str">
            <v>Rua Arthur Seret Lion 432</v>
          </cell>
          <cell r="I549" t="str">
            <v>São Luiz</v>
          </cell>
          <cell r="J549" t="str">
            <v>Jacutinga</v>
          </cell>
          <cell r="K549" t="str">
            <v>MG</v>
          </cell>
          <cell r="L549" t="str">
            <v>37.590-000</v>
          </cell>
          <cell r="M549" t="str">
            <v>(35) 3443-2158/8823-2453</v>
          </cell>
          <cell r="N549" t="str">
            <v>daianamenogini@hotmail.com</v>
          </cell>
          <cell r="O549" t="str">
            <v>Daiana</v>
          </cell>
          <cell r="P549" t="str">
            <v>daianamenogini@hotmail.com</v>
          </cell>
          <cell r="Q549" t="str">
            <v>(35) 3443-2158/8823-2453</v>
          </cell>
        </row>
        <row r="550">
          <cell r="A550">
            <v>547</v>
          </cell>
          <cell r="B550" t="str">
            <v>C + E</v>
          </cell>
          <cell r="C550" t="str">
            <v>Josy Carvalho</v>
          </cell>
          <cell r="E550" t="str">
            <v>Christmas Magic Comércio de Importação e Exportação Ltda</v>
          </cell>
          <cell r="F550" t="str">
            <v>66.882.200/0001-23</v>
          </cell>
          <cell r="G550">
            <v>206241312115</v>
          </cell>
          <cell r="H550" t="str">
            <v>Rua Ponte de Pedra,162</v>
          </cell>
          <cell r="I550" t="str">
            <v>Jardim Califórnia</v>
          </cell>
          <cell r="J550" t="str">
            <v>Barueri</v>
          </cell>
          <cell r="K550" t="str">
            <v>SP</v>
          </cell>
          <cell r="L550" t="str">
            <v>06.409-010</v>
          </cell>
          <cell r="M550" t="str">
            <v>(11) 4198-7025</v>
          </cell>
          <cell r="N550" t="str">
            <v>josy.carvalho@cmaise.com.br</v>
          </cell>
          <cell r="O550" t="str">
            <v>Josy Carvalho</v>
          </cell>
          <cell r="P550" t="str">
            <v>josy.carvalho@cmaise.com.br</v>
          </cell>
          <cell r="Q550" t="str">
            <v>(11) 4198-7025</v>
          </cell>
        </row>
        <row r="551">
          <cell r="A551">
            <v>548</v>
          </cell>
          <cell r="B551" t="str">
            <v>Castor Materiais para Construção</v>
          </cell>
          <cell r="C551" t="str">
            <v>Matsumi</v>
          </cell>
          <cell r="E551" t="str">
            <v>AJM Castor materiais para Construção Ltda ME</v>
          </cell>
          <cell r="F551" t="str">
            <v>01.698.396/0001-55</v>
          </cell>
          <cell r="G551">
            <v>692096636118</v>
          </cell>
          <cell r="H551" t="str">
            <v>Rua Dr. Hermenegildo Foltran Zamuner, 30</v>
          </cell>
          <cell r="I551" t="str">
            <v>Mirante de São Guilherme</v>
          </cell>
          <cell r="J551" t="str">
            <v>Tiete</v>
          </cell>
          <cell r="K551" t="str">
            <v>SP</v>
          </cell>
          <cell r="L551" t="str">
            <v>18.530-000</v>
          </cell>
          <cell r="M551" t="str">
            <v>(15) 3282-4991</v>
          </cell>
          <cell r="N551" t="str">
            <v>castor1020@hotmail.com</v>
          </cell>
          <cell r="O551" t="str">
            <v>Matsumi</v>
          </cell>
          <cell r="P551" t="str">
            <v>castor1020@hotmail.com</v>
          </cell>
          <cell r="Q551" t="str">
            <v>(15) 3282-4991</v>
          </cell>
          <cell r="S551">
            <v>41122</v>
          </cell>
          <cell r="T551">
            <v>41430</v>
          </cell>
        </row>
        <row r="552">
          <cell r="A552">
            <v>549</v>
          </cell>
          <cell r="B552" t="str">
            <v>Frisotec</v>
          </cell>
          <cell r="C552" t="str">
            <v>Kátia</v>
          </cell>
          <cell r="E552" t="str">
            <v>Frisotec Indústria e Comércio de produtos Plásticos Ltda</v>
          </cell>
          <cell r="F552" t="str">
            <v>00.352.836/0001-55</v>
          </cell>
          <cell r="G552">
            <v>635252727112</v>
          </cell>
          <cell r="H552" t="str">
            <v>Av. padre Anchieta, 244</v>
          </cell>
          <cell r="I552" t="str">
            <v>Jordanopolis</v>
          </cell>
          <cell r="J552" t="str">
            <v>São Bernardo do Campo</v>
          </cell>
          <cell r="K552" t="str">
            <v>SP</v>
          </cell>
          <cell r="L552" t="str">
            <v>09.891-420</v>
          </cell>
          <cell r="M552" t="str">
            <v>(11) 4332-6999</v>
          </cell>
          <cell r="N552" t="str">
            <v>nfe@frisotec.com.br</v>
          </cell>
          <cell r="O552" t="str">
            <v>Kátia</v>
          </cell>
          <cell r="P552" t="str">
            <v>nfe@frisotec.com.br</v>
          </cell>
          <cell r="Q552" t="str">
            <v>(11) 4332-6999</v>
          </cell>
        </row>
        <row r="553">
          <cell r="A553">
            <v>550</v>
          </cell>
          <cell r="B553" t="str">
            <v>Luiza Nunes</v>
          </cell>
          <cell r="C553" t="str">
            <v>Luiza</v>
          </cell>
          <cell r="E553" t="str">
            <v>Luiza Nunes de Lima</v>
          </cell>
          <cell r="F553" t="str">
            <v>078.281.126-45</v>
          </cell>
          <cell r="H553" t="str">
            <v>Rua Cassiterita, 690</v>
          </cell>
          <cell r="I553" t="str">
            <v>Santa Inês</v>
          </cell>
          <cell r="J553" t="str">
            <v>Belo Horizonte</v>
          </cell>
          <cell r="K553" t="str">
            <v>MG</v>
          </cell>
          <cell r="L553" t="str">
            <v>31.080-150</v>
          </cell>
          <cell r="M553" t="str">
            <v>(31) 3482-3925/9181-4867</v>
          </cell>
          <cell r="N553" t="str">
            <v>luizalimajn@gmail.com</v>
          </cell>
          <cell r="O553" t="str">
            <v>Luiza</v>
          </cell>
        </row>
        <row r="554">
          <cell r="A554">
            <v>551</v>
          </cell>
          <cell r="B554" t="str">
            <v>Conte Com a Grá-</v>
          </cell>
          <cell r="C554" t="str">
            <v>Maria Graziella</v>
          </cell>
          <cell r="E554" t="str">
            <v>Maria Graziella Guarita</v>
          </cell>
          <cell r="F554" t="str">
            <v>13.210.417/0001-20</v>
          </cell>
          <cell r="G554">
            <v>147805326113</v>
          </cell>
          <cell r="H554" t="str">
            <v>Rua Cons. Torres Homem, 399</v>
          </cell>
          <cell r="I554" t="str">
            <v>Jd. Paulista</v>
          </cell>
          <cell r="J554" t="str">
            <v>São Paulo</v>
          </cell>
          <cell r="K554" t="str">
            <v>SP</v>
          </cell>
          <cell r="L554" t="str">
            <v>01432-010</v>
          </cell>
          <cell r="M554" t="str">
            <v>11 3078-2778/ 99977-9259</v>
          </cell>
          <cell r="N554" t="str">
            <v>m.gra@uol.com.br</v>
          </cell>
          <cell r="O554" t="str">
            <v>Maria Graziella</v>
          </cell>
          <cell r="P554" t="str">
            <v>m.gra@uol.com.br</v>
          </cell>
          <cell r="Q554" t="str">
            <v>11 3078-2778/ 99977-9259</v>
          </cell>
        </row>
        <row r="555">
          <cell r="A555">
            <v>552</v>
          </cell>
          <cell r="B555" t="str">
            <v>Dennys Campioni</v>
          </cell>
          <cell r="C555" t="str">
            <v>Dennys</v>
          </cell>
          <cell r="E555" t="str">
            <v>Denys Augusto Campioni</v>
          </cell>
          <cell r="F555" t="str">
            <v>248.553.458-65</v>
          </cell>
          <cell r="H555" t="str">
            <v>Rua Floriano Peixoto, 805 - Jornal o Liberal</v>
          </cell>
          <cell r="I555" t="str">
            <v>Vila Mendonça</v>
          </cell>
          <cell r="J555" t="str">
            <v>Araçatuba</v>
          </cell>
          <cell r="K555" t="str">
            <v>SP</v>
          </cell>
          <cell r="L555" t="str">
            <v>16.015-000</v>
          </cell>
          <cell r="M555" t="str">
            <v>(18) 9791-0055/3117-6644</v>
          </cell>
          <cell r="N555" t="str">
            <v>dennys@lr1.com.br</v>
          </cell>
          <cell r="O555" t="str">
            <v>Dennys</v>
          </cell>
        </row>
        <row r="556">
          <cell r="A556">
            <v>553</v>
          </cell>
          <cell r="B556" t="str">
            <v>Mariana Chies</v>
          </cell>
          <cell r="C556" t="str">
            <v>Mariana</v>
          </cell>
          <cell r="E556" t="str">
            <v>Mariana Chies</v>
          </cell>
          <cell r="F556" t="str">
            <v>903.011.530-00</v>
          </cell>
          <cell r="G556" t="str">
            <v>Isento</v>
          </cell>
          <cell r="H556" t="str">
            <v>Av. Rio Branco, 1587</v>
          </cell>
          <cell r="I556" t="str">
            <v>Caíru</v>
          </cell>
          <cell r="J556" t="str">
            <v>Garibaldi</v>
          </cell>
          <cell r="K556" t="str">
            <v>RS</v>
          </cell>
          <cell r="L556" t="str">
            <v>95.720-000</v>
          </cell>
          <cell r="M556" t="str">
            <v>(54) 3462-2195</v>
          </cell>
          <cell r="N556" t="str">
            <v>marianachies@globo.com</v>
          </cell>
          <cell r="O556" t="str">
            <v>Mariana</v>
          </cell>
          <cell r="P556" t="str">
            <v>marianachies@globo.com</v>
          </cell>
          <cell r="Q556" t="str">
            <v>(54) 3462-2195</v>
          </cell>
        </row>
        <row r="557">
          <cell r="A557">
            <v>554</v>
          </cell>
          <cell r="B557" t="str">
            <v>Eletro Amper</v>
          </cell>
          <cell r="C557" t="str">
            <v>Rubia/Janaina</v>
          </cell>
          <cell r="E557" t="str">
            <v>Eletro Amper Comércio e Serviços Ltda</v>
          </cell>
          <cell r="F557" t="str">
            <v>09.551.327/0001-26</v>
          </cell>
          <cell r="G557">
            <v>255608527</v>
          </cell>
          <cell r="H557" t="str">
            <v>Rua Marcos Gorressen. 660</v>
          </cell>
          <cell r="I557" t="str">
            <v>Centro</v>
          </cell>
          <cell r="J557" t="str">
            <v>São Francisco do Sul</v>
          </cell>
          <cell r="K557" t="str">
            <v>SC</v>
          </cell>
          <cell r="L557" t="str">
            <v>89.240-000</v>
          </cell>
          <cell r="M557" t="str">
            <v>(47) 3449-0662</v>
          </cell>
          <cell r="N557" t="str">
            <v>amper.vendas1@gmail.com</v>
          </cell>
          <cell r="O557" t="str">
            <v>Rubia</v>
          </cell>
          <cell r="P557" t="str">
            <v>eletroamper@hotmail.com</v>
          </cell>
          <cell r="Q557" t="str">
            <v>(47) 3449-0662</v>
          </cell>
        </row>
        <row r="558">
          <cell r="A558">
            <v>555</v>
          </cell>
          <cell r="B558" t="str">
            <v>Barra Garden Shopping</v>
          </cell>
          <cell r="C558" t="str">
            <v>Sandra</v>
          </cell>
          <cell r="D558" t="str">
            <v>Gerente de Marketing</v>
          </cell>
          <cell r="E558" t="str">
            <v>Condomínio do Edifício Barra Garden Shopping Center</v>
          </cell>
          <cell r="F558" t="str">
            <v>02.088.671/0001-81</v>
          </cell>
          <cell r="G558" t="str">
            <v>Isento</v>
          </cell>
          <cell r="H558" t="str">
            <v>Av. das Americas, 3255</v>
          </cell>
          <cell r="I558" t="str">
            <v>Barra da Tijuca</v>
          </cell>
          <cell r="J558" t="str">
            <v>Rio de Janeiro</v>
          </cell>
          <cell r="K558" t="str">
            <v>RJ</v>
          </cell>
          <cell r="L558" t="str">
            <v>22.631-002</v>
          </cell>
          <cell r="M558" t="str">
            <v>(21) 2136-9191 ramal 23</v>
          </cell>
          <cell r="N558" t="str">
            <v>marketing@barragarden.com.br</v>
          </cell>
          <cell r="O558" t="str">
            <v>Anderson</v>
          </cell>
          <cell r="P558" t="str">
            <v>anderson.aguiar@apsa.com.br</v>
          </cell>
          <cell r="Q558" t="str">
            <v>(21) 2136-9191 ramal 122</v>
          </cell>
        </row>
        <row r="559">
          <cell r="A559">
            <v>556</v>
          </cell>
          <cell r="B559" t="str">
            <v>Wax Green</v>
          </cell>
          <cell r="C559" t="str">
            <v>Marcos ou Samia</v>
          </cell>
          <cell r="E559" t="str">
            <v>Waxgreen Exp e Com. Ltda</v>
          </cell>
          <cell r="F559" t="str">
            <v>04.162.443/0001-30</v>
          </cell>
          <cell r="G559">
            <v>116304237114</v>
          </cell>
          <cell r="H559" t="str">
            <v>Rua Gerõnimo G. Garcia 09</v>
          </cell>
          <cell r="I559" t="str">
            <v>Jardim IAE</v>
          </cell>
          <cell r="J559" t="str">
            <v>São Paulo</v>
          </cell>
          <cell r="K559" t="str">
            <v>SP</v>
          </cell>
          <cell r="L559" t="str">
            <v>05.890-140</v>
          </cell>
          <cell r="M559" t="str">
            <v>(11) 5821-8421</v>
          </cell>
          <cell r="N559" t="str">
            <v>marcos@waxgreen.com.br</v>
          </cell>
          <cell r="O559" t="str">
            <v>Renata/Eduardo</v>
          </cell>
          <cell r="P559" t="str">
            <v>renata@waxgreen.com.br</v>
          </cell>
          <cell r="Q559" t="str">
            <v>(11) 5821-8421 (ramal26/35)</v>
          </cell>
        </row>
        <row r="560">
          <cell r="A560">
            <v>557</v>
          </cell>
          <cell r="B560" t="str">
            <v>Edna Fontanella</v>
          </cell>
          <cell r="C560" t="str">
            <v>Edna</v>
          </cell>
          <cell r="E560" t="str">
            <v>Edna Fontanella</v>
          </cell>
          <cell r="F560" t="str">
            <v>753.133.169-15</v>
          </cell>
          <cell r="G560" t="str">
            <v>2500509-0</v>
          </cell>
          <cell r="H560" t="str">
            <v>Rodovia SC 403, 5722</v>
          </cell>
          <cell r="I560" t="str">
            <v>Ingleses</v>
          </cell>
          <cell r="J560" t="str">
            <v>Florianópolis</v>
          </cell>
          <cell r="K560" t="str">
            <v>SC</v>
          </cell>
          <cell r="L560" t="str">
            <v>88.058-001</v>
          </cell>
          <cell r="M560" t="str">
            <v>(48) 3369-3433</v>
          </cell>
          <cell r="N560" t="str">
            <v>edna@fontanella.com.br</v>
          </cell>
          <cell r="O560" t="str">
            <v>Edna</v>
          </cell>
          <cell r="P560" t="str">
            <v>edna@fontanella.com.br</v>
          </cell>
          <cell r="Q560" t="str">
            <v>(48) 3369-8016</v>
          </cell>
        </row>
        <row r="561">
          <cell r="A561">
            <v>558</v>
          </cell>
          <cell r="B561" t="str">
            <v>Di Casa Presentes</v>
          </cell>
          <cell r="C561" t="str">
            <v>Lucirene</v>
          </cell>
          <cell r="E561" t="str">
            <v>Guimarães &amp; Silva Comercial Ltda</v>
          </cell>
          <cell r="F561" t="str">
            <v>13.972.511/0001-17</v>
          </cell>
          <cell r="G561" t="str">
            <v>001.807678.00-71</v>
          </cell>
          <cell r="H561" t="str">
            <v>Rua Francisco Bahia 76A</v>
          </cell>
          <cell r="I561" t="str">
            <v>Centro</v>
          </cell>
          <cell r="J561" t="str">
            <v>Pedro Leopoldo</v>
          </cell>
          <cell r="K561" t="str">
            <v>MG</v>
          </cell>
          <cell r="L561" t="str">
            <v>33.600-000</v>
          </cell>
          <cell r="M561" t="str">
            <v>(31) 3661-1087</v>
          </cell>
          <cell r="N561" t="str">
            <v>dicasapresentes@gmail.com</v>
          </cell>
          <cell r="O561" t="str">
            <v>Lucirene</v>
          </cell>
          <cell r="P561" t="str">
            <v>lucirenerezende@hotmail.com</v>
          </cell>
          <cell r="Q561" t="str">
            <v>(31) 3661-1087</v>
          </cell>
        </row>
        <row r="562">
          <cell r="A562">
            <v>559</v>
          </cell>
          <cell r="B562" t="str">
            <v>Prosign</v>
          </cell>
          <cell r="C562" t="str">
            <v>Marcelo Loureiro</v>
          </cell>
          <cell r="E562" t="str">
            <v>Prosign Indústria e Serviços de Comunicação Visual Ltda - Me</v>
          </cell>
          <cell r="F562" t="str">
            <v>07.614.049/0001-83</v>
          </cell>
          <cell r="G562" t="str">
            <v>Isento</v>
          </cell>
          <cell r="H562" t="str">
            <v>Rua Basilio Costalonga, 130</v>
          </cell>
          <cell r="I562" t="str">
            <v>Ilha das Flores</v>
          </cell>
          <cell r="J562" t="str">
            <v>Vila Velha</v>
          </cell>
          <cell r="K562" t="str">
            <v>ES</v>
          </cell>
          <cell r="L562" t="str">
            <v>29.115-560</v>
          </cell>
          <cell r="M562" t="str">
            <v>(27) 3321-7506</v>
          </cell>
          <cell r="N562" t="str">
            <v>marcelo@prosign.com.br</v>
          </cell>
          <cell r="O562" t="str">
            <v>Nathielle</v>
          </cell>
          <cell r="P562" t="str">
            <v>financeiro@prosign.com.br</v>
          </cell>
          <cell r="Q562" t="str">
            <v>(27) 3321-7506</v>
          </cell>
        </row>
        <row r="563">
          <cell r="A563">
            <v>560</v>
          </cell>
          <cell r="B563" t="str">
            <v>Arco Iris Mega Store</v>
          </cell>
          <cell r="C563" t="str">
            <v>Cristina/Jonas</v>
          </cell>
          <cell r="E563" t="str">
            <v>E.J.E. Comércio e Papelaria Ltda</v>
          </cell>
          <cell r="F563" t="str">
            <v>10.719.494/0001-12</v>
          </cell>
          <cell r="G563">
            <v>272075791117</v>
          </cell>
          <cell r="H563" t="str">
            <v>Rua José Bonifácio 330</v>
          </cell>
          <cell r="I563" t="str">
            <v>Centro</v>
          </cell>
          <cell r="J563" t="str">
            <v>Cordeirópolis</v>
          </cell>
          <cell r="K563" t="str">
            <v>SP</v>
          </cell>
          <cell r="L563" t="str">
            <v>13.490-000</v>
          </cell>
          <cell r="M563" t="str">
            <v>(19) 3546-2284</v>
          </cell>
          <cell r="N563" t="str">
            <v>pap-arcoiris@hotmail.com</v>
          </cell>
          <cell r="O563" t="str">
            <v>Cristina/Jonas</v>
          </cell>
          <cell r="P563" t="str">
            <v>pap-arcoiris@hotmail.com</v>
          </cell>
          <cell r="Q563" t="str">
            <v>(19) 3546-2284</v>
          </cell>
        </row>
        <row r="564">
          <cell r="A564">
            <v>561</v>
          </cell>
          <cell r="B564" t="str">
            <v>M. Basso</v>
          </cell>
          <cell r="C564" t="str">
            <v>Regina</v>
          </cell>
          <cell r="E564" t="str">
            <v>M. Basso Cia Ltda</v>
          </cell>
          <cell r="F564" t="str">
            <v>61.639.050/0001-08</v>
          </cell>
          <cell r="G564">
            <v>204057410110</v>
          </cell>
          <cell r="H564" t="str">
            <v>Rua 18, 436</v>
          </cell>
          <cell r="I564" t="str">
            <v>Centro</v>
          </cell>
          <cell r="J564" t="str">
            <v>Barretos</v>
          </cell>
          <cell r="K564" t="str">
            <v>SP</v>
          </cell>
          <cell r="L564" t="str">
            <v>14.780-060</v>
          </cell>
          <cell r="M564" t="str">
            <v>(17) 3322-0469</v>
          </cell>
          <cell r="N564" t="str">
            <v>vitrineruaprincipal@hotmail.com</v>
          </cell>
          <cell r="O564" t="str">
            <v>Regina</v>
          </cell>
          <cell r="P564" t="str">
            <v>vitrineruaprincipal@hotmail.com</v>
          </cell>
          <cell r="Q564" t="str">
            <v>17 3322-0469</v>
          </cell>
        </row>
        <row r="565">
          <cell r="A565">
            <v>562</v>
          </cell>
          <cell r="B565" t="str">
            <v>Francisco Darlan dos Santos</v>
          </cell>
          <cell r="C565" t="str">
            <v>Ana Paula</v>
          </cell>
          <cell r="E565" t="str">
            <v>Francisco Darlan dos Santos</v>
          </cell>
          <cell r="F565" t="str">
            <v>765.524.463-49</v>
          </cell>
          <cell r="H565" t="str">
            <v>Av. Coronel Carvalho, 2570</v>
          </cell>
          <cell r="I565" t="str">
            <v>Narra do Ceará</v>
          </cell>
          <cell r="J565" t="str">
            <v>Fortaleza</v>
          </cell>
          <cell r="K565" t="str">
            <v>CE</v>
          </cell>
          <cell r="L565" t="str">
            <v>60.341-630</v>
          </cell>
          <cell r="M565" t="str">
            <v>(85) 91723005</v>
          </cell>
          <cell r="N565" t="str">
            <v>anapaulapc@superig.com.br</v>
          </cell>
          <cell r="O565" t="str">
            <v>Ana Paula</v>
          </cell>
          <cell r="P565" t="str">
            <v>anapaulapc@superig.com.br</v>
          </cell>
          <cell r="Q565" t="str">
            <v>(85) 32865175</v>
          </cell>
        </row>
        <row r="566">
          <cell r="A566">
            <v>563</v>
          </cell>
          <cell r="B566" t="str">
            <v>Sabrina Salomão da Silva</v>
          </cell>
          <cell r="C566" t="str">
            <v>Sabrina</v>
          </cell>
          <cell r="E566" t="str">
            <v>Sabrina Salomão da Silva</v>
          </cell>
          <cell r="F566" t="str">
            <v>278.177.438-35</v>
          </cell>
          <cell r="H566" t="str">
            <v>Anel Viário Sul KM 457, nº 351 casa 15</v>
          </cell>
          <cell r="I566" t="str">
            <v>Cond. Guaporé 1</v>
          </cell>
          <cell r="J566" t="str">
            <v>Ribeirão Preto</v>
          </cell>
          <cell r="K566" t="str">
            <v>SP</v>
          </cell>
          <cell r="L566" t="str">
            <v>14021-800</v>
          </cell>
          <cell r="M566" t="str">
            <v>(16) 8115-3030</v>
          </cell>
          <cell r="N566" t="str">
            <v>sabrinasalomaosilva@gmail.com</v>
          </cell>
          <cell r="O566" t="str">
            <v>Sabrina</v>
          </cell>
          <cell r="P566" t="str">
            <v>sabrinasalomaosilva@gmail.com</v>
          </cell>
          <cell r="Q566" t="str">
            <v>(16) 8115-3030</v>
          </cell>
        </row>
        <row r="567">
          <cell r="A567">
            <v>564</v>
          </cell>
          <cell r="B567" t="str">
            <v>Fazzenda Park Hotel</v>
          </cell>
          <cell r="C567" t="str">
            <v xml:space="preserve">Cássia </v>
          </cell>
          <cell r="D567" t="str">
            <v>Gerente Geral</v>
          </cell>
          <cell r="E567" t="str">
            <v>Fazzenda Park Hotel Ltda</v>
          </cell>
          <cell r="F567" t="str">
            <v>01.235.218/0001-98</v>
          </cell>
          <cell r="G567">
            <v>253500087</v>
          </cell>
          <cell r="H567" t="str">
            <v>Rua João Matias Zimmermann, 2299</v>
          </cell>
          <cell r="I567" t="str">
            <v>Gasparinho</v>
          </cell>
          <cell r="J567" t="str">
            <v>Gaspar</v>
          </cell>
          <cell r="K567" t="str">
            <v>SC</v>
          </cell>
          <cell r="L567" t="str">
            <v>89.110-000</v>
          </cell>
          <cell r="M567" t="str">
            <v>(47) 3397-9000 / 9187-7336</v>
          </cell>
          <cell r="N567" t="str">
            <v>cassia@fazzenda.com.br</v>
          </cell>
          <cell r="O567" t="str">
            <v>Michele</v>
          </cell>
          <cell r="P567" t="str">
            <v>financeiro@fazzenda.com.br</v>
          </cell>
          <cell r="Q567" t="str">
            <v>(47) 3397-9000</v>
          </cell>
        </row>
        <row r="568">
          <cell r="A568">
            <v>565</v>
          </cell>
          <cell r="B568" t="str">
            <v>Viviane Prieto</v>
          </cell>
          <cell r="C568" t="str">
            <v>Viviane</v>
          </cell>
          <cell r="E568" t="str">
            <v>Viviane Cardoso Barros Prieto</v>
          </cell>
          <cell r="F568" t="str">
            <v>001.235.146-65</v>
          </cell>
          <cell r="H568" t="str">
            <v>Av. Raja Gabaglia, 1626</v>
          </cell>
          <cell r="I568" t="str">
            <v>Luxemburgo</v>
          </cell>
          <cell r="J568" t="str">
            <v>Belo Horizonte</v>
          </cell>
          <cell r="K568" t="str">
            <v>MG</v>
          </cell>
          <cell r="L568" t="str">
            <v>30.441-194</v>
          </cell>
          <cell r="M568" t="str">
            <v>(31) 3349-8014</v>
          </cell>
          <cell r="N568" t="str">
            <v>prieto.viviane@gmail.com</v>
          </cell>
          <cell r="O568" t="str">
            <v>Viviane</v>
          </cell>
          <cell r="P568" t="str">
            <v>prieto.viviane@gmail.com</v>
          </cell>
          <cell r="Q568" t="str">
            <v>(31) 3349-8014</v>
          </cell>
        </row>
        <row r="569">
          <cell r="A569">
            <v>566</v>
          </cell>
          <cell r="B569" t="str">
            <v>Ana Maria Chaves Silva</v>
          </cell>
          <cell r="C569" t="str">
            <v>Ana Maria</v>
          </cell>
          <cell r="E569" t="str">
            <v>Ana Maria Chaves Silva</v>
          </cell>
          <cell r="F569" t="str">
            <v>157.023.178-82</v>
          </cell>
          <cell r="G569" t="str">
            <v>Isento</v>
          </cell>
          <cell r="H569" t="str">
            <v>Rua das Quaresmeiras, 840</v>
          </cell>
          <cell r="I569" t="str">
            <v>Condomínio Village Paineiras</v>
          </cell>
          <cell r="J569" t="str">
            <v>Pindamonhangaba</v>
          </cell>
          <cell r="K569" t="str">
            <v>SP</v>
          </cell>
          <cell r="L569" t="str">
            <v>12.421-520</v>
          </cell>
          <cell r="M569" t="str">
            <v>(12) 3642-7482</v>
          </cell>
          <cell r="N569" t="str">
            <v>mae10_3@hotmail.com</v>
          </cell>
          <cell r="O569" t="str">
            <v>Ana Maria</v>
          </cell>
          <cell r="P569" t="str">
            <v>mae10_3@hotmail.com</v>
          </cell>
          <cell r="Q569" t="str">
            <v>(12) 3642-7482</v>
          </cell>
        </row>
        <row r="570">
          <cell r="A570">
            <v>567</v>
          </cell>
          <cell r="B570" t="str">
            <v>Ouro Verde Projetos, Construções e Representações</v>
          </cell>
          <cell r="C570" t="str">
            <v>Patricia Matos</v>
          </cell>
          <cell r="E570" t="str">
            <v>Ouro Verde Projetos, Construções e Representações</v>
          </cell>
          <cell r="F570" t="str">
            <v>05.495.325/0001-06</v>
          </cell>
          <cell r="G570" t="str">
            <v>15.229.036-2</v>
          </cell>
          <cell r="H570" t="str">
            <v>Rua Bernal de Couto, 597</v>
          </cell>
          <cell r="I570" t="str">
            <v>Umarizal</v>
          </cell>
          <cell r="J570" t="str">
            <v>Belém</v>
          </cell>
          <cell r="K570" t="str">
            <v>PA</v>
          </cell>
          <cell r="L570" t="str">
            <v>66.055-080</v>
          </cell>
          <cell r="M570" t="str">
            <v>(91) 8162-9945</v>
          </cell>
          <cell r="N570" t="str">
            <v>patriciamatosarquiteta@gmail.com</v>
          </cell>
          <cell r="O570" t="str">
            <v>Patricia Matos</v>
          </cell>
          <cell r="P570" t="str">
            <v>patriciamatosarquiteta@gmail.com</v>
          </cell>
          <cell r="Q570" t="str">
            <v>(91) 8162-9945</v>
          </cell>
        </row>
        <row r="571">
          <cell r="A571">
            <v>568</v>
          </cell>
          <cell r="B571" t="str">
            <v>Monnalisa</v>
          </cell>
          <cell r="C571" t="str">
            <v>Alexandre Ricardo</v>
          </cell>
          <cell r="E571" t="str">
            <v>Cadore Nobre - Comércio de Vestuário Infantil Ltda - ME</v>
          </cell>
          <cell r="F571" t="str">
            <v>08.609.447/0001-74</v>
          </cell>
          <cell r="G571" t="str">
            <v>90579756-50</v>
          </cell>
          <cell r="H571" t="str">
            <v>Rua Buenos Aires, 57</v>
          </cell>
          <cell r="I571" t="str">
            <v>Centro</v>
          </cell>
          <cell r="J571" t="str">
            <v>Curitiba</v>
          </cell>
          <cell r="K571" t="str">
            <v>PR</v>
          </cell>
          <cell r="L571" t="str">
            <v>80.250-070</v>
          </cell>
          <cell r="M571" t="str">
            <v>(41) 3242-8793</v>
          </cell>
          <cell r="N571" t="str">
            <v>alexandre@monnalisastore.com.br</v>
          </cell>
          <cell r="O571" t="str">
            <v>Felipe</v>
          </cell>
          <cell r="P571" t="str">
            <v>felipesilvadaniel@gmail.com</v>
          </cell>
          <cell r="Q571" t="str">
            <v>(41) 3242-8793</v>
          </cell>
        </row>
        <row r="572">
          <cell r="A572">
            <v>569</v>
          </cell>
          <cell r="B572" t="str">
            <v>Germania Móveis</v>
          </cell>
          <cell r="C572" t="str">
            <v>Michele</v>
          </cell>
          <cell r="E572" t="str">
            <v>Estofados Germania Ltda</v>
          </cell>
          <cell r="F572" t="str">
            <v>89.086.136/0001-70</v>
          </cell>
          <cell r="G572" t="str">
            <v>084/0004427</v>
          </cell>
          <cell r="H572" t="str">
            <v>Av. 15 de Novembro, 1975</v>
          </cell>
          <cell r="I572" t="str">
            <v>Centro</v>
          </cell>
          <cell r="J572" t="str">
            <v>Nova Petrópolis</v>
          </cell>
          <cell r="K572" t="str">
            <v>RS</v>
          </cell>
          <cell r="L572" t="str">
            <v>95.150-000</v>
          </cell>
          <cell r="M572" t="str">
            <v>(54) 3281-1299</v>
          </cell>
          <cell r="N572" t="str">
            <v>germania@germania.com.br</v>
          </cell>
          <cell r="O572" t="str">
            <v>Anelise</v>
          </cell>
          <cell r="P572" t="str">
            <v>financeiro@germania.com.br</v>
          </cell>
          <cell r="Q572" t="str">
            <v>(54) 3281-1299</v>
          </cell>
        </row>
        <row r="573">
          <cell r="A573">
            <v>570</v>
          </cell>
          <cell r="B573" t="str">
            <v>Regina célia teixeira Rocha da Silva</v>
          </cell>
          <cell r="C573" t="str">
            <v>Regina</v>
          </cell>
          <cell r="E573" t="str">
            <v>Regina Célia Teixeira da Silva</v>
          </cell>
          <cell r="F573" t="str">
            <v>332.630.276-20</v>
          </cell>
          <cell r="H573" t="str">
            <v>Rua Santo Antônio, 1098 - Apto 904 Bl1</v>
          </cell>
          <cell r="I573" t="str">
            <v>Centro</v>
          </cell>
          <cell r="J573" t="str">
            <v>Juiz de Fora</v>
          </cell>
          <cell r="K573" t="str">
            <v>MG</v>
          </cell>
          <cell r="L573" t="str">
            <v>36.016-210</v>
          </cell>
          <cell r="M573" t="str">
            <v>(32) 3211-2151</v>
          </cell>
          <cell r="N573" t="str">
            <v>reginaceliateixeira@yahoo.com.br</v>
          </cell>
        </row>
        <row r="574">
          <cell r="A574">
            <v>571</v>
          </cell>
          <cell r="B574" t="str">
            <v>Mimo do Céu</v>
          </cell>
          <cell r="C574" t="str">
            <v>Lourdes</v>
          </cell>
          <cell r="E574" t="str">
            <v>Mimo do Céu Comércio Ltda</v>
          </cell>
          <cell r="F574" t="str">
            <v>01.624.839/0001-63</v>
          </cell>
          <cell r="G574">
            <v>45613245</v>
          </cell>
          <cell r="H574" t="str">
            <v>Rua Marquês de Caravelas, 376</v>
          </cell>
          <cell r="I574" t="str">
            <v>Barra</v>
          </cell>
          <cell r="J574" t="str">
            <v>Salvador</v>
          </cell>
          <cell r="K574" t="str">
            <v>BA</v>
          </cell>
          <cell r="L574" t="str">
            <v>40.140-240</v>
          </cell>
          <cell r="M574" t="str">
            <v>(71) 3264-3214</v>
          </cell>
          <cell r="N574" t="str">
            <v>lourdes.mimodoceu@terra.com.br</v>
          </cell>
          <cell r="O574" t="str">
            <v>Lourdes</v>
          </cell>
          <cell r="P574" t="str">
            <v>lourdes.mimodoceu@terra.com.br</v>
          </cell>
          <cell r="Q574" t="str">
            <v>(71) 3264-3214</v>
          </cell>
        </row>
        <row r="575">
          <cell r="A575">
            <v>572</v>
          </cell>
          <cell r="B575" t="str">
            <v>Grand Park Hotel</v>
          </cell>
          <cell r="C575" t="str">
            <v>Alessandra Patricia</v>
          </cell>
          <cell r="E575" t="str">
            <v>Grand Park Hotel Ltda</v>
          </cell>
          <cell r="F575" t="str">
            <v>08.448.634/0001-13</v>
          </cell>
          <cell r="G575" t="str">
            <v>28.367.315-0</v>
          </cell>
          <cell r="H575" t="str">
            <v>Rua Dom Aquino, 610</v>
          </cell>
          <cell r="I575" t="str">
            <v>Amambai</v>
          </cell>
          <cell r="J575" t="str">
            <v>Campo Grande</v>
          </cell>
          <cell r="K575" t="str">
            <v>MS</v>
          </cell>
          <cell r="L575" t="str">
            <v>79.008-070</v>
          </cell>
          <cell r="M575" t="str">
            <v>(67) 3044-4444</v>
          </cell>
          <cell r="N575" t="str">
            <v>grandpark@terra.com.br</v>
          </cell>
          <cell r="O575" t="str">
            <v>Irma Maria</v>
          </cell>
          <cell r="P575" t="str">
            <v>irmapan@terra.com.br</v>
          </cell>
          <cell r="Q575" t="str">
            <v>(67) 3383-2461</v>
          </cell>
        </row>
        <row r="576">
          <cell r="A576">
            <v>573</v>
          </cell>
          <cell r="B576" t="str">
            <v>Tower Construção e Reformas</v>
          </cell>
          <cell r="C576" t="str">
            <v>Fernando/Judite</v>
          </cell>
          <cell r="E576" t="str">
            <v>Tower Construção e reformas Ltda</v>
          </cell>
          <cell r="F576" t="str">
            <v>03.390.181/0001-06</v>
          </cell>
          <cell r="G576" t="str">
            <v>Isento</v>
          </cell>
          <cell r="H576" t="str">
            <v>Av. Protásio Alves, 3149- conj. 304</v>
          </cell>
          <cell r="I576" t="str">
            <v>Petrópolis</v>
          </cell>
          <cell r="J576" t="str">
            <v>Porto Alegre</v>
          </cell>
          <cell r="K576" t="str">
            <v>RS</v>
          </cell>
          <cell r="L576" t="str">
            <v>90.410-003</v>
          </cell>
          <cell r="M576" t="str">
            <v>(51)3338-3709</v>
          </cell>
          <cell r="N576" t="str">
            <v>fluzneto@terra.com.br</v>
          </cell>
          <cell r="O576" t="str">
            <v>Fernando</v>
          </cell>
          <cell r="P576" t="str">
            <v>fluzneto@terra.com.br</v>
          </cell>
          <cell r="Q576" t="str">
            <v>(51) 3338-3709</v>
          </cell>
        </row>
        <row r="577">
          <cell r="A577">
            <v>574</v>
          </cell>
          <cell r="B577" t="str">
            <v>Rede Feminina de Combate ao Cancer de Xanxerê</v>
          </cell>
          <cell r="C577" t="str">
            <v>Vanilde</v>
          </cell>
          <cell r="E577" t="str">
            <v>Rede Feminina Regional de Combte ao Câncer de Xanxerê</v>
          </cell>
          <cell r="F577" t="str">
            <v>80.629.827/0001-06</v>
          </cell>
          <cell r="G577" t="str">
            <v>Isento</v>
          </cell>
          <cell r="H577" t="str">
            <v>Rua Marechal Bormann, 351 - 1º andar</v>
          </cell>
          <cell r="I577" t="str">
            <v>Centro</v>
          </cell>
          <cell r="J577" t="str">
            <v>Xanxerê</v>
          </cell>
          <cell r="K577" t="str">
            <v>SC</v>
          </cell>
          <cell r="L577" t="str">
            <v>89.820-000</v>
          </cell>
          <cell r="M577" t="str">
            <v>(49) 8802-8168</v>
          </cell>
          <cell r="N577" t="str">
            <v>redefeminina@netxan.com.br</v>
          </cell>
          <cell r="O577" t="str">
            <v>Vanilde</v>
          </cell>
          <cell r="P577" t="str">
            <v>redefeminina@netxan.com.br</v>
          </cell>
          <cell r="Q577" t="str">
            <v>(49) 8802-8168</v>
          </cell>
        </row>
        <row r="578">
          <cell r="A578">
            <v>575</v>
          </cell>
          <cell r="B578" t="str">
            <v>Juziane Aparecida camilo Freitas</v>
          </cell>
          <cell r="C578" t="str">
            <v>Juziane</v>
          </cell>
          <cell r="E578" t="str">
            <v>Juziane Aparecida Camilo Freitas</v>
          </cell>
          <cell r="F578" t="str">
            <v>709.303.509-44</v>
          </cell>
          <cell r="G578">
            <v>48231754</v>
          </cell>
          <cell r="H578" t="str">
            <v>Rua Alfredo Eichner, 75 casa1</v>
          </cell>
          <cell r="I578" t="str">
            <v>Glória</v>
          </cell>
          <cell r="J578" t="str">
            <v>Joinville</v>
          </cell>
          <cell r="K578" t="str">
            <v>SC</v>
          </cell>
          <cell r="L578" t="str">
            <v>89217-216</v>
          </cell>
          <cell r="M578" t="str">
            <v>(47) 3121-9735/ 3027-5101</v>
          </cell>
          <cell r="N578" t="str">
            <v>juziane.camilo@gmail.com</v>
          </cell>
        </row>
        <row r="579">
          <cell r="A579">
            <v>576</v>
          </cell>
          <cell r="B579" t="str">
            <v>Sérgio Gutknecht</v>
          </cell>
          <cell r="C579" t="str">
            <v>Sérgio</v>
          </cell>
          <cell r="E579" t="str">
            <v>Sérgio Gutknecht</v>
          </cell>
          <cell r="F579" t="str">
            <v>003.688.429-40</v>
          </cell>
          <cell r="G579">
            <v>3757138</v>
          </cell>
          <cell r="H579" t="str">
            <v>Rua Itajai 455</v>
          </cell>
          <cell r="I579" t="str">
            <v>Bairro Rio Morto</v>
          </cell>
          <cell r="J579" t="str">
            <v>Indaial</v>
          </cell>
          <cell r="K579" t="str">
            <v>SC</v>
          </cell>
          <cell r="L579" t="str">
            <v>89130-000</v>
          </cell>
          <cell r="M579" t="str">
            <v>(47) 3333-8100</v>
          </cell>
          <cell r="N579" t="str">
            <v>sergio@postes.com.br</v>
          </cell>
        </row>
        <row r="580">
          <cell r="A580">
            <v>577</v>
          </cell>
          <cell r="B580" t="str">
            <v>Sh. Mandacaru Boulevard</v>
          </cell>
          <cell r="C580" t="str">
            <v>João Marcos</v>
          </cell>
          <cell r="E580" t="str">
            <v>Associação dos Lojistas do Shopping Mandacaru Boulevard</v>
          </cell>
          <cell r="F580" t="str">
            <v>09.443.495/0001-06</v>
          </cell>
          <cell r="G580" t="str">
            <v>Isento</v>
          </cell>
          <cell r="H580" t="str">
            <v>Av. Mandacaru, 277</v>
          </cell>
          <cell r="I580" t="str">
            <v>Jardim Seminário</v>
          </cell>
          <cell r="J580" t="str">
            <v>Maringa</v>
          </cell>
          <cell r="K580" t="str">
            <v>PR</v>
          </cell>
          <cell r="L580" t="str">
            <v>87.080-000</v>
          </cell>
          <cell r="M580" t="str">
            <v>(44) 3032-5000</v>
          </cell>
          <cell r="N580" t="str">
            <v>jmarcos.costa@larcentermandacaru.com.br</v>
          </cell>
          <cell r="O580" t="str">
            <v>Telma</v>
          </cell>
          <cell r="P580" t="str">
            <v>telma.cristina@larcentermandacaru.com.br</v>
          </cell>
          <cell r="Q580" t="str">
            <v>(44) 3032-5000</v>
          </cell>
        </row>
        <row r="581">
          <cell r="A581">
            <v>578</v>
          </cell>
          <cell r="B581" t="str">
            <v>Karina Rachid da Fonseca</v>
          </cell>
          <cell r="C581" t="str">
            <v>Karina</v>
          </cell>
          <cell r="E581" t="str">
            <v>Karina Rachid da Fonseca</v>
          </cell>
          <cell r="F581" t="str">
            <v>083.752.607-89</v>
          </cell>
          <cell r="G581" t="str">
            <v>12.519.709-5</v>
          </cell>
          <cell r="H581" t="str">
            <v>Rua Maestro Eduardo Souto, 32</v>
          </cell>
          <cell r="I581" t="str">
            <v>Piratininga</v>
          </cell>
          <cell r="J581" t="str">
            <v xml:space="preserve">Niterói </v>
          </cell>
          <cell r="K581" t="str">
            <v>RJ</v>
          </cell>
          <cell r="L581" t="str">
            <v>24.358-250</v>
          </cell>
          <cell r="M581" t="str">
            <v>(21) 8585-7522/2709-8025</v>
          </cell>
          <cell r="N581" t="str">
            <v>karachiddafonseca@yahoo.com.br</v>
          </cell>
        </row>
        <row r="582">
          <cell r="A582">
            <v>579</v>
          </cell>
          <cell r="B582" t="str">
            <v>SESI - Serviço Social da Indústria</v>
          </cell>
          <cell r="C582" t="str">
            <v>Melissa</v>
          </cell>
          <cell r="E582" t="str">
            <v>SESI - Serviço Social da Indústria</v>
          </cell>
          <cell r="F582" t="str">
            <v>03.777.341/0052-06</v>
          </cell>
          <cell r="G582" t="str">
            <v>Isento</v>
          </cell>
          <cell r="H582" t="str">
            <v>Rua Ministro Calógeras, 157</v>
          </cell>
          <cell r="I582" t="str">
            <v>Centro</v>
          </cell>
          <cell r="J582" t="str">
            <v>Joinville</v>
          </cell>
          <cell r="K582" t="str">
            <v>SC</v>
          </cell>
          <cell r="L582" t="str">
            <v>89.202-207</v>
          </cell>
          <cell r="M582" t="str">
            <v>(47) 3431-6107</v>
          </cell>
          <cell r="N582" t="str">
            <v>melissa.souza@sesisc.org.br</v>
          </cell>
          <cell r="O582" t="str">
            <v>Patrícia</v>
          </cell>
          <cell r="P582" t="str">
            <v>contasapagar.jvl@sesisc.org.br</v>
          </cell>
          <cell r="Q582" t="str">
            <v>(47) 3431-6116</v>
          </cell>
        </row>
        <row r="583">
          <cell r="A583">
            <v>580</v>
          </cell>
          <cell r="B583" t="str">
            <v>Luciano Rodrigo Weiand</v>
          </cell>
          <cell r="C583" t="str">
            <v>Luciano</v>
          </cell>
          <cell r="E583" t="str">
            <v>Luciano Rodrigo Weiand</v>
          </cell>
          <cell r="F583" t="str">
            <v>952.835.520-04</v>
          </cell>
          <cell r="G583">
            <v>3027063209</v>
          </cell>
          <cell r="H583" t="str">
            <v>Rua Dr João Satt, 25</v>
          </cell>
          <cell r="I583" t="str">
            <v>Jardim Europa</v>
          </cell>
          <cell r="J583" t="str">
            <v>Porto Alegre</v>
          </cell>
          <cell r="K583" t="str">
            <v>RS</v>
          </cell>
          <cell r="L583" t="str">
            <v>91360-394</v>
          </cell>
          <cell r="M583" t="str">
            <v>(51) 91864625</v>
          </cell>
          <cell r="N583" t="str">
            <v>lucianorw@yahoo.com.br</v>
          </cell>
        </row>
        <row r="584">
          <cell r="A584">
            <v>581</v>
          </cell>
          <cell r="B584" t="str">
            <v>Iris Kuczkowski</v>
          </cell>
          <cell r="C584" t="str">
            <v>Iris</v>
          </cell>
          <cell r="E584" t="str">
            <v>Iris Dora Persike Kuczkowski</v>
          </cell>
          <cell r="F584" t="str">
            <v>016.924.599-37</v>
          </cell>
          <cell r="G584" t="str">
            <v>19/r-2.443.847</v>
          </cell>
          <cell r="H584" t="str">
            <v>Rua João Butschardt, 41</v>
          </cell>
          <cell r="I584" t="str">
            <v>Centro</v>
          </cell>
          <cell r="J584" t="str">
            <v xml:space="preserve">Guaramirim </v>
          </cell>
          <cell r="K584" t="str">
            <v>SC</v>
          </cell>
          <cell r="L584" t="str">
            <v>89270-000</v>
          </cell>
          <cell r="M584" t="str">
            <v>(47) 33706305</v>
          </cell>
          <cell r="N584" t="str">
            <v>lite.r@hotmail.com</v>
          </cell>
        </row>
        <row r="585">
          <cell r="A585">
            <v>582</v>
          </cell>
          <cell r="B585" t="str">
            <v>Rocco Barroco Iluminação</v>
          </cell>
          <cell r="C585" t="str">
            <v>Marlei</v>
          </cell>
          <cell r="E585" t="str">
            <v>Lourdes Deboni Piana</v>
          </cell>
          <cell r="F585" t="str">
            <v>127.811.859-49</v>
          </cell>
          <cell r="G585" t="str">
            <v>Isento</v>
          </cell>
          <cell r="H585" t="str">
            <v>Avenida Brasil, 6817</v>
          </cell>
          <cell r="I585" t="str">
            <v>Centro</v>
          </cell>
          <cell r="J585" t="str">
            <v>Cascavel</v>
          </cell>
          <cell r="K585" t="str">
            <v>PR</v>
          </cell>
          <cell r="L585" t="str">
            <v>85.801-000</v>
          </cell>
          <cell r="M585" t="str">
            <v>(45) 3225-1081</v>
          </cell>
          <cell r="N585" t="str">
            <v>roccobarroco@terra.com.br</v>
          </cell>
          <cell r="O585" t="str">
            <v>Marlei</v>
          </cell>
          <cell r="P585" t="str">
            <v>roccobarroco@terra.com.br</v>
          </cell>
          <cell r="Q585" t="str">
            <v>(45) 3225-1081</v>
          </cell>
        </row>
        <row r="586">
          <cell r="A586">
            <v>583</v>
          </cell>
          <cell r="B586" t="str">
            <v>Caroline Basei</v>
          </cell>
          <cell r="C586" t="str">
            <v>Caroline</v>
          </cell>
          <cell r="E586" t="str">
            <v>Centro Odontológico Basei</v>
          </cell>
          <cell r="F586" t="str">
            <v>09.062.071/0001-93</v>
          </cell>
          <cell r="G586">
            <v>2016600679370</v>
          </cell>
          <cell r="H586" t="str">
            <v>Av. Ecoville, 790 casa 234</v>
          </cell>
          <cell r="I586" t="str">
            <v>Sarandi</v>
          </cell>
          <cell r="J586" t="str">
            <v>Porto Alegre</v>
          </cell>
          <cell r="K586" t="str">
            <v>RS</v>
          </cell>
          <cell r="L586" t="str">
            <v>91150-400</v>
          </cell>
          <cell r="M586" t="str">
            <v>(51) 30427447</v>
          </cell>
          <cell r="N586" t="str">
            <v>carolvasei@hotmail.com</v>
          </cell>
          <cell r="O586" t="str">
            <v>Caroline</v>
          </cell>
          <cell r="P586" t="str">
            <v>carolvasei@hotmail.com</v>
          </cell>
          <cell r="Q586" t="str">
            <v>(51) 30427447</v>
          </cell>
        </row>
        <row r="587">
          <cell r="A587">
            <v>584</v>
          </cell>
          <cell r="B587" t="str">
            <v>VIC Center Santa Bárbara</v>
          </cell>
          <cell r="C587" t="str">
            <v>Márcia Mendonça</v>
          </cell>
          <cell r="E587" t="str">
            <v>VICMALL 01SBO Empreendimentos Ltda</v>
          </cell>
          <cell r="F587" t="str">
            <v>13.035.211/0001-01</v>
          </cell>
          <cell r="G587" t="str">
            <v>Isento</v>
          </cell>
          <cell r="H587" t="str">
            <v>Av. Ibirapuera, 2144</v>
          </cell>
          <cell r="I587" t="str">
            <v>Indianópolis</v>
          </cell>
          <cell r="J587" t="str">
            <v>São Paulo</v>
          </cell>
          <cell r="K587" t="str">
            <v>SP</v>
          </cell>
          <cell r="L587" t="str">
            <v>04.028-001</v>
          </cell>
          <cell r="M587" t="str">
            <v>(11) 3588-1267</v>
          </cell>
          <cell r="N587" t="str">
            <v>marcia.mendonca@vict.com.br</v>
          </cell>
          <cell r="O587" t="str">
            <v>Marina</v>
          </cell>
          <cell r="P587" t="str">
            <v>(11) 3588-1135</v>
          </cell>
          <cell r="Q587" t="str">
            <v>marina.silva@vict.com.br</v>
          </cell>
        </row>
        <row r="588">
          <cell r="A588">
            <v>585</v>
          </cell>
          <cell r="B588" t="str">
            <v>Barranorte Shopping</v>
          </cell>
          <cell r="C588" t="str">
            <v>Vivian</v>
          </cell>
          <cell r="E588" t="str">
            <v>Edificio Comercial Ingleses Barranorte Shopping</v>
          </cell>
          <cell r="F588" t="str">
            <v>01.945.044/0001-57</v>
          </cell>
          <cell r="G588" t="str">
            <v>Isento</v>
          </cell>
          <cell r="H588" t="str">
            <v>Rua Dom João Becker, 145</v>
          </cell>
          <cell r="I588" t="str">
            <v>Ingleses</v>
          </cell>
          <cell r="J588" t="str">
            <v>Florianópolis</v>
          </cell>
          <cell r="K588" t="str">
            <v>SC</v>
          </cell>
          <cell r="L588" t="str">
            <v>88.058-600</v>
          </cell>
          <cell r="M588" t="str">
            <v>(48) 3269-2211</v>
          </cell>
          <cell r="N588" t="str">
            <v>barranorteshopping.adm@hotmail.com</v>
          </cell>
          <cell r="O588" t="str">
            <v>Vivian</v>
          </cell>
          <cell r="P588" t="str">
            <v>(48) 3269-2211</v>
          </cell>
          <cell r="Q588" t="str">
            <v>barranorteshopping.adm@hotmail.com</v>
          </cell>
        </row>
        <row r="589">
          <cell r="A589">
            <v>586</v>
          </cell>
          <cell r="B589" t="str">
            <v>Águas do Vale</v>
          </cell>
          <cell r="C589" t="str">
            <v>José Afonso</v>
          </cell>
          <cell r="E589" t="str">
            <v>Águas do Vale Comércio e Indústria Ltda - ME</v>
          </cell>
          <cell r="F589" t="str">
            <v>04.484.260/0001-30</v>
          </cell>
          <cell r="G589" t="str">
            <v>10.340.165-2</v>
          </cell>
          <cell r="H589" t="str">
            <v>Av. Coronel Bento de Godoy,1 998</v>
          </cell>
          <cell r="I589" t="str">
            <v>Estância Itanhanga</v>
          </cell>
          <cell r="J589" t="str">
            <v>Caldas Novas</v>
          </cell>
          <cell r="K589" t="str">
            <v>GO</v>
          </cell>
          <cell r="L589" t="str">
            <v>75.690-000</v>
          </cell>
          <cell r="M589" t="str">
            <v>(64) 3453-3760</v>
          </cell>
          <cell r="N589" t="str">
            <v>cachacaria@cvaq.com.br</v>
          </cell>
          <cell r="O589" t="str">
            <v>José Afonso</v>
          </cell>
          <cell r="P589" t="str">
            <v>cachacaria@cvaq.com.br</v>
          </cell>
          <cell r="Q589" t="str">
            <v>(64) 3453-3760</v>
          </cell>
        </row>
        <row r="590">
          <cell r="A590">
            <v>587</v>
          </cell>
          <cell r="B590" t="str">
            <v>Maria Regina de Lima Rodrigues</v>
          </cell>
          <cell r="C590" t="str">
            <v>Regina</v>
          </cell>
          <cell r="E590" t="str">
            <v>Maria Regina de Lima Rodrigues</v>
          </cell>
          <cell r="F590" t="str">
            <v>029.709.436-03</v>
          </cell>
          <cell r="G590" t="str">
            <v>MG1053266</v>
          </cell>
          <cell r="H590" t="str">
            <v>Rua Tatuí, 91 Apto 301</v>
          </cell>
          <cell r="I590" t="str">
            <v>Santa Lucia</v>
          </cell>
          <cell r="J590" t="str">
            <v>Belo Horizonte</v>
          </cell>
          <cell r="K590" t="str">
            <v>MG</v>
          </cell>
          <cell r="L590" t="str">
            <v>30360-280</v>
          </cell>
          <cell r="M590" t="str">
            <v>(31) 3296-5314</v>
          </cell>
          <cell r="N590" t="str">
            <v>regina.limar@hotmail.com</v>
          </cell>
        </row>
        <row r="591">
          <cell r="A591">
            <v>588</v>
          </cell>
          <cell r="B591" t="str">
            <v>Roberta Keller Jung</v>
          </cell>
          <cell r="C591" t="str">
            <v>Roberta</v>
          </cell>
          <cell r="E591" t="str">
            <v>Roberta Keller Jung</v>
          </cell>
          <cell r="F591" t="str">
            <v>038.735.629-01</v>
          </cell>
          <cell r="G591">
            <v>3580962</v>
          </cell>
          <cell r="H591" t="str">
            <v>Rua Pastor Sandrescky, 159 - Sl 107</v>
          </cell>
          <cell r="I591" t="str">
            <v>Centro</v>
          </cell>
          <cell r="J591" t="str">
            <v>Brusque</v>
          </cell>
          <cell r="K591" t="str">
            <v>SC</v>
          </cell>
          <cell r="L591" t="str">
            <v>88350-040</v>
          </cell>
          <cell r="M591" t="str">
            <v>(47) 3351-2159</v>
          </cell>
          <cell r="N591" t="str">
            <v>robertakeller01@yahoo.com.br</v>
          </cell>
        </row>
        <row r="592">
          <cell r="A592">
            <v>589</v>
          </cell>
          <cell r="B592" t="str">
            <v>Roni Dalmolin</v>
          </cell>
          <cell r="C592" t="str">
            <v>Roni Dalmolin</v>
          </cell>
          <cell r="E592" t="str">
            <v>Roni Dalmolin</v>
          </cell>
          <cell r="F592" t="str">
            <v>847.855.431-91</v>
          </cell>
          <cell r="G592">
            <v>962897</v>
          </cell>
          <cell r="H592" t="str">
            <v>Rua Bambu, 244</v>
          </cell>
          <cell r="I592" t="str">
            <v>Jd Votória</v>
          </cell>
          <cell r="J592" t="str">
            <v>Primavera do Leste</v>
          </cell>
          <cell r="K592" t="str">
            <v>MT</v>
          </cell>
          <cell r="L592" t="str">
            <v>78.850-000</v>
          </cell>
          <cell r="M592" t="str">
            <v>(66) 9986-2347</v>
          </cell>
          <cell r="N592" t="str">
            <v>ronidalmolin@zipmail.com.br</v>
          </cell>
        </row>
        <row r="593">
          <cell r="A593">
            <v>590</v>
          </cell>
          <cell r="B593" t="str">
            <v>Associação Res. Parque dos Príncipes</v>
          </cell>
          <cell r="C593" t="str">
            <v>Mariana</v>
          </cell>
          <cell r="E593" t="str">
            <v>Associação dos Proprietários do Residencial Parque dos Príncipes</v>
          </cell>
          <cell r="F593" t="str">
            <v>51.449.445/0001-94</v>
          </cell>
          <cell r="G593" t="str">
            <v>Isento</v>
          </cell>
          <cell r="H593" t="str">
            <v>Av. Darcy Reis, 1311</v>
          </cell>
          <cell r="I593" t="str">
            <v>Parque dos Príncipes</v>
          </cell>
          <cell r="J593" t="str">
            <v>São Paulo</v>
          </cell>
          <cell r="K593" t="str">
            <v>SP</v>
          </cell>
          <cell r="L593" t="str">
            <v>05.396-450</v>
          </cell>
          <cell r="M593" t="str">
            <v>(11) 3761-1866 / 3761-0473 / 3761-4533</v>
          </cell>
          <cell r="N593" t="str">
            <v>mariana@parquedosprincipes.com.br</v>
          </cell>
          <cell r="O593" t="str">
            <v>Tatiane</v>
          </cell>
          <cell r="P593" t="str">
            <v>tatiane@parquedosprincipes.com.br</v>
          </cell>
          <cell r="Q593" t="str">
            <v>(11) 3761-1866 / 3761-0473 / 3761-4533</v>
          </cell>
        </row>
        <row r="594">
          <cell r="A594">
            <v>591</v>
          </cell>
          <cell r="B594" t="str">
            <v>Jurerê Open Shopping</v>
          </cell>
          <cell r="C594" t="str">
            <v>Suelen Eichholz</v>
          </cell>
          <cell r="E594" t="str">
            <v>JI Administração Imobiliária Ltda</v>
          </cell>
          <cell r="F594" t="str">
            <v>12.700.551/0001-47</v>
          </cell>
          <cell r="G594" t="str">
            <v>Isento</v>
          </cell>
          <cell r="H594" t="str">
            <v>Av. Das Raias, 400</v>
          </cell>
          <cell r="I594" t="str">
            <v>Jurerê Internacional</v>
          </cell>
          <cell r="J594" t="str">
            <v>Florianópolis</v>
          </cell>
          <cell r="K594" t="str">
            <v>SC</v>
          </cell>
          <cell r="L594" t="str">
            <v>88.053-400</v>
          </cell>
          <cell r="M594" t="str">
            <v xml:space="preserve">(48) 3261-5594 </v>
          </cell>
          <cell r="N594" t="str">
            <v>suelen.ludtke@jurere.com.br</v>
          </cell>
          <cell r="O594" t="str">
            <v xml:space="preserve">Rosani Cascaes </v>
          </cell>
          <cell r="P594" t="str">
            <v>rosani.cascaes@jurere.com.br</v>
          </cell>
          <cell r="Q594" t="str">
            <v>(48) 3261-5597</v>
          </cell>
        </row>
        <row r="595">
          <cell r="A595">
            <v>592</v>
          </cell>
          <cell r="B595" t="str">
            <v>MVD Transportes e Serviços Ltda</v>
          </cell>
          <cell r="C595" t="str">
            <v>Kathy</v>
          </cell>
          <cell r="E595" t="str">
            <v>MVD Transportes e Serviços Ltda</v>
          </cell>
          <cell r="F595" t="str">
            <v>01.045.961/0001-85</v>
          </cell>
          <cell r="G595">
            <v>255810040</v>
          </cell>
          <cell r="H595" t="str">
            <v>Rua Vereador João Pereira Lima, 383</v>
          </cell>
          <cell r="I595" t="str">
            <v>Centro</v>
          </cell>
          <cell r="J595" t="str">
            <v xml:space="preserve">Guaramirim </v>
          </cell>
          <cell r="K595" t="str">
            <v>SC</v>
          </cell>
          <cell r="L595" t="str">
            <v>89270-000</v>
          </cell>
          <cell r="M595" t="str">
            <v>(47) 3455-0190</v>
          </cell>
          <cell r="N595" t="str">
            <v>operacional.joi@mvdlogistica.com.br</v>
          </cell>
          <cell r="O595" t="str">
            <v>Claudio</v>
          </cell>
          <cell r="P595" t="str">
            <v>expedicao.bulk@terra.com.br</v>
          </cell>
          <cell r="Q595" t="str">
            <v>(47) 3455-1313</v>
          </cell>
        </row>
        <row r="596">
          <cell r="A596">
            <v>593</v>
          </cell>
          <cell r="B596" t="str">
            <v>Preserv Rio</v>
          </cell>
          <cell r="C596" t="str">
            <v>Leila</v>
          </cell>
          <cell r="E596" t="str">
            <v>Preserv Manutenção Eletrônica Ltda</v>
          </cell>
          <cell r="F596" t="str">
            <v>02.549.591/0001-86</v>
          </cell>
          <cell r="G596" t="str">
            <v>86.116.59-6</v>
          </cell>
          <cell r="H596" t="str">
            <v>Rua Barão de Itapegipe, 458</v>
          </cell>
          <cell r="I596" t="str">
            <v>Rio Comprido</v>
          </cell>
          <cell r="J596" t="str">
            <v>Rio de Janeiro</v>
          </cell>
          <cell r="K596" t="str">
            <v>RJ</v>
          </cell>
          <cell r="L596" t="str">
            <v>20.261-005</v>
          </cell>
          <cell r="M596" t="str">
            <v>(21) 2204-0999</v>
          </cell>
          <cell r="N596" t="str">
            <v>preservrio@preservrio.com.br</v>
          </cell>
          <cell r="O596" t="str">
            <v>Leila</v>
          </cell>
          <cell r="P596" t="str">
            <v>financeiro@preservrio.com.br</v>
          </cell>
          <cell r="Q596" t="str">
            <v>(21) 2204-0999</v>
          </cell>
        </row>
        <row r="597">
          <cell r="A597">
            <v>594</v>
          </cell>
          <cell r="B597" t="str">
            <v>Papelaria Della Giustina</v>
          </cell>
          <cell r="C597" t="str">
            <v>Thais ou Arlene</v>
          </cell>
          <cell r="E597" t="str">
            <v>Comercial e Papelaria Della Giustina Ltda EPP</v>
          </cell>
          <cell r="F597" t="str">
            <v>81.768.152/0001-30</v>
          </cell>
          <cell r="G597">
            <v>251950913</v>
          </cell>
          <cell r="H597" t="str">
            <v>Rua Albamo Schmidt, 2200</v>
          </cell>
          <cell r="I597" t="str">
            <v>Boa Vista</v>
          </cell>
          <cell r="J597" t="str">
            <v>Joinville</v>
          </cell>
          <cell r="K597" t="str">
            <v>SC</v>
          </cell>
          <cell r="L597" t="str">
            <v>89.205-101</v>
          </cell>
          <cell r="M597" t="str">
            <v>(47) 3432-0314</v>
          </cell>
          <cell r="N597" t="str">
            <v>papelaria_pdg@terra.com.br</v>
          </cell>
          <cell r="O597" t="str">
            <v>Thais ou Arlene</v>
          </cell>
          <cell r="P597" t="str">
            <v>papelaria_pdg@terra.com.br</v>
          </cell>
          <cell r="Q597" t="str">
            <v>(47) 3432-0314</v>
          </cell>
        </row>
        <row r="598">
          <cell r="A598">
            <v>595</v>
          </cell>
          <cell r="B598" t="str">
            <v>Casa Nossa</v>
          </cell>
          <cell r="C598" t="str">
            <v>Alex Santos</v>
          </cell>
          <cell r="E598" t="str">
            <v>Atacadão Ribeiro Ltda</v>
          </cell>
          <cell r="F598" t="str">
            <v>15.770.056/0001-00</v>
          </cell>
          <cell r="G598" t="str">
            <v>0762093900184</v>
          </cell>
          <cell r="H598" t="str">
            <v>St. Habitacional Arniqueira Conjunto 01, Chacara 109, Lote 6 Loja 02</v>
          </cell>
          <cell r="I598" t="str">
            <v>Aguas Claras</v>
          </cell>
          <cell r="J598" t="str">
            <v>Brasília</v>
          </cell>
          <cell r="K598" t="str">
            <v>DF</v>
          </cell>
          <cell r="L598" t="str">
            <v>71.993-010</v>
          </cell>
          <cell r="M598" t="str">
            <v>(61) 4103-1373</v>
          </cell>
          <cell r="N598" t="str">
            <v>vendas.casanossa@hotmail.com</v>
          </cell>
          <cell r="O598" t="str">
            <v>Alex Santos</v>
          </cell>
          <cell r="P598" t="str">
            <v>vendas.casanossa@hotmail.com</v>
          </cell>
          <cell r="Q598" t="str">
            <v>(61) 4103-1373</v>
          </cell>
        </row>
        <row r="599">
          <cell r="A599">
            <v>596</v>
          </cell>
          <cell r="B599" t="str">
            <v>Associação Comercial Capinópolis</v>
          </cell>
          <cell r="C599" t="str">
            <v>Neide Ane Alves de Carvalho Santos</v>
          </cell>
          <cell r="E599" t="str">
            <v>Associação Comercial, Industrial e Agropecuaria de Capinópolis</v>
          </cell>
          <cell r="F599" t="str">
            <v>19.956.713/0001-51</v>
          </cell>
          <cell r="G599" t="str">
            <v>Isento</v>
          </cell>
          <cell r="H599" t="str">
            <v>Rua 100, nº 717</v>
          </cell>
          <cell r="I599" t="str">
            <v>Centro</v>
          </cell>
          <cell r="J599" t="str">
            <v>Capinópolis</v>
          </cell>
          <cell r="K599" t="str">
            <v>MG</v>
          </cell>
          <cell r="L599" t="str">
            <v>38.360-000</v>
          </cell>
          <cell r="M599" t="str">
            <v>(34) 3263-1865</v>
          </cell>
          <cell r="N599" t="str">
            <v>aciac@netsite.com.br</v>
          </cell>
          <cell r="O599" t="str">
            <v>Neide Ane</v>
          </cell>
          <cell r="P599" t="str">
            <v>aciac@netsite.com.br</v>
          </cell>
          <cell r="Q599" t="str">
            <v>(34) 3263-1865</v>
          </cell>
        </row>
        <row r="600">
          <cell r="A600">
            <v>597</v>
          </cell>
          <cell r="B600" t="str">
            <v>Prefeitura de Arroio do Meio</v>
          </cell>
          <cell r="C600" t="str">
            <v xml:space="preserve"> Aldir de Bona</v>
          </cell>
          <cell r="E600" t="str">
            <v>Prefeitura de Arroio do Meio</v>
          </cell>
          <cell r="F600" t="str">
            <v>87.297.271/0001-39</v>
          </cell>
          <cell r="G600" t="str">
            <v>Isento</v>
          </cell>
          <cell r="H600" t="str">
            <v>Rua Monsenhor Jacob Seger, 186</v>
          </cell>
          <cell r="I600" t="str">
            <v>Centro</v>
          </cell>
          <cell r="J600" t="str">
            <v>Arroio do Meio</v>
          </cell>
          <cell r="K600" t="str">
            <v>RS</v>
          </cell>
          <cell r="L600" t="str">
            <v>95.940-000</v>
          </cell>
          <cell r="M600" t="str">
            <v>(51) 3716-1166</v>
          </cell>
          <cell r="N600" t="str">
            <v>a.debona@arroiodomeiors.com.br</v>
          </cell>
          <cell r="O600" t="str">
            <v>Nívea</v>
          </cell>
          <cell r="P600" t="str">
            <v>compras@arroiodomeiors.com.br</v>
          </cell>
          <cell r="Q600" t="str">
            <v>(51) 3716-1166</v>
          </cell>
        </row>
        <row r="601">
          <cell r="A601">
            <v>598</v>
          </cell>
          <cell r="B601" t="str">
            <v>ESCO - Betim MG</v>
          </cell>
          <cell r="C601" t="str">
            <v>Bruno</v>
          </cell>
          <cell r="E601" t="str">
            <v>Soldering Comércio e Indústria Ltda</v>
          </cell>
          <cell r="F601" t="str">
            <v>17.403.551/0001-07</v>
          </cell>
          <cell r="G601" t="str">
            <v>067.015.491-0049</v>
          </cell>
          <cell r="H601" t="str">
            <v>Av. Engenheiro Gerhardt Ett, 1215</v>
          </cell>
          <cell r="I601" t="str">
            <v>Dist. Ind. Paulo Camilo de Oliveira Pena</v>
          </cell>
          <cell r="J601" t="str">
            <v>Betim</v>
          </cell>
          <cell r="K601" t="str">
            <v>MG</v>
          </cell>
          <cell r="L601" t="str">
            <v>32.669-110</v>
          </cell>
          <cell r="M601" t="str">
            <v>(31) 3539-1212</v>
          </cell>
          <cell r="N601" t="str">
            <v>bruno.moreira@escocorp.com</v>
          </cell>
          <cell r="O601" t="str">
            <v>Carlos</v>
          </cell>
          <cell r="P601" t="str">
            <v>carlos.zica@escocorp.com.br</v>
          </cell>
          <cell r="Q601" t="str">
            <v>(31) 3539-1288/3539-1203</v>
          </cell>
        </row>
        <row r="602">
          <cell r="A602">
            <v>599</v>
          </cell>
          <cell r="B602" t="str">
            <v>Cecília Kolossvary</v>
          </cell>
          <cell r="C602" t="str">
            <v>Cecília</v>
          </cell>
          <cell r="E602" t="str">
            <v>Cecília Maria Kolossvary</v>
          </cell>
          <cell r="F602" t="str">
            <v>032.512.938-00</v>
          </cell>
          <cell r="G602">
            <v>9054042</v>
          </cell>
          <cell r="H602" t="str">
            <v>Rua Curupaiti, 135</v>
          </cell>
          <cell r="I602" t="str">
            <v>City Lapa</v>
          </cell>
          <cell r="J602" t="str">
            <v>São Paulo</v>
          </cell>
          <cell r="K602" t="str">
            <v>SP</v>
          </cell>
          <cell r="L602" t="str">
            <v>05087-010</v>
          </cell>
          <cell r="M602" t="str">
            <v>(11) 99965-4477</v>
          </cell>
          <cell r="N602" t="str">
            <v>cilimk@uol.com.br</v>
          </cell>
        </row>
        <row r="603">
          <cell r="A603">
            <v>600</v>
          </cell>
          <cell r="B603" t="str">
            <v>Eva Zomer Soares</v>
          </cell>
          <cell r="C603" t="str">
            <v>Eva</v>
          </cell>
          <cell r="E603" t="str">
            <v>Eva Sonia Zomer Soares</v>
          </cell>
          <cell r="F603" t="str">
            <v>836.374.974-87</v>
          </cell>
          <cell r="H603" t="str">
            <v>Av. Professor Manoel de Abreu, 851 apto 305</v>
          </cell>
          <cell r="I603" t="str">
            <v>Maracanã</v>
          </cell>
          <cell r="J603" t="str">
            <v>Rio de Janeiro</v>
          </cell>
          <cell r="K603" t="str">
            <v>RJ</v>
          </cell>
          <cell r="L603" t="str">
            <v>20.550-170</v>
          </cell>
          <cell r="M603" t="str">
            <v>(21) 3253-8123</v>
          </cell>
          <cell r="N603" t="str">
            <v>izomer@globo.com</v>
          </cell>
        </row>
        <row r="604">
          <cell r="A604">
            <v>601</v>
          </cell>
          <cell r="B604" t="str">
            <v>Samar New Generation</v>
          </cell>
          <cell r="C604" t="str">
            <v>Marizabel</v>
          </cell>
          <cell r="E604" t="str">
            <v>Marizabel Aparecida Gaudencio - EPP</v>
          </cell>
          <cell r="F604" t="str">
            <v>83.863.912/0002-80</v>
          </cell>
          <cell r="G604">
            <v>254550177</v>
          </cell>
          <cell r="H604" t="str">
            <v>Av. Nereu Ramos, 326</v>
          </cell>
          <cell r="I604" t="str">
            <v>Centro</v>
          </cell>
          <cell r="J604" t="str">
            <v xml:space="preserve">Santa Cecília </v>
          </cell>
          <cell r="K604" t="str">
            <v>SC</v>
          </cell>
          <cell r="L604" t="str">
            <v>89540-000</v>
          </cell>
          <cell r="M604" t="str">
            <v>(49) 3244-0933</v>
          </cell>
          <cell r="N604" t="str">
            <v>samarconfeccao@hotmail.com</v>
          </cell>
          <cell r="O604" t="str">
            <v>Marizabel</v>
          </cell>
          <cell r="P604" t="str">
            <v>samarnf@hotmail.com</v>
          </cell>
        </row>
        <row r="605">
          <cell r="A605">
            <v>602</v>
          </cell>
          <cell r="B605" t="str">
            <v>Rosa Shopping</v>
          </cell>
          <cell r="C605" t="str">
            <v xml:space="preserve">Carolina </v>
          </cell>
          <cell r="E605" t="str">
            <v>Condomínio do Edifício Paço das Rosas</v>
          </cell>
          <cell r="F605" t="str">
            <v>73.811.952/0001-69</v>
          </cell>
          <cell r="G605" t="str">
            <v>Isento</v>
          </cell>
          <cell r="H605" t="str">
            <v>Av. Marechal Henrique Lott, 120</v>
          </cell>
          <cell r="I605" t="str">
            <v>Barra da Tijuca</v>
          </cell>
          <cell r="J605" t="str">
            <v>Rio de Janeiro</v>
          </cell>
          <cell r="K605" t="str">
            <v>RJ</v>
          </cell>
          <cell r="L605" t="str">
            <v>22.631-370</v>
          </cell>
          <cell r="M605" t="str">
            <v>(21) 3325-8336</v>
          </cell>
          <cell r="N605" t="str">
            <v>carolina@rosachopp.com.br</v>
          </cell>
          <cell r="O605" t="str">
            <v>Sérgio</v>
          </cell>
          <cell r="P605" t="str">
            <v>rosashopping@ig.com.br</v>
          </cell>
          <cell r="Q605" t="str">
            <v>(21) 3325-8336</v>
          </cell>
        </row>
        <row r="606">
          <cell r="A606">
            <v>603</v>
          </cell>
          <cell r="B606" t="str">
            <v>Banco do Brasil</v>
          </cell>
          <cell r="C606" t="str">
            <v>Schirlei</v>
          </cell>
          <cell r="E606" t="str">
            <v>Banco do Brasil AS</v>
          </cell>
          <cell r="F606" t="str">
            <v>00.000.000/0038-83</v>
          </cell>
          <cell r="G606" t="str">
            <v>isento</v>
          </cell>
          <cell r="H606" t="str">
            <v>Rua Luiz Niemeyer, 54 2º andar</v>
          </cell>
          <cell r="I606" t="str">
            <v>Centro</v>
          </cell>
          <cell r="J606" t="str">
            <v>Joinville</v>
          </cell>
          <cell r="K606" t="str">
            <v>SC</v>
          </cell>
          <cell r="L606" t="str">
            <v>89.201-060</v>
          </cell>
          <cell r="M606" t="str">
            <v>(47) 3431-2040/3431-2011</v>
          </cell>
          <cell r="N606" t="str">
            <v>schirleicristina@bb.com.br</v>
          </cell>
        </row>
        <row r="607">
          <cell r="A607">
            <v>604</v>
          </cell>
          <cell r="B607" t="str">
            <v>Vera Regina Maciel Coimbra</v>
          </cell>
          <cell r="C607" t="str">
            <v>Vera</v>
          </cell>
          <cell r="E607" t="str">
            <v>Vera Regina Maciel Coimbra</v>
          </cell>
          <cell r="F607" t="str">
            <v>085.312.189-34</v>
          </cell>
          <cell r="G607" t="str">
            <v>Isento</v>
          </cell>
          <cell r="H607" t="str">
            <v>Rua Jeronimo Durski, 910</v>
          </cell>
          <cell r="I607" t="str">
            <v>Bigorrilho</v>
          </cell>
          <cell r="J607" t="str">
            <v>Curtiba</v>
          </cell>
          <cell r="K607" t="str">
            <v>PR</v>
          </cell>
          <cell r="L607" t="str">
            <v>80.730-290</v>
          </cell>
          <cell r="M607" t="str">
            <v>(41) 9974-3013</v>
          </cell>
          <cell r="N607" t="str">
            <v>vcoimbra@smma.curitiba.pr.gov.br</v>
          </cell>
          <cell r="O607" t="str">
            <v>Vera Regina Maciel Coimbra</v>
          </cell>
          <cell r="P607" t="str">
            <v>vcoimbra@smma.curitiba.pr.gov.br</v>
          </cell>
          <cell r="Q607" t="str">
            <v>(41) 9974-3013</v>
          </cell>
        </row>
        <row r="608">
          <cell r="A608">
            <v>605</v>
          </cell>
          <cell r="B608" t="str">
            <v>Martinho José Lehnert</v>
          </cell>
          <cell r="C608" t="str">
            <v>Martinho José Lehnert</v>
          </cell>
          <cell r="E608" t="str">
            <v>Martinho José Lehnert</v>
          </cell>
          <cell r="F608" t="str">
            <v>784.242.169-20</v>
          </cell>
          <cell r="G608" t="str">
            <v>Isento</v>
          </cell>
          <cell r="H608" t="str">
            <v>Rua Exp. José Ribeiro, 196</v>
          </cell>
          <cell r="I608" t="str">
            <v>Ilha da Figueira</v>
          </cell>
          <cell r="J608" t="str">
            <v>Jaragua do Sul</v>
          </cell>
          <cell r="K608" t="str">
            <v>SC</v>
          </cell>
          <cell r="L608" t="str">
            <v>89.258-850</v>
          </cell>
          <cell r="M608" t="str">
            <v>(47) 3370-4741</v>
          </cell>
          <cell r="N608" t="str">
            <v>mj.lehnert@uol.com.br</v>
          </cell>
          <cell r="O608" t="str">
            <v>Martinho José Lehnert</v>
          </cell>
          <cell r="P608" t="str">
            <v>mj.lehnert@uol.com.br</v>
          </cell>
          <cell r="Q608" t="str">
            <v>(47) 3370-4741</v>
          </cell>
        </row>
        <row r="609">
          <cell r="A609">
            <v>606</v>
          </cell>
          <cell r="B609" t="str">
            <v>Laticínio Alto Alegre</v>
          </cell>
          <cell r="C609" t="str">
            <v>Roberta</v>
          </cell>
          <cell r="E609" t="str">
            <v>laticínio Daniel Colle Ltda</v>
          </cell>
          <cell r="F609" t="str">
            <v>04.421.375/0001-86</v>
          </cell>
          <cell r="G609" t="str">
            <v>90.235.439-55</v>
          </cell>
          <cell r="H609" t="str">
            <v>Rua Principal KM 05 - cx postal 47</v>
          </cell>
          <cell r="I609" t="str">
            <v>Linha Alto Alegre</v>
          </cell>
          <cell r="J609" t="str">
            <v>Verê</v>
          </cell>
          <cell r="K609" t="str">
            <v>PR</v>
          </cell>
          <cell r="L609" t="str">
            <v>85.585-000</v>
          </cell>
          <cell r="M609" t="str">
            <v>(46) 3535-1692/3535-2222</v>
          </cell>
          <cell r="N609" t="str">
            <v>laticinioaa@gmail.com</v>
          </cell>
          <cell r="O609" t="str">
            <v>Marcos Calgarotto</v>
          </cell>
          <cell r="P609" t="str">
            <v>marcoscalgarotto@gmail.com</v>
          </cell>
          <cell r="Q609" t="str">
            <v>(46) 3535-1692/3535-2222</v>
          </cell>
        </row>
        <row r="610">
          <cell r="A610">
            <v>607</v>
          </cell>
          <cell r="B610" t="str">
            <v>Luiz Fernando Felix de Paula</v>
          </cell>
          <cell r="C610" t="str">
            <v>Luiz Fernando</v>
          </cell>
          <cell r="E610" t="str">
            <v>Luiz Fernando Felix de Paula</v>
          </cell>
          <cell r="H610" t="str">
            <v>Av. Marechal Mallet, 216 apto 42</v>
          </cell>
          <cell r="I610" t="str">
            <v>Canto Forte</v>
          </cell>
          <cell r="J610" t="str">
            <v xml:space="preserve">Praia Grande </v>
          </cell>
          <cell r="K610" t="str">
            <v>SP</v>
          </cell>
          <cell r="L610" t="str">
            <v>11700-400</v>
          </cell>
          <cell r="N610" t="str">
            <v>esem@uol.com.br</v>
          </cell>
        </row>
        <row r="611">
          <cell r="A611">
            <v>608</v>
          </cell>
          <cell r="B611" t="str">
            <v>Brasil Foods</v>
          </cell>
          <cell r="C611" t="str">
            <v>Jessica</v>
          </cell>
          <cell r="E611" t="str">
            <v>BRF - Brasil Foods AS</v>
          </cell>
          <cell r="F611" t="str">
            <v>01.838.723/0169-88</v>
          </cell>
          <cell r="G611">
            <v>255773536</v>
          </cell>
          <cell r="H611" t="str">
            <v>Rua Jorge Tzachel, 475 Terreo</v>
          </cell>
          <cell r="I611" t="str">
            <v>Fazenda</v>
          </cell>
          <cell r="J611" t="str">
            <v>Itajai</v>
          </cell>
          <cell r="K611" t="str">
            <v>SC</v>
          </cell>
          <cell r="L611" t="str">
            <v>88.301-600</v>
          </cell>
          <cell r="M611" t="str">
            <v>(47) 3249-4100</v>
          </cell>
          <cell r="N611" t="str">
            <v>contasapagar@brasilfoods.com</v>
          </cell>
          <cell r="O611" t="str">
            <v>jessica</v>
          </cell>
          <cell r="P611" t="str">
            <v>jessica.souza@brasilfoods.com</v>
          </cell>
        </row>
        <row r="612">
          <cell r="A612">
            <v>609</v>
          </cell>
          <cell r="B612" t="str">
            <v>Renata dos Santos Pais Ferreira Pinto</v>
          </cell>
          <cell r="C612" t="str">
            <v>Renata</v>
          </cell>
          <cell r="E612" t="str">
            <v>Renata dos Santos Pais Ferreira Pinto</v>
          </cell>
          <cell r="F612" t="str">
            <v>018.485.647-75</v>
          </cell>
          <cell r="H612" t="str">
            <v>Condomínio Vale do Itaipu, 318</v>
          </cell>
          <cell r="I612" t="str">
            <v>Itaipú</v>
          </cell>
          <cell r="J612" t="str">
            <v>Niterói</v>
          </cell>
          <cell r="K612" t="str">
            <v>RJ</v>
          </cell>
          <cell r="L612" t="str">
            <v>24.340-140</v>
          </cell>
          <cell r="M612" t="str">
            <v>(21) 2608-2782/8298-9654</v>
          </cell>
          <cell r="N612" t="str">
            <v>marijoa@ibest.com.br</v>
          </cell>
        </row>
        <row r="613">
          <cell r="A613">
            <v>610</v>
          </cell>
          <cell r="B613" t="str">
            <v>Sonhos Decorações e Eventos</v>
          </cell>
          <cell r="C613" t="str">
            <v>Alexsandro/Sergio</v>
          </cell>
          <cell r="E613" t="str">
            <v>Diogo Rosenilton Silva dos Santos</v>
          </cell>
          <cell r="F613" t="str">
            <v>15.133.212/0001-14</v>
          </cell>
          <cell r="G613">
            <v>145233334112</v>
          </cell>
          <cell r="H613" t="str">
            <v>Rua Moreira Neto, 480</v>
          </cell>
          <cell r="I613" t="str">
            <v>Jardim do Divino</v>
          </cell>
          <cell r="J613" t="str">
            <v>São Paulo</v>
          </cell>
          <cell r="K613" t="str">
            <v>SP</v>
          </cell>
          <cell r="L613" t="str">
            <v>08.460-600</v>
          </cell>
          <cell r="M613" t="str">
            <v>(11) 3987-2054</v>
          </cell>
          <cell r="N613" t="str">
            <v>alexsandrosonhosdecorações@gmail.com</v>
          </cell>
          <cell r="O613" t="str">
            <v>Sergio</v>
          </cell>
          <cell r="P613" t="str">
            <v>sergiosonhosdecorações@gmail.com</v>
          </cell>
          <cell r="Q613" t="str">
            <v>(11) 3987-2054</v>
          </cell>
        </row>
        <row r="614">
          <cell r="A614">
            <v>611</v>
          </cell>
          <cell r="B614" t="str">
            <v>Gigi Bedaque</v>
          </cell>
          <cell r="C614" t="str">
            <v>Gigi Bedaque</v>
          </cell>
          <cell r="E614" t="str">
            <v>Maria Virginia de Tolosa Mollica Bedaque</v>
          </cell>
          <cell r="F614" t="str">
            <v>002.660.708-50</v>
          </cell>
          <cell r="H614" t="str">
            <v>Rua Mangabeiras, 91 Apto 11</v>
          </cell>
          <cell r="I614" t="str">
            <v>Higienópolis</v>
          </cell>
          <cell r="J614" t="str">
            <v>São paulo</v>
          </cell>
          <cell r="K614" t="str">
            <v>SP</v>
          </cell>
          <cell r="L614" t="str">
            <v>01.233-010</v>
          </cell>
          <cell r="M614" t="str">
            <v>(11)  998146775</v>
          </cell>
          <cell r="N614" t="str">
            <v>gigi.bedaque@yahoo.com.br</v>
          </cell>
        </row>
        <row r="615">
          <cell r="A615">
            <v>612</v>
          </cell>
          <cell r="B615" t="str">
            <v>Artur Kelson</v>
          </cell>
          <cell r="C615" t="str">
            <v>Vera Marsano</v>
          </cell>
          <cell r="E615" t="str">
            <v>Artur Kelson Empreendimentos e Participações Ltda</v>
          </cell>
          <cell r="F615" t="str">
            <v>30.062.459/0001-80</v>
          </cell>
          <cell r="G615" t="str">
            <v>Isento</v>
          </cell>
          <cell r="H615" t="str">
            <v>Rua Dias Ferreira, 190 Sala 502</v>
          </cell>
          <cell r="I615" t="str">
            <v>Leblon</v>
          </cell>
          <cell r="J615" t="str">
            <v>Rio de Janeiro</v>
          </cell>
          <cell r="K615" t="str">
            <v>RJ</v>
          </cell>
          <cell r="L615" t="str">
            <v>22.431-050</v>
          </cell>
          <cell r="M615" t="str">
            <v>(21)  2540-4974</v>
          </cell>
          <cell r="N615" t="str">
            <v>vera@grupoak.com.br</v>
          </cell>
          <cell r="O615" t="str">
            <v>Vera Marsano</v>
          </cell>
          <cell r="P615" t="str">
            <v>vera@grupoak.com.br</v>
          </cell>
          <cell r="Q615" t="str">
            <v>(21)  2540-4974</v>
          </cell>
        </row>
        <row r="616">
          <cell r="A616">
            <v>613</v>
          </cell>
          <cell r="B616" t="str">
            <v>Prefeitura Municipal de Itatiba</v>
          </cell>
          <cell r="C616" t="str">
            <v xml:space="preserve">Eliane Xavier
</v>
          </cell>
          <cell r="E616" t="str">
            <v>Prefeitura Municipal de Itatiba</v>
          </cell>
          <cell r="F616" t="str">
            <v>50.122.571/0001-77</v>
          </cell>
          <cell r="G616" t="str">
            <v>Isento</v>
          </cell>
          <cell r="H616" t="str">
            <v>Avenida Luciano Consoline, 600</v>
          </cell>
          <cell r="I616" t="str">
            <v>Jd. de Lucca</v>
          </cell>
          <cell r="J616" t="str">
            <v>Itatiba</v>
          </cell>
          <cell r="K616" t="str">
            <v>SP</v>
          </cell>
          <cell r="L616" t="str">
            <v>13.253-205</v>
          </cell>
          <cell r="M616" t="str">
            <v>(11) 4487-6015</v>
          </cell>
          <cell r="N616" t="str">
            <v>secet@esportes.itatiba.sp.gov.br</v>
          </cell>
          <cell r="O616" t="str">
            <v>Financeiro</v>
          </cell>
          <cell r="P616" t="str">
            <v>compraslicitacoes@compras.itatiba.sp.gov.br</v>
          </cell>
          <cell r="Q616" t="str">
            <v>(11) 3183-0655</v>
          </cell>
        </row>
        <row r="617">
          <cell r="A617">
            <v>614</v>
          </cell>
          <cell r="B617" t="str">
            <v>Hotel Tirol</v>
          </cell>
          <cell r="C617" t="str">
            <v>Marina</v>
          </cell>
          <cell r="E617" t="str">
            <v>Hotel Tirol Ltda Epp</v>
          </cell>
          <cell r="F617" t="str">
            <v>83.610.733/0001-75</v>
          </cell>
          <cell r="G617">
            <v>250715139</v>
          </cell>
          <cell r="H617" t="str">
            <v>Rua São Vicente de Paulo, 111</v>
          </cell>
          <cell r="I617" t="str">
            <v>Centro</v>
          </cell>
          <cell r="J617" t="str">
            <v xml:space="preserve">Treze Tílias </v>
          </cell>
          <cell r="K617" t="str">
            <v>SC</v>
          </cell>
          <cell r="L617" t="str">
            <v>89650-000</v>
          </cell>
          <cell r="M617" t="str">
            <v>(49)3537-0125</v>
          </cell>
          <cell r="N617" t="str">
            <v>nini@hoteltirol.com.br</v>
          </cell>
          <cell r="O617" t="str">
            <v>Robson</v>
          </cell>
          <cell r="P617" t="str">
            <v>robson@hoteltirou.com.br</v>
          </cell>
          <cell r="Q617" t="str">
            <v>(49)3537-0125</v>
          </cell>
        </row>
        <row r="618">
          <cell r="A618">
            <v>615</v>
          </cell>
          <cell r="B618" t="str">
            <v>CDL Balneário Camboriú</v>
          </cell>
          <cell r="C618" t="str">
            <v>Helder</v>
          </cell>
          <cell r="E618" t="str">
            <v>Câmara de Dirigentes Lojistas Balneário Camboriú</v>
          </cell>
          <cell r="F618" t="str">
            <v>83.531.723/0001-44</v>
          </cell>
          <cell r="G618" t="str">
            <v>Isento</v>
          </cell>
          <cell r="H618" t="str">
            <v>Rua 902, 530</v>
          </cell>
          <cell r="I618" t="str">
            <v>Centro</v>
          </cell>
          <cell r="J618" t="str">
            <v>Balneário Camboriú</v>
          </cell>
          <cell r="K618" t="str">
            <v>SC</v>
          </cell>
          <cell r="L618" t="str">
            <v>88.330-596</v>
          </cell>
          <cell r="M618" t="str">
            <v>(47) 3261-3306</v>
          </cell>
          <cell r="N618" t="str">
            <v>cdl@cdl-bc.com.br</v>
          </cell>
          <cell r="O618" t="str">
            <v>Solange</v>
          </cell>
          <cell r="P618" t="str">
            <v>solange@cdl-bc.com.br</v>
          </cell>
          <cell r="Q618" t="str">
            <v>(47) 3261-3311</v>
          </cell>
        </row>
        <row r="619">
          <cell r="A619">
            <v>616</v>
          </cell>
          <cell r="B619" t="str">
            <v>Orivaldo Martins da Silva</v>
          </cell>
          <cell r="C619" t="str">
            <v>Orivaldo</v>
          </cell>
          <cell r="E619" t="str">
            <v>Orivaldo Martins da Silva</v>
          </cell>
          <cell r="F619" t="str">
            <v>065.641.178-33</v>
          </cell>
          <cell r="G619" t="str">
            <v>Isento</v>
          </cell>
          <cell r="H619" t="str">
            <v>Rua Antônio Tolher, 506</v>
          </cell>
          <cell r="I619" t="str">
            <v>Jd. Paraíso</v>
          </cell>
          <cell r="J619" t="str">
            <v>Bebedouro</v>
          </cell>
          <cell r="K619" t="str">
            <v>SP</v>
          </cell>
          <cell r="L619" t="str">
            <v>14.701-480</v>
          </cell>
          <cell r="M619" t="str">
            <v>(17) 3342-5333</v>
          </cell>
          <cell r="N619" t="str">
            <v>orivaldomartinsdasilva@yahoo.com.br</v>
          </cell>
          <cell r="O619" t="str">
            <v>Orivaldo</v>
          </cell>
          <cell r="P619" t="str">
            <v>orivaldomartinsdasilva@yahoo.com.br</v>
          </cell>
          <cell r="Q619" t="str">
            <v>(17) 3342-5333</v>
          </cell>
        </row>
        <row r="620">
          <cell r="A620">
            <v>617</v>
          </cell>
          <cell r="B620" t="str">
            <v>Prefeitura de alto Bela Vista</v>
          </cell>
          <cell r="C620" t="str">
            <v>Carlos</v>
          </cell>
          <cell r="E620" t="str">
            <v>Prefeitura de Alto Bela Vista</v>
          </cell>
          <cell r="F620" t="str">
            <v>01.614.374/0001-60</v>
          </cell>
          <cell r="G620" t="str">
            <v>Isento</v>
          </cell>
          <cell r="H620" t="str">
            <v>Rua do Comércio,1015</v>
          </cell>
          <cell r="I620" t="str">
            <v>Centro</v>
          </cell>
          <cell r="J620" t="str">
            <v>Alto Bela Vista</v>
          </cell>
          <cell r="K620" t="str">
            <v>SC</v>
          </cell>
          <cell r="L620" t="str">
            <v>89.730-000</v>
          </cell>
          <cell r="M620" t="str">
            <v>(49) 3455-9022 / 9974-3067</v>
          </cell>
          <cell r="N620" t="str">
            <v>compras@altobelavista.sc.gov.br</v>
          </cell>
          <cell r="O620" t="str">
            <v>Carlos</v>
          </cell>
          <cell r="P620" t="str">
            <v>compras@altobelavista.sc.gov.br</v>
          </cell>
          <cell r="Q620" t="str">
            <v>(49) 3455-9022 / 9974-3067</v>
          </cell>
        </row>
        <row r="621">
          <cell r="A621">
            <v>618</v>
          </cell>
          <cell r="B621" t="str">
            <v>Ricardo Jacob de macedo</v>
          </cell>
          <cell r="C621" t="str">
            <v>Maria Emília</v>
          </cell>
          <cell r="E621" t="str">
            <v>Ricardo Jacob de macedo</v>
          </cell>
          <cell r="F621" t="str">
            <v>327131776-34</v>
          </cell>
          <cell r="G621" t="str">
            <v>CI-M 146232</v>
          </cell>
          <cell r="H621" t="str">
            <v>Rua Visconde do Rio das Velhas, 35 apto 602</v>
          </cell>
          <cell r="I621" t="str">
            <v>Vila Paris</v>
          </cell>
          <cell r="J621" t="str">
            <v>Belo Horizonte</v>
          </cell>
          <cell r="K621" t="str">
            <v>MG</v>
          </cell>
          <cell r="L621" t="str">
            <v>30.380-740</v>
          </cell>
          <cell r="N621" t="str">
            <v>mariaerocha2@gmail.com</v>
          </cell>
        </row>
        <row r="622">
          <cell r="A622">
            <v>619</v>
          </cell>
          <cell r="B622" t="str">
            <v>Governo de Rondônia</v>
          </cell>
          <cell r="C622" t="str">
            <v>Carolina Dias</v>
          </cell>
          <cell r="E622" t="str">
            <v>Coordenadoria Geral de Apoio a Governadoria</v>
          </cell>
          <cell r="F622" t="str">
            <v>03.693.136/0001-12</v>
          </cell>
          <cell r="G622" t="str">
            <v>Isento</v>
          </cell>
          <cell r="H622" t="str">
            <v xml:space="preserve">Av. D. Pedro II , 608 </v>
          </cell>
          <cell r="I622" t="str">
            <v>Centro</v>
          </cell>
          <cell r="J622" t="str">
            <v>Porto Velho</v>
          </cell>
          <cell r="K622" t="str">
            <v>RO</v>
          </cell>
          <cell r="L622" t="str">
            <v>78.900-900</v>
          </cell>
          <cell r="M622" t="str">
            <v>(69) 3216-5000</v>
          </cell>
          <cell r="N622" t="str">
            <v>carolinadias.gov@gmail.com</v>
          </cell>
          <cell r="O622" t="str">
            <v>Karla</v>
          </cell>
          <cell r="P622" t="str">
            <v>karla_steck@hotmail.com</v>
          </cell>
          <cell r="Q622" t="str">
            <v>(69) 3216-5211</v>
          </cell>
        </row>
        <row r="623">
          <cell r="A623">
            <v>620</v>
          </cell>
          <cell r="B623" t="str">
            <v>Maria Madalena de Souza Leite</v>
          </cell>
          <cell r="C623" t="str">
            <v>Flavia Leite</v>
          </cell>
          <cell r="E623" t="str">
            <v>Maria Madalena de Souza Leite</v>
          </cell>
          <cell r="F623" t="str">
            <v>489.966.616-00</v>
          </cell>
          <cell r="H623" t="str">
            <v>Rua Benjamim Machado, 177</v>
          </cell>
          <cell r="I623" t="str">
            <v>Agua Limpa</v>
          </cell>
          <cell r="J623" t="str">
            <v>Ouro Preto</v>
          </cell>
          <cell r="K623" t="str">
            <v>MG</v>
          </cell>
          <cell r="L623" t="str">
            <v>35.400-000</v>
          </cell>
          <cell r="M623" t="str">
            <v>(31) 3227-0898</v>
          </cell>
          <cell r="N623" t="str">
            <v>flavia.souza.leite@gmail.com</v>
          </cell>
        </row>
        <row r="624">
          <cell r="A624">
            <v>621</v>
          </cell>
          <cell r="B624" t="str">
            <v>JR Indústria e Comércio</v>
          </cell>
          <cell r="C624" t="str">
            <v>Joziane</v>
          </cell>
          <cell r="E624" t="str">
            <v>JR Indústria e Comércio de Confecções Ltda</v>
          </cell>
          <cell r="F624" t="str">
            <v>05.850.689/0001-67</v>
          </cell>
          <cell r="G624" t="str">
            <v>28.327.704-1</v>
          </cell>
          <cell r="H624" t="str">
            <v>Av. Ranulfho Marques Leal, 3525</v>
          </cell>
          <cell r="I624" t="str">
            <v>Dist. Industrial</v>
          </cell>
          <cell r="J624" t="str">
            <v>Três Lagoas</v>
          </cell>
          <cell r="K624" t="str">
            <v>MS</v>
          </cell>
          <cell r="L624" t="str">
            <v>79.610-100</v>
          </cell>
          <cell r="M624" t="str">
            <v>(67) 3521-6295</v>
          </cell>
          <cell r="N624" t="str">
            <v>andersonmalhas@gmail.com</v>
          </cell>
          <cell r="O624" t="str">
            <v>Joziane</v>
          </cell>
          <cell r="P624" t="str">
            <v>andersonmalhas@gmail.com</v>
          </cell>
          <cell r="Q624" t="str">
            <v>(67) 3521-6295</v>
          </cell>
        </row>
        <row r="625">
          <cell r="A625">
            <v>622</v>
          </cell>
          <cell r="B625" t="str">
            <v>Denise de Morais Fleuri</v>
          </cell>
          <cell r="C625" t="str">
            <v>Denise</v>
          </cell>
          <cell r="E625" t="str">
            <v>Denise de Morais Fleuri</v>
          </cell>
          <cell r="F625" t="str">
            <v>391.930.981-20</v>
          </cell>
          <cell r="H625" t="str">
            <v>Rua 8, nº 61</v>
          </cell>
          <cell r="I625" t="str">
            <v>Centro</v>
          </cell>
          <cell r="J625" t="str">
            <v>Gameleira de Goiás</v>
          </cell>
          <cell r="K625" t="str">
            <v>GO</v>
          </cell>
          <cell r="L625" t="str">
            <v>75184-000</v>
          </cell>
          <cell r="M625" t="str">
            <v>(62) 9979-2101</v>
          </cell>
          <cell r="N625" t="str">
            <v>irmaosfleuri@terra.com.br</v>
          </cell>
        </row>
        <row r="626">
          <cell r="A626">
            <v>623</v>
          </cell>
          <cell r="B626" t="str">
            <v>Helvia Barbosa Louzada</v>
          </cell>
          <cell r="C626" t="str">
            <v>Helvia</v>
          </cell>
          <cell r="E626" t="str">
            <v>Helvia Barbosa Louzada</v>
          </cell>
          <cell r="F626" t="str">
            <v>676.716.597-20</v>
          </cell>
          <cell r="G626" t="str">
            <v>ID 05140304 Detran</v>
          </cell>
          <cell r="H626" t="str">
            <v>Rua Prudente de Morais, 1259/Cobertura</v>
          </cell>
          <cell r="I626" t="str">
            <v>Ipanema</v>
          </cell>
          <cell r="J626" t="str">
            <v>Rio de Janeiro</v>
          </cell>
          <cell r="K626" t="str">
            <v>RJ</v>
          </cell>
          <cell r="L626" t="str">
            <v>22.420-043</v>
          </cell>
          <cell r="M626" t="str">
            <v>(21) 9964-4081</v>
          </cell>
          <cell r="N626" t="str">
            <v>helvia.louzada@gmail.com</v>
          </cell>
        </row>
        <row r="627">
          <cell r="A627">
            <v>624</v>
          </cell>
          <cell r="B627" t="str">
            <v>Rosana Aparecida Scheifer de Castilho</v>
          </cell>
          <cell r="C627" t="str">
            <v>Rosana</v>
          </cell>
          <cell r="E627" t="str">
            <v>Rosana Aparecida Scheifer de Castilho</v>
          </cell>
          <cell r="F627" t="str">
            <v>09.023.372/0001-08</v>
          </cell>
          <cell r="G627" t="str">
            <v>90436254-94</v>
          </cell>
          <cell r="H627" t="str">
            <v>Rua General Carneiro, 567</v>
          </cell>
          <cell r="I627" t="str">
            <v>Centro</v>
          </cell>
          <cell r="J627" t="str">
            <v>Ponta Grossa</v>
          </cell>
          <cell r="K627" t="str">
            <v>RJ</v>
          </cell>
          <cell r="L627" t="str">
            <v>84.010-370</v>
          </cell>
          <cell r="M627" t="str">
            <v>(42)3025-4545/3025-4543</v>
          </cell>
          <cell r="N627" t="str">
            <v>contato@sonhoencantadopg.com.br</v>
          </cell>
          <cell r="O627" t="str">
            <v>Rosana</v>
          </cell>
          <cell r="P627" t="str">
            <v>contato@sonhoencantadopg.com.br</v>
          </cell>
          <cell r="Q627" t="str">
            <v>(42)3025-4545/3025-4543</v>
          </cell>
        </row>
        <row r="628">
          <cell r="A628">
            <v>625</v>
          </cell>
          <cell r="B628" t="str">
            <v>FIEPR</v>
          </cell>
          <cell r="C628" t="str">
            <v>Iara Carvalho</v>
          </cell>
          <cell r="E628" t="str">
            <v>Federação das Indústrias do Estado do Paraná</v>
          </cell>
          <cell r="F628" t="str">
            <v>76.709.898/0001-33</v>
          </cell>
          <cell r="G628" t="str">
            <v>Isento</v>
          </cell>
          <cell r="H628" t="str">
            <v>Av. Cândido de Abreu, 200 - 7º andar</v>
          </cell>
          <cell r="I628" t="str">
            <v>Centro Cívico</v>
          </cell>
          <cell r="J628" t="str">
            <v>Curitiba</v>
          </cell>
          <cell r="K628" t="str">
            <v>PR</v>
          </cell>
          <cell r="L628" t="str">
            <v>80.530-902</v>
          </cell>
          <cell r="M628" t="str">
            <v>(41) 3271-7741</v>
          </cell>
          <cell r="N628" t="str">
            <v>iara.carvalho@fiepr.org.br</v>
          </cell>
          <cell r="O628" t="str">
            <v>Anna Regia</v>
          </cell>
          <cell r="P628" t="str">
            <v>anna.buraqoski@fiepr.org.br c/c para iara.carvalho@fiepr.org.br</v>
          </cell>
          <cell r="Q628" t="str">
            <v>(41) 3271-9026</v>
          </cell>
        </row>
        <row r="629">
          <cell r="A629">
            <v>626</v>
          </cell>
          <cell r="B629" t="str">
            <v>Neusa Inês Girolla Martinelli</v>
          </cell>
          <cell r="C629" t="str">
            <v>Neusa</v>
          </cell>
          <cell r="E629" t="str">
            <v>Neusa Inês Girolla Martinelli</v>
          </cell>
          <cell r="F629" t="str">
            <v>313.361.599-87</v>
          </cell>
          <cell r="G629" t="str">
            <v>Isento</v>
          </cell>
          <cell r="H629" t="str">
            <v>Rua Trombulho Central, 389</v>
          </cell>
          <cell r="I629" t="str">
            <v>Saguaçu</v>
          </cell>
          <cell r="J629" t="str">
            <v>Joinville</v>
          </cell>
          <cell r="K629" t="str">
            <v>SC</v>
          </cell>
          <cell r="L629" t="str">
            <v>89.221-150</v>
          </cell>
          <cell r="M629" t="str">
            <v>(47) 3472-0720 / 9984-0180</v>
          </cell>
          <cell r="N629" t="str">
            <v>neusa@martinelli.adv.br</v>
          </cell>
          <cell r="O629" t="str">
            <v>Neusa</v>
          </cell>
          <cell r="P629" t="str">
            <v>neusa@martinelli.adv.br</v>
          </cell>
          <cell r="Q629" t="str">
            <v>(47) 3472-0720 / 9984-0180</v>
          </cell>
        </row>
        <row r="630">
          <cell r="A630">
            <v>627</v>
          </cell>
          <cell r="B630" t="str">
            <v>Thamara de Faria Tannús de Almeida dos Reis</v>
          </cell>
          <cell r="C630" t="str">
            <v>Thamara</v>
          </cell>
          <cell r="E630" t="str">
            <v>Thamara de Faria Tannús de Almeida dos Reis</v>
          </cell>
          <cell r="F630" t="str">
            <v>916.957.167-87</v>
          </cell>
          <cell r="G630" t="str">
            <v>Isento</v>
          </cell>
          <cell r="H630" t="str">
            <v>Rua Jamil Tannus, 567</v>
          </cell>
          <cell r="I630" t="str">
            <v>Vila Póvoa</v>
          </cell>
          <cell r="J630" t="str">
            <v>Uberlandia</v>
          </cell>
          <cell r="K630" t="str">
            <v>MG</v>
          </cell>
          <cell r="L630" t="str">
            <v>38.400-134</v>
          </cell>
          <cell r="M630" t="str">
            <v>(34) 9971-1932</v>
          </cell>
          <cell r="N630" t="str">
            <v>tannus.arq@gmail.com</v>
          </cell>
          <cell r="O630" t="str">
            <v>Thamara</v>
          </cell>
          <cell r="P630" t="str">
            <v>tannus.arq@gmail.com</v>
          </cell>
          <cell r="Q630" t="str">
            <v>(34) 9971-1932</v>
          </cell>
        </row>
        <row r="631">
          <cell r="A631">
            <v>628</v>
          </cell>
          <cell r="B631" t="str">
            <v>Takae Takahashi</v>
          </cell>
          <cell r="C631" t="str">
            <v>Takae</v>
          </cell>
          <cell r="E631" t="str">
            <v>Takae Takahashi</v>
          </cell>
          <cell r="F631" t="str">
            <v>311.289.378-67</v>
          </cell>
          <cell r="G631">
            <v>334903567</v>
          </cell>
          <cell r="H631" t="str">
            <v>Rua Jeroaquara, 406 apto 32 Torre Jabuticabeira</v>
          </cell>
          <cell r="I631" t="str">
            <v>Vila Romana</v>
          </cell>
          <cell r="J631" t="str">
            <v>São Paulo</v>
          </cell>
          <cell r="K631" t="str">
            <v>SP</v>
          </cell>
          <cell r="L631" t="str">
            <v>05.047-010</v>
          </cell>
          <cell r="M631" t="str">
            <v>(11) 99843-9198</v>
          </cell>
          <cell r="N631" t="str">
            <v>kreuzarts@gmail.com</v>
          </cell>
        </row>
        <row r="632">
          <cell r="A632">
            <v>629</v>
          </cell>
          <cell r="B632" t="str">
            <v>Instituto de Ensino Barão Mauá</v>
          </cell>
          <cell r="C632" t="str">
            <v>Adriana Aloise Joaquim</v>
          </cell>
          <cell r="E632" t="str">
            <v>Aloise e Joaquim Ltda</v>
          </cell>
          <cell r="F632" t="str">
            <v>59.989/0001-33</v>
          </cell>
          <cell r="G632" t="str">
            <v>Isento</v>
          </cell>
          <cell r="H632" t="str">
            <v>Av. Senador Fláquer, 555</v>
          </cell>
          <cell r="I632" t="str">
            <v>Vila Euclides</v>
          </cell>
          <cell r="J632" t="str">
            <v>São Bernardo do Campo</v>
          </cell>
          <cell r="K632" t="str">
            <v>SP</v>
          </cell>
          <cell r="L632" t="str">
            <v>09.725-442</v>
          </cell>
          <cell r="M632" t="str">
            <v>(11) 4125-1700</v>
          </cell>
          <cell r="N632" t="str">
            <v>admdaizi@baraodemaua.com.br</v>
          </cell>
          <cell r="O632" t="str">
            <v>Adriana</v>
          </cell>
          <cell r="P632" t="str">
            <v>admdaizi@baraodemaua.com.br</v>
          </cell>
        </row>
        <row r="633">
          <cell r="A633">
            <v>630</v>
          </cell>
          <cell r="B633" t="str">
            <v>Mutual Seguradora</v>
          </cell>
          <cell r="C633" t="str">
            <v>Juliana Souza</v>
          </cell>
          <cell r="E633" t="str">
            <v>Companhia Mutual de Seguros</v>
          </cell>
          <cell r="F633" t="str">
            <v>75.170.191/0001-39</v>
          </cell>
          <cell r="G633">
            <v>149690330111</v>
          </cell>
          <cell r="H633" t="str">
            <v>Av. Sociedade Anonima Fechada, 1681 Conjunto41 e 42</v>
          </cell>
          <cell r="I633" t="str">
            <v>Cidade das Monções</v>
          </cell>
          <cell r="J633" t="str">
            <v>São Paulo</v>
          </cell>
          <cell r="K633" t="str">
            <v>SP</v>
          </cell>
          <cell r="L633" t="str">
            <v>04.571-011</v>
          </cell>
          <cell r="M633" t="str">
            <v>(11) 5508-6000</v>
          </cell>
          <cell r="N633" t="str">
            <v>jsouza@mutualseguros.com.br</v>
          </cell>
        </row>
        <row r="634">
          <cell r="A634">
            <v>631</v>
          </cell>
          <cell r="B634" t="str">
            <v>Bruna Arruda</v>
          </cell>
          <cell r="C634" t="str">
            <v>Bruna Arruda</v>
          </cell>
          <cell r="E634" t="str">
            <v>Bruna Alves da Costa Arruda</v>
          </cell>
          <cell r="F634" t="str">
            <v>329.252.608-61</v>
          </cell>
          <cell r="G634" t="str">
            <v>44.117.143-6</v>
          </cell>
          <cell r="H634" t="str">
            <v>Rua Penita, 3029 apto 05</v>
          </cell>
          <cell r="I634" t="str">
            <v>Redentora</v>
          </cell>
          <cell r="J634" t="str">
            <v>São José do Rio Preto</v>
          </cell>
          <cell r="K634" t="str">
            <v>SP</v>
          </cell>
          <cell r="L634" t="str">
            <v>15.015-820</v>
          </cell>
          <cell r="N634" t="str">
            <v>bru_nette@hotmail.com</v>
          </cell>
        </row>
        <row r="635">
          <cell r="A635">
            <v>632</v>
          </cell>
          <cell r="B635" t="str">
            <v>Silvionei Passaúra</v>
          </cell>
          <cell r="C635" t="str">
            <v>Luciane</v>
          </cell>
          <cell r="E635" t="str">
            <v>Silvionei Passaúra</v>
          </cell>
          <cell r="F635" t="str">
            <v>024.234.369-47</v>
          </cell>
          <cell r="G635">
            <v>2890890</v>
          </cell>
          <cell r="H635" t="str">
            <v>Rua Dep. Heitor Alencar Furtado, 1661</v>
          </cell>
          <cell r="I635" t="str">
            <v>Ecpville</v>
          </cell>
          <cell r="J635" t="str">
            <v>Curitiba</v>
          </cell>
          <cell r="K635" t="str">
            <v>PR</v>
          </cell>
          <cell r="L635" t="str">
            <v>81200-110</v>
          </cell>
          <cell r="M635" t="str">
            <v>(41) 3206-1108/ 9905-1258</v>
          </cell>
          <cell r="N635" t="str">
            <v>silvionei@passaura.com.br</v>
          </cell>
          <cell r="O635" t="str">
            <v>Luciane</v>
          </cell>
          <cell r="P635" t="str">
            <v>lucianepass@hotmail.com</v>
          </cell>
        </row>
        <row r="636">
          <cell r="A636">
            <v>633</v>
          </cell>
          <cell r="B636" t="str">
            <v>CDL de Campos Novos</v>
          </cell>
          <cell r="C636" t="str">
            <v>Vilmair</v>
          </cell>
          <cell r="D636" t="str">
            <v>Gestora</v>
          </cell>
          <cell r="E636" t="str">
            <v>Câmara de Dirigentes Lojistas Campos Novos</v>
          </cell>
          <cell r="F636" t="str">
            <v>83.413.526/0001-20</v>
          </cell>
          <cell r="G636" t="str">
            <v>Isento</v>
          </cell>
          <cell r="H636" t="str">
            <v>Rua: Cel Pedro carlos, 974</v>
          </cell>
          <cell r="I636" t="str">
            <v>Centro</v>
          </cell>
          <cell r="J636" t="str">
            <v>Campos Novos</v>
          </cell>
          <cell r="K636" t="str">
            <v>SC</v>
          </cell>
          <cell r="L636" t="str">
            <v>89.620-000</v>
          </cell>
          <cell r="M636" t="str">
            <v>(49) 3544-0436 / 8818-6062</v>
          </cell>
          <cell r="N636" t="str">
            <v xml:space="preserve">cdl@camposnovos.cdl-sc.org.br
</v>
          </cell>
          <cell r="O636" t="str">
            <v>Vilmair</v>
          </cell>
          <cell r="P636" t="str">
            <v xml:space="preserve">cdl@camposnovos.cdl-sc.org.br
</v>
          </cell>
          <cell r="Q636" t="str">
            <v>(49) 3544-0436 / 8818-6062</v>
          </cell>
        </row>
        <row r="637">
          <cell r="A637">
            <v>634</v>
          </cell>
          <cell r="B637" t="str">
            <v>Auto Posto Hardt Ltda</v>
          </cell>
          <cell r="C637" t="str">
            <v>Bárbara / Vanessa</v>
          </cell>
          <cell r="E637" t="str">
            <v>Auto Posto Hardt Ltda</v>
          </cell>
          <cell r="F637" t="str">
            <v>08.925.162/0001-42</v>
          </cell>
          <cell r="G637">
            <v>255951051</v>
          </cell>
          <cell r="H637" t="str">
            <v>Rua XV de Outubro, 3530</v>
          </cell>
          <cell r="I637" t="str">
            <v>Rio Bonito</v>
          </cell>
          <cell r="J637" t="str">
            <v>Joinville</v>
          </cell>
          <cell r="K637" t="str">
            <v>SC</v>
          </cell>
          <cell r="L637" t="str">
            <v>89.239-700</v>
          </cell>
          <cell r="M637" t="str">
            <v>(47) 3435-1003</v>
          </cell>
          <cell r="N637" t="str">
            <v>vanessa@terraplenagemhardt.com.br</v>
          </cell>
          <cell r="O637" t="str">
            <v>Bárbara / Vanessa</v>
          </cell>
          <cell r="P637" t="str">
            <v>vanessa@terraplenagemhardt.com.br</v>
          </cell>
          <cell r="Q637" t="str">
            <v>(47) 3435-1003</v>
          </cell>
        </row>
        <row r="638">
          <cell r="A638">
            <v>635</v>
          </cell>
          <cell r="B638" t="str">
            <v>Marcele Maior</v>
          </cell>
          <cell r="C638" t="str">
            <v>Marcele Maior</v>
          </cell>
          <cell r="E638" t="str">
            <v>Marcele Micheline Souto Maior Nunes Araújo</v>
          </cell>
          <cell r="F638" t="str">
            <v>023.392.724-75</v>
          </cell>
          <cell r="H638" t="str">
            <v>Rua Dom Manoel de Medeiros, 2274 apto 102</v>
          </cell>
          <cell r="I638" t="str">
            <v>Parquelândia</v>
          </cell>
          <cell r="J638" t="str">
            <v>Fortaleza</v>
          </cell>
          <cell r="K638" t="str">
            <v>CE</v>
          </cell>
          <cell r="L638" t="str">
            <v>60455-305</v>
          </cell>
          <cell r="M638" t="str">
            <v>(85) 3217-1715/9989-3607</v>
          </cell>
          <cell r="N638" t="str">
            <v>marcelemaior@yahoo.com.br</v>
          </cell>
        </row>
        <row r="639">
          <cell r="A639">
            <v>636</v>
          </cell>
          <cell r="B639" t="str">
            <v>Elizabeth Correa</v>
          </cell>
          <cell r="C639" t="str">
            <v>Elizabeth Correa</v>
          </cell>
          <cell r="E639" t="str">
            <v>Elizabeth Magalhães da Silva Correa</v>
          </cell>
          <cell r="F639" t="str">
            <v>018.103.018-74</v>
          </cell>
          <cell r="G639">
            <v>13007438</v>
          </cell>
          <cell r="H639" t="str">
            <v>Rua Conselheiro Lafaiete, 30 apt 08</v>
          </cell>
          <cell r="I639" t="str">
            <v>Embaré</v>
          </cell>
          <cell r="J639" t="str">
            <v>Santos</v>
          </cell>
          <cell r="K639" t="str">
            <v>SP</v>
          </cell>
          <cell r="L639" t="str">
            <v>11.040-280</v>
          </cell>
          <cell r="M639" t="str">
            <v>(13) 3227-6594</v>
          </cell>
          <cell r="N639" t="str">
            <v>bethinhacorrea@hotmail.com</v>
          </cell>
        </row>
        <row r="640">
          <cell r="A640">
            <v>637</v>
          </cell>
          <cell r="B640" t="str">
            <v>Renata de castra</v>
          </cell>
          <cell r="C640" t="str">
            <v>Renata de castra</v>
          </cell>
          <cell r="E640" t="str">
            <v>Renata Macedo Leoni de Castro</v>
          </cell>
          <cell r="H640" t="str">
            <v>Estrada Municipal Professor josé de Almeida, 500 casa 803</v>
          </cell>
          <cell r="I640" t="str">
            <v>Bonfim Paulista</v>
          </cell>
          <cell r="J640" t="str">
            <v>Ribeirão Preto</v>
          </cell>
          <cell r="K640" t="str">
            <v>SP</v>
          </cell>
          <cell r="L640" t="str">
            <v>14110-000</v>
          </cell>
          <cell r="M640" t="str">
            <v>(16) 3636-7898</v>
          </cell>
          <cell r="N640" t="str">
            <v>renata@coelhovignini.com.br</v>
          </cell>
        </row>
        <row r="641">
          <cell r="A641">
            <v>638</v>
          </cell>
          <cell r="B641" t="str">
            <v>Vívia Piazer</v>
          </cell>
          <cell r="C641" t="str">
            <v>Vívia Piazer</v>
          </cell>
          <cell r="E641" t="str">
            <v>Vívia Dévana Piazer</v>
          </cell>
          <cell r="F641" t="str">
            <v>012.702.670-35</v>
          </cell>
          <cell r="H641" t="str">
            <v>Rua das Camélias, 205</v>
          </cell>
          <cell r="I641" t="str">
            <v>Cinquentenário</v>
          </cell>
          <cell r="J641" t="str">
            <v>Caxias do Sul</v>
          </cell>
          <cell r="K641" t="str">
            <v>RS</v>
          </cell>
          <cell r="L641" t="str">
            <v>95.012-120</v>
          </cell>
          <cell r="M641" t="str">
            <v>(54) 3027-1981</v>
          </cell>
          <cell r="N641" t="str">
            <v>vivia@climedhi.com.br</v>
          </cell>
        </row>
        <row r="642">
          <cell r="A642">
            <v>639</v>
          </cell>
          <cell r="B642" t="str">
            <v>Lorena Venturini</v>
          </cell>
          <cell r="C642" t="str">
            <v>Lorena Venturini</v>
          </cell>
          <cell r="E642" t="str">
            <v>Lorena Vellasco de Sá Peixoto Venturini</v>
          </cell>
          <cell r="F642" t="str">
            <v>689.291.021-15</v>
          </cell>
          <cell r="G642" t="str">
            <v>52.464.360-x</v>
          </cell>
          <cell r="H642" t="str">
            <v>Rua Azevedo Soares, 1826 Apto 71 torre 02</v>
          </cell>
          <cell r="I642" t="str">
            <v>Tatuapé</v>
          </cell>
          <cell r="J642" t="str">
            <v>São Paulo</v>
          </cell>
          <cell r="K642" t="str">
            <v>SP</v>
          </cell>
          <cell r="L642" t="str">
            <v>03.322-001</v>
          </cell>
          <cell r="N642" t="str">
            <v>lorenav.venturini@terra.com.br</v>
          </cell>
        </row>
        <row r="643">
          <cell r="A643">
            <v>640</v>
          </cell>
          <cell r="B643" t="str">
            <v>Hotéis 2H</v>
          </cell>
          <cell r="C643" t="str">
            <v>Anelise ou Guilherme</v>
          </cell>
          <cell r="E643" t="str">
            <v>Hotéis 2H Ltda ME</v>
          </cell>
          <cell r="F643" t="str">
            <v>13.338.866/0001-59</v>
          </cell>
          <cell r="G643" t="str">
            <v>Isento</v>
          </cell>
          <cell r="H643" t="str">
            <v>Rua Barbacena, 182</v>
          </cell>
          <cell r="I643" t="str">
            <v>Anita Garibaldi</v>
          </cell>
          <cell r="J643" t="str">
            <v>Joinville</v>
          </cell>
          <cell r="K643" t="str">
            <v>SC</v>
          </cell>
          <cell r="L643" t="str">
            <v>89.203-355</v>
          </cell>
          <cell r="M643" t="str">
            <v>(47) 3439-3777</v>
          </cell>
          <cell r="N643" t="str">
            <v>compras@doishhotel.com.br</v>
          </cell>
          <cell r="O643" t="str">
            <v>Guilherme</v>
          </cell>
          <cell r="P643" t="str">
            <v>compras@doishhotel.com.br</v>
          </cell>
          <cell r="Q643" t="str">
            <v>(47) 3439-3777</v>
          </cell>
        </row>
        <row r="644">
          <cell r="A644">
            <v>641</v>
          </cell>
          <cell r="B644" t="str">
            <v>Prefeitura de Cajati</v>
          </cell>
          <cell r="C644" t="str">
            <v>Rosana Piotta</v>
          </cell>
          <cell r="E644" t="str">
            <v>Prefeitura Municipal de Cajati</v>
          </cell>
          <cell r="F644" t="str">
            <v>64.037.815/0001-28</v>
          </cell>
          <cell r="G644" t="str">
            <v>Isento</v>
          </cell>
          <cell r="H644" t="str">
            <v>Praça do Paço Municipal, 10</v>
          </cell>
          <cell r="I644" t="str">
            <v>Centro</v>
          </cell>
          <cell r="J644" t="str">
            <v>Cajati</v>
          </cell>
          <cell r="K644" t="str">
            <v>SP</v>
          </cell>
          <cell r="L644" t="str">
            <v>11.950-000</v>
          </cell>
          <cell r="M644" t="str">
            <v>(13) 3854-1669 / 9603-0899 / 3854-8700</v>
          </cell>
          <cell r="N644" t="str">
            <v xml:space="preserve">rosana_ciotta@hotmail.com </v>
          </cell>
          <cell r="O644" t="str">
            <v>Rosana</v>
          </cell>
          <cell r="P644" t="str">
            <v xml:space="preserve">rosana_ciotta@hotmail.com </v>
          </cell>
          <cell r="Q644" t="str">
            <v>(13) 3854-1669 / 9603-0899 / 3854-8700</v>
          </cell>
        </row>
        <row r="645">
          <cell r="A645">
            <v>642</v>
          </cell>
          <cell r="B645" t="str">
            <v>Sirlani Alves de Almeida</v>
          </cell>
          <cell r="C645" t="str">
            <v>Sirlani</v>
          </cell>
          <cell r="E645" t="str">
            <v>Sirlani Alves  de Almeida</v>
          </cell>
          <cell r="F645" t="str">
            <v>246.920.936-68</v>
          </cell>
          <cell r="H645" t="str">
            <v>Rua Sebastião Simão de Almeida, 491</v>
          </cell>
          <cell r="I645" t="str">
            <v>Sion</v>
          </cell>
          <cell r="J645" t="str">
            <v>João Monlevade</v>
          </cell>
          <cell r="K645" t="str">
            <v>MG</v>
          </cell>
          <cell r="L645" t="str">
            <v>35931-209</v>
          </cell>
          <cell r="M645" t="str">
            <v>(31) 3852-0802/ 8592-4192</v>
          </cell>
          <cell r="N645" t="str">
            <v>sirlanialmeidasilva@yahoo.com.br</v>
          </cell>
        </row>
        <row r="646">
          <cell r="A646">
            <v>643</v>
          </cell>
          <cell r="B646" t="str">
            <v>Bárbara Binkowski</v>
          </cell>
          <cell r="C646" t="str">
            <v>Bárbara Binkowski</v>
          </cell>
          <cell r="E646" t="str">
            <v>Bárbara Nowick Binkowski</v>
          </cell>
          <cell r="F646" t="str">
            <v>007.283.850-74</v>
          </cell>
          <cell r="J646" t="str">
            <v>Guarani das Missãoes</v>
          </cell>
          <cell r="K646" t="str">
            <v>RS</v>
          </cell>
          <cell r="M646" t="str">
            <v>(55) 96466279</v>
          </cell>
          <cell r="N646" t="str">
            <v>banovickib@hotmail.com</v>
          </cell>
        </row>
        <row r="647">
          <cell r="A647">
            <v>644</v>
          </cell>
          <cell r="B647" t="str">
            <v>Thiessa Cristina N. Silva</v>
          </cell>
          <cell r="C647" t="str">
            <v>Thiessa</v>
          </cell>
          <cell r="E647" t="str">
            <v>Thiessa Cristina N. Silva</v>
          </cell>
          <cell r="F647" t="str">
            <v>006.265.291-58</v>
          </cell>
          <cell r="G647" t="str">
            <v>508794-3</v>
          </cell>
          <cell r="H647" t="str">
            <v xml:space="preserve">Praça José Mauricio de Moura, 428 </v>
          </cell>
          <cell r="I647" t="str">
            <v>Centro</v>
          </cell>
          <cell r="J647" t="str">
            <v>Mara Rosa</v>
          </cell>
          <cell r="K647" t="str">
            <v>GO</v>
          </cell>
          <cell r="L647" t="str">
            <v>76.490-000</v>
          </cell>
          <cell r="M647" t="str">
            <v>(62) 8555-0060</v>
          </cell>
          <cell r="N647" t="str">
            <v>thiessacristina@hotmail.com</v>
          </cell>
        </row>
        <row r="648">
          <cell r="A648">
            <v>645</v>
          </cell>
          <cell r="B648" t="str">
            <v>Carmen Silvia</v>
          </cell>
          <cell r="C648" t="str">
            <v>Carmen Silvia</v>
          </cell>
          <cell r="E648" t="str">
            <v xml:space="preserve"> Carmen Silvia Mariotto Jubran</v>
          </cell>
          <cell r="F648" t="str">
            <v>874.916.308-63</v>
          </cell>
          <cell r="G648" t="str">
            <v>5567711-3</v>
          </cell>
          <cell r="H648" t="str">
            <v>Rua Alberto Uliana 96</v>
          </cell>
          <cell r="I648" t="str">
            <v>Jardim Ouro Verde</v>
          </cell>
          <cell r="J648" t="str">
            <v>Ourinhos</v>
          </cell>
          <cell r="K648" t="str">
            <v>SP</v>
          </cell>
          <cell r="L648" t="str">
            <v>19.906-025</v>
          </cell>
          <cell r="M648" t="str">
            <v>(14) 322-7003</v>
          </cell>
          <cell r="N648" t="str">
            <v>silvia@tdkom.com.br</v>
          </cell>
        </row>
        <row r="649">
          <cell r="A649">
            <v>646</v>
          </cell>
          <cell r="B649" t="str">
            <v>Anaíde Ramos</v>
          </cell>
          <cell r="C649" t="str">
            <v>Anaíde Ramos</v>
          </cell>
          <cell r="E649" t="str">
            <v>Anaíde Magalhães Silva Cristo</v>
          </cell>
          <cell r="F649" t="str">
            <v>504.233.475-00</v>
          </cell>
          <cell r="G649">
            <v>342506463</v>
          </cell>
          <cell r="H649" t="str">
            <v>Rua Tenente Fernando Tuy, 131 apto 1202 Alto do Parque</v>
          </cell>
          <cell r="I649" t="str">
            <v>Itaiguara</v>
          </cell>
          <cell r="J649" t="str">
            <v>Salvador</v>
          </cell>
          <cell r="K649" t="str">
            <v>BA</v>
          </cell>
          <cell r="L649" t="str">
            <v>41.830-498</v>
          </cell>
          <cell r="M649" t="str">
            <v>(71)8884-3331</v>
          </cell>
          <cell r="N649" t="str">
            <v>anaideramos@gmail.com</v>
          </cell>
        </row>
        <row r="650">
          <cell r="A650">
            <v>647</v>
          </cell>
          <cell r="B650" t="str">
            <v>Carmel</v>
          </cell>
          <cell r="C650" t="str">
            <v>Talita</v>
          </cell>
          <cell r="E650" t="str">
            <v>Carmel Comércio de Materiais Elétricos Ltda</v>
          </cell>
          <cell r="F650" t="str">
            <v>04.367.718/0001-71</v>
          </cell>
          <cell r="G650">
            <v>353198058116</v>
          </cell>
          <cell r="H650" t="str">
            <v>Av. Visconde de Indaiatuba, 969</v>
          </cell>
          <cell r="I650" t="str">
            <v>Jardim América</v>
          </cell>
          <cell r="J650" t="str">
            <v>Indaiatuba</v>
          </cell>
          <cell r="K650" t="str">
            <v>SP</v>
          </cell>
          <cell r="L650" t="str">
            <v>13.338-010</v>
          </cell>
          <cell r="M650" t="str">
            <v>(19) 3875-8477</v>
          </cell>
          <cell r="N650" t="str">
            <v>talitabandeira@terra.com.br</v>
          </cell>
          <cell r="O650" t="str">
            <v>Guilherme</v>
          </cell>
          <cell r="P650" t="str">
            <v>carmel.pagar@gmail.com</v>
          </cell>
          <cell r="Q650" t="str">
            <v>(19) 3875-8477</v>
          </cell>
          <cell r="S650">
            <v>41218</v>
          </cell>
        </row>
        <row r="651">
          <cell r="A651">
            <v>648</v>
          </cell>
          <cell r="B651" t="str">
            <v>Maria Neusa Reis da Silva</v>
          </cell>
          <cell r="C651" t="str">
            <v>Gislaine</v>
          </cell>
          <cell r="E651" t="str">
            <v>Maria Neusa Reis da Silva</v>
          </cell>
          <cell r="F651" t="str">
            <v>953.700.059-15</v>
          </cell>
          <cell r="G651" t="str">
            <v>3541580-7</v>
          </cell>
          <cell r="H651" t="str">
            <v>Rua Finlândia, 78</v>
          </cell>
          <cell r="I651" t="str">
            <v>Vila Isabel</v>
          </cell>
          <cell r="J651" t="str">
            <v>Apucarana</v>
          </cell>
          <cell r="K651" t="str">
            <v>PR</v>
          </cell>
          <cell r="L651" t="str">
            <v>86.808-150</v>
          </cell>
          <cell r="M651" t="str">
            <v>(43) 9142-1353</v>
          </cell>
          <cell r="N651" t="str">
            <v>angelgis@ibest.com.br</v>
          </cell>
        </row>
        <row r="652">
          <cell r="A652">
            <v>649</v>
          </cell>
          <cell r="B652" t="str">
            <v>Antônio Pereira</v>
          </cell>
          <cell r="C652" t="str">
            <v>Antônio Pereira</v>
          </cell>
          <cell r="E652" t="str">
            <v>Antônio Carlos de Moura Mendes Pereira</v>
          </cell>
          <cell r="F652" t="str">
            <v>741.997.659-72</v>
          </cell>
          <cell r="H652" t="str">
            <v>Rua Vidal Ramos, 53 - Sl 603</v>
          </cell>
          <cell r="I652" t="str">
            <v>Centro</v>
          </cell>
          <cell r="J652" t="str">
            <v>Florianópolis</v>
          </cell>
          <cell r="K652" t="str">
            <v>SC</v>
          </cell>
          <cell r="L652" t="str">
            <v>88.010-320</v>
          </cell>
          <cell r="M652" t="str">
            <v>(48) 9155-1313</v>
          </cell>
          <cell r="N652" t="str">
            <v>antoniomendespereira@hotmail.com</v>
          </cell>
        </row>
        <row r="653">
          <cell r="A653">
            <v>650</v>
          </cell>
          <cell r="B653" t="str">
            <v>Ana Paula Hastenreiter</v>
          </cell>
          <cell r="C653" t="str">
            <v>Ana Paula</v>
          </cell>
          <cell r="E653" t="str">
            <v>Ana Paula Hastenreiter</v>
          </cell>
          <cell r="F653" t="str">
            <v>001.630.806-90</v>
          </cell>
          <cell r="G653">
            <v>7383068</v>
          </cell>
          <cell r="H653" t="str">
            <v>Estrada da linha Bela Vista - 1ª chácara depois do clube</v>
          </cell>
          <cell r="I653" t="str">
            <v>Zona Rural</v>
          </cell>
          <cell r="J653" t="str">
            <v>Guarantâ do norte</v>
          </cell>
          <cell r="K653" t="str">
            <v>MT</v>
          </cell>
          <cell r="L653" t="str">
            <v>78.520-000</v>
          </cell>
          <cell r="M653" t="str">
            <v>(66) 9616-7491</v>
          </cell>
          <cell r="N653" t="str">
            <v>aphaten@yahoo.com.br</v>
          </cell>
        </row>
        <row r="654">
          <cell r="A654">
            <v>651</v>
          </cell>
          <cell r="B654" t="str">
            <v>Isildinha Pedrosa</v>
          </cell>
          <cell r="C654" t="str">
            <v>Isildinha</v>
          </cell>
          <cell r="E654" t="str">
            <v>Maria isildinha de Souza Pedrosa</v>
          </cell>
          <cell r="F654" t="str">
            <v>061.842.508-09</v>
          </cell>
          <cell r="H654" t="str">
            <v xml:space="preserve">Rua Claude Monet, 75 - </v>
          </cell>
          <cell r="I654" t="str">
            <v>Cond. Renascence</v>
          </cell>
          <cell r="J654" t="str">
            <v>Assis</v>
          </cell>
          <cell r="K654" t="str">
            <v>SP</v>
          </cell>
          <cell r="L654" t="str">
            <v>19.816-000</v>
          </cell>
          <cell r="N654" t="str">
            <v>isildinha-pedrosa@uol.com.br</v>
          </cell>
        </row>
        <row r="655">
          <cell r="A655">
            <v>652</v>
          </cell>
          <cell r="B655" t="str">
            <v>Copercampos</v>
          </cell>
          <cell r="C655" t="str">
            <v>Maria Lucia Pauli</v>
          </cell>
          <cell r="E655" t="str">
            <v>Cooperativa Regional Agropecuária de Campos Novos</v>
          </cell>
          <cell r="F655" t="str">
            <v>83.158.824/0001-11</v>
          </cell>
          <cell r="G655">
            <v>250167450</v>
          </cell>
          <cell r="H655" t="str">
            <v>Rodovia BR 282 - KM 338, nº 23</v>
          </cell>
          <cell r="I655" t="str">
            <v>Boa Vista</v>
          </cell>
          <cell r="J655" t="str">
            <v>Campos Novos</v>
          </cell>
          <cell r="K655" t="str">
            <v>SC</v>
          </cell>
          <cell r="L655" t="str">
            <v>89.620-000</v>
          </cell>
          <cell r="M655" t="str">
            <v>(49) 3541-6079</v>
          </cell>
          <cell r="N655" t="str">
            <v>marialucia@copercampos.com.br</v>
          </cell>
          <cell r="O655" t="str">
            <v>Leomir Almeida</v>
          </cell>
          <cell r="P655" t="str">
            <v>leomir@copercampos.com.br</v>
          </cell>
          <cell r="Q655" t="str">
            <v>(49) 3541-6028</v>
          </cell>
          <cell r="S655">
            <v>41219</v>
          </cell>
        </row>
        <row r="656">
          <cell r="A656">
            <v>653</v>
          </cell>
          <cell r="B656" t="str">
            <v>Marcio José Pavanello</v>
          </cell>
          <cell r="C656" t="str">
            <v>Leila</v>
          </cell>
          <cell r="E656" t="str">
            <v>Marcio José pavanello</v>
          </cell>
          <cell r="F656" t="str">
            <v>020.869.359-94</v>
          </cell>
          <cell r="J656" t="str">
            <v>Presidente Getúlio</v>
          </cell>
          <cell r="K656" t="str">
            <v>SC</v>
          </cell>
          <cell r="M656" t="str">
            <v>3352-1830</v>
          </cell>
        </row>
        <row r="657">
          <cell r="A657">
            <v>654</v>
          </cell>
          <cell r="B657" t="str">
            <v>Hospital 9 de Julho</v>
          </cell>
          <cell r="C657" t="str">
            <v>Márcia ou Tatiana</v>
          </cell>
          <cell r="E657" t="str">
            <v>Hospital 9 de Julho S/S Ltda</v>
          </cell>
          <cell r="F657" t="str">
            <v>00.919.386/0001-30</v>
          </cell>
          <cell r="G657">
            <v>564231</v>
          </cell>
          <cell r="H657" t="str">
            <v>Rua Alvaro Maia, 1600</v>
          </cell>
          <cell r="I657" t="str">
            <v>Olaria</v>
          </cell>
          <cell r="J657" t="str">
            <v>Porto Velho</v>
          </cell>
          <cell r="K657" t="str">
            <v>RO</v>
          </cell>
          <cell r="L657" t="str">
            <v>76.801-270</v>
          </cell>
          <cell r="M657" t="str">
            <v>(69) 3216-1190 / 3216-1102</v>
          </cell>
          <cell r="N657" t="str">
            <v>adm@h9julho.com.br</v>
          </cell>
          <cell r="O657" t="str">
            <v>Kelly</v>
          </cell>
          <cell r="P657" t="str">
            <v>contasapagar@h9julho.com.br</v>
          </cell>
          <cell r="Q657" t="str">
            <v>(69) 3216-1157</v>
          </cell>
          <cell r="S657">
            <v>41219</v>
          </cell>
        </row>
        <row r="658">
          <cell r="A658">
            <v>655</v>
          </cell>
          <cell r="B658" t="str">
            <v>Prefeitura de Poá</v>
          </cell>
          <cell r="C658" t="str">
            <v>Ricardo</v>
          </cell>
          <cell r="E658" t="str">
            <v>Prefeitura de Poá</v>
          </cell>
          <cell r="F658" t="str">
            <v>55.021.455/0001-85</v>
          </cell>
          <cell r="G658" t="str">
            <v>Isento</v>
          </cell>
          <cell r="H658" t="str">
            <v>Av. Brasil, 198</v>
          </cell>
          <cell r="I658" t="str">
            <v>Centro</v>
          </cell>
          <cell r="J658" t="str">
            <v>Poá</v>
          </cell>
          <cell r="K658" t="str">
            <v>SP</v>
          </cell>
          <cell r="L658" t="str">
            <v>08.555-620</v>
          </cell>
          <cell r="M658" t="str">
            <v>(11) 4638-7177 / 3596-0942</v>
          </cell>
          <cell r="N658" t="str">
            <v>ricardo@economaxx.com.br</v>
          </cell>
          <cell r="O658" t="str">
            <v>Vanusia</v>
          </cell>
          <cell r="P658" t="str">
            <v>licita.06@poa.sp.gov.br</v>
          </cell>
          <cell r="Q658" t="str">
            <v xml:space="preserve">(11) 4634-8811 </v>
          </cell>
        </row>
        <row r="659">
          <cell r="A659">
            <v>656</v>
          </cell>
          <cell r="B659" t="str">
            <v>Drial Eventos</v>
          </cell>
          <cell r="C659" t="str">
            <v>Elaine / Aluisio</v>
          </cell>
          <cell r="E659" t="str">
            <v>Drial Organização de Eventos Esportivos Ltda</v>
          </cell>
          <cell r="F659" t="str">
            <v>95.409.611/0001-02</v>
          </cell>
          <cell r="G659" t="str">
            <v>Isento</v>
          </cell>
          <cell r="H659" t="str">
            <v>Rua Paraiso, 1100</v>
          </cell>
          <cell r="I659" t="str">
            <v>Vila Roseira</v>
          </cell>
          <cell r="J659" t="str">
            <v>São José dos Pinhais</v>
          </cell>
          <cell r="K659" t="str">
            <v>PR</v>
          </cell>
          <cell r="L659" t="str">
            <v>83.070-165</v>
          </cell>
          <cell r="M659" t="str">
            <v>(41) 3287-7131 / (33) 8865-3012 Magno</v>
          </cell>
          <cell r="N659" t="str">
            <v>drialeventos@terra.com.br</v>
          </cell>
          <cell r="O659" t="str">
            <v>Elaine/ Aluisio</v>
          </cell>
          <cell r="P659" t="str">
            <v>drialeventos@terra.com.br</v>
          </cell>
          <cell r="Q659" t="str">
            <v>(41) 3287-7131 / 3344-2520</v>
          </cell>
        </row>
        <row r="660">
          <cell r="A660">
            <v>657</v>
          </cell>
          <cell r="B660" t="str">
            <v>Joinville Garden Shopping</v>
          </cell>
          <cell r="E660" t="str">
            <v>Fundo de Promoção e Propaganda do Joinville Garten Shopping</v>
          </cell>
          <cell r="F660" t="str">
            <v>13.334.184/0001-78</v>
          </cell>
          <cell r="G660" t="str">
            <v>Isento</v>
          </cell>
          <cell r="H660" t="str">
            <v>Avenida Rolf Wiest, 333</v>
          </cell>
          <cell r="I660" t="str">
            <v>Bom Retiro</v>
          </cell>
          <cell r="J660" t="str">
            <v>Joinville</v>
          </cell>
          <cell r="K660" t="str">
            <v>SC</v>
          </cell>
          <cell r="L660" t="str">
            <v>89.223-005</v>
          </cell>
          <cell r="M660" t="str">
            <v>(47) 3043-9444</v>
          </cell>
          <cell r="N660" t="str">
            <v>ana.jgs@almeidajunior.com.br</v>
          </cell>
          <cell r="O660" t="str">
            <v>Ana Paula</v>
          </cell>
          <cell r="P660" t="str">
            <v>ana.jgs@almeidajunior.com.br</v>
          </cell>
          <cell r="Q660" t="str">
            <v>(47) 3043-9444</v>
          </cell>
        </row>
        <row r="661">
          <cell r="A661">
            <v>658</v>
          </cell>
          <cell r="B661" t="str">
            <v>Cleide Cristiane Luchtemberg Piran</v>
          </cell>
          <cell r="C661" t="str">
            <v>leide</v>
          </cell>
          <cell r="E661" t="str">
            <v>Cleide Cristiane Luchtemberg Piran</v>
          </cell>
          <cell r="F661" t="str">
            <v>969.852.329-49</v>
          </cell>
          <cell r="J661" t="str">
            <v>Joinville</v>
          </cell>
          <cell r="M661">
            <v>-47</v>
          </cell>
        </row>
        <row r="662">
          <cell r="A662">
            <v>659</v>
          </cell>
          <cell r="B662" t="str">
            <v>Ieda Lúcia Belinski</v>
          </cell>
          <cell r="C662" t="str">
            <v>Ieda</v>
          </cell>
          <cell r="E662" t="str">
            <v>Ieda Lúcia Belinski</v>
          </cell>
          <cell r="H662" t="str">
            <v>Rua Mauro Moura, 27</v>
          </cell>
          <cell r="I662" t="str">
            <v>Vila Nova</v>
          </cell>
          <cell r="J662" t="str">
            <v>Joinville</v>
          </cell>
          <cell r="K662" t="str">
            <v>SC</v>
          </cell>
          <cell r="L662" t="str">
            <v>89237-320</v>
          </cell>
          <cell r="M662" t="str">
            <v>(47) 3473-6988</v>
          </cell>
          <cell r="N662" t="str">
            <v>recepcao.joinville@transpaulo.com.br</v>
          </cell>
        </row>
        <row r="663">
          <cell r="A663">
            <v>660</v>
          </cell>
          <cell r="B663" t="str">
            <v>Daiane Treml Gonçalves Fuck</v>
          </cell>
          <cell r="C663" t="str">
            <v>Daiane Gonçalves</v>
          </cell>
          <cell r="E663" t="str">
            <v>Daiane Treml Gonçalves Fuck</v>
          </cell>
          <cell r="F663" t="str">
            <v>059.133.239-63</v>
          </cell>
          <cell r="G663">
            <v>4439716</v>
          </cell>
          <cell r="H663" t="str">
            <v>Rua Waltraud Puschel 320</v>
          </cell>
          <cell r="I663" t="str">
            <v>Jd Sofia</v>
          </cell>
          <cell r="J663" t="str">
            <v>Joinville</v>
          </cell>
          <cell r="K663" t="str">
            <v>SC</v>
          </cell>
          <cell r="L663" t="str">
            <v>89223-399</v>
          </cell>
          <cell r="M663" t="str">
            <v>47 9912-9556</v>
          </cell>
          <cell r="N663" t="str">
            <v>daiane.treml@gmail.com</v>
          </cell>
        </row>
        <row r="664">
          <cell r="A664">
            <v>661</v>
          </cell>
          <cell r="B664" t="str">
            <v>Fabiana Freitas</v>
          </cell>
          <cell r="C664" t="str">
            <v>Fabiana Freitas</v>
          </cell>
          <cell r="E664" t="str">
            <v>Fabiana Freitas</v>
          </cell>
          <cell r="F664" t="str">
            <v>295.606.348-01</v>
          </cell>
          <cell r="H664" t="str">
            <v>Av. Sagitário,198 apto 263</v>
          </cell>
          <cell r="I664" t="str">
            <v>Alpha Conde II</v>
          </cell>
          <cell r="J664" t="str">
            <v>Barueri</v>
          </cell>
          <cell r="K664" t="str">
            <v>SP</v>
          </cell>
          <cell r="L664" t="str">
            <v>06.473-073</v>
          </cell>
          <cell r="M664" t="str">
            <v>(11) 99236-3997</v>
          </cell>
          <cell r="N664" t="str">
            <v>fabi.ff@gmail.com</v>
          </cell>
        </row>
        <row r="665">
          <cell r="A665">
            <v>662</v>
          </cell>
          <cell r="B665" t="str">
            <v>CDL de Santa Cecília</v>
          </cell>
          <cell r="C665" t="str">
            <v>Analita</v>
          </cell>
          <cell r="E665" t="str">
            <v>Câmara de Dirigentes Logistas de Santa Cecília</v>
          </cell>
          <cell r="F665" t="str">
            <v>83.236.067/0001-57</v>
          </cell>
          <cell r="G665" t="str">
            <v>Isento</v>
          </cell>
          <cell r="H665" t="str">
            <v>Rua Sargento Juvenil Pereira de Souza, 449</v>
          </cell>
          <cell r="I665" t="str">
            <v>Centro</v>
          </cell>
          <cell r="J665" t="str">
            <v xml:space="preserve">Santa Cecília </v>
          </cell>
          <cell r="K665" t="str">
            <v>SC</v>
          </cell>
          <cell r="L665" t="str">
            <v>89.540-000</v>
          </cell>
          <cell r="M665" t="str">
            <v>(49) 3244-0012</v>
          </cell>
          <cell r="N665" t="str">
            <v>executivo@santacecilia.cdl-sc.org.br</v>
          </cell>
        </row>
        <row r="666">
          <cell r="A666">
            <v>663</v>
          </cell>
          <cell r="B666" t="str">
            <v>Sinclair Seminate Córtes</v>
          </cell>
          <cell r="C666" t="str">
            <v>Sinclair</v>
          </cell>
          <cell r="E666" t="str">
            <v>Sinclair Seminate Córtes</v>
          </cell>
          <cell r="F666" t="str">
            <v>377.680.268-53</v>
          </cell>
          <cell r="G666" t="str">
            <v>Isento</v>
          </cell>
          <cell r="H666" t="str">
            <v>Rua Procópio Davidoff, 431</v>
          </cell>
          <cell r="I666" t="str">
            <v>Centro</v>
          </cell>
          <cell r="J666" t="str">
            <v xml:space="preserve">Floreal </v>
          </cell>
          <cell r="K666" t="str">
            <v>SP</v>
          </cell>
          <cell r="L666" t="str">
            <v>15.320-000</v>
          </cell>
          <cell r="M666" t="str">
            <v>(17) 3847-1316 / 9736-9161</v>
          </cell>
          <cell r="N666" t="str">
            <v>kelocortes@hotmail.com</v>
          </cell>
          <cell r="O666" t="str">
            <v>Sinclair</v>
          </cell>
          <cell r="P666" t="str">
            <v>kelocortes@hotmail.com</v>
          </cell>
          <cell r="Q666" t="str">
            <v>(17) 3847-1316 / 9736-9161</v>
          </cell>
        </row>
        <row r="667">
          <cell r="A667">
            <v>664</v>
          </cell>
          <cell r="B667" t="str">
            <v>Rodrigo Leandro Arruda</v>
          </cell>
          <cell r="C667" t="str">
            <v>Rodrigo</v>
          </cell>
          <cell r="E667" t="str">
            <v>Rodrigo Leandro Arruda</v>
          </cell>
          <cell r="F667" t="str">
            <v>259.801.078-78</v>
          </cell>
          <cell r="H667" t="str">
            <v>Rua Dom Pedro II, 78</v>
          </cell>
          <cell r="I667" t="str">
            <v>Vila Bressani</v>
          </cell>
          <cell r="J667" t="str">
            <v>Paulínia</v>
          </cell>
          <cell r="K667" t="str">
            <v>SP</v>
          </cell>
          <cell r="L667" t="str">
            <v>13.140-480</v>
          </cell>
          <cell r="M667" t="str">
            <v>19 97983395</v>
          </cell>
          <cell r="N667" t="str">
            <v>rodrilarruda@zipmail.com</v>
          </cell>
        </row>
        <row r="668">
          <cell r="A668">
            <v>665</v>
          </cell>
          <cell r="B668" t="str">
            <v>Imobiliária Pinguin</v>
          </cell>
          <cell r="C668" t="str">
            <v>Neusa</v>
          </cell>
          <cell r="E668" t="str">
            <v>Imobiliária Pinguin Ltda</v>
          </cell>
          <cell r="F668" t="str">
            <v>55.357.362/0001-26</v>
          </cell>
          <cell r="G668" t="str">
            <v>Isento</v>
          </cell>
          <cell r="H668" t="str">
            <v>Rua Santa Barbara, 721 - Sala 2</v>
          </cell>
          <cell r="I668" t="str">
            <v>Centro</v>
          </cell>
          <cell r="J668" t="str">
            <v>Santa Barbarad'Oeste</v>
          </cell>
          <cell r="K668" t="str">
            <v>SP</v>
          </cell>
          <cell r="L668" t="str">
            <v>13.450-013</v>
          </cell>
          <cell r="M668" t="str">
            <v>(19) 3463-3222</v>
          </cell>
          <cell r="N668" t="str">
            <v>imobiliariapinguim@hotmail.com</v>
          </cell>
          <cell r="O668" t="str">
            <v>Adilson</v>
          </cell>
          <cell r="P668" t="str">
            <v>imobiliariapinguim@hotmail.com</v>
          </cell>
          <cell r="Q668" t="str">
            <v>(19) 3463-3222</v>
          </cell>
        </row>
        <row r="669">
          <cell r="A669">
            <v>666</v>
          </cell>
          <cell r="B669" t="str">
            <v>Prefeitura Municipal de Cerquilho</v>
          </cell>
          <cell r="C669" t="str">
            <v>Ivanir</v>
          </cell>
          <cell r="E669" t="str">
            <v>Prefeitura Municipal de Cerquilho</v>
          </cell>
          <cell r="F669" t="str">
            <v>46.634.614/0001-26</v>
          </cell>
          <cell r="G669" t="str">
            <v>Isento</v>
          </cell>
          <cell r="H669" t="str">
            <v>Rua Engenheiro Urbano Padua de Araújo, 28</v>
          </cell>
          <cell r="I669" t="str">
            <v>Centro</v>
          </cell>
          <cell r="J669" t="str">
            <v>Cerquilho</v>
          </cell>
          <cell r="K669" t="str">
            <v>SP</v>
          </cell>
          <cell r="L669" t="str">
            <v>18.520-000</v>
          </cell>
          <cell r="M669" t="str">
            <v>(15) 3384-2634</v>
          </cell>
          <cell r="N669" t="str">
            <v>teatro@cerquilho.sp.gov.br</v>
          </cell>
          <cell r="O669" t="str">
            <v>Elisangela</v>
          </cell>
          <cell r="P669" t="str">
            <v>pmc.compras@cerquilho.sp.gov.br</v>
          </cell>
          <cell r="Q669" t="str">
            <v>(15) 3384-9111</v>
          </cell>
        </row>
        <row r="670">
          <cell r="A670">
            <v>667</v>
          </cell>
          <cell r="B670" t="str">
            <v>Prefeitura Municipal de esperança do Sul</v>
          </cell>
          <cell r="C670" t="str">
            <v>Noilda/Sheila</v>
          </cell>
          <cell r="E670" t="str">
            <v>Município de Esperança do Sul</v>
          </cell>
          <cell r="F670" t="str">
            <v>01.613.464/0001-36</v>
          </cell>
          <cell r="G670" t="str">
            <v>Isento</v>
          </cell>
          <cell r="H670" t="str">
            <v>Av. Rio Branco, 1626</v>
          </cell>
          <cell r="I670" t="str">
            <v>Centro</v>
          </cell>
          <cell r="J670" t="str">
            <v>Esperança do Sul</v>
          </cell>
          <cell r="K670" t="str">
            <v>RS</v>
          </cell>
          <cell r="L670" t="str">
            <v>98635-000</v>
          </cell>
          <cell r="M670" t="str">
            <v>(550 3616-4171</v>
          </cell>
          <cell r="N670" t="str">
            <v>smecd.edu@mksnet.com.br</v>
          </cell>
          <cell r="O670" t="str">
            <v>Vera</v>
          </cell>
          <cell r="P670" t="str">
            <v>verah_carla@hotmail.com / tesouraria@esperancadosul.rs.gov.br</v>
          </cell>
          <cell r="Q670" t="str">
            <v>(55) 3616-4150</v>
          </cell>
        </row>
        <row r="671">
          <cell r="A671">
            <v>668</v>
          </cell>
          <cell r="B671" t="str">
            <v>Eva Dias da Silva</v>
          </cell>
          <cell r="C671" t="str">
            <v>Silvio</v>
          </cell>
          <cell r="E671" t="str">
            <v>Eva Dias da Silva ME</v>
          </cell>
          <cell r="F671" t="str">
            <v>13.629.731/0001-42</v>
          </cell>
          <cell r="G671">
            <v>256402434</v>
          </cell>
          <cell r="H671" t="str">
            <v>Av. Prefeito José Juvenal Mafra, 1875</v>
          </cell>
          <cell r="I671" t="str">
            <v>Centro</v>
          </cell>
          <cell r="J671" t="str">
            <v>Navegantes</v>
          </cell>
          <cell r="K671" t="str">
            <v>SC</v>
          </cell>
          <cell r="L671" t="str">
            <v>88.375-000</v>
          </cell>
          <cell r="M671" t="str">
            <v>(47) 3342-3085</v>
          </cell>
          <cell r="N671" t="str">
            <v>silviomareguerra@brturbo.com.br</v>
          </cell>
          <cell r="O671" t="str">
            <v>Silvio</v>
          </cell>
          <cell r="P671" t="str">
            <v>silviomareguerra@brturbo.com.br</v>
          </cell>
          <cell r="Q671" t="str">
            <v>(47) 3342-3085</v>
          </cell>
        </row>
        <row r="672">
          <cell r="A672">
            <v>669</v>
          </cell>
          <cell r="B672" t="str">
            <v>Lojas JB</v>
          </cell>
          <cell r="C672" t="str">
            <v>Loide</v>
          </cell>
          <cell r="E672" t="str">
            <v>James Barbosa e Cia Ltda</v>
          </cell>
          <cell r="F672" t="str">
            <v>45.213.626/0001-14</v>
          </cell>
          <cell r="G672">
            <v>392013560119</v>
          </cell>
          <cell r="H672" t="str">
            <v>Av. Siqueira Campos 51</v>
          </cell>
          <cell r="I672" t="str">
            <v>Centro</v>
          </cell>
          <cell r="J672" t="str">
            <v>Jascareí</v>
          </cell>
          <cell r="K672" t="str">
            <v>SP</v>
          </cell>
          <cell r="L672" t="str">
            <v>12.308-190</v>
          </cell>
          <cell r="M672" t="str">
            <v>(12) 3954-4740</v>
          </cell>
          <cell r="N672" t="str">
            <v>kelihidalgo@hotmail.com</v>
          </cell>
          <cell r="O672" t="str">
            <v>Sonila</v>
          </cell>
          <cell r="P672" t="str">
            <v>sonilabarbosa.jb@uol.com.br</v>
          </cell>
          <cell r="Q672" t="str">
            <v>(12) 3954-4743</v>
          </cell>
        </row>
        <row r="673">
          <cell r="A673">
            <v>670</v>
          </cell>
          <cell r="B673" t="str">
            <v>Thais Schincariol</v>
          </cell>
          <cell r="C673" t="str">
            <v>Thais Schincariol</v>
          </cell>
          <cell r="E673" t="str">
            <v>Thais Ige Marquesim Schincariol</v>
          </cell>
          <cell r="F673" t="str">
            <v>291.219.448-22</v>
          </cell>
          <cell r="H673" t="str">
            <v>Rua Luis Mori, 221</v>
          </cell>
          <cell r="I673" t="str">
            <v>Boa Vista</v>
          </cell>
          <cell r="J673" t="str">
            <v>Botucatu</v>
          </cell>
          <cell r="K673" t="str">
            <v>SP</v>
          </cell>
          <cell r="L673" t="str">
            <v>18.611-250</v>
          </cell>
          <cell r="M673" t="str">
            <v>(14) 3882-0468</v>
          </cell>
          <cell r="N673" t="str">
            <v>thais@marquesim.com.br</v>
          </cell>
        </row>
        <row r="674">
          <cell r="A674">
            <v>671</v>
          </cell>
          <cell r="B674" t="str">
            <v>Priscila Meira Serafio Csipai</v>
          </cell>
          <cell r="C674" t="str">
            <v>Priscila Meira</v>
          </cell>
          <cell r="E674" t="str">
            <v>Priscila Meira Serafio Csipai</v>
          </cell>
          <cell r="F674" t="str">
            <v>226.614.548-70</v>
          </cell>
          <cell r="H674" t="str">
            <v>Rua Cabo João Teruel Fregoni, 124 apto 123 blA</v>
          </cell>
          <cell r="I674" t="str">
            <v>Guarulhos</v>
          </cell>
          <cell r="J674" t="str">
            <v>São Paulo</v>
          </cell>
          <cell r="K674" t="str">
            <v>SP</v>
          </cell>
          <cell r="L674" t="str">
            <v>07.032-000</v>
          </cell>
          <cell r="M674" t="str">
            <v>(11) 43720075</v>
          </cell>
          <cell r="N674" t="str">
            <v>pri_meira82@hotmail.com</v>
          </cell>
        </row>
        <row r="675">
          <cell r="A675">
            <v>672</v>
          </cell>
          <cell r="B675" t="str">
            <v>Auxiliadora de Fátima Santana Armando</v>
          </cell>
          <cell r="C675" t="str">
            <v>Luiz Armando</v>
          </cell>
          <cell r="E675" t="str">
            <v>Auxiliadora de Fátima Santana Armando</v>
          </cell>
          <cell r="F675" t="str">
            <v>250.246.658-05</v>
          </cell>
          <cell r="H675" t="str">
            <v>Rua Coronel Perdeneiras, 433</v>
          </cell>
          <cell r="I675" t="str">
            <v>Centro</v>
          </cell>
          <cell r="J675" t="str">
            <v>Piquete</v>
          </cell>
          <cell r="K675" t="str">
            <v>SP</v>
          </cell>
          <cell r="L675" t="str">
            <v>12.620-000</v>
          </cell>
          <cell r="M675" t="str">
            <v>(12) 3156-3407</v>
          </cell>
          <cell r="N675" t="str">
            <v>pretopiquete@yahoo.com.br</v>
          </cell>
        </row>
        <row r="676">
          <cell r="A676">
            <v>673</v>
          </cell>
          <cell r="B676" t="str">
            <v>Luiza Modas</v>
          </cell>
          <cell r="C676" t="str">
            <v>Janete</v>
          </cell>
          <cell r="E676" t="str">
            <v>Tradição Comércio de Confecções e Calçados Ltda</v>
          </cell>
          <cell r="F676" t="str">
            <v>82.121.799/0001-39</v>
          </cell>
          <cell r="G676">
            <v>252073363</v>
          </cell>
          <cell r="H676" t="str">
            <v>Rua Santa Catarina, 1422</v>
          </cell>
          <cell r="I676" t="str">
            <v>Floresta</v>
          </cell>
          <cell r="J676" t="str">
            <v>Joinville</v>
          </cell>
          <cell r="K676" t="str">
            <v>SC</v>
          </cell>
          <cell r="L676" t="str">
            <v>89.211-300</v>
          </cell>
          <cell r="M676" t="str">
            <v>(47) 3436-3526</v>
          </cell>
          <cell r="N676" t="str">
            <v>luiza@luizamodas.com.br</v>
          </cell>
          <cell r="O676" t="str">
            <v>Cristiane</v>
          </cell>
          <cell r="P676" t="str">
            <v>luiza@luizamodas.com.br</v>
          </cell>
          <cell r="Q676" t="str">
            <v>(47) 3436-3526</v>
          </cell>
        </row>
        <row r="677">
          <cell r="A677">
            <v>674</v>
          </cell>
          <cell r="B677" t="str">
            <v>Alessandra Gartz Bartel</v>
          </cell>
          <cell r="C677" t="str">
            <v>Alessandra Gartz Bartel</v>
          </cell>
          <cell r="E677" t="str">
            <v>Alessandra Gartz Bartel</v>
          </cell>
          <cell r="F677" t="str">
            <v>970.409.599-68</v>
          </cell>
          <cell r="G677">
            <v>2983128</v>
          </cell>
          <cell r="H677" t="str">
            <v>Rua João Butschardt, 261</v>
          </cell>
          <cell r="I677" t="str">
            <v>Centro</v>
          </cell>
          <cell r="J677" t="str">
            <v xml:space="preserve">Guaramirim </v>
          </cell>
          <cell r="K677" t="str">
            <v>SC</v>
          </cell>
          <cell r="L677" t="str">
            <v>89.270-000</v>
          </cell>
          <cell r="M677" t="str">
            <v>(47) 3373-0091</v>
          </cell>
          <cell r="N677" t="str">
            <v>barteljunior@terra.com.br</v>
          </cell>
        </row>
        <row r="678">
          <cell r="A678">
            <v>675</v>
          </cell>
          <cell r="B678" t="str">
            <v>Rosana Pollini</v>
          </cell>
          <cell r="C678" t="str">
            <v>Rosana Pollini</v>
          </cell>
          <cell r="E678" t="str">
            <v>Rosana Pollini</v>
          </cell>
          <cell r="H678" t="str">
            <v>Rua Padre Amorim, 542</v>
          </cell>
          <cell r="I678" t="str">
            <v>Nova Itapira</v>
          </cell>
          <cell r="J678" t="str">
            <v>Cidade de Itapira</v>
          </cell>
          <cell r="K678" t="str">
            <v>SP</v>
          </cell>
          <cell r="L678" t="str">
            <v>13.974-279</v>
          </cell>
          <cell r="N678" t="str">
            <v>rosanapollini@terra.com.br</v>
          </cell>
        </row>
        <row r="679">
          <cell r="A679">
            <v>676</v>
          </cell>
          <cell r="B679" t="str">
            <v>Porto de Itapoá</v>
          </cell>
          <cell r="C679" t="str">
            <v>Tayana Carolina Maier</v>
          </cell>
          <cell r="E679" t="str">
            <v>Itapoá Terminais Portuários S.A.</v>
          </cell>
          <cell r="F679" t="str">
            <v>01.317.277/0001-05</v>
          </cell>
          <cell r="G679">
            <v>255517815</v>
          </cell>
          <cell r="H679" t="str">
            <v>Avenida Beira Mar 05, 2900</v>
          </cell>
          <cell r="I679" t="str">
            <v>Figueira do Pontal</v>
          </cell>
          <cell r="J679" t="str">
            <v>Itapoá</v>
          </cell>
          <cell r="K679" t="str">
            <v>SC</v>
          </cell>
          <cell r="L679" t="str">
            <v>89.249-000</v>
          </cell>
          <cell r="M679" t="str">
            <v>(47) 3443-8696 / 9650-8666</v>
          </cell>
          <cell r="N679" t="str">
            <v>tayana.maier@portoitapoa.com.br</v>
          </cell>
          <cell r="O679" t="str">
            <v>Tayana Carolina Maier</v>
          </cell>
        </row>
        <row r="680">
          <cell r="A680">
            <v>677</v>
          </cell>
          <cell r="B680" t="str">
            <v>Carla Muller de Carvalho</v>
          </cell>
          <cell r="C680" t="str">
            <v>Rosangela Abbud Fernandez</v>
          </cell>
          <cell r="E680" t="str">
            <v>Carla Muller de Carvalho</v>
          </cell>
          <cell r="F680" t="str">
            <v>007.511.637-59</v>
          </cell>
          <cell r="G680" t="str">
            <v>Isento</v>
          </cell>
          <cell r="H680" t="str">
            <v>Rua Gabriel Vilela Sobrinho, 60</v>
          </cell>
          <cell r="I680" t="str">
            <v>Centro</v>
          </cell>
          <cell r="J680" t="str">
            <v>Barra do Piraí</v>
          </cell>
          <cell r="K680" t="str">
            <v>RJ</v>
          </cell>
          <cell r="L680" t="str">
            <v>27.123-170</v>
          </cell>
          <cell r="M680" t="str">
            <v>(24) 2444-4588 / 2443-2566</v>
          </cell>
          <cell r="N680" t="str">
            <v>rosangelabbud@hotmail.com</v>
          </cell>
          <cell r="O680" t="str">
            <v>Rosangela</v>
          </cell>
          <cell r="P680" t="str">
            <v>rosangelabbud@hotmail.com</v>
          </cell>
          <cell r="Q680" t="str">
            <v>(24) 2444-4588 / 2443-2566</v>
          </cell>
        </row>
        <row r="681">
          <cell r="A681">
            <v>678</v>
          </cell>
          <cell r="B681" t="str">
            <v>Rubens Thomas Ramos Junior</v>
          </cell>
          <cell r="C681" t="str">
            <v>Rubens Junior</v>
          </cell>
          <cell r="E681" t="str">
            <v>Rubens Thomas Ramos Junior</v>
          </cell>
          <cell r="F681" t="str">
            <v>854.857.996-04</v>
          </cell>
          <cell r="H681" t="str">
            <v>Rua Tapajós 61 apto 93</v>
          </cell>
          <cell r="I681" t="str">
            <v>Vila Tupi</v>
          </cell>
          <cell r="J681" t="str">
            <v xml:space="preserve">Praia Grande </v>
          </cell>
          <cell r="K681" t="str">
            <v>SP</v>
          </cell>
          <cell r="L681" t="str">
            <v>11.703-340</v>
          </cell>
          <cell r="M681" t="str">
            <v>(13) 3473-4284</v>
          </cell>
          <cell r="N681" t="str">
            <v>advjunior@hotmail.com</v>
          </cell>
        </row>
        <row r="682">
          <cell r="A682">
            <v>679</v>
          </cell>
          <cell r="B682" t="str">
            <v>Jackeline Oliveira Silva</v>
          </cell>
          <cell r="C682" t="str">
            <v>Jackeline Oliveira Silva</v>
          </cell>
          <cell r="E682" t="str">
            <v>Jackeline Oliveira Silva</v>
          </cell>
          <cell r="F682" t="str">
            <v>008.816.471-36</v>
          </cell>
          <cell r="H682" t="str">
            <v>Rua Lafaiete Teixeira, quadra A/Z, lt 18</v>
          </cell>
          <cell r="I682" t="str">
            <v>Setor Central</v>
          </cell>
          <cell r="J682" t="str">
            <v>Mara Rosa</v>
          </cell>
          <cell r="K682" t="str">
            <v>GO</v>
          </cell>
          <cell r="L682" t="str">
            <v>76.490-000</v>
          </cell>
          <cell r="N682" t="str">
            <v>jackeline_0102@hotmail.com</v>
          </cell>
        </row>
        <row r="683">
          <cell r="A683">
            <v>680</v>
          </cell>
          <cell r="B683" t="str">
            <v>Daniela Dowich</v>
          </cell>
          <cell r="C683" t="str">
            <v>Daniela Dowich</v>
          </cell>
          <cell r="E683" t="str">
            <v>Daniela Dowich</v>
          </cell>
          <cell r="F683" t="str">
            <v>036.084.935-06</v>
          </cell>
          <cell r="H683" t="str">
            <v>Rua Tancredo Neves, qd43, lt04</v>
          </cell>
          <cell r="I683" t="str">
            <v>Jd. Paraíso</v>
          </cell>
          <cell r="J683" t="str">
            <v>Luiz Eduardo Magalhães</v>
          </cell>
          <cell r="K683" t="str">
            <v>BA</v>
          </cell>
          <cell r="L683" t="str">
            <v>47850-000</v>
          </cell>
          <cell r="M683" t="str">
            <v>(63) 3534-1155</v>
          </cell>
          <cell r="N683" t="str">
            <v>dani_janke@hotmail.com</v>
          </cell>
        </row>
        <row r="684">
          <cell r="A684">
            <v>681</v>
          </cell>
          <cell r="B684" t="str">
            <v>Associação Mundo Novo</v>
          </cell>
          <cell r="C684" t="str">
            <v>Elaine Lira</v>
          </cell>
          <cell r="E684" t="str">
            <v>Associação Mundo Novo</v>
          </cell>
          <cell r="F684" t="str">
            <v>02.791.797/0001-18</v>
          </cell>
          <cell r="G684" t="str">
            <v>Isento</v>
          </cell>
          <cell r="H684" t="str">
            <v>Av. das Américas, 7899 Bl 1 Sl 201</v>
          </cell>
          <cell r="I684" t="str">
            <v>Barra da Tijuca</v>
          </cell>
          <cell r="J684" t="str">
            <v>Rio de janeiro</v>
          </cell>
          <cell r="K684" t="str">
            <v>RJ</v>
          </cell>
          <cell r="L684" t="str">
            <v>22.793-081</v>
          </cell>
          <cell r="M684" t="str">
            <v>(21) 2431-7439 / 7815-3601</v>
          </cell>
          <cell r="N684" t="str">
            <v>elaine@condominiomundonovo.com</v>
          </cell>
        </row>
        <row r="685">
          <cell r="A685">
            <v>682</v>
          </cell>
          <cell r="B685" t="str">
            <v>Bonny</v>
          </cell>
          <cell r="C685" t="str">
            <v>Pábila</v>
          </cell>
          <cell r="E685" t="str">
            <v xml:space="preserve">Anderson Naka Toyoda </v>
          </cell>
          <cell r="F685" t="str">
            <v>07.061.649/0001-61</v>
          </cell>
          <cell r="G685" t="str">
            <v>903.21365-56</v>
          </cell>
          <cell r="H685" t="str">
            <v>Av. São Paulo, 243</v>
          </cell>
          <cell r="I685" t="str">
            <v>Centro</v>
          </cell>
          <cell r="J685" t="str">
            <v xml:space="preserve">Maringá </v>
          </cell>
          <cell r="K685" t="str">
            <v>PR</v>
          </cell>
          <cell r="L685" t="str">
            <v>87.013-040</v>
          </cell>
          <cell r="M685" t="str">
            <v>(44) 3031-3886 / 3026-2808 / 9851-9555</v>
          </cell>
          <cell r="N685" t="str">
            <v>pabila_bonny@hotmail.com</v>
          </cell>
          <cell r="O685" t="str">
            <v>Vanderley</v>
          </cell>
          <cell r="P685" t="str">
            <v>vanderley.bonny@hotmail.com</v>
          </cell>
          <cell r="Q685" t="str">
            <v>(44) 3031-2858</v>
          </cell>
        </row>
        <row r="686">
          <cell r="A686">
            <v>683</v>
          </cell>
          <cell r="B686" t="str">
            <v>Jussara (vizinha)</v>
          </cell>
          <cell r="C686" t="str">
            <v>Jussara</v>
          </cell>
          <cell r="H686" t="str">
            <v>Rua Alberto bornschein</v>
          </cell>
          <cell r="I686" t="str">
            <v>Glória</v>
          </cell>
          <cell r="J686" t="str">
            <v>Joinville</v>
          </cell>
          <cell r="K686" t="str">
            <v>SC</v>
          </cell>
          <cell r="L686" t="str">
            <v>89216-440</v>
          </cell>
        </row>
        <row r="687">
          <cell r="A687">
            <v>684</v>
          </cell>
          <cell r="B687" t="str">
            <v>Luiz Antonio de Faria e Souza</v>
          </cell>
          <cell r="C687" t="str">
            <v>Luiz Antonio</v>
          </cell>
          <cell r="E687" t="str">
            <v>Luiz Antonio de Faria e Souza</v>
          </cell>
          <cell r="F687" t="str">
            <v>694.816.448-04</v>
          </cell>
          <cell r="G687" t="str">
            <v>Isento</v>
          </cell>
          <cell r="H687" t="str">
            <v>Av. das Palmas, 58</v>
          </cell>
          <cell r="I687" t="str">
            <v>Granja Viana</v>
          </cell>
          <cell r="J687" t="str">
            <v>Cotia</v>
          </cell>
          <cell r="K687" t="str">
            <v>SP</v>
          </cell>
          <cell r="L687" t="str">
            <v>06.706-225</v>
          </cell>
          <cell r="M687" t="str">
            <v>(11) 9 9933-3666</v>
          </cell>
          <cell r="N687" t="str">
            <v>lsouza2008@uol.com.br</v>
          </cell>
          <cell r="O687" t="str">
            <v>Luiz Antonio</v>
          </cell>
          <cell r="P687" t="str">
            <v>lsouza2008@uol.com.br</v>
          </cell>
          <cell r="Q687" t="str">
            <v>(11) 9 9933-3666</v>
          </cell>
        </row>
        <row r="688">
          <cell r="A688">
            <v>685</v>
          </cell>
          <cell r="B688" t="str">
            <v>Central das Cadeiras</v>
          </cell>
          <cell r="C688" t="str">
            <v>Rosane</v>
          </cell>
          <cell r="E688" t="str">
            <v>Ras Comércio de Móveis Ltda</v>
          </cell>
          <cell r="F688" t="str">
            <v>01.151.748/0001-58</v>
          </cell>
          <cell r="G688" t="str">
            <v>096/2542849</v>
          </cell>
          <cell r="H688" t="str">
            <v xml:space="preserve">Av. Independência, 736 </v>
          </cell>
          <cell r="I688" t="str">
            <v>Independência</v>
          </cell>
          <cell r="J688" t="str">
            <v>Porto Alegre</v>
          </cell>
          <cell r="K688" t="str">
            <v>RS</v>
          </cell>
          <cell r="L688" t="str">
            <v>90.035-072</v>
          </cell>
          <cell r="M688" t="str">
            <v>(51) 3311-7388</v>
          </cell>
          <cell r="N688" t="str">
            <v>centraldecadeiras@terra.com.br</v>
          </cell>
          <cell r="O688" t="str">
            <v>Rosane</v>
          </cell>
          <cell r="P688" t="str">
            <v>centraldecadeiras@terra.com.br</v>
          </cell>
          <cell r="Q688" t="str">
            <v>(51) 3311-7388</v>
          </cell>
        </row>
        <row r="689">
          <cell r="A689">
            <v>686</v>
          </cell>
          <cell r="B689" t="str">
            <v>Gilcileia Guarienti Souza Soldatelli</v>
          </cell>
          <cell r="C689" t="str">
            <v>Gilcileia Guarienti Souza Soldatelli</v>
          </cell>
          <cell r="E689" t="str">
            <v>Gilcileia Guarienti Souza Soldatelli</v>
          </cell>
          <cell r="F689" t="str">
            <v>013.805.700-18</v>
          </cell>
          <cell r="H689" t="str">
            <v>Rua Paissandu 1074, ap02</v>
          </cell>
          <cell r="I689" t="str">
            <v>Centro</v>
          </cell>
          <cell r="J689" t="str">
            <v>Passo Fundo</v>
          </cell>
          <cell r="K689" t="str">
            <v>RS</v>
          </cell>
          <cell r="L689" t="str">
            <v>99.010-100</v>
          </cell>
          <cell r="N689" t="str">
            <v>gilguarienti@yahoo.com.br</v>
          </cell>
        </row>
        <row r="690">
          <cell r="A690">
            <v>687</v>
          </cell>
          <cell r="B690" t="str">
            <v>Eletrosul</v>
          </cell>
          <cell r="C690" t="str">
            <v>Agencia Mob</v>
          </cell>
          <cell r="E690" t="str">
            <v>Eletrosul Centrais Elétricas S/A</v>
          </cell>
          <cell r="F690" t="str">
            <v>00.073.957/0001-68</v>
          </cell>
          <cell r="G690">
            <v>250254670</v>
          </cell>
          <cell r="H690" t="str">
            <v>Rua Dep. Antonio Edu Vieira, 999</v>
          </cell>
          <cell r="I690" t="str">
            <v>Pantanal</v>
          </cell>
          <cell r="J690" t="str">
            <v>Florianópolis</v>
          </cell>
          <cell r="K690" t="str">
            <v>SC</v>
          </cell>
          <cell r="L690" t="str">
            <v>88.040-901</v>
          </cell>
          <cell r="M690" t="str">
            <v>(48) 3231-7000</v>
          </cell>
          <cell r="N690" t="str">
            <v>producao@agenciamob.com</v>
          </cell>
          <cell r="O690" t="str">
            <v>Agencia Mob - Bruna</v>
          </cell>
          <cell r="P690" t="str">
            <v>producao@agenciamob.com</v>
          </cell>
          <cell r="Q690" t="str">
            <v>(48) 3025-1818</v>
          </cell>
        </row>
        <row r="691">
          <cell r="A691">
            <v>688</v>
          </cell>
          <cell r="B691" t="str">
            <v>Condomínio Mare Vita</v>
          </cell>
          <cell r="C691" t="str">
            <v>Adriana Ribeiro</v>
          </cell>
          <cell r="E691" t="str">
            <v>Cond. De Ed. Mare Vita Residence Service</v>
          </cell>
          <cell r="F691" t="str">
            <v>06.165.268/0001-60</v>
          </cell>
          <cell r="H691" t="str">
            <v>Praça Antônio Callado, 175</v>
          </cell>
          <cell r="I691" t="str">
            <v>Barra da Tijuca</v>
          </cell>
          <cell r="J691" t="str">
            <v>Rio de Janeiro</v>
          </cell>
          <cell r="K691" t="str">
            <v>RJ</v>
          </cell>
          <cell r="L691" t="str">
            <v>22.793-081</v>
          </cell>
          <cell r="M691" t="str">
            <v>(21) 3150-3844</v>
          </cell>
          <cell r="N691" t="str">
            <v>condominiomarevita@yahoo.com.br</v>
          </cell>
        </row>
        <row r="692">
          <cell r="A692">
            <v>689</v>
          </cell>
          <cell r="B692" t="str">
            <v>Edsandro Marcolino dos Santos</v>
          </cell>
          <cell r="C692" t="str">
            <v>Edsandro</v>
          </cell>
          <cell r="E692" t="str">
            <v>Edsandro Marcolino dos Santos</v>
          </cell>
          <cell r="F692" t="str">
            <v>963.320.775-49</v>
          </cell>
          <cell r="H692" t="str">
            <v>Rua de Muribeca, 36 - Prox. Pan. Beatriz</v>
          </cell>
          <cell r="I692" t="str">
            <v>Santo Antônio</v>
          </cell>
          <cell r="J692" t="str">
            <v>Aracaju</v>
          </cell>
          <cell r="K692" t="str">
            <v>SE</v>
          </cell>
          <cell r="L692" t="str">
            <v>49.060-470</v>
          </cell>
          <cell r="M692" t="str">
            <v>(79) 9817-0861</v>
          </cell>
          <cell r="N692" t="str">
            <v>edysandro@uol.com.br</v>
          </cell>
        </row>
        <row r="693">
          <cell r="A693">
            <v>690</v>
          </cell>
          <cell r="B693" t="str">
            <v>Carla Ribeiro Valle</v>
          </cell>
          <cell r="C693" t="str">
            <v>Carla</v>
          </cell>
          <cell r="E693" t="str">
            <v>Carla Ribeiro Valle</v>
          </cell>
          <cell r="F693" t="str">
            <v>047.802.177-17</v>
          </cell>
          <cell r="H693" t="str">
            <v>Rua Dr. Moraes Barbosa, 89 apto 201</v>
          </cell>
          <cell r="I693" t="str">
            <v>Centro</v>
          </cell>
          <cell r="J693" t="str">
            <v>Barra do Piraí</v>
          </cell>
          <cell r="K693" t="str">
            <v>RJ</v>
          </cell>
          <cell r="L693" t="str">
            <v>27.140-040</v>
          </cell>
          <cell r="M693" t="str">
            <v>(24) 2442-0944</v>
          </cell>
          <cell r="N693" t="str">
            <v>carlavalle@senar-rio.com.br</v>
          </cell>
        </row>
        <row r="694">
          <cell r="A694">
            <v>691</v>
          </cell>
          <cell r="B694" t="str">
            <v>Centro Educacional São Francisco de Assis</v>
          </cell>
          <cell r="C694" t="str">
            <v>Claudia Cristiane de Andrade</v>
          </cell>
          <cell r="E694" t="str">
            <v>Associação Franciscana de Instrução e Assistencia - AFIA</v>
          </cell>
          <cell r="F694" t="str">
            <v>01.060.060/0003-24</v>
          </cell>
          <cell r="G694" t="str">
            <v>Isento</v>
          </cell>
          <cell r="H694" t="str">
            <v>Al 05, SN Q18 Norte Al 02 Lt 02</v>
          </cell>
          <cell r="I694" t="str">
            <v>Centro</v>
          </cell>
          <cell r="J694" t="str">
            <v>Palmas</v>
          </cell>
          <cell r="K694" t="str">
            <v>TO</v>
          </cell>
          <cell r="L694" t="str">
            <v>77.006-096</v>
          </cell>
          <cell r="M694" t="str">
            <v>(63) 3213-1313</v>
          </cell>
          <cell r="N694" t="str">
            <v>secretaria@saofranciscopalmas.com.br</v>
          </cell>
        </row>
        <row r="695">
          <cell r="A695">
            <v>692</v>
          </cell>
          <cell r="B695" t="str">
            <v>X-stratégia</v>
          </cell>
          <cell r="C695" t="str">
            <v>Andrea Muniz/Ana Carolina Frota</v>
          </cell>
          <cell r="E695" t="str">
            <v>X-stratégia Consultoria Empresarial</v>
          </cell>
          <cell r="F695" t="str">
            <v>04.908.014/0001-69</v>
          </cell>
          <cell r="G695" t="str">
            <v>Isento</v>
          </cell>
          <cell r="H695" t="str">
            <v>Av. Guanabara, n 38</v>
          </cell>
          <cell r="I695" t="str">
            <v>Jaó</v>
          </cell>
          <cell r="J695" t="str">
            <v>Goiânia</v>
          </cell>
          <cell r="K695" t="str">
            <v>GO</v>
          </cell>
          <cell r="L695" t="str">
            <v>74.673-040</v>
          </cell>
          <cell r="M695" t="str">
            <v>(61) 3367-1574/3204-4442</v>
          </cell>
          <cell r="N695" t="str">
            <v>andrea@x-strategia.com.br</v>
          </cell>
        </row>
        <row r="696">
          <cell r="A696">
            <v>693</v>
          </cell>
          <cell r="B696" t="str">
            <v>Alan Cezar lobato</v>
          </cell>
          <cell r="C696" t="str">
            <v>Alan Cezar lobato</v>
          </cell>
          <cell r="E696" t="str">
            <v>Alan Cezar lobato</v>
          </cell>
          <cell r="F696" t="str">
            <v>053.927.406-26</v>
          </cell>
          <cell r="H696" t="str">
            <v>Rua Piratininga, 347 apto 203</v>
          </cell>
          <cell r="I696" t="str">
            <v>Bandeirantes</v>
          </cell>
          <cell r="J696" t="str">
            <v>Contagem</v>
          </cell>
          <cell r="K696" t="str">
            <v>MG</v>
          </cell>
          <cell r="L696" t="str">
            <v>32.240-550</v>
          </cell>
          <cell r="N696" t="str">
            <v>alan.lobobato@yahoo.com.br</v>
          </cell>
        </row>
        <row r="697">
          <cell r="A697">
            <v>694</v>
          </cell>
          <cell r="B697" t="str">
            <v xml:space="preserve">Bonny </v>
          </cell>
          <cell r="C697" t="str">
            <v>Pábila</v>
          </cell>
          <cell r="E697" t="str">
            <v>BNY Confecções Ltda</v>
          </cell>
          <cell r="F697" t="str">
            <v>09.277.316/0001-56</v>
          </cell>
          <cell r="G697" t="str">
            <v>904.17010-02</v>
          </cell>
          <cell r="H697" t="str">
            <v>Av. Paraná, 4788</v>
          </cell>
          <cell r="I697" t="str">
            <v>Zona 3</v>
          </cell>
          <cell r="J697" t="str">
            <v>Umuarama</v>
          </cell>
          <cell r="K697" t="str">
            <v>PR</v>
          </cell>
          <cell r="L697" t="str">
            <v>87.502-000</v>
          </cell>
          <cell r="M697" t="str">
            <v>(44) 3031-3886 / 3026-2808 / 9851-9555</v>
          </cell>
          <cell r="N697" t="str">
            <v>pabila_bonny@hotmail.com</v>
          </cell>
          <cell r="O697" t="str">
            <v>Vanderley</v>
          </cell>
          <cell r="P697" t="str">
            <v>vanderley.bonny@hotmail.com</v>
          </cell>
          <cell r="Q697" t="str">
            <v>(44) 3031-2858</v>
          </cell>
        </row>
        <row r="698">
          <cell r="A698">
            <v>695</v>
          </cell>
          <cell r="B698" t="str">
            <v>Funcionários Luz e Forma</v>
          </cell>
          <cell r="C698" t="str">
            <v>Elizangela</v>
          </cell>
          <cell r="D698" t="str">
            <v>Produção LF</v>
          </cell>
          <cell r="E698" t="str">
            <v>Funcionários Luz e Forma</v>
          </cell>
        </row>
        <row r="699">
          <cell r="A699">
            <v>696</v>
          </cell>
          <cell r="B699" t="str">
            <v>Deisemara Sebold</v>
          </cell>
          <cell r="C699" t="str">
            <v>Deisemara Sebold</v>
          </cell>
          <cell r="E699" t="str">
            <v>Deisemara Sebold</v>
          </cell>
          <cell r="F699" t="str">
            <v>935.816.619-34</v>
          </cell>
          <cell r="J699" t="str">
            <v>Joinville</v>
          </cell>
          <cell r="K699" t="str">
            <v>SC</v>
          </cell>
        </row>
        <row r="700">
          <cell r="A700">
            <v>697</v>
          </cell>
          <cell r="B700" t="str">
            <v>Iria Fernandes da Silva</v>
          </cell>
          <cell r="C700" t="str">
            <v>Iria Fernandes da Silva</v>
          </cell>
          <cell r="D700" t="str">
            <v>Iria Fernandes da Silva</v>
          </cell>
          <cell r="F700" t="str">
            <v>233.809.779-34</v>
          </cell>
          <cell r="J700" t="str">
            <v>Joinville</v>
          </cell>
          <cell r="K700" t="str">
            <v>SC</v>
          </cell>
        </row>
        <row r="701">
          <cell r="A701">
            <v>698</v>
          </cell>
          <cell r="B701" t="str">
            <v>Ilton Carlos Dellandrea</v>
          </cell>
          <cell r="C701" t="str">
            <v>Ilton Carlos Dellandrea</v>
          </cell>
          <cell r="D701" t="str">
            <v>Ilton Carlos Dellandrea</v>
          </cell>
          <cell r="F701" t="str">
            <v>031.310.179-53</v>
          </cell>
          <cell r="J701" t="str">
            <v>Rio do Sul</v>
          </cell>
          <cell r="K701" t="str">
            <v>SC</v>
          </cell>
          <cell r="M701" t="str">
            <v>47 9646-0009</v>
          </cell>
        </row>
        <row r="702">
          <cell r="A702">
            <v>699</v>
          </cell>
          <cell r="B702" t="str">
            <v>FG Procave</v>
          </cell>
          <cell r="C702" t="str">
            <v>Silvana</v>
          </cell>
          <cell r="E702" t="str">
            <v>FGP Empreendimentos Ltda</v>
          </cell>
          <cell r="F702" t="str">
            <v>83.495.374/0001-52</v>
          </cell>
          <cell r="G702">
            <v>250594838</v>
          </cell>
          <cell r="H702" t="str">
            <v>Rua 1101, nº 60 - Sala 181</v>
          </cell>
          <cell r="I702" t="str">
            <v>Centro</v>
          </cell>
          <cell r="J702" t="str">
            <v>Balneário Camboriú</v>
          </cell>
          <cell r="K702" t="str">
            <v>SC</v>
          </cell>
          <cell r="L702">
            <v>88</v>
          </cell>
          <cell r="M702" t="str">
            <v>(47) 3361-1000</v>
          </cell>
          <cell r="N702" t="str">
            <v>marketing@fgempreendimentos.com.br</v>
          </cell>
          <cell r="O702" t="str">
            <v>Silvana</v>
          </cell>
          <cell r="P702" t="str">
            <v>marketing@fgempreendimentos.com.br</v>
          </cell>
          <cell r="Q702" t="str">
            <v>(47) 3361-1000</v>
          </cell>
        </row>
        <row r="703">
          <cell r="A703">
            <v>700</v>
          </cell>
          <cell r="B703" t="str">
            <v>Nilsa Aparecida bastos Ardito</v>
          </cell>
          <cell r="C703" t="str">
            <v>Nilsa Ardito</v>
          </cell>
          <cell r="E703" t="str">
            <v>Nilsa Aparecida bastos Ardito</v>
          </cell>
          <cell r="F703" t="str">
            <v>391.825.258-20</v>
          </cell>
          <cell r="H703" t="str">
            <v>Rua São Daniel, 173</v>
          </cell>
          <cell r="I703" t="str">
            <v>Vila Brasílio Machado</v>
          </cell>
          <cell r="J703" t="str">
            <v>São Paulo</v>
          </cell>
          <cell r="K703" t="str">
            <v>SP</v>
          </cell>
          <cell r="L703" t="str">
            <v>04.288-110</v>
          </cell>
          <cell r="M703" t="str">
            <v>(11) 5061-5556/8858-9696</v>
          </cell>
          <cell r="N703" t="str">
            <v>nilsa@adpresentes.com.br</v>
          </cell>
          <cell r="O703" t="str">
            <v>Nilza</v>
          </cell>
          <cell r="P703" t="str">
            <v>nilsa@adpresentes.com.br</v>
          </cell>
          <cell r="Q703" t="str">
            <v>(11) 5061-5556/8858-9696</v>
          </cell>
          <cell r="S703">
            <v>41183</v>
          </cell>
          <cell r="T703">
            <v>41420</v>
          </cell>
        </row>
        <row r="704">
          <cell r="A704">
            <v>701</v>
          </cell>
          <cell r="B704" t="str">
            <v>Prefeitura de Mucurici</v>
          </cell>
          <cell r="C704" t="str">
            <v>Sandra</v>
          </cell>
          <cell r="E704" t="str">
            <v>Prefeitura de Mucurici</v>
          </cell>
          <cell r="F704" t="str">
            <v>27.174.069/0001-98</v>
          </cell>
          <cell r="G704" t="str">
            <v>Isento</v>
          </cell>
          <cell r="H704" t="str">
            <v>Praça São Sebastião, s/n</v>
          </cell>
          <cell r="I704" t="str">
            <v>Centro</v>
          </cell>
          <cell r="J704" t="str">
            <v>Mucurici</v>
          </cell>
          <cell r="K704" t="str">
            <v>ES</v>
          </cell>
          <cell r="L704" t="str">
            <v>29.880-000</v>
          </cell>
          <cell r="M704" t="str">
            <v>(27) 3751-1106 / 3751-1103 / 3751-1463</v>
          </cell>
          <cell r="N704" t="str">
            <v>pmmmucurici@hotmail.com</v>
          </cell>
          <cell r="O704" t="str">
            <v>Sandra</v>
          </cell>
          <cell r="P704" t="str">
            <v>pmmmucurici@hotmail.com</v>
          </cell>
          <cell r="Q704" t="str">
            <v>(27) 3751-1106 / 3751-1103 / 3751-1463</v>
          </cell>
        </row>
        <row r="705">
          <cell r="A705">
            <v>702</v>
          </cell>
          <cell r="B705" t="str">
            <v>Rubia Boeno Spenazzatto</v>
          </cell>
          <cell r="C705" t="str">
            <v>Rubia Boeno Spenazzatto</v>
          </cell>
          <cell r="D705" t="str">
            <v>Rubia Boeno Spenazzatto</v>
          </cell>
          <cell r="E705" t="str">
            <v>Rubia Boeno Spenazzatto</v>
          </cell>
          <cell r="F705" t="str">
            <v>053.853.879-16</v>
          </cell>
          <cell r="I705" t="str">
            <v>centro</v>
          </cell>
          <cell r="J705" t="str">
            <v>São Francisco do Sul</v>
          </cell>
          <cell r="K705" t="str">
            <v>SC</v>
          </cell>
          <cell r="M705" t="str">
            <v>47 34441235</v>
          </cell>
        </row>
        <row r="706">
          <cell r="A706">
            <v>703</v>
          </cell>
          <cell r="B706" t="str">
            <v>Martinelli Advocacia Empresarial</v>
          </cell>
          <cell r="C706" t="str">
            <v>Marina da Silva Wunderlich</v>
          </cell>
          <cell r="E706" t="str">
            <v>Martinelli Advocacia Empresaria</v>
          </cell>
          <cell r="F706" t="str">
            <v>01.650.515/0001-08</v>
          </cell>
          <cell r="G706" t="str">
            <v>Isento</v>
          </cell>
          <cell r="H706" t="str">
            <v>Rua Coronel Santiago, 177</v>
          </cell>
          <cell r="I706" t="str">
            <v>Anita Garibaldi</v>
          </cell>
          <cell r="J706" t="str">
            <v>Joinville</v>
          </cell>
          <cell r="K706" t="str">
            <v>SC</v>
          </cell>
          <cell r="L706" t="str">
            <v>89.203-560</v>
          </cell>
          <cell r="M706" t="str">
            <v>(47) 2101-1831</v>
          </cell>
          <cell r="N706" t="str">
            <v>marina@martinelli.adv.br</v>
          </cell>
          <cell r="O706" t="str">
            <v>Clarines Giordani</v>
          </cell>
          <cell r="P706" t="str">
            <v>clarines@martinelli.adv.br</v>
          </cell>
          <cell r="Q706" t="str">
            <v>(47) 2101-1820</v>
          </cell>
        </row>
        <row r="707">
          <cell r="A707">
            <v>704</v>
          </cell>
          <cell r="B707" t="str">
            <v>Maria Emília Bonfim Pimenta da Rocha</v>
          </cell>
          <cell r="C707" t="str">
            <v>Maria Emília Bonfim Pimenta da Rocha</v>
          </cell>
          <cell r="E707" t="str">
            <v>Maria Emília Bonfim Pimenta da Rocha</v>
          </cell>
          <cell r="F707" t="str">
            <v>032.305.876-00</v>
          </cell>
          <cell r="H707" t="str">
            <v>Rua Espírito Santo, 1111, apto 802</v>
          </cell>
          <cell r="I707" t="str">
            <v>Centro</v>
          </cell>
          <cell r="J707" t="str">
            <v>Belo Horizonte</v>
          </cell>
          <cell r="K707" t="str">
            <v>MG</v>
          </cell>
          <cell r="L707" t="str">
            <v>30.160-031</v>
          </cell>
          <cell r="M707" t="str">
            <v>(31) 9443-8185</v>
          </cell>
          <cell r="N707" t="str">
            <v>mariaerocha2@gmail.com</v>
          </cell>
        </row>
        <row r="708">
          <cell r="A708">
            <v>705</v>
          </cell>
          <cell r="B708" t="str">
            <v>Associação Comercial de Ubatuba</v>
          </cell>
          <cell r="C708" t="str">
            <v xml:space="preserve">Ahmad Khalil Barakat </v>
          </cell>
          <cell r="E708" t="str">
            <v>Associação Comercial de Ubatuba</v>
          </cell>
          <cell r="F708" t="str">
            <v>45.085.982/0001-08</v>
          </cell>
          <cell r="G708" t="str">
            <v>Isento</v>
          </cell>
          <cell r="H708" t="str">
            <v>Rua Dr. Esteves da Silva, 51</v>
          </cell>
          <cell r="I708" t="str">
            <v>Centro</v>
          </cell>
          <cell r="J708" t="str">
            <v>Ubatuba</v>
          </cell>
          <cell r="K708" t="str">
            <v>SP</v>
          </cell>
          <cell r="L708" t="str">
            <v>11.680-000</v>
          </cell>
          <cell r="M708" t="str">
            <v>(12) 3834-1449 / 7811-7149</v>
          </cell>
          <cell r="N708" t="str">
            <v>kibe66@hotmail.com</v>
          </cell>
          <cell r="O708" t="str">
            <v xml:space="preserve">Ahmad Khalil Barakat </v>
          </cell>
          <cell r="P708" t="str">
            <v>kibe66@hotmail.com</v>
          </cell>
          <cell r="Q708" t="str">
            <v>(12) 3834-1449 / 7811-7149</v>
          </cell>
        </row>
        <row r="709">
          <cell r="A709">
            <v>706</v>
          </cell>
          <cell r="B709" t="str">
            <v>Maria Erminia Oliveira e Silva Almeida</v>
          </cell>
          <cell r="C709" t="str">
            <v>Maria Erminia Oliveira e Silva Almeida</v>
          </cell>
          <cell r="E709" t="str">
            <v>Maria Erminia Oliveira e Silva Almeida</v>
          </cell>
          <cell r="F709" t="str">
            <v>314.588.741-68</v>
          </cell>
          <cell r="H709" t="str">
            <v>Rua das Violetas - Quadra 05 - Lt 06/07 - nº 257</v>
          </cell>
          <cell r="I709" t="str">
            <v xml:space="preserve">Floris Cuiabá Residence </v>
          </cell>
          <cell r="J709" t="str">
            <v>Cuiabá</v>
          </cell>
          <cell r="K709" t="str">
            <v>MT</v>
          </cell>
          <cell r="L709" t="str">
            <v>78.049-422</v>
          </cell>
          <cell r="N709" t="str">
            <v>betolebre@terra.com.br</v>
          </cell>
        </row>
        <row r="710">
          <cell r="A710">
            <v>707</v>
          </cell>
          <cell r="B710" t="str">
            <v>Edson José Giordani</v>
          </cell>
          <cell r="C710" t="str">
            <v>Edson José Giordani</v>
          </cell>
          <cell r="E710" t="str">
            <v>Edson José Giordani</v>
          </cell>
          <cell r="F710" t="str">
            <v>119.248.468-10</v>
          </cell>
          <cell r="H710" t="str">
            <v>Rua Dom Bosco, 135 - Apto 104</v>
          </cell>
          <cell r="I710" t="str">
            <v>Taquaral</v>
          </cell>
          <cell r="J710" t="str">
            <v>Campinas</v>
          </cell>
          <cell r="K710" t="str">
            <v>SP</v>
          </cell>
          <cell r="L710" t="str">
            <v>13.076-060</v>
          </cell>
          <cell r="M710" t="str">
            <v>(19) 3307-8415/ 9731-2072</v>
          </cell>
          <cell r="N710" t="str">
            <v>edson.giordani@gmail.com</v>
          </cell>
        </row>
        <row r="711">
          <cell r="A711">
            <v>708</v>
          </cell>
          <cell r="B711" t="str">
            <v>Igreja Presbiteriana Antioquia</v>
          </cell>
          <cell r="C711" t="str">
            <v>Marina da Silva Wunderlich</v>
          </cell>
          <cell r="E711" t="str">
            <v>Igreja Presbiteriana Antioquia</v>
          </cell>
          <cell r="F711" t="str">
            <v>83.797.555/0001-33</v>
          </cell>
          <cell r="G711" t="str">
            <v>Isento</v>
          </cell>
          <cell r="H711" t="str">
            <v>Rua Agostinho dos Santos, 1144</v>
          </cell>
          <cell r="I711" t="str">
            <v>Boa Vista</v>
          </cell>
          <cell r="J711" t="str">
            <v>Joinville</v>
          </cell>
          <cell r="K711" t="str">
            <v>SC</v>
          </cell>
          <cell r="L711" t="str">
            <v>89.228-440</v>
          </cell>
          <cell r="M711" t="str">
            <v>(47) 2101-1831</v>
          </cell>
          <cell r="N711" t="str">
            <v>marina@martinelli.adv.br</v>
          </cell>
          <cell r="O711" t="str">
            <v>Clarines Giordani</v>
          </cell>
          <cell r="P711" t="str">
            <v>clarines@martinelli.adv.br</v>
          </cell>
          <cell r="Q711" t="str">
            <v>(47) 2101-1820</v>
          </cell>
        </row>
        <row r="712">
          <cell r="A712">
            <v>709</v>
          </cell>
          <cell r="B712" t="str">
            <v>Elétrica Lameiras</v>
          </cell>
          <cell r="C712" t="str">
            <v>Silvio Fonseca</v>
          </cell>
          <cell r="E712" t="str">
            <v>S.R. Lameiras Fonseca Materiais Elétricos - ME</v>
          </cell>
          <cell r="F712" t="str">
            <v>02.017.822/0001-00</v>
          </cell>
          <cell r="G712">
            <v>86183749</v>
          </cell>
          <cell r="H712" t="str">
            <v>Rua Veja, 16 Loja 15</v>
          </cell>
          <cell r="I712" t="str">
            <v>Andarai</v>
          </cell>
          <cell r="J712" t="str">
            <v>Rio de janeiro</v>
          </cell>
          <cell r="K712" t="str">
            <v>RJ</v>
          </cell>
          <cell r="L712" t="str">
            <v>20.540-370</v>
          </cell>
          <cell r="N712" t="str">
            <v>srlfonseca@gmail.com</v>
          </cell>
          <cell r="O712" t="str">
            <v>Silvio</v>
          </cell>
          <cell r="P712" t="str">
            <v>srlfonseca@gmail.com</v>
          </cell>
        </row>
        <row r="713">
          <cell r="A713">
            <v>710</v>
          </cell>
          <cell r="B713" t="str">
            <v>Cond. Mirante do Bonito</v>
          </cell>
          <cell r="C713" t="str">
            <v>José Carlos</v>
          </cell>
          <cell r="E713" t="str">
            <v>Associação dos Proprietários do Condomínio Mirante do Bonito</v>
          </cell>
          <cell r="F713" t="str">
            <v>03.312.575/0001-38</v>
          </cell>
          <cell r="G713" t="str">
            <v>Isento</v>
          </cell>
          <cell r="H713" t="str">
            <v>Rod. De Aces de Glicerio Ao Bair Macuqu, km 12</v>
          </cell>
          <cell r="I713" t="str">
            <v>Macuquinho</v>
          </cell>
          <cell r="J713" t="str">
            <v>Glicério</v>
          </cell>
          <cell r="K713" t="str">
            <v>SP</v>
          </cell>
          <cell r="L713" t="str">
            <v>16.270-000</v>
          </cell>
          <cell r="M713" t="str">
            <v>(18) 9604-1233</v>
          </cell>
          <cell r="N713" t="str">
            <v>j.p.rocha@hotmail.com</v>
          </cell>
          <cell r="O713" t="str">
            <v>José Carlos</v>
          </cell>
          <cell r="P713" t="str">
            <v>j.p.rocha@hotmail.com c/c consil.celia@uol.com.br</v>
          </cell>
          <cell r="Q713" t="str">
            <v>(18) 9604-1233</v>
          </cell>
        </row>
        <row r="714">
          <cell r="A714">
            <v>711</v>
          </cell>
          <cell r="B714" t="str">
            <v>Unimed de São Bento do Sul</v>
          </cell>
          <cell r="C714" t="str">
            <v>Sheila</v>
          </cell>
          <cell r="E714" t="str">
            <v>Cooperativa de Trabalho Médico do Planalto Norte de Santa Catarina Ltda</v>
          </cell>
          <cell r="F714" t="str">
            <v>85.177.194/0001-58</v>
          </cell>
          <cell r="G714" t="str">
            <v>Isento</v>
          </cell>
          <cell r="H714" t="str">
            <v xml:space="preserve">Av. Dom Pedro II, 373 </v>
          </cell>
          <cell r="I714" t="str">
            <v>Centro</v>
          </cell>
          <cell r="J714" t="str">
            <v>São Bento do Sul</v>
          </cell>
          <cell r="K714" t="str">
            <v>SC</v>
          </cell>
          <cell r="L714" t="str">
            <v>89.280-136</v>
          </cell>
          <cell r="M714" t="str">
            <v>(47) 3631-4183</v>
          </cell>
          <cell r="N714" t="str">
            <v>sheila@upn.unimedsc.com.br</v>
          </cell>
          <cell r="O714" t="str">
            <v>Daniele</v>
          </cell>
          <cell r="P714" t="str">
            <v>financeiro@upn.unimedsc.com.br</v>
          </cell>
          <cell r="Q714" t="str">
            <v>(47) 3631-4170</v>
          </cell>
        </row>
        <row r="715">
          <cell r="A715">
            <v>712</v>
          </cell>
          <cell r="B715" t="str">
            <v>Elizabeth B. Bekendorf</v>
          </cell>
          <cell r="C715" t="str">
            <v>Elizabeth B. Bekendorf</v>
          </cell>
          <cell r="E715" t="str">
            <v>Elizabeth B. Bekendorf</v>
          </cell>
          <cell r="J715" t="str">
            <v>Timbó</v>
          </cell>
          <cell r="K715" t="str">
            <v>SC</v>
          </cell>
          <cell r="M715" t="str">
            <v>(47 ) 3312-4030</v>
          </cell>
          <cell r="N715" t="str">
            <v>marketing@butzke.com.br</v>
          </cell>
        </row>
        <row r="716">
          <cell r="A716">
            <v>713</v>
          </cell>
          <cell r="B716" t="str">
            <v>Tec Light</v>
          </cell>
          <cell r="C716" t="str">
            <v>Cintya</v>
          </cell>
          <cell r="E716" t="str">
            <v>Tec Light Indústria e Comércio de Reatores Ltda</v>
          </cell>
          <cell r="F716" t="str">
            <v>10.699.386/0001-25</v>
          </cell>
          <cell r="G716">
            <v>82614296</v>
          </cell>
          <cell r="H716" t="str">
            <v>Rua Daniela Perez, 352</v>
          </cell>
          <cell r="I716" t="str">
            <v>Barramares</v>
          </cell>
          <cell r="J716" t="str">
            <v>Vila Velha</v>
          </cell>
          <cell r="K716" t="str">
            <v>ES</v>
          </cell>
          <cell r="L716" t="str">
            <v>29.131-438</v>
          </cell>
          <cell r="M716" t="str">
            <v>(27) 3349-2983</v>
          </cell>
          <cell r="N716" t="str">
            <v>vendas@tec-light.com</v>
          </cell>
          <cell r="O716" t="str">
            <v>Claudete</v>
          </cell>
          <cell r="P716" t="str">
            <v>financeiro@tec-light.com</v>
          </cell>
          <cell r="Q716" t="str">
            <v>(27) 3244-7473</v>
          </cell>
        </row>
        <row r="717">
          <cell r="A717">
            <v>714</v>
          </cell>
          <cell r="B717" t="str">
            <v>Metalnox</v>
          </cell>
          <cell r="C717" t="str">
            <v>Luiz Antonio Roza</v>
          </cell>
          <cell r="E717" t="str">
            <v>Metalnox Indústria Metalúrgica Ltda</v>
          </cell>
          <cell r="F717" t="str">
            <v>78.810.975/0001-72</v>
          </cell>
          <cell r="G717">
            <v>251190366</v>
          </cell>
          <cell r="H717" t="str">
            <v>Rua José Theodoro Ribeiro, 3571</v>
          </cell>
          <cell r="I717" t="str">
            <v>Ilha da Figueira</v>
          </cell>
          <cell r="J717" t="str">
            <v>Jaragua do Sul</v>
          </cell>
          <cell r="K717" t="str">
            <v>SC</v>
          </cell>
          <cell r="L717" t="str">
            <v>89.258-001</v>
          </cell>
          <cell r="M717" t="str">
            <v>(47) 2107-4935</v>
          </cell>
          <cell r="N717" t="str">
            <v>compras@metalnox.com.br</v>
          </cell>
          <cell r="O717" t="str">
            <v>Luiz Antonio</v>
          </cell>
          <cell r="P717" t="str">
            <v>compras@metalnox.com.br c/c para nfeentrada@metalnox.com.br</v>
          </cell>
          <cell r="Q717" t="str">
            <v>(47) 2107-4935</v>
          </cell>
        </row>
        <row r="718">
          <cell r="A718">
            <v>715</v>
          </cell>
          <cell r="B718" t="str">
            <v>Afonso Alberto Fernandes Santana</v>
          </cell>
          <cell r="C718" t="str">
            <v>Afonso Alberto Fernandes Santana</v>
          </cell>
          <cell r="E718" t="str">
            <v>Afonso Alberto Fernandes Santana</v>
          </cell>
          <cell r="F718" t="str">
            <v>115.716.596-68</v>
          </cell>
          <cell r="H718" t="str">
            <v>Avenida Alvares Cabral, 374, Sl 1208</v>
          </cell>
          <cell r="I718" t="str">
            <v>Lourdes</v>
          </cell>
          <cell r="J718" t="str">
            <v>Belo Horizonte</v>
          </cell>
          <cell r="K718" t="str">
            <v>MG</v>
          </cell>
          <cell r="L718" t="str">
            <v>30.170-000</v>
          </cell>
          <cell r="M718" t="str">
            <v>(31) 3213-0835/3213-3920</v>
          </cell>
          <cell r="N718" t="str">
            <v>afonso@soma.com.br</v>
          </cell>
        </row>
        <row r="719">
          <cell r="A719">
            <v>716</v>
          </cell>
          <cell r="B719" t="str">
            <v>Ademilar</v>
          </cell>
          <cell r="C719" t="str">
            <v>Vanessa Ferreira</v>
          </cell>
          <cell r="E719" t="str">
            <v>Ademilar Administradora de Consórcio S/A</v>
          </cell>
          <cell r="F719" t="str">
            <v>84.911.098/0001-29</v>
          </cell>
          <cell r="G719" t="str">
            <v>Isento</v>
          </cell>
          <cell r="H719" t="str">
            <v>Av. Sete de Setembro, 5870</v>
          </cell>
          <cell r="I719" t="str">
            <v>Batel</v>
          </cell>
          <cell r="J719" t="str">
            <v>Curitiba</v>
          </cell>
          <cell r="K719" t="str">
            <v>PR</v>
          </cell>
          <cell r="L719" t="str">
            <v>80.240-001</v>
          </cell>
          <cell r="M719" t="str">
            <v>(41) 3023-2000</v>
          </cell>
          <cell r="N719" t="str">
            <v>vanessa@ademilar.com.br</v>
          </cell>
          <cell r="O719" t="str">
            <v>Vanessa</v>
          </cell>
          <cell r="P719" t="str">
            <v>vanessa@ademilar.com.br</v>
          </cell>
          <cell r="Q719" t="str">
            <v>(41) 3023-2000</v>
          </cell>
        </row>
        <row r="720">
          <cell r="A720">
            <v>717</v>
          </cell>
          <cell r="B720" t="str">
            <v>Pousada Big Bear</v>
          </cell>
          <cell r="C720" t="str">
            <v>Loide</v>
          </cell>
          <cell r="E720" t="str">
            <v>James Barbosa Pousada</v>
          </cell>
          <cell r="F720" t="str">
            <v>06.538.017/0001-83</v>
          </cell>
          <cell r="H720" t="str">
            <v>Rua Antonio Nicola Padula 141</v>
          </cell>
          <cell r="I720" t="str">
            <v>Vila Capivari</v>
          </cell>
          <cell r="J720" t="str">
            <v>Campos do Jordão</v>
          </cell>
          <cell r="K720" t="str">
            <v>SP</v>
          </cell>
          <cell r="L720" t="str">
            <v>12460-000</v>
          </cell>
          <cell r="M720" t="str">
            <v>(12)3663-2140/3954</v>
          </cell>
          <cell r="N720" t="str">
            <v>keli.jb.telefonista@hotmail.com</v>
          </cell>
        </row>
        <row r="721">
          <cell r="A721">
            <v>718</v>
          </cell>
          <cell r="B721" t="str">
            <v>Condomínio Edifício Francisco Gaetani</v>
          </cell>
          <cell r="C721" t="str">
            <v>Maria Emília</v>
          </cell>
          <cell r="E721" t="str">
            <v>Condomínio Edifício Francisco Gaetani</v>
          </cell>
          <cell r="F721" t="str">
            <v>26.225.015/0001-03</v>
          </cell>
          <cell r="G721" t="str">
            <v>isento</v>
          </cell>
          <cell r="H721" t="str">
            <v>Avenida Brasil, 1653</v>
          </cell>
          <cell r="I721" t="str">
            <v>Funcionários</v>
          </cell>
          <cell r="J721" t="str">
            <v>Belo Horizonte</v>
          </cell>
          <cell r="K721" t="str">
            <v>MG</v>
          </cell>
          <cell r="L721" t="str">
            <v>30.140-002</v>
          </cell>
          <cell r="M721" t="str">
            <v>(31) 3261-5731</v>
          </cell>
          <cell r="N721" t="str">
            <v>sueli@kagel.com.br</v>
          </cell>
          <cell r="O721" t="str">
            <v>Sueli</v>
          </cell>
          <cell r="P721" t="str">
            <v>sueli@kagel.com.br</v>
          </cell>
          <cell r="Q721" t="str">
            <v>(31) 3287-3230</v>
          </cell>
        </row>
        <row r="722">
          <cell r="A722">
            <v>719</v>
          </cell>
          <cell r="B722" t="str">
            <v>Elétrica Martinho Simon</v>
          </cell>
          <cell r="C722" t="str">
            <v>Joceli Simon</v>
          </cell>
          <cell r="E722" t="str">
            <v>Elétrica Martinho simon Ltda ME</v>
          </cell>
          <cell r="F722" t="str">
            <v>04.303.403/0001-60</v>
          </cell>
          <cell r="G722">
            <v>254176917</v>
          </cell>
          <cell r="H722" t="str">
            <v>Av. Coronel Bertaso, 1130</v>
          </cell>
          <cell r="I722" t="str">
            <v>Centro</v>
          </cell>
          <cell r="J722" t="str">
            <v>Quilombo</v>
          </cell>
          <cell r="K722" t="str">
            <v>SC</v>
          </cell>
          <cell r="L722" t="str">
            <v>89.850-000</v>
          </cell>
          <cell r="M722" t="str">
            <v>(49) 3346-3064</v>
          </cell>
          <cell r="N722" t="str">
            <v>martinho.simon@gmail.com</v>
          </cell>
          <cell r="O722" t="str">
            <v>Martinho Simon</v>
          </cell>
          <cell r="P722" t="str">
            <v>martinho.simon@gmail.com</v>
          </cell>
          <cell r="Q722" t="str">
            <v>(49) 3346-3064</v>
          </cell>
        </row>
        <row r="723">
          <cell r="A723">
            <v>720</v>
          </cell>
          <cell r="B723" t="str">
            <v>LHW Engenharia</v>
          </cell>
          <cell r="C723" t="str">
            <v>Ana Carolina</v>
          </cell>
          <cell r="E723" t="str">
            <v>LHW Empreendimentos Imobiliários Ltda</v>
          </cell>
          <cell r="F723" t="str">
            <v>05.295.828/0001-38</v>
          </cell>
          <cell r="G723" t="str">
            <v>Isento</v>
          </cell>
          <cell r="H723" t="str">
            <v>Rua Concórdia, 167</v>
          </cell>
          <cell r="I723" t="str">
            <v>Anita Garibaldi</v>
          </cell>
          <cell r="J723" t="str">
            <v>Joinville</v>
          </cell>
          <cell r="K723" t="str">
            <v>SC</v>
          </cell>
          <cell r="L723" t="str">
            <v>89.203-600</v>
          </cell>
          <cell r="M723" t="str">
            <v>(47) 3422-1323/ 3422-0233</v>
          </cell>
          <cell r="N723" t="str">
            <v>ana@lhw.com.br</v>
          </cell>
          <cell r="O723" t="str">
            <v>Leny</v>
          </cell>
          <cell r="P723" t="str">
            <v>leny@lhw.com.br</v>
          </cell>
          <cell r="Q723" t="str">
            <v>(47) 3422-1323/ 3422-0233</v>
          </cell>
        </row>
        <row r="724">
          <cell r="A724">
            <v>721</v>
          </cell>
          <cell r="B724" t="str">
            <v>Condomínio Residencial Alfredo Volpi</v>
          </cell>
          <cell r="C724" t="str">
            <v>Condomínio Residencial Alfredo Volpi</v>
          </cell>
          <cell r="E724" t="str">
            <v>Condomínio Residencial Alfredo Volpi</v>
          </cell>
          <cell r="F724" t="str">
            <v>13.831.154/0001-77</v>
          </cell>
          <cell r="H724" t="str">
            <v>Rua Salvador Correa 199</v>
          </cell>
          <cell r="I724" t="str">
            <v>Centro</v>
          </cell>
          <cell r="J724" t="str">
            <v>Campos dos Goytacazes</v>
          </cell>
          <cell r="K724" t="str">
            <v>RJ</v>
          </cell>
          <cell r="L724" t="str">
            <v>28035-310</v>
          </cell>
          <cell r="M724" t="str">
            <v>(22) 2731-8132/9886-6466</v>
          </cell>
          <cell r="N724" t="str">
            <v>anelisasaad@yahoo.com.br</v>
          </cell>
        </row>
        <row r="725">
          <cell r="A725">
            <v>722</v>
          </cell>
          <cell r="B725" t="str">
            <v xml:space="preserve">Elizabeth Engelmann
</v>
          </cell>
          <cell r="C725" t="str">
            <v xml:space="preserve">Elizabeth Engelmann
</v>
          </cell>
          <cell r="E725" t="str">
            <v xml:space="preserve">Elizabeth Engelmann
</v>
          </cell>
          <cell r="F725" t="str">
            <v>901.528.830-53</v>
          </cell>
          <cell r="H725" t="str">
            <v>Rua Flores da Cunha, 78</v>
          </cell>
          <cell r="I725" t="str">
            <v>centro</v>
          </cell>
          <cell r="J725" t="str">
            <v>Ijuí</v>
          </cell>
          <cell r="K725" t="str">
            <v>RS</v>
          </cell>
          <cell r="L725" t="str">
            <v>98.700-000</v>
          </cell>
          <cell r="M725" t="str">
            <v>(55) 3332-6310</v>
          </cell>
          <cell r="N725" t="str">
            <v>devolucaoparfix@yahoo.com.br</v>
          </cell>
        </row>
        <row r="726">
          <cell r="A726">
            <v>723</v>
          </cell>
          <cell r="B726" t="str">
            <v>Grupo Canal</v>
          </cell>
          <cell r="C726" t="str">
            <v>Vinicius Buosi</v>
          </cell>
          <cell r="E726" t="str">
            <v>Canal de Marketing Promocional Associados Ltda</v>
          </cell>
          <cell r="F726" t="str">
            <v>05.747.981/0001-59</v>
          </cell>
          <cell r="G726" t="str">
            <v>Isento</v>
          </cell>
          <cell r="H726" t="str">
            <v>Rua Jorge Cury Brahim, 712</v>
          </cell>
          <cell r="I726" t="str">
            <v>Pilarzinho</v>
          </cell>
          <cell r="J726" t="str">
            <v>Curitiba</v>
          </cell>
          <cell r="K726" t="str">
            <v>PR</v>
          </cell>
          <cell r="L726" t="str">
            <v>82.110-040</v>
          </cell>
          <cell r="M726" t="str">
            <v>(41) 3331-8339 / 8446-6256</v>
          </cell>
          <cell r="N726" t="str">
            <v>vinicius.buosi@grupocanal.com.br</v>
          </cell>
          <cell r="O726" t="str">
            <v>Vinicius Buosi</v>
          </cell>
          <cell r="P726" t="str">
            <v>vinicius.buosi@grupocanal.com.br</v>
          </cell>
          <cell r="Q726" t="str">
            <v>(41) 3331-8339 / 8446-6256</v>
          </cell>
        </row>
        <row r="727">
          <cell r="A727">
            <v>724</v>
          </cell>
          <cell r="B727" t="str">
            <v>Infra Estruturas Promocionais Ltda.</v>
          </cell>
          <cell r="C727" t="str">
            <v>Tarugo</v>
          </cell>
          <cell r="E727" t="str">
            <v>Infra Estruturas Promocionais Ltda.</v>
          </cell>
          <cell r="F727" t="str">
            <v>02.965.681/0001-58</v>
          </cell>
          <cell r="G727" t="str">
            <v>90307119-28</v>
          </cell>
          <cell r="H727" t="str">
            <v>Avenida Manoel Ribas, 2632, Sala 3</v>
          </cell>
          <cell r="I727" t="str">
            <v>Merces</v>
          </cell>
          <cell r="J727" t="str">
            <v>Curitiba</v>
          </cell>
          <cell r="K727" t="str">
            <v>PR</v>
          </cell>
          <cell r="L727" t="str">
            <v>80.810-000</v>
          </cell>
          <cell r="M727" t="str">
            <v>(41) 3027-5071</v>
          </cell>
          <cell r="N727" t="str">
            <v>infra@infrapromo.com.br</v>
          </cell>
          <cell r="O727" t="str">
            <v>Tarugo</v>
          </cell>
          <cell r="P727" t="str">
            <v>infra@infrapromo.com.br</v>
          </cell>
          <cell r="Q727" t="str">
            <v>(41) 3027-5071</v>
          </cell>
        </row>
        <row r="728">
          <cell r="A728">
            <v>725</v>
          </cell>
          <cell r="B728" t="str">
            <v>Tindade</v>
          </cell>
          <cell r="C728" t="str">
            <v>Tindade</v>
          </cell>
          <cell r="E728" t="str">
            <v>Tindade</v>
          </cell>
          <cell r="F728" t="str">
            <v>014.329.949-21</v>
          </cell>
          <cell r="J728" t="str">
            <v>Curitiba</v>
          </cell>
          <cell r="K728" t="str">
            <v>PR</v>
          </cell>
        </row>
        <row r="729">
          <cell r="A729">
            <v>726</v>
          </cell>
          <cell r="B729" t="str">
            <v>Universal Materiais Elétricos</v>
          </cell>
          <cell r="C729" t="str">
            <v>Neivaldo</v>
          </cell>
          <cell r="E729" t="str">
            <v>Zandonai e Zampronio Ltda - ME</v>
          </cell>
          <cell r="F729" t="str">
            <v>10.926.473/0001-78</v>
          </cell>
          <cell r="G729">
            <v>255883625</v>
          </cell>
          <cell r="H729" t="str">
            <v>Rod. SC 283, s/n</v>
          </cell>
          <cell r="I729" t="str">
            <v>Interior</v>
          </cell>
          <cell r="J729" t="str">
            <v>Concórdia</v>
          </cell>
          <cell r="K729" t="str">
            <v>SC</v>
          </cell>
          <cell r="L729" t="str">
            <v>89.700-000</v>
          </cell>
          <cell r="M729" t="str">
            <v>(49) 3444-6842 / 8802-5375</v>
          </cell>
          <cell r="N729" t="str">
            <v>zandonai.zampronio@tnnet.com.br</v>
          </cell>
          <cell r="O729" t="str">
            <v>Juce</v>
          </cell>
          <cell r="P729" t="str">
            <v>zandonai.zampronio@tnnet.com.br</v>
          </cell>
          <cell r="Q729" t="str">
            <v>(49) 3444-6842 / 8800-4375</v>
          </cell>
        </row>
        <row r="730">
          <cell r="A730">
            <v>727</v>
          </cell>
          <cell r="B730" t="str">
            <v>Residencial Monte Cristo</v>
          </cell>
          <cell r="C730" t="str">
            <v>Antonio Inácio</v>
          </cell>
          <cell r="E730" t="str">
            <v>Residencial Monte Cristo</v>
          </cell>
          <cell r="F730" t="str">
            <v>12.645.500/0001-60</v>
          </cell>
          <cell r="G730" t="str">
            <v>Isento</v>
          </cell>
          <cell r="H730" t="str">
            <v>Rua Ministro Calogeras, 1063</v>
          </cell>
          <cell r="I730" t="str">
            <v>Anita Garibaldi</v>
          </cell>
          <cell r="J730" t="str">
            <v>Joinville</v>
          </cell>
          <cell r="K730" t="str">
            <v>SC</v>
          </cell>
          <cell r="L730" t="str">
            <v>89.202-005</v>
          </cell>
          <cell r="M730" t="str">
            <v>(49) 8402-3483/9677-7463</v>
          </cell>
          <cell r="N730" t="str">
            <v>aicondominio11@gmail.com</v>
          </cell>
          <cell r="O730" t="str">
            <v>Juliana</v>
          </cell>
          <cell r="Q730" t="str">
            <v>(47) 3028-2030</v>
          </cell>
        </row>
        <row r="731">
          <cell r="A731">
            <v>728</v>
          </cell>
          <cell r="B731" t="str">
            <v>Polpa Brasil</v>
          </cell>
          <cell r="C731" t="str">
            <v>Dilse</v>
          </cell>
          <cell r="E731" t="str">
            <v>Polpa Brasil Desidratados Ltda</v>
          </cell>
          <cell r="F731" t="str">
            <v>03.097.354/0001-94</v>
          </cell>
          <cell r="G731">
            <v>253876583</v>
          </cell>
          <cell r="H731" t="str">
            <v>Rod. Ayrton Senna da Silva, Km 01</v>
          </cell>
          <cell r="I731" t="str">
            <v>São Miguel</v>
          </cell>
          <cell r="J731" t="str">
            <v>Fraiburgo</v>
          </cell>
          <cell r="K731" t="str">
            <v>SC</v>
          </cell>
          <cell r="L731" t="str">
            <v>89.580-000</v>
          </cell>
          <cell r="M731" t="str">
            <v>(49) 3246-9200 / 8423-1443</v>
          </cell>
          <cell r="N731" t="str">
            <v>suprimentos@polpabrasil.com.br</v>
          </cell>
          <cell r="O731" t="str">
            <v>Vivian</v>
          </cell>
          <cell r="P731" t="str">
            <v>financeiro@polpabrassil.com.br</v>
          </cell>
          <cell r="Q731" t="str">
            <v xml:space="preserve">(49) 3246-9200 </v>
          </cell>
        </row>
        <row r="732">
          <cell r="A732">
            <v>729</v>
          </cell>
          <cell r="B732" t="str">
            <v>Badala Som</v>
          </cell>
          <cell r="C732" t="str">
            <v>José Lázaro</v>
          </cell>
          <cell r="E732" t="str">
            <v>Maria Lucia Rosa Nascimento</v>
          </cell>
          <cell r="F732" t="str">
            <v>072.979.178-50</v>
          </cell>
          <cell r="G732" t="str">
            <v>52.863.69</v>
          </cell>
          <cell r="H732" t="str">
            <v>Rua Capitão Felicio Gomes, 109</v>
          </cell>
          <cell r="I732" t="str">
            <v>Gomes</v>
          </cell>
          <cell r="J732" t="str">
            <v>Barretos</v>
          </cell>
          <cell r="K732" t="str">
            <v>SP</v>
          </cell>
          <cell r="L732" t="str">
            <v>14.781-556</v>
          </cell>
          <cell r="M732" t="str">
            <v>(17) 3323-2459</v>
          </cell>
          <cell r="N732" t="str">
            <v>badalasom@ghotmail.com</v>
          </cell>
          <cell r="O732" t="str">
            <v>José Lázaro</v>
          </cell>
          <cell r="P732" t="str">
            <v>badalasom@ghotmail.com</v>
          </cell>
          <cell r="Q732" t="str">
            <v>(17) 3323-2459</v>
          </cell>
        </row>
        <row r="733">
          <cell r="A733">
            <v>730</v>
          </cell>
          <cell r="B733" t="str">
            <v>Claudia da Silva Silvério</v>
          </cell>
          <cell r="C733" t="str">
            <v>Claudia da Silva Silvério</v>
          </cell>
          <cell r="E733" t="str">
            <v>Claudia da Silva Silvério</v>
          </cell>
          <cell r="F733" t="str">
            <v>005.837.249-06</v>
          </cell>
          <cell r="J733" t="str">
            <v>Joinville</v>
          </cell>
          <cell r="K733" t="str">
            <v>SC</v>
          </cell>
          <cell r="M733" t="str">
            <v>47 3025-3050</v>
          </cell>
        </row>
        <row r="734">
          <cell r="A734">
            <v>731</v>
          </cell>
          <cell r="B734" t="str">
            <v>Ligia Renata Forghieri</v>
          </cell>
          <cell r="C734" t="str">
            <v>Ligia Renata Forghieri</v>
          </cell>
          <cell r="E734" t="str">
            <v>Ligia Renata Forghieri</v>
          </cell>
          <cell r="F734" t="str">
            <v>024.560.009-43</v>
          </cell>
          <cell r="H734" t="str">
            <v>Rua Athos Anzola, 138</v>
          </cell>
          <cell r="I734" t="str">
            <v>Jd. Santiago</v>
          </cell>
          <cell r="J734" t="str">
            <v>Londrina</v>
          </cell>
          <cell r="K734" t="str">
            <v>PR</v>
          </cell>
          <cell r="L734" t="str">
            <v>86.071-650</v>
          </cell>
          <cell r="M734" t="str">
            <v>(43) 3029-2120/8812-7671</v>
          </cell>
          <cell r="N734" t="str">
            <v>ligia_renata@yahoo.com.br</v>
          </cell>
        </row>
        <row r="735">
          <cell r="A735">
            <v>732</v>
          </cell>
          <cell r="B735" t="str">
            <v>Fernanda Wolff</v>
          </cell>
          <cell r="C735" t="str">
            <v>Fernanda Wolff</v>
          </cell>
          <cell r="E735" t="str">
            <v>Fernanda Wolff</v>
          </cell>
          <cell r="F735" t="str">
            <v>966.520.719-91</v>
          </cell>
          <cell r="H735" t="str">
            <v>Rua Dario Bordin, 296 apto 301</v>
          </cell>
          <cell r="J735" t="str">
            <v>União da Vitória</v>
          </cell>
          <cell r="K735" t="str">
            <v>PR</v>
          </cell>
          <cell r="L735" t="str">
            <v>84.600-000</v>
          </cell>
          <cell r="M735" t="str">
            <v>(42) 8810-4858</v>
          </cell>
          <cell r="N735" t="str">
            <v>fer_wolff@hotmail.com</v>
          </cell>
        </row>
        <row r="736">
          <cell r="A736">
            <v>733</v>
          </cell>
          <cell r="B736" t="str">
            <v>Condomínio Praça das Águas</v>
          </cell>
          <cell r="C736" t="str">
            <v>Arlete</v>
          </cell>
          <cell r="E736" t="str">
            <v>Condomínio Praça das Águas</v>
          </cell>
          <cell r="F736" t="str">
            <v>15.315.163/0001-30</v>
          </cell>
          <cell r="G736" t="str">
            <v>Isento</v>
          </cell>
          <cell r="H736" t="str">
            <v>Rua Boa Esperança, 267</v>
          </cell>
          <cell r="I736" t="str">
            <v>Chacara Santo Antonio (Zona Leste)</v>
          </cell>
          <cell r="J736" t="str">
            <v>São Paulo</v>
          </cell>
          <cell r="K736" t="str">
            <v>SP</v>
          </cell>
          <cell r="L736" t="str">
            <v>03.408-000</v>
          </cell>
          <cell r="M736" t="str">
            <v>(11) 7884-1157 / 2798-1240 / 2090-6699</v>
          </cell>
          <cell r="N736" t="str">
            <v>arlete@consulmedseguros.com.br</v>
          </cell>
          <cell r="O736" t="str">
            <v>Monica</v>
          </cell>
          <cell r="P736" t="str">
            <v>pracadasaguas@gmail.com</v>
          </cell>
          <cell r="Q736" t="str">
            <v>(11) 2367-9422</v>
          </cell>
        </row>
        <row r="737">
          <cell r="A737">
            <v>734</v>
          </cell>
          <cell r="B737" t="str">
            <v>Santa Catarina Plaza Hotel</v>
          </cell>
          <cell r="C737" t="str">
            <v>Cássia Fernanda P. Pereira e Albuquerque</v>
          </cell>
          <cell r="E737" t="str">
            <v>Vital Pereira Empreendimentos Turísmos Ltda</v>
          </cell>
          <cell r="F737" t="str">
            <v>04.777.365/0001-88</v>
          </cell>
          <cell r="G737">
            <v>254827586</v>
          </cell>
          <cell r="H737" t="str">
            <v>Rua Vidal Ramos, 480</v>
          </cell>
          <cell r="I737" t="str">
            <v>Centro</v>
          </cell>
          <cell r="J737" t="str">
            <v>Canoinhas</v>
          </cell>
          <cell r="K737" t="str">
            <v xml:space="preserve">SC </v>
          </cell>
          <cell r="L737" t="str">
            <v>89.460-000</v>
          </cell>
          <cell r="M737" t="str">
            <v>(47) 3622-8400</v>
          </cell>
          <cell r="N737" t="str">
            <v>cassiapereira@hotmail.com</v>
          </cell>
          <cell r="O737" t="str">
            <v>Rodrigo</v>
          </cell>
          <cell r="P737" t="str">
            <v>rodrigoadm@scplazahotel.com.br</v>
          </cell>
          <cell r="Q737" t="str">
            <v>(47) 3622-8400</v>
          </cell>
        </row>
        <row r="738">
          <cell r="A738">
            <v>735</v>
          </cell>
          <cell r="B738" t="str">
            <v>Cristina Antunes Lauriano</v>
          </cell>
          <cell r="C738" t="str">
            <v>Cristina Antunes Lauriano</v>
          </cell>
          <cell r="E738" t="str">
            <v>Cristina Antunes Lauriano</v>
          </cell>
          <cell r="F738" t="str">
            <v>783.518.397-87</v>
          </cell>
          <cell r="H738" t="str">
            <v>Rua Marques de São Vicente, 512/801</v>
          </cell>
          <cell r="I738" t="str">
            <v>Gávea</v>
          </cell>
          <cell r="J738" t="str">
            <v>Rio de Janeiro</v>
          </cell>
          <cell r="K738" t="str">
            <v>RJ</v>
          </cell>
          <cell r="L738" t="str">
            <v>22.451-047</v>
          </cell>
          <cell r="M738" t="str">
            <v>(21) 8104-6867</v>
          </cell>
          <cell r="N738" t="str">
            <v>tinalauriano@globo.com</v>
          </cell>
        </row>
        <row r="739">
          <cell r="A739">
            <v>736</v>
          </cell>
          <cell r="B739" t="str">
            <v>Costão Golf</v>
          </cell>
          <cell r="C739" t="str">
            <v>Iolanda</v>
          </cell>
          <cell r="E739" t="str">
            <v>Costão Golf Ltda</v>
          </cell>
          <cell r="F739" t="str">
            <v>07.144.291/0001-30</v>
          </cell>
          <cell r="G739">
            <v>255060424</v>
          </cell>
          <cell r="H739" t="str">
            <v>Estrada Dario Manoel Cardoso, 2548</v>
          </cell>
          <cell r="I739" t="str">
            <v>Ingleses do Rio Vermelho</v>
          </cell>
          <cell r="J739" t="str">
            <v>Florianópolis</v>
          </cell>
          <cell r="K739" t="str">
            <v>SC</v>
          </cell>
          <cell r="L739" t="str">
            <v>88.058-400</v>
          </cell>
          <cell r="M739" t="str">
            <v>(48) 3261-1763</v>
          </cell>
          <cell r="N739" t="str">
            <v>flavio@costao.com.br</v>
          </cell>
          <cell r="O739" t="str">
            <v>Flavio Santos</v>
          </cell>
          <cell r="P739" t="str">
            <v>flavio@costao.com.br</v>
          </cell>
          <cell r="Q739" t="str">
            <v>(48) 3261-1763</v>
          </cell>
        </row>
        <row r="740">
          <cell r="A740">
            <v>737</v>
          </cell>
          <cell r="B740" t="str">
            <v>Elisabete Mendonça dos Santos</v>
          </cell>
          <cell r="C740" t="str">
            <v>Elisabete Mendonça dos Santos</v>
          </cell>
          <cell r="E740" t="str">
            <v>Elisabete Mendonça dos Santos</v>
          </cell>
          <cell r="H740" t="str">
            <v>Rua Júlia Wanderley, 325 apto 101</v>
          </cell>
          <cell r="I740" t="str">
            <v>Merces</v>
          </cell>
          <cell r="J740" t="str">
            <v>Curitiba</v>
          </cell>
          <cell r="K740" t="str">
            <v>PR</v>
          </cell>
          <cell r="L740" t="str">
            <v>80430-030</v>
          </cell>
          <cell r="M740" t="str">
            <v>41 3272-5114</v>
          </cell>
          <cell r="N740" t="str">
            <v>elisabete_msantos@yahoo.com.br</v>
          </cell>
        </row>
        <row r="741">
          <cell r="A741">
            <v>738</v>
          </cell>
          <cell r="B741" t="str">
            <v>João Farias de Andrade</v>
          </cell>
          <cell r="C741" t="str">
            <v>João Farias de Andrade</v>
          </cell>
          <cell r="E741" t="str">
            <v>João Farias de Andrade</v>
          </cell>
          <cell r="F741" t="str">
            <v>051.101.128-86</v>
          </cell>
          <cell r="H741" t="str">
            <v>Av. Robert Kennedy, 1675 casa 171</v>
          </cell>
          <cell r="I741" t="str">
            <v>Jd. Calux</v>
          </cell>
          <cell r="J741" t="str">
            <v>São Bernardo do Campo</v>
          </cell>
          <cell r="K741" t="str">
            <v>SP</v>
          </cell>
          <cell r="L741" t="str">
            <v>09.895-005</v>
          </cell>
          <cell r="M741" t="str">
            <v>(11) 99160-8006/3087-5408</v>
          </cell>
          <cell r="N741" t="str">
            <v>joaofa@ffm.br</v>
          </cell>
        </row>
        <row r="742">
          <cell r="A742">
            <v>739</v>
          </cell>
          <cell r="B742" t="str">
            <v>Rita de Cassia Vilaça de Oliveira</v>
          </cell>
          <cell r="C742" t="str">
            <v>Rita de Cassia Vilaça de Oliveira</v>
          </cell>
          <cell r="E742" t="str">
            <v>Rita de Cassia Vilaça de Oliveira</v>
          </cell>
          <cell r="H742" t="str">
            <v>Rua Heitor Vieira Junior 191, apto 194 A</v>
          </cell>
          <cell r="I742" t="str">
            <v>Altos do Esplanada</v>
          </cell>
          <cell r="J742" t="str">
            <v>São José dos Campos</v>
          </cell>
          <cell r="K742" t="str">
            <v>SP</v>
          </cell>
          <cell r="L742" t="str">
            <v>12.246-013</v>
          </cell>
          <cell r="M742" t="str">
            <v>(12) 8141-4156</v>
          </cell>
          <cell r="N742" t="str">
            <v>rita.oliveira@embraer.com.br</v>
          </cell>
        </row>
        <row r="743">
          <cell r="A743">
            <v>740</v>
          </cell>
          <cell r="B743" t="str">
            <v>Recki Luz</v>
          </cell>
          <cell r="C743" t="str">
            <v>Rosane</v>
          </cell>
          <cell r="E743" t="str">
            <v>Recki Luz Elétrica Ltda EPP</v>
          </cell>
          <cell r="F743" t="str">
            <v>82.864.828/0001-52</v>
          </cell>
          <cell r="G743">
            <v>252188276</v>
          </cell>
          <cell r="H743" t="str">
            <v>Rua Santa Catarina, 2142</v>
          </cell>
          <cell r="I743" t="str">
            <v>Floresta</v>
          </cell>
          <cell r="J743" t="str">
            <v>Joinville</v>
          </cell>
          <cell r="K743" t="str">
            <v>SC</v>
          </cell>
          <cell r="L743" t="str">
            <v>89.212-000</v>
          </cell>
          <cell r="M743" t="str">
            <v>(47) 3436-1041</v>
          </cell>
          <cell r="N743" t="str">
            <v>reckiluz@terra.com.br</v>
          </cell>
          <cell r="O743" t="str">
            <v>Gilson</v>
          </cell>
          <cell r="P743" t="str">
            <v>gilson@reckiluz.com.br</v>
          </cell>
          <cell r="Q743" t="str">
            <v>(47) 3036-1041</v>
          </cell>
        </row>
        <row r="744">
          <cell r="A744">
            <v>741</v>
          </cell>
          <cell r="B744" t="str">
            <v>Silvia Maria Borim Cõdo Dias</v>
          </cell>
          <cell r="C744" t="str">
            <v>Silvia Maria Borim Cõdo Dias</v>
          </cell>
          <cell r="E744" t="str">
            <v>Silvia Maria Borim Cõdo Dias</v>
          </cell>
          <cell r="F744" t="str">
            <v>257.040.796-87</v>
          </cell>
          <cell r="H744" t="str">
            <v>Rua Guaxupé, 289 casa/ esquina com Capivari e Henrique Pacine</v>
          </cell>
          <cell r="I744" t="str">
            <v>Serra</v>
          </cell>
          <cell r="J744" t="str">
            <v>Belo Horizonte</v>
          </cell>
          <cell r="K744" t="str">
            <v>MG</v>
          </cell>
          <cell r="L744" t="str">
            <v>30220-320</v>
          </cell>
          <cell r="M744" t="str">
            <v>31 9977-8081/3250-0461/3282-6619</v>
          </cell>
          <cell r="N744" t="str">
            <v>silviaborim@yahoo.com.br</v>
          </cell>
        </row>
        <row r="745">
          <cell r="A745">
            <v>742</v>
          </cell>
          <cell r="B745" t="str">
            <v>Condomínio Praça das Águas</v>
          </cell>
          <cell r="E745" t="str">
            <v>Condomínio Praça das Águas</v>
          </cell>
        </row>
        <row r="746">
          <cell r="A746">
            <v>743</v>
          </cell>
          <cell r="B746" t="str">
            <v>Evany Butzke</v>
          </cell>
          <cell r="C746" t="str">
            <v>Evany Butzke</v>
          </cell>
          <cell r="E746" t="str">
            <v>Evany Butzke</v>
          </cell>
          <cell r="H746" t="str">
            <v>Rua Lontras 161</v>
          </cell>
          <cell r="J746" t="str">
            <v>Timbó</v>
          </cell>
          <cell r="K746" t="str">
            <v>SC</v>
          </cell>
          <cell r="M746" t="str">
            <v>47 3382-0021/9979-3548</v>
          </cell>
          <cell r="N746" t="str">
            <v>evanibutzke@gmail.com</v>
          </cell>
        </row>
        <row r="747">
          <cell r="A747">
            <v>744</v>
          </cell>
          <cell r="B747" t="str">
            <v>Minipa do Brasil</v>
          </cell>
          <cell r="C747" t="str">
            <v>Grasiela</v>
          </cell>
          <cell r="E747" t="str">
            <v>Minipa do Brasil Ltda</v>
          </cell>
          <cell r="F747" t="str">
            <v>10.719.113/0002-86</v>
          </cell>
          <cell r="G747" t="str">
            <v>25658573-3</v>
          </cell>
          <cell r="H747" t="str">
            <v>Rua D. Francisca, 8300 Bl4</v>
          </cell>
          <cell r="I747" t="str">
            <v>Distrito Industrial Norte</v>
          </cell>
          <cell r="J747" t="str">
            <v>Joinville</v>
          </cell>
          <cell r="K747" t="str">
            <v>SC</v>
          </cell>
          <cell r="L747" t="str">
            <v>89219-600</v>
          </cell>
          <cell r="M747" t="str">
            <v>47 3467-0042</v>
          </cell>
          <cell r="N747" t="str">
            <v>greichert@minipa.com.br</v>
          </cell>
        </row>
        <row r="748">
          <cell r="A748">
            <v>745</v>
          </cell>
          <cell r="B748" t="str">
            <v>Anderson Andrejow</v>
          </cell>
          <cell r="C748" t="str">
            <v>Anderson Andrejow</v>
          </cell>
          <cell r="E748" t="str">
            <v>Anderson Andrejow</v>
          </cell>
          <cell r="J748" t="str">
            <v>Joinville</v>
          </cell>
          <cell r="K748" t="str">
            <v>SC</v>
          </cell>
          <cell r="M748" t="str">
            <v>47 30262392</v>
          </cell>
        </row>
        <row r="749">
          <cell r="A749">
            <v>746</v>
          </cell>
          <cell r="B749" t="str">
            <v>Banco do Brasil</v>
          </cell>
          <cell r="C749" t="str">
            <v>Ana Paula Filippe</v>
          </cell>
          <cell r="E749" t="str">
            <v>Banco do Brasil AS Agencia Príncipe Joinville SC</v>
          </cell>
          <cell r="F749" t="str">
            <v>00.000.000/2497-00</v>
          </cell>
          <cell r="G749" t="str">
            <v>Isento</v>
          </cell>
          <cell r="H749" t="str">
            <v>Rua Luiz Niemeyer, 54</v>
          </cell>
          <cell r="I749" t="str">
            <v>Centro</v>
          </cell>
          <cell r="J749" t="str">
            <v>Joinville</v>
          </cell>
          <cell r="K749" t="str">
            <v>SC</v>
          </cell>
          <cell r="L749" t="str">
            <v>89.201-060</v>
          </cell>
          <cell r="M749" t="str">
            <v>47 3431-2121/3431-2136</v>
          </cell>
          <cell r="N749" t="str">
            <v>anafilippe@bb.com.br</v>
          </cell>
        </row>
        <row r="750">
          <cell r="A750">
            <v>747</v>
          </cell>
          <cell r="B750" t="str">
            <v>Laura Camboriú</v>
          </cell>
          <cell r="C750" t="str">
            <v>Laura Camboriú</v>
          </cell>
          <cell r="E750" t="str">
            <v>Laura Camboriú</v>
          </cell>
        </row>
        <row r="751">
          <cell r="A751">
            <v>748</v>
          </cell>
          <cell r="B751" t="str">
            <v>MEUC - Missão Evangélica Cristã</v>
          </cell>
          <cell r="C751" t="str">
            <v>Eunice</v>
          </cell>
          <cell r="E751" t="str">
            <v>MEUC - Missão Evangélica Cristã</v>
          </cell>
          <cell r="F751" t="str">
            <v>82.650.656/0004-67</v>
          </cell>
          <cell r="G751" t="str">
            <v>Isento</v>
          </cell>
          <cell r="H751" t="str">
            <v>Rua Luiz Brockmann 89</v>
          </cell>
          <cell r="J751" t="str">
            <v>Joinville</v>
          </cell>
          <cell r="K751" t="str">
            <v>SC</v>
          </cell>
          <cell r="L751" t="str">
            <v>89204-260</v>
          </cell>
          <cell r="M751" t="str">
            <v>47 3422-7016</v>
          </cell>
          <cell r="N751" t="str">
            <v>eunicedeckmann@hotmail.com</v>
          </cell>
        </row>
        <row r="752">
          <cell r="A752">
            <v>749</v>
          </cell>
          <cell r="B752" t="str">
            <v>João Humberto Ceni</v>
          </cell>
          <cell r="C752" t="str">
            <v>Carla Ceni</v>
          </cell>
          <cell r="E752" t="str">
            <v>João Humberto Ceni</v>
          </cell>
          <cell r="F752" t="str">
            <v>184.692.300-00</v>
          </cell>
          <cell r="H752" t="str">
            <v>Bento Gonçalves, 69/ 1204 - Ed. Maison Renoir</v>
          </cell>
          <cell r="I752" t="str">
            <v>Centro</v>
          </cell>
          <cell r="J752" t="str">
            <v>Passo Fundo</v>
          </cell>
          <cell r="K752" t="str">
            <v>RS</v>
          </cell>
          <cell r="L752" t="str">
            <v>99.010-010</v>
          </cell>
          <cell r="M752" t="str">
            <v>54 3312-5547</v>
          </cell>
          <cell r="N752" t="str">
            <v>carlaceni@yahoo.com.br</v>
          </cell>
        </row>
        <row r="753">
          <cell r="A753">
            <v>750</v>
          </cell>
          <cell r="B753" t="str">
            <v>Myriane Stella Scalco</v>
          </cell>
          <cell r="C753" t="str">
            <v>Myriane Stella Scalco</v>
          </cell>
          <cell r="E753" t="str">
            <v>Myriane Stella Scalco</v>
          </cell>
          <cell r="F753" t="str">
            <v>263.174.196-04</v>
          </cell>
          <cell r="H753" t="str">
            <v>Av. Padre Dehon, 177 apto 202</v>
          </cell>
          <cell r="I753" t="str">
            <v>Centro</v>
          </cell>
          <cell r="J753" t="str">
            <v>Lavras</v>
          </cell>
          <cell r="K753" t="str">
            <v>MG</v>
          </cell>
          <cell r="L753" t="str">
            <v>37200-000</v>
          </cell>
          <cell r="N753" t="str">
            <v>msscalco@dag.ufla.br</v>
          </cell>
        </row>
        <row r="754">
          <cell r="A754">
            <v>751</v>
          </cell>
          <cell r="B754" t="str">
            <v>Mitra Diocesana de Chapecó</v>
          </cell>
          <cell r="C754" t="str">
            <v>Claerto</v>
          </cell>
          <cell r="E754" t="str">
            <v>Mitra Diocesana de Chapecó</v>
          </cell>
          <cell r="F754" t="str">
            <v>83.314.930/0038-39</v>
          </cell>
          <cell r="G754" t="str">
            <v>Isento</v>
          </cell>
          <cell r="H754" t="str">
            <v>Rua Tiradentes, 94</v>
          </cell>
          <cell r="I754" t="str">
            <v>Centro</v>
          </cell>
          <cell r="J754" t="str">
            <v>Xanxerê</v>
          </cell>
          <cell r="K754" t="str">
            <v>SC</v>
          </cell>
          <cell r="L754" t="str">
            <v>89.820-000</v>
          </cell>
          <cell r="M754" t="str">
            <v xml:space="preserve">(49) 3433-0226 / 9989-8490 </v>
          </cell>
          <cell r="N754" t="str">
            <v>cclaerto@brturbo.com.br</v>
          </cell>
          <cell r="O754" t="str">
            <v>Clarice</v>
          </cell>
          <cell r="P754" t="str">
            <v>psbjxxe@netxan.com.br</v>
          </cell>
          <cell r="Q754" t="str">
            <v>(49) 3433-0340</v>
          </cell>
        </row>
        <row r="755">
          <cell r="A755">
            <v>752</v>
          </cell>
          <cell r="B755" t="str">
            <v>Restaurante Princesa</v>
          </cell>
          <cell r="C755" t="str">
            <v>Nelson</v>
          </cell>
          <cell r="E755" t="str">
            <v>Restaurante Princesa</v>
          </cell>
          <cell r="I755" t="str">
            <v>Glória</v>
          </cell>
          <cell r="J755" t="str">
            <v>Joinville</v>
          </cell>
          <cell r="K755" t="str">
            <v>SC</v>
          </cell>
        </row>
        <row r="756">
          <cell r="A756">
            <v>753</v>
          </cell>
          <cell r="B756" t="str">
            <v>Michelle Elisabeth Barbosa</v>
          </cell>
          <cell r="C756" t="str">
            <v>Loide</v>
          </cell>
          <cell r="E756" t="str">
            <v>Michelle Elisabeth Barbosa - EPP</v>
          </cell>
          <cell r="F756" t="str">
            <v>11.285.958/0001-92</v>
          </cell>
          <cell r="G756">
            <v>688293811111</v>
          </cell>
          <cell r="H756" t="str">
            <v>Av. Independência, 757</v>
          </cell>
          <cell r="I756" t="str">
            <v>Vila Jaboticabeira</v>
          </cell>
          <cell r="J756" t="str">
            <v>Taubaté</v>
          </cell>
          <cell r="K756" t="str">
            <v>SP</v>
          </cell>
          <cell r="L756" t="str">
            <v>12031-000</v>
          </cell>
          <cell r="M756" t="str">
            <v>12 36325633</v>
          </cell>
          <cell r="N756" t="str">
            <v>loide.jb@hotmail.com.br</v>
          </cell>
        </row>
        <row r="757">
          <cell r="A757">
            <v>754</v>
          </cell>
          <cell r="B757" t="str">
            <v>CRH Indústria e Empreendimentos</v>
          </cell>
          <cell r="C757" t="str">
            <v xml:space="preserve">Patricia </v>
          </cell>
          <cell r="E757" t="str">
            <v>CRH Indústria e Empreendimentos Ltda</v>
          </cell>
          <cell r="F757" t="str">
            <v>79.409.348/0001-97</v>
          </cell>
          <cell r="G757">
            <v>251949168</v>
          </cell>
          <cell r="H757" t="str">
            <v>Rua Xavantes, 54</v>
          </cell>
          <cell r="I757" t="str">
            <v>Centro</v>
          </cell>
          <cell r="J757" t="str">
            <v>Joinville</v>
          </cell>
          <cell r="K757" t="str">
            <v>SC</v>
          </cell>
          <cell r="L757" t="str">
            <v>89.203-900</v>
          </cell>
          <cell r="M757" t="str">
            <v>(47) 3441-5000</v>
          </cell>
          <cell r="N757" t="str">
            <v>patricia.takahashi@crhempreendimentos.com</v>
          </cell>
          <cell r="O757" t="str">
            <v>Patricia</v>
          </cell>
          <cell r="P757" t="str">
            <v>patricia.takahashi@crhempreendimentos.com</v>
          </cell>
          <cell r="Q757" t="str">
            <v>(47) 3441-5000</v>
          </cell>
        </row>
        <row r="758">
          <cell r="A758">
            <v>755</v>
          </cell>
          <cell r="B758" t="str">
            <v>Universidade Católica Dom Bosco</v>
          </cell>
          <cell r="C758" t="str">
            <v>Ana Luiza</v>
          </cell>
          <cell r="E758" t="str">
            <v>Missão Salesiana de Mato Grosso</v>
          </cell>
          <cell r="F758" t="str">
            <v>03.226.149/0015-87</v>
          </cell>
          <cell r="G758" t="str">
            <v>Isento</v>
          </cell>
          <cell r="H758" t="str">
            <v>Av. Tamandare, 6000</v>
          </cell>
          <cell r="I758" t="str">
            <v>Jardim Seminário</v>
          </cell>
          <cell r="J758" t="str">
            <v>Campo Grande</v>
          </cell>
          <cell r="K758" t="str">
            <v>MS</v>
          </cell>
          <cell r="L758" t="str">
            <v>79.002-970</v>
          </cell>
          <cell r="M758" t="str">
            <v>(67) 3029-4170 / 9267-1622</v>
          </cell>
          <cell r="N758" t="str">
            <v>engenheiraanaluiza@gmail.com</v>
          </cell>
          <cell r="O758" t="str">
            <v>Altair da Silva</v>
          </cell>
          <cell r="P758" t="str">
            <v>altair@ucdb.br</v>
          </cell>
          <cell r="Q758" t="str">
            <v>(67) 8122-9915</v>
          </cell>
        </row>
        <row r="759">
          <cell r="A759">
            <v>756</v>
          </cell>
          <cell r="B759" t="str">
            <v>Mônica Cristina Costa Santiago</v>
          </cell>
          <cell r="C759" t="str">
            <v>Mônica Cristina Costa Santiago</v>
          </cell>
          <cell r="E759" t="str">
            <v>Mônica Cristina Costa Santiago</v>
          </cell>
          <cell r="F759" t="str">
            <v>024.278.967-64</v>
          </cell>
          <cell r="H759" t="str">
            <v>Rua Adriano 167, apto 402</v>
          </cell>
          <cell r="I759" t="str">
            <v>Todos os Santos</v>
          </cell>
          <cell r="J759" t="str">
            <v>Rio de janeiro</v>
          </cell>
          <cell r="K759" t="str">
            <v>RJ</v>
          </cell>
          <cell r="L759">
            <v>20735060</v>
          </cell>
          <cell r="M759" t="str">
            <v>21 8885-1369/2213-2921</v>
          </cell>
          <cell r="N759" t="str">
            <v>wherrer@yahoo.com</v>
          </cell>
        </row>
        <row r="760">
          <cell r="A760">
            <v>757</v>
          </cell>
          <cell r="B760" t="str">
            <v>Prefeitura de Atibaia</v>
          </cell>
          <cell r="C760" t="str">
            <v>José Pedro Lessi</v>
          </cell>
          <cell r="E760" t="str">
            <v>Prefeitura da Estância de Atibaia</v>
          </cell>
          <cell r="F760" t="str">
            <v>45.279.635/0001-08</v>
          </cell>
          <cell r="G760" t="str">
            <v>Isento</v>
          </cell>
          <cell r="H760" t="str">
            <v>Avenida da Saudade, 252</v>
          </cell>
          <cell r="I760" t="str">
            <v>Centro</v>
          </cell>
          <cell r="J760" t="str">
            <v>Atibaia</v>
          </cell>
          <cell r="K760" t="str">
            <v>SP</v>
          </cell>
          <cell r="L760" t="str">
            <v>12.940-560</v>
          </cell>
          <cell r="M760" t="str">
            <v>(11) 4414-2210</v>
          </cell>
          <cell r="N760" t="str">
            <v>josepedro@atibaia.sp.gov.br</v>
          </cell>
          <cell r="O760" t="str">
            <v xml:space="preserve">Sandra Lia Tremanti </v>
          </cell>
          <cell r="P760" t="str">
            <v>compras@atibaia.sp.gov.br</v>
          </cell>
          <cell r="Q760" t="str">
            <v>(11) 4414-2606</v>
          </cell>
        </row>
        <row r="761">
          <cell r="A761">
            <v>758</v>
          </cell>
          <cell r="B761" t="str">
            <v>Condomínio La Perle Beira Mar</v>
          </cell>
          <cell r="C761" t="str">
            <v>Arno</v>
          </cell>
          <cell r="D761" t="str">
            <v>Administrador</v>
          </cell>
          <cell r="E761" t="str">
            <v>Condomínio La Perle Beira Mar</v>
          </cell>
          <cell r="F761" t="str">
            <v>10.212.365/0001-33</v>
          </cell>
          <cell r="G761" t="str">
            <v>Isento</v>
          </cell>
          <cell r="H761" t="str">
            <v>Av. Gov. Irineu Bornhausen, 3600</v>
          </cell>
          <cell r="I761" t="str">
            <v>Centro</v>
          </cell>
          <cell r="J761" t="str">
            <v>Florianópolis</v>
          </cell>
          <cell r="K761" t="str">
            <v>SC</v>
          </cell>
          <cell r="L761" t="str">
            <v>88.025-200</v>
          </cell>
          <cell r="M761" t="str">
            <v>(48) 9101-1568</v>
          </cell>
          <cell r="N761" t="str">
            <v>condominiolaperle@yahoo.com.br</v>
          </cell>
          <cell r="O761" t="str">
            <v>Arno</v>
          </cell>
          <cell r="P761" t="str">
            <v>condominiolaperle@yahoo.com.br</v>
          </cell>
          <cell r="Q761" t="str">
            <v>(48) 9101-1568</v>
          </cell>
        </row>
        <row r="762">
          <cell r="A762">
            <v>759</v>
          </cell>
          <cell r="B762" t="str">
            <v>Angeloni</v>
          </cell>
          <cell r="C762" t="str">
            <v>Karoline</v>
          </cell>
          <cell r="E762" t="str">
            <v>A. Angeloni &amp; Cia Ltda</v>
          </cell>
          <cell r="F762" t="str">
            <v>86.646.984/0016-96</v>
          </cell>
          <cell r="G762">
            <v>251482987</v>
          </cell>
          <cell r="H762" t="str">
            <v>Av. Governador Ivo Silveira, 2445</v>
          </cell>
          <cell r="I762" t="str">
            <v>Capoeiras</v>
          </cell>
          <cell r="J762" t="str">
            <v>Florianópolis</v>
          </cell>
          <cell r="K762" t="str">
            <v>SC</v>
          </cell>
          <cell r="L762" t="str">
            <v>88.085-001</v>
          </cell>
          <cell r="M762" t="str">
            <v>(47) 3451-2415 / 3275-7900</v>
          </cell>
          <cell r="N762" t="str">
            <v>karoline.schmitz@angeloni.com.br</v>
          </cell>
          <cell r="O762" t="str">
            <v>César Pacheco</v>
          </cell>
          <cell r="P762" t="str">
            <v>cesar.pacheco@angeloni.com.br / cristiano.cereser@angeloni.com.br / karoline.schmitz@angeloni.com.br</v>
          </cell>
          <cell r="Q762" t="str">
            <v>(48) 3461-7546</v>
          </cell>
        </row>
        <row r="763">
          <cell r="A763">
            <v>760</v>
          </cell>
          <cell r="B763" t="str">
            <v>Madville</v>
          </cell>
          <cell r="C763" t="str">
            <v>Roberto</v>
          </cell>
          <cell r="E763" t="str">
            <v>Gmad Madville Suprimentos para Móveis Ltda</v>
          </cell>
          <cell r="F763" t="str">
            <v>07.062.174/0001-28</v>
          </cell>
          <cell r="G763">
            <v>254873588</v>
          </cell>
          <cell r="H763" t="str">
            <v>Rua Anita Garibaldi, 2417</v>
          </cell>
          <cell r="I763" t="str">
            <v>Anita Garibaldi</v>
          </cell>
          <cell r="J763" t="str">
            <v>Joinville</v>
          </cell>
          <cell r="K763" t="str">
            <v>SC</v>
          </cell>
          <cell r="L763" t="str">
            <v>89.203-301</v>
          </cell>
          <cell r="M763" t="str">
            <v>(47) 9926-1603</v>
          </cell>
          <cell r="N763" t="str">
            <v>roberto.madville@hotmail.com</v>
          </cell>
          <cell r="O763" t="str">
            <v>Roberto</v>
          </cell>
          <cell r="P763" t="str">
            <v>roberto.madville@hotmail.com</v>
          </cell>
          <cell r="Q763" t="str">
            <v>(47) 9926-1603</v>
          </cell>
        </row>
        <row r="764">
          <cell r="A764">
            <v>761</v>
          </cell>
          <cell r="B764" t="str">
            <v>Prefeitura de Capão da Canoa</v>
          </cell>
          <cell r="C764" t="str">
            <v>Élzio Oliveira da Silva</v>
          </cell>
          <cell r="E764" t="str">
            <v>Prefeitura Municipal de Capão da Canoa</v>
          </cell>
          <cell r="F764" t="str">
            <v>90.836.693/0001-40</v>
          </cell>
          <cell r="G764" t="str">
            <v>Isento</v>
          </cell>
          <cell r="H764" t="str">
            <v>Av. Paraguassu, 1881</v>
          </cell>
          <cell r="I764" t="str">
            <v>Centro</v>
          </cell>
          <cell r="J764" t="str">
            <v>Capão da Canoa</v>
          </cell>
          <cell r="K764" t="str">
            <v>RS</v>
          </cell>
          <cell r="L764" t="str">
            <v>95.555-000</v>
          </cell>
          <cell r="M764" t="str">
            <v>(51) 3625-5851 / 8029-6445</v>
          </cell>
          <cell r="N764" t="str">
            <v>sais.contabil@gmail.com</v>
          </cell>
          <cell r="O764" t="str">
            <v>Élzio Oliveira da Silva</v>
          </cell>
          <cell r="P764" t="str">
            <v>sais.contabil@gmail.com</v>
          </cell>
          <cell r="Q764" t="str">
            <v>(51) 3625-5851 / 8029-6445</v>
          </cell>
        </row>
        <row r="765">
          <cell r="A765">
            <v>762</v>
          </cell>
          <cell r="B765" t="str">
            <v>Prefeitura de Itatiaiuçu</v>
          </cell>
          <cell r="C765" t="str">
            <v>Ailton</v>
          </cell>
          <cell r="E765" t="str">
            <v>Prefeitura Municipal de Itatiaiuçu</v>
          </cell>
          <cell r="F765" t="str">
            <v>18.691.766/0001-25</v>
          </cell>
          <cell r="G765" t="str">
            <v>Isento</v>
          </cell>
          <cell r="H765" t="str">
            <v>Praça Antonio Quirino da Silva, 404</v>
          </cell>
          <cell r="I765" t="str">
            <v>Centro</v>
          </cell>
          <cell r="J765" t="str">
            <v>Itatiaiuçu</v>
          </cell>
          <cell r="K765" t="str">
            <v>MG</v>
          </cell>
          <cell r="L765" t="str">
            <v>35.685-000</v>
          </cell>
          <cell r="M765" t="str">
            <v xml:space="preserve">(31) 3572-1244 </v>
          </cell>
          <cell r="N765" t="str">
            <v>ailtonadrianoslv@gmail.com / compras@itatiaiucu.mg.gov.br</v>
          </cell>
          <cell r="O765" t="str">
            <v>Ailton</v>
          </cell>
          <cell r="P765" t="str">
            <v>ailtonadrianoslv@gmail.com / compras@itatiaiucu.mg.gov.br</v>
          </cell>
          <cell r="Q765" t="str">
            <v xml:space="preserve">(31) 3572-1244 </v>
          </cell>
        </row>
        <row r="766">
          <cell r="A766">
            <v>763</v>
          </cell>
          <cell r="B766" t="str">
            <v>Audeni Souza</v>
          </cell>
          <cell r="C766" t="str">
            <v>Audeni Souza</v>
          </cell>
          <cell r="E766" t="str">
            <v>Audeni Souza</v>
          </cell>
          <cell r="H766" t="str">
            <v>Rua Sete de Setembro, 24</v>
          </cell>
          <cell r="I766" t="str">
            <v>Centro</v>
          </cell>
          <cell r="J766" t="str">
            <v>Juazeiro</v>
          </cell>
          <cell r="K766" t="str">
            <v>BA</v>
          </cell>
          <cell r="L766" t="str">
            <v>48903-670</v>
          </cell>
        </row>
        <row r="767">
          <cell r="A767">
            <v>764</v>
          </cell>
          <cell r="B767" t="str">
            <v>Liberato Infraestrutura</v>
          </cell>
          <cell r="C767" t="str">
            <v>Ricardo</v>
          </cell>
          <cell r="E767" t="str">
            <v>Liberato Comercial e Instaladora Ltda - ME</v>
          </cell>
          <cell r="F767" t="str">
            <v>13.359.795/0001-70</v>
          </cell>
          <cell r="G767">
            <v>256352313</v>
          </cell>
          <cell r="H767" t="str">
            <v>Rua Graciosa, 1092 sala 2</v>
          </cell>
          <cell r="I767" t="str">
            <v>Guanabara</v>
          </cell>
          <cell r="J767" t="str">
            <v>Joinville</v>
          </cell>
          <cell r="K767" t="str">
            <v>SC</v>
          </cell>
          <cell r="L767" t="str">
            <v>89.207-101</v>
          </cell>
          <cell r="M767" t="str">
            <v>(47) 9972-8073 / 3426-9993</v>
          </cell>
          <cell r="N767" t="str">
            <v>ricardo@grupoliberato.com</v>
          </cell>
          <cell r="O767" t="str">
            <v>Ricardo</v>
          </cell>
          <cell r="P767" t="str">
            <v>ricardo@grupoliberato.com / financeiro.infra@grupoliberato.com</v>
          </cell>
          <cell r="Q767" t="str">
            <v>(47) 9972-8073 / 3426-9993</v>
          </cell>
        </row>
        <row r="768">
          <cell r="A768">
            <v>765</v>
          </cell>
          <cell r="B768" t="str">
            <v>CIB - Clínica de Imagem Brusque</v>
          </cell>
          <cell r="C768" t="str">
            <v>Priscila - Raffcom</v>
          </cell>
          <cell r="E768" t="str">
            <v>São Lucas Ecomax</v>
          </cell>
          <cell r="F768" t="str">
            <v>04.101.755/0002-14</v>
          </cell>
          <cell r="G768" t="str">
            <v>Isento</v>
          </cell>
          <cell r="H768" t="str">
            <v>Pastor Sandrescky, 160</v>
          </cell>
          <cell r="I768" t="str">
            <v>Centro</v>
          </cell>
          <cell r="J768" t="str">
            <v>Brusque</v>
          </cell>
          <cell r="K768" t="str">
            <v>SC</v>
          </cell>
          <cell r="L768" t="str">
            <v>88.350-040</v>
          </cell>
          <cell r="M768" t="str">
            <v>(47) 3351-0727</v>
          </cell>
          <cell r="N768" t="str">
            <v>producao@raffcom.com.br</v>
          </cell>
          <cell r="O768" t="str">
            <v>Vanessa</v>
          </cell>
          <cell r="P768" t="str">
            <v>vanessa@saolucasecomax.com.br</v>
          </cell>
          <cell r="Q768" t="str">
            <v>(47) 3348-7060</v>
          </cell>
        </row>
        <row r="769">
          <cell r="A769">
            <v>766</v>
          </cell>
          <cell r="B769" t="str">
            <v>Carolina Richter Song</v>
          </cell>
          <cell r="C769" t="str">
            <v>Carolina</v>
          </cell>
          <cell r="E769" t="str">
            <v>Carolina Richter Song</v>
          </cell>
          <cell r="F769" t="str">
            <v>062.033.689-70</v>
          </cell>
          <cell r="G769" t="str">
            <v>Isento</v>
          </cell>
          <cell r="H769" t="str">
            <v xml:space="preserve">Rua Princesa Isabel, 74 </v>
          </cell>
          <cell r="I769" t="str">
            <v>Centro</v>
          </cell>
          <cell r="J769" t="str">
            <v>Joinville</v>
          </cell>
          <cell r="K769" t="str">
            <v>SC</v>
          </cell>
          <cell r="L769" t="str">
            <v>89.201-270</v>
          </cell>
          <cell r="M769" t="str">
            <v>(47) 3433-3149 / 3029-0934 / 9964-6490</v>
          </cell>
          <cell r="N769" t="str">
            <v>carolsongf@hotmail.com</v>
          </cell>
          <cell r="O769" t="str">
            <v>Carolina</v>
          </cell>
          <cell r="P769" t="str">
            <v>carolsongf@hotmail.com</v>
          </cell>
          <cell r="Q769" t="str">
            <v>(47) 3433-3149 / 3029-0934 / 9964-6490</v>
          </cell>
        </row>
        <row r="770">
          <cell r="A770">
            <v>767</v>
          </cell>
          <cell r="B770" t="str">
            <v>Ana Paula Barreira Botelho</v>
          </cell>
          <cell r="C770" t="str">
            <v>Ana Paula Barreira Botelho</v>
          </cell>
          <cell r="E770" t="str">
            <v>Ana Paula Barreira Botelho</v>
          </cell>
          <cell r="F770" t="str">
            <v>090.758.637-64</v>
          </cell>
          <cell r="H770" t="str">
            <v>Rua Monte Aprazível, 31 bl B</v>
          </cell>
          <cell r="I770" t="str">
            <v>Vila Nova Conceição</v>
          </cell>
          <cell r="J770" t="str">
            <v>São Paulo SP</v>
          </cell>
          <cell r="K770" t="str">
            <v>SP</v>
          </cell>
          <cell r="M770" t="str">
            <v>11 99277-1595/5501-7700/5501-6766</v>
          </cell>
          <cell r="N770" t="str">
            <v>anapaulabbotelho@yahoo.com.br</v>
          </cell>
        </row>
        <row r="771">
          <cell r="A771">
            <v>768</v>
          </cell>
          <cell r="B771" t="str">
            <v>Maria Estela Brocardo Lopes</v>
          </cell>
          <cell r="C771" t="str">
            <v>Maria Estela Brocardo Lopes</v>
          </cell>
          <cell r="E771" t="str">
            <v>Maria Estela Brocardo Lopes</v>
          </cell>
          <cell r="F771" t="str">
            <v>465.018.789-34</v>
          </cell>
          <cell r="G771">
            <v>549939</v>
          </cell>
          <cell r="H771" t="str">
            <v>BR 282 Km 375</v>
          </cell>
          <cell r="J771" t="str">
            <v>Erval Velho</v>
          </cell>
          <cell r="K771" t="str">
            <v>SC</v>
          </cell>
          <cell r="L771" t="str">
            <v>89613-000</v>
          </cell>
          <cell r="N771" t="str">
            <v>restaurantedogringo@gmail.com</v>
          </cell>
        </row>
        <row r="772">
          <cell r="A772">
            <v>769</v>
          </cell>
          <cell r="B772" t="str">
            <v>Fiji Bar</v>
          </cell>
          <cell r="C772" t="str">
            <v>Nice</v>
          </cell>
          <cell r="H772" t="str">
            <v xml:space="preserve"> Nadir Martins Moraes, 788 </v>
          </cell>
          <cell r="I772" t="str">
            <v>Centro</v>
          </cell>
          <cell r="J772" t="str">
            <v>Joinville</v>
          </cell>
          <cell r="K772" t="str">
            <v>SC</v>
          </cell>
          <cell r="L772" t="str">
            <v>89.214-585</v>
          </cell>
          <cell r="M772" t="str">
            <v>47 3029-3030</v>
          </cell>
          <cell r="N772" t="str">
            <v>nice@scbrokers.com.br</v>
          </cell>
          <cell r="O772" t="str">
            <v>Nice</v>
          </cell>
          <cell r="P772" t="str">
            <v>nice@scbrokers.com.br</v>
          </cell>
          <cell r="Q772" t="str">
            <v>47 3029-3030</v>
          </cell>
        </row>
        <row r="773">
          <cell r="A773">
            <v>770</v>
          </cell>
          <cell r="B773" t="str">
            <v>CRW Plásticos</v>
          </cell>
          <cell r="C773" t="str">
            <v>Thais (Ag. Tellus)</v>
          </cell>
          <cell r="E773" t="str">
            <v>CRW Plásticos Joinville S/A</v>
          </cell>
          <cell r="F773" t="str">
            <v>02.111.314/0001-97</v>
          </cell>
          <cell r="G773">
            <v>253588138</v>
          </cell>
          <cell r="H773" t="str">
            <v>Rua Edmundo Doubrawa, 820</v>
          </cell>
          <cell r="I773" t="str">
            <v>Pirabeiraba</v>
          </cell>
          <cell r="J773" t="str">
            <v>Joinville</v>
          </cell>
          <cell r="K773" t="str">
            <v>SC</v>
          </cell>
          <cell r="L773" t="str">
            <v>89.219-502</v>
          </cell>
          <cell r="M773" t="str">
            <v>(47) 3026-6561 (Ag, Tellus) / 3177-0500 (CRW)</v>
          </cell>
          <cell r="N773" t="str">
            <v>orcamento@agenciatellus.com.br</v>
          </cell>
          <cell r="O773" t="str">
            <v>Eliane Borba</v>
          </cell>
          <cell r="P773" t="str">
            <v>eborba@crwplasticos.com</v>
          </cell>
          <cell r="Q773" t="str">
            <v>(47) 3477-0500</v>
          </cell>
        </row>
        <row r="774">
          <cell r="A774">
            <v>771</v>
          </cell>
          <cell r="B774" t="str">
            <v>Festas Criativas</v>
          </cell>
          <cell r="C774" t="str">
            <v>Julie</v>
          </cell>
          <cell r="E774" t="str">
            <v>Julie Anna de Wander Lopes ME</v>
          </cell>
          <cell r="F774" t="str">
            <v>07.202.133/0001-90</v>
          </cell>
          <cell r="G774">
            <v>746354500158</v>
          </cell>
          <cell r="H774" t="str">
            <v>St. SMPW Quadra 05 Conjunto 09 Lote 08</v>
          </cell>
          <cell r="I774" t="str">
            <v>Nucleo Bandeirante</v>
          </cell>
          <cell r="J774" t="str">
            <v>Brasilia</v>
          </cell>
          <cell r="K774" t="str">
            <v>DF</v>
          </cell>
          <cell r="L774" t="str">
            <v>71.735-509</v>
          </cell>
          <cell r="M774" t="str">
            <v>(61) 3568-2289 / 3568-0055 / 8168-2100</v>
          </cell>
          <cell r="N774" t="str">
            <v>juliewl@hotmail.com</v>
          </cell>
          <cell r="O774" t="str">
            <v>Marlete</v>
          </cell>
          <cell r="P774" t="str">
            <v>financeiro@festascriativas.com.br</v>
          </cell>
          <cell r="Q774" t="str">
            <v>(61) 3568-0055 / 7816-3903</v>
          </cell>
        </row>
        <row r="775">
          <cell r="A775">
            <v>772</v>
          </cell>
          <cell r="B775" t="str">
            <v>Marcos Guimarães</v>
          </cell>
          <cell r="C775" t="str">
            <v>Marcos Guimarães</v>
          </cell>
          <cell r="E775" t="str">
            <v>Marcos Guimarães</v>
          </cell>
          <cell r="J775" t="str">
            <v>Porto Belo</v>
          </cell>
          <cell r="K775" t="str">
            <v>SC</v>
          </cell>
        </row>
        <row r="776">
          <cell r="A776">
            <v>773</v>
          </cell>
          <cell r="B776" t="str">
            <v>Fundação Municipal de Turismo de Porto Belo</v>
          </cell>
          <cell r="C776" t="str">
            <v>Marcos</v>
          </cell>
          <cell r="E776" t="str">
            <v>Fundação Municipal de Turismo de Porto Belo</v>
          </cell>
          <cell r="F776" t="str">
            <v>13.102.858/0001-09</v>
          </cell>
          <cell r="G776" t="str">
            <v>Isento</v>
          </cell>
          <cell r="H776" t="str">
            <v>Av. Governador Celso Ramos, 1492</v>
          </cell>
          <cell r="I776" t="str">
            <v>Centro</v>
          </cell>
          <cell r="J776" t="str">
            <v>Porto Belo</v>
          </cell>
          <cell r="K776" t="str">
            <v>SC</v>
          </cell>
          <cell r="L776" t="str">
            <v>88.210-000</v>
          </cell>
          <cell r="M776" t="str">
            <v>(47) 3369-5638</v>
          </cell>
          <cell r="N776" t="str">
            <v>marcaoguima@hotmail.com</v>
          </cell>
          <cell r="O776" t="str">
            <v>Marcos</v>
          </cell>
          <cell r="P776" t="str">
            <v>marcaoguima@hotmail.com</v>
          </cell>
          <cell r="Q776" t="str">
            <v>(47) 3369-5638</v>
          </cell>
        </row>
        <row r="777">
          <cell r="A777">
            <v>774</v>
          </cell>
          <cell r="B777" t="str">
            <v>Floricultura e Bazar Gravetus</v>
          </cell>
          <cell r="C777" t="str">
            <v>Nadia</v>
          </cell>
          <cell r="E777" t="str">
            <v>Floricultura e Bazar Gravetus Ltda</v>
          </cell>
          <cell r="F777" t="str">
            <v>07.867.908/0002-27</v>
          </cell>
          <cell r="G777" t="str">
            <v>Isento</v>
          </cell>
          <cell r="H777" t="str">
            <v>Rua Dr. Paula Xavier, 1199</v>
          </cell>
          <cell r="I777" t="str">
            <v>Centro</v>
          </cell>
          <cell r="J777" t="str">
            <v>Ponta Grossa</v>
          </cell>
          <cell r="K777" t="str">
            <v>PR</v>
          </cell>
          <cell r="L777" t="str">
            <v>84.010-270</v>
          </cell>
          <cell r="M777" t="str">
            <v>(42) 3025-1999</v>
          </cell>
          <cell r="N777" t="str">
            <v>nadia@gravetus.com.br</v>
          </cell>
        </row>
        <row r="778">
          <cell r="A778">
            <v>775</v>
          </cell>
          <cell r="B778" t="str">
            <v>Christopher Cordeiro</v>
          </cell>
          <cell r="C778" t="str">
            <v>Christopher</v>
          </cell>
          <cell r="E778" t="str">
            <v>Christopher de Lima Nunes Cordeiro</v>
          </cell>
          <cell r="F778" t="str">
            <v>966.910.005-44</v>
          </cell>
          <cell r="G778" t="str">
            <v>Isento</v>
          </cell>
          <cell r="H778" t="str">
            <v>Rua Joaquim Lima, 62</v>
          </cell>
          <cell r="I778" t="str">
            <v>Centro</v>
          </cell>
          <cell r="J778" t="str">
            <v>Candeal</v>
          </cell>
          <cell r="K778" t="str">
            <v>BA</v>
          </cell>
          <cell r="L778" t="str">
            <v>48.710-000</v>
          </cell>
          <cell r="M778" t="str">
            <v>(75) 8195-0661</v>
          </cell>
          <cell r="N778" t="str">
            <v>chrislcordeiro@hotmail.com</v>
          </cell>
          <cell r="O778" t="str">
            <v>Christopher</v>
          </cell>
          <cell r="P778" t="str">
            <v>chrislcordeiro@hotmail.com</v>
          </cell>
          <cell r="Q778" t="str">
            <v>(75) 8195-0661</v>
          </cell>
        </row>
        <row r="779">
          <cell r="A779">
            <v>776</v>
          </cell>
          <cell r="B779" t="str">
            <v>L'Apparato Arte e Design</v>
          </cell>
          <cell r="C779" t="str">
            <v>Juliana</v>
          </cell>
          <cell r="E779" t="str">
            <v>Beju Atelier de Artigos Pessoais e Decoração Ltda Me</v>
          </cell>
          <cell r="F779" t="str">
            <v>08.726.719/0001-16</v>
          </cell>
          <cell r="G779" t="str">
            <v>255 364 547</v>
          </cell>
          <cell r="H779" t="str">
            <v>Rua Camboriu, 166</v>
          </cell>
          <cell r="I779" t="str">
            <v>Victor Konder</v>
          </cell>
          <cell r="J779" t="str">
            <v xml:space="preserve">Blumenau </v>
          </cell>
          <cell r="K779" t="str">
            <v>SC</v>
          </cell>
          <cell r="L779" t="str">
            <v>89.012-160</v>
          </cell>
          <cell r="M779" t="str">
            <v>(47) 3326-4001/ 9971-7478</v>
          </cell>
          <cell r="N779" t="str">
            <v>comercial@lapparato.com.br</v>
          </cell>
          <cell r="O779" t="str">
            <v>Juliana</v>
          </cell>
          <cell r="P779" t="str">
            <v>comercial@lapparato.com.br</v>
          </cell>
          <cell r="Q779" t="str">
            <v>(47) 3326-4001/ 9971-7478</v>
          </cell>
        </row>
        <row r="780">
          <cell r="A780">
            <v>777</v>
          </cell>
          <cell r="B780" t="str">
            <v>Prefeitura de Nepomuceno</v>
          </cell>
          <cell r="C780" t="str">
            <v>Mírian</v>
          </cell>
          <cell r="E780" t="str">
            <v>Prefeitura de Nepomuceno</v>
          </cell>
          <cell r="F780" t="str">
            <v>18.244.350/0001-69</v>
          </cell>
          <cell r="G780" t="str">
            <v>Isento</v>
          </cell>
          <cell r="H780" t="str">
            <v>Pç. Padre José, 180</v>
          </cell>
          <cell r="I780" t="str">
            <v>Centro</v>
          </cell>
          <cell r="J780" t="str">
            <v>Nepomuceno</v>
          </cell>
          <cell r="K780" t="str">
            <v>MG</v>
          </cell>
          <cell r="L780" t="str">
            <v>37.250-000</v>
          </cell>
          <cell r="M780" t="str">
            <v>(35) 3861-3838/ 9805-0610</v>
          </cell>
          <cell r="N780" t="str">
            <v>mirianh3@hotmail.com</v>
          </cell>
          <cell r="O780" t="str">
            <v>Ana Célia</v>
          </cell>
          <cell r="P780" t="str">
            <v>fazenda@nepomuceno.mg.gov.br</v>
          </cell>
          <cell r="Q780" t="str">
            <v>(35) 3861-3693</v>
          </cell>
        </row>
        <row r="781">
          <cell r="A781">
            <v>778</v>
          </cell>
          <cell r="B781" t="str">
            <v>Prefeitura Municipal de Três Arroios</v>
          </cell>
          <cell r="C781" t="str">
            <v>Maria Cristina</v>
          </cell>
          <cell r="E781" t="str">
            <v>Prefeitura Municipal de Três Arroios</v>
          </cell>
          <cell r="F781" t="str">
            <v>92.453.810/0001-11</v>
          </cell>
          <cell r="G781" t="str">
            <v>Isento</v>
          </cell>
          <cell r="H781" t="str">
            <v>Rua João Nahner, 155</v>
          </cell>
          <cell r="I781" t="str">
            <v>Centro</v>
          </cell>
          <cell r="J781" t="str">
            <v>Três Arroios</v>
          </cell>
          <cell r="K781" t="str">
            <v>RS</v>
          </cell>
          <cell r="L781" t="str">
            <v>99.725-000</v>
          </cell>
          <cell r="M781" t="str">
            <v>(54) 3526-1122</v>
          </cell>
          <cell r="N781" t="str">
            <v>miriamrm@uol.com.br</v>
          </cell>
          <cell r="O781" t="str">
            <v>Gilberto Carlos Klein</v>
          </cell>
          <cell r="Q781" t="str">
            <v>(54) 3526-1122</v>
          </cell>
        </row>
        <row r="782">
          <cell r="A782">
            <v>779</v>
          </cell>
          <cell r="B782" t="str">
            <v>Nelson Marfil Filho</v>
          </cell>
          <cell r="C782" t="str">
            <v>Miriam Rufino</v>
          </cell>
          <cell r="E782" t="str">
            <v>Nelson Marfil Filho</v>
          </cell>
          <cell r="F782" t="str">
            <v>058.564.368-73</v>
          </cell>
          <cell r="H782" t="str">
            <v>Av. Omer Daibert, 01 quadra c 276</v>
          </cell>
          <cell r="I782" t="str">
            <v>Terra Nova II</v>
          </cell>
          <cell r="J782" t="str">
            <v>São Bernardo do Campo</v>
          </cell>
          <cell r="K782" t="str">
            <v>SP</v>
          </cell>
          <cell r="L782" t="str">
            <v>09820-680</v>
          </cell>
          <cell r="M782" t="str">
            <v>(11) 4347-9016</v>
          </cell>
          <cell r="N782" t="str">
            <v>miriamrm@uol.com.br</v>
          </cell>
        </row>
        <row r="783">
          <cell r="A783">
            <v>780</v>
          </cell>
          <cell r="B783" t="str">
            <v>Prefeitura Municipal de Contenda</v>
          </cell>
          <cell r="C783" t="str">
            <v>Maycon</v>
          </cell>
          <cell r="D783" t="str">
            <v>Chefe de compras</v>
          </cell>
          <cell r="E783" t="str">
            <v>Prefeitura Municipal de Contenda</v>
          </cell>
          <cell r="F783" t="str">
            <v>76.105.519/0001-04</v>
          </cell>
          <cell r="G783" t="str">
            <v>Isento</v>
          </cell>
          <cell r="H783" t="str">
            <v xml:space="preserve">Av. João Franco, 400 </v>
          </cell>
          <cell r="I783" t="str">
            <v>Centro</v>
          </cell>
          <cell r="J783" t="str">
            <v>Contenda</v>
          </cell>
          <cell r="K783" t="str">
            <v>PR</v>
          </cell>
          <cell r="L783" t="str">
            <v>89.730-000</v>
          </cell>
          <cell r="M783" t="str">
            <v>(41) 3625-1212</v>
          </cell>
          <cell r="N783" t="str">
            <v>compras@pmcontenda.pr.gov.br</v>
          </cell>
          <cell r="O783" t="str">
            <v>Mario</v>
          </cell>
          <cell r="P783" t="str">
            <v>financeiro@pmcontenda.pr.gov.br</v>
          </cell>
          <cell r="Q783" t="str">
            <v>(41) 3625-1212 - ramal 211/212</v>
          </cell>
          <cell r="S783">
            <v>41334</v>
          </cell>
        </row>
        <row r="784">
          <cell r="A784">
            <v>781</v>
          </cell>
          <cell r="B784" t="str">
            <v>Agroflora</v>
          </cell>
          <cell r="C784" t="str">
            <v>Rosane</v>
          </cell>
          <cell r="E784" t="str">
            <v>Agroflora Jardins</v>
          </cell>
          <cell r="H784" t="str">
            <v>Eua XV de Novembro 2215</v>
          </cell>
          <cell r="I784" t="str">
            <v>Glória</v>
          </cell>
          <cell r="J784" t="str">
            <v>Joinville</v>
          </cell>
          <cell r="K784" t="str">
            <v>SC</v>
          </cell>
          <cell r="M784" t="str">
            <v>(47) 3453-2493</v>
          </cell>
          <cell r="N784" t="str">
            <v>falecom@agroflorajardins.com.br</v>
          </cell>
        </row>
        <row r="785">
          <cell r="A785">
            <v>782</v>
          </cell>
          <cell r="B785" t="str">
            <v>Hanke Materiais e Serviços Elétricos</v>
          </cell>
          <cell r="C785" t="str">
            <v>Tayane</v>
          </cell>
          <cell r="E785" t="str">
            <v>Antonio Hanke Materiais e Serviços Elétricos ME</v>
          </cell>
          <cell r="F785" t="str">
            <v>13.602.991/0001-24</v>
          </cell>
          <cell r="G785">
            <v>9055888423</v>
          </cell>
          <cell r="H785" t="str">
            <v>Rua dos Canários, 414</v>
          </cell>
          <cell r="I785" t="str">
            <v>Planalto</v>
          </cell>
          <cell r="J785" t="str">
            <v>Pato Branco</v>
          </cell>
          <cell r="K785" t="str">
            <v>PR</v>
          </cell>
          <cell r="L785" t="str">
            <v>85.509-160</v>
          </cell>
          <cell r="M785" t="str">
            <v>(46) 3225-4636</v>
          </cell>
          <cell r="N785" t="str">
            <v>tayanebertolla@hotmail.com</v>
          </cell>
          <cell r="O785" t="str">
            <v>Elvio</v>
          </cell>
          <cell r="Q785" t="str">
            <v>(46) 3225-4636</v>
          </cell>
        </row>
        <row r="786">
          <cell r="A786">
            <v>783</v>
          </cell>
          <cell r="B786" t="str">
            <v>Mon Petit</v>
          </cell>
          <cell r="C786" t="str">
            <v>Carolina</v>
          </cell>
          <cell r="E786" t="str">
            <v>CCJ Comércio e Confecção de Roupas Ltda</v>
          </cell>
          <cell r="F786" t="str">
            <v>03.370.158/0001-41</v>
          </cell>
          <cell r="G786" t="str">
            <v>90.376.916-55</v>
          </cell>
          <cell r="H786" t="str">
            <v>Av. Tiradentes, 1670</v>
          </cell>
          <cell r="I786" t="str">
            <v>Rodocentro</v>
          </cell>
          <cell r="J786" t="str">
            <v>Londrina</v>
          </cell>
          <cell r="K786" t="str">
            <v>PR</v>
          </cell>
          <cell r="L786" t="str">
            <v>86.071-000</v>
          </cell>
          <cell r="M786" t="str">
            <v>(43) 3323-1366</v>
          </cell>
          <cell r="N786" t="str">
            <v>jannani@me.com</v>
          </cell>
        </row>
        <row r="787">
          <cell r="A787">
            <v>784</v>
          </cell>
          <cell r="B787" t="str">
            <v>Leticia Silveira Nomura</v>
          </cell>
          <cell r="C787" t="str">
            <v>Leticia</v>
          </cell>
          <cell r="F787" t="str">
            <v>034.246.919-33</v>
          </cell>
          <cell r="H787" t="str">
            <v xml:space="preserve">Rua das Figueiras, 30 - Condomínio Saulo Ramos </v>
          </cell>
          <cell r="I787" t="str">
            <v>Canto da Lagoa</v>
          </cell>
          <cell r="J787" t="str">
            <v>Florianópolis</v>
          </cell>
          <cell r="K787" t="str">
            <v>SC</v>
          </cell>
          <cell r="R787" t="str">
            <v>Ctt Thais Pasin</v>
          </cell>
          <cell r="S787">
            <v>41415</v>
          </cell>
        </row>
        <row r="788">
          <cell r="A788">
            <v>785</v>
          </cell>
          <cell r="B788" t="str">
            <v>Silvestre Park Hotel</v>
          </cell>
          <cell r="C788" t="str">
            <v>Denise Macedo</v>
          </cell>
          <cell r="E788" t="str">
            <v>Avelar de Morais Macedo e Cia Ltda EPP</v>
          </cell>
          <cell r="F788" t="str">
            <v>37.641.263/0001-90</v>
          </cell>
          <cell r="G788" t="str">
            <v>10.249.189-5</v>
          </cell>
          <cell r="H788" t="str">
            <v>Av. Thermas Park SN</v>
          </cell>
          <cell r="I788" t="str">
            <v>Setor Pauzanes</v>
          </cell>
          <cell r="J788" t="str">
            <v>Rio Verde</v>
          </cell>
          <cell r="K788" t="str">
            <v>GO</v>
          </cell>
          <cell r="L788" t="str">
            <v>75.903-020</v>
          </cell>
          <cell r="M788" t="str">
            <v>64 3621-0015/99878828</v>
          </cell>
          <cell r="N788" t="str">
            <v>denisecmacedo@gmail.com</v>
          </cell>
          <cell r="S788">
            <v>41431</v>
          </cell>
        </row>
        <row r="789">
          <cell r="A789">
            <v>786</v>
          </cell>
          <cell r="B789" t="str">
            <v>Átrio Presentes</v>
          </cell>
          <cell r="C789" t="str">
            <v>Djanira</v>
          </cell>
          <cell r="E789" t="str">
            <v>Atrio Comercio de Presentes e Jóias Taciane Ltda</v>
          </cell>
          <cell r="F789" t="str">
            <v>00.747.291/0001-86</v>
          </cell>
          <cell r="G789">
            <v>85677322</v>
          </cell>
          <cell r="H789" t="str">
            <v>Rua Gavião Peixoto, 183 Js 101/102</v>
          </cell>
          <cell r="I789" t="str">
            <v>Icaraí</v>
          </cell>
          <cell r="J789" t="str">
            <v>Niterói</v>
          </cell>
          <cell r="K789" t="str">
            <v>RJ</v>
          </cell>
          <cell r="L789" t="str">
            <v>24.230-091</v>
          </cell>
          <cell r="M789" t="str">
            <v>21 2710-3099</v>
          </cell>
          <cell r="N789" t="str">
            <v>djanira@atriopresentes.com.br</v>
          </cell>
          <cell r="O789" t="str">
            <v>Priscila</v>
          </cell>
          <cell r="P789" t="str">
            <v>financeiro@atriopresentes.com.br</v>
          </cell>
          <cell r="Q789" t="str">
            <v>21 2710-3099</v>
          </cell>
          <cell r="S789">
            <v>41418</v>
          </cell>
        </row>
        <row r="790">
          <cell r="A790">
            <v>787</v>
          </cell>
          <cell r="B790" t="str">
            <v>V. R. Participações</v>
          </cell>
          <cell r="C790" t="str">
            <v>Marcia</v>
          </cell>
          <cell r="E790" t="str">
            <v>V. R. Comercio de mercadorias em Geram Ltda</v>
          </cell>
          <cell r="F790" t="str">
            <v>05.314.656/0001-00</v>
          </cell>
          <cell r="G790" t="str">
            <v>165/0168923</v>
          </cell>
          <cell r="H790" t="str">
            <v>Rua Frederico Dhil, 7320</v>
          </cell>
          <cell r="I790" t="str">
            <v>Estela Maris</v>
          </cell>
          <cell r="J790" t="str">
            <v>Alvorada</v>
          </cell>
          <cell r="K790" t="str">
            <v>RS</v>
          </cell>
          <cell r="L790" t="str">
            <v>94.810-240</v>
          </cell>
          <cell r="M790" t="str">
            <v>51 3411-7849</v>
          </cell>
          <cell r="N790" t="str">
            <v>participacoes2002@yahoo.com.br</v>
          </cell>
          <cell r="O790" t="str">
            <v>Valdeci Rodrigues</v>
          </cell>
          <cell r="P790" t="str">
            <v>participacoes2002@yahoo.com.br</v>
          </cell>
          <cell r="Q790" t="str">
            <v>51 3442-1892</v>
          </cell>
          <cell r="S790">
            <v>41432</v>
          </cell>
        </row>
        <row r="791">
          <cell r="A791">
            <v>788</v>
          </cell>
          <cell r="B791" t="str">
            <v>Estação Buritis</v>
          </cell>
          <cell r="C791" t="str">
            <v>Célio/Mário</v>
          </cell>
          <cell r="E791" t="str">
            <v>Estação Buritis Ltda</v>
          </cell>
          <cell r="F791" t="str">
            <v>04.234.650/0001-52</v>
          </cell>
          <cell r="G791" t="str">
            <v>062112657.00-78</v>
          </cell>
          <cell r="H791" t="str">
            <v>Av. Pastor Mário Werneck, 1911 Lj 04</v>
          </cell>
          <cell r="I791" t="str">
            <v>Estoril</v>
          </cell>
          <cell r="J791" t="str">
            <v>Belo horizonte</v>
          </cell>
          <cell r="K791" t="str">
            <v>MG</v>
          </cell>
          <cell r="L791" t="str">
            <v>30.455-610</v>
          </cell>
          <cell r="M791" t="str">
            <v>31 3378-7024</v>
          </cell>
          <cell r="N791" t="str">
            <v>estacaoburitis@hotmail.com</v>
          </cell>
          <cell r="O791" t="str">
            <v>Célio</v>
          </cell>
          <cell r="P791" t="str">
            <v>estacaoburitis@hotmail.com</v>
          </cell>
          <cell r="Q791" t="str">
            <v>31 2515-0171</v>
          </cell>
          <cell r="S791">
            <v>41420</v>
          </cell>
        </row>
        <row r="792">
          <cell r="A792">
            <v>789</v>
          </cell>
          <cell r="B792" t="str">
            <v>ADS Materiais Elétricos</v>
          </cell>
          <cell r="C792" t="str">
            <v>Adriana</v>
          </cell>
          <cell r="E792" t="str">
            <v>ADS Materiais Elétricos Ltda</v>
          </cell>
          <cell r="F792" t="str">
            <v>14.244.674/0001-46</v>
          </cell>
          <cell r="G792">
            <v>146463876112</v>
          </cell>
          <cell r="H792" t="str">
            <v>Rua Santa Ifigênia, 718</v>
          </cell>
          <cell r="I792" t="str">
            <v>Centro</v>
          </cell>
          <cell r="J792" t="str">
            <v>São Paulo</v>
          </cell>
          <cell r="K792" t="str">
            <v>SP</v>
          </cell>
          <cell r="L792" t="str">
            <v>01.207-000</v>
          </cell>
          <cell r="M792" t="str">
            <v>11 3333-1460</v>
          </cell>
          <cell r="N792" t="str">
            <v>adriana@adseletrica.com</v>
          </cell>
          <cell r="O792" t="str">
            <v>Adriana</v>
          </cell>
          <cell r="P792" t="str">
            <v>nfe@adseletrica.com</v>
          </cell>
          <cell r="Q792" t="str">
            <v>11 3331-9695</v>
          </cell>
          <cell r="S792">
            <v>41433</v>
          </cell>
        </row>
        <row r="793">
          <cell r="A793">
            <v>790</v>
          </cell>
          <cell r="B793" t="str">
            <v>Supermercados Paraiso</v>
          </cell>
          <cell r="C793" t="str">
            <v>Ronaldo</v>
          </cell>
          <cell r="E793" t="str">
            <v>Assis e Santos Araçatuba Ltda ME</v>
          </cell>
          <cell r="F793" t="str">
            <v>10.323.571/0001-10</v>
          </cell>
          <cell r="G793">
            <v>177276303117</v>
          </cell>
          <cell r="H793" t="str">
            <v>Rua Floriano Peixoto, 1080</v>
          </cell>
          <cell r="I793" t="str">
            <v>Vila Mendonça</v>
          </cell>
          <cell r="J793" t="str">
            <v>Araçatuba</v>
          </cell>
          <cell r="K793" t="str">
            <v>SP</v>
          </cell>
          <cell r="L793" t="str">
            <v>16.015-000</v>
          </cell>
          <cell r="M793" t="str">
            <v>17 3022-5106</v>
          </cell>
          <cell r="N793" t="str">
            <v>multistil@hotmail.com</v>
          </cell>
          <cell r="O793" t="str">
            <v>Ronaldo</v>
          </cell>
          <cell r="P793" t="str">
            <v>multistil@hotmail.com</v>
          </cell>
          <cell r="Q793" t="str">
            <v>17 3022-5206</v>
          </cell>
          <cell r="S793">
            <v>41433</v>
          </cell>
        </row>
        <row r="794">
          <cell r="A794">
            <v>791</v>
          </cell>
          <cell r="B794" t="str">
            <v>Armarinhos Larose</v>
          </cell>
          <cell r="C794" t="str">
            <v>Antonio Carlos Larose</v>
          </cell>
          <cell r="D794" t="str">
            <v>Proprietário</v>
          </cell>
          <cell r="E794" t="str">
            <v>Armarinhos Larose Ltda</v>
          </cell>
          <cell r="F794" t="str">
            <v>67.687.319/0001-08</v>
          </cell>
          <cell r="G794">
            <v>165116556110</v>
          </cell>
          <cell r="H794" t="str">
            <v>Rua Dom Pedro II, 165</v>
          </cell>
          <cell r="I794" t="str">
            <v>Centro</v>
          </cell>
          <cell r="J794" t="str">
            <v>Americana</v>
          </cell>
          <cell r="K794" t="str">
            <v>SP</v>
          </cell>
          <cell r="L794" t="str">
            <v>13.465-040</v>
          </cell>
          <cell r="M794" t="str">
            <v>19 3408-8899</v>
          </cell>
          <cell r="N794" t="str">
            <v>armarinhoslarose@uol.com.br</v>
          </cell>
          <cell r="O794" t="str">
            <v>Antonio</v>
          </cell>
          <cell r="P794" t="str">
            <v>armarinhoslarose@uol.com.br</v>
          </cell>
          <cell r="Q794" t="str">
            <v>19 3408-8898</v>
          </cell>
          <cell r="S794">
            <v>41430</v>
          </cell>
        </row>
        <row r="795">
          <cell r="A795">
            <v>792</v>
          </cell>
          <cell r="B795" t="str">
            <v>Jeito de Ser Cristão</v>
          </cell>
          <cell r="C795" t="str">
            <v>Rodrigo de Castro Garcia</v>
          </cell>
          <cell r="E795" t="str">
            <v>Rodrigo de Castro Garcia 13953840886</v>
          </cell>
          <cell r="F795" t="str">
            <v>16.572.176/0001-58</v>
          </cell>
          <cell r="G795" t="str">
            <v>165.207.862-113</v>
          </cell>
          <cell r="H795" t="str">
            <v>Rua Dom Pedro II, 1169</v>
          </cell>
          <cell r="I795" t="str">
            <v>Conserva</v>
          </cell>
          <cell r="J795" t="str">
            <v>Americana</v>
          </cell>
          <cell r="K795" t="str">
            <v>SP</v>
          </cell>
          <cell r="L795" t="str">
            <v>13.466-000</v>
          </cell>
          <cell r="M795" t="str">
            <v>19 3029-6830</v>
          </cell>
          <cell r="N795" t="str">
            <v>rodrigo@oyapoc.com.br</v>
          </cell>
          <cell r="O795" t="str">
            <v>Rodrigo</v>
          </cell>
          <cell r="P795" t="str">
            <v>rodrigo@oyapoc.com.br</v>
          </cell>
          <cell r="Q795" t="str">
            <v>19 9199-8475</v>
          </cell>
          <cell r="S795">
            <v>41419</v>
          </cell>
        </row>
        <row r="796">
          <cell r="A796">
            <v>793</v>
          </cell>
          <cell r="B796" t="str">
            <v>Suelly's</v>
          </cell>
          <cell r="C796" t="str">
            <v>Sueli Bahia</v>
          </cell>
          <cell r="E796" t="str">
            <v>By Suelly's Comercio e Representações Ltda ME</v>
          </cell>
          <cell r="F796" t="str">
            <v>04.157.455/0001-76</v>
          </cell>
          <cell r="G796">
            <v>77108009</v>
          </cell>
          <cell r="H796" t="str">
            <v>Rua das Laranjeiras, 43 Lj 26</v>
          </cell>
          <cell r="I796" t="str">
            <v>Laranjeiras</v>
          </cell>
          <cell r="J796" t="str">
            <v>Rio de Janeiro</v>
          </cell>
          <cell r="K796" t="str">
            <v>RJ</v>
          </cell>
          <cell r="L796" t="str">
            <v>22.240-070</v>
          </cell>
          <cell r="M796" t="str">
            <v>21 2225-7191</v>
          </cell>
          <cell r="N796" t="str">
            <v>suelibahia@terra.com.br</v>
          </cell>
          <cell r="Q796" t="str">
            <v>21 2225-7191</v>
          </cell>
          <cell r="S796">
            <v>41419</v>
          </cell>
        </row>
        <row r="797">
          <cell r="A797">
            <v>794</v>
          </cell>
          <cell r="B797" t="str">
            <v>Detalhes Decoração</v>
          </cell>
          <cell r="C797" t="str">
            <v>Celi</v>
          </cell>
          <cell r="E797" t="str">
            <v>M C C Maia Saldanha ME</v>
          </cell>
          <cell r="F797" t="str">
            <v>13.528.364/0001-90</v>
          </cell>
          <cell r="G797" t="str">
            <v>20.248.668-0</v>
          </cell>
          <cell r="H797" t="str">
            <v>Rua Anibal Brandão, 361 Lj 361B</v>
          </cell>
          <cell r="I797" t="str">
            <v>Nova Parnamirim</v>
          </cell>
          <cell r="J797" t="str">
            <v>Parnamirim</v>
          </cell>
          <cell r="K797" t="str">
            <v>RN</v>
          </cell>
          <cell r="L797" t="str">
            <v>59.151-800</v>
          </cell>
          <cell r="M797" t="str">
            <v>84 2010-6488</v>
          </cell>
          <cell r="N797" t="str">
            <v>detalhes2011@hotmail.com</v>
          </cell>
          <cell r="S797">
            <v>41419</v>
          </cell>
        </row>
        <row r="798">
          <cell r="A798">
            <v>795</v>
          </cell>
          <cell r="B798" t="str">
            <v>Donna Casa</v>
          </cell>
          <cell r="C798" t="str">
            <v>Maylan</v>
          </cell>
          <cell r="E798" t="str">
            <v>Donna Casa Comércio de presentes Ltda</v>
          </cell>
          <cell r="F798" t="str">
            <v>06.371.503/000150</v>
          </cell>
          <cell r="G798" t="str">
            <v>20.097.880-2</v>
          </cell>
          <cell r="H798" t="str">
            <v>Av. Bernardo Vieira, 3775 - Lj 333/333A Midway Mall</v>
          </cell>
          <cell r="I798" t="str">
            <v>Tirol</v>
          </cell>
          <cell r="J798" t="str">
            <v>Natal</v>
          </cell>
          <cell r="K798" t="str">
            <v>RN</v>
          </cell>
          <cell r="L798" t="str">
            <v>59.015-450</v>
          </cell>
          <cell r="M798" t="str">
            <v>84 3344-4352</v>
          </cell>
          <cell r="N798" t="str">
            <v>donnacasaltda@gmail.com</v>
          </cell>
          <cell r="O798" t="str">
            <v>Monalisa</v>
          </cell>
          <cell r="P798" t="str">
            <v>donnacasaltda@gmail.com</v>
          </cell>
          <cell r="Q798" t="str">
            <v>84 3344-4352</v>
          </cell>
          <cell r="S798">
            <v>41419</v>
          </cell>
        </row>
        <row r="799">
          <cell r="A799">
            <v>796</v>
          </cell>
          <cell r="B799" t="str">
            <v>Estrutura em Aço e Usinagem N. S. de Fátima</v>
          </cell>
          <cell r="C799" t="str">
            <v xml:space="preserve">Silvia Helena  </v>
          </cell>
          <cell r="E799" t="str">
            <v>Tercina Flora de Jesus Santos Pinhan EPP</v>
          </cell>
          <cell r="F799" t="str">
            <v>14.066.892/0001-38</v>
          </cell>
          <cell r="G799">
            <v>152021046116</v>
          </cell>
          <cell r="H799" t="str">
            <v>Rua Joaquim Paula Cruz, 629</v>
          </cell>
          <cell r="I799" t="str">
            <v>Jd Santa Ursula</v>
          </cell>
          <cell r="J799" t="str">
            <v>Aguai</v>
          </cell>
          <cell r="K799" t="str">
            <v>SP</v>
          </cell>
          <cell r="L799" t="str">
            <v>13.860-000</v>
          </cell>
          <cell r="M799" t="str">
            <v>19 3652-7084</v>
          </cell>
          <cell r="N799" t="str">
            <v>pinheirosilvag@bol.com.br</v>
          </cell>
          <cell r="S799">
            <v>41431</v>
          </cell>
        </row>
        <row r="800">
          <cell r="A800">
            <v>797</v>
          </cell>
          <cell r="B800" t="str">
            <v>Pousada Lagoa das Conchas</v>
          </cell>
          <cell r="C800" t="str">
            <v>Baltazar</v>
          </cell>
          <cell r="E800" t="str">
            <v>Pousada Lagoa das Conchas Ltda ME</v>
          </cell>
          <cell r="F800" t="str">
            <v>08.951.805/0001-22</v>
          </cell>
          <cell r="G800" t="str">
            <v>Isento</v>
          </cell>
          <cell r="H800" t="str">
            <v>Rod. Emanuel Pinheiro SN Km 58</v>
          </cell>
          <cell r="I800" t="str">
            <v>Coxipozinho</v>
          </cell>
          <cell r="J800" t="str">
            <v>Chapada dos Guimarães</v>
          </cell>
          <cell r="K800" t="str">
            <v>MT</v>
          </cell>
          <cell r="L800" t="str">
            <v>78.195-000</v>
          </cell>
          <cell r="M800" t="str">
            <v>65 8111-6474</v>
          </cell>
          <cell r="N800" t="str">
            <v>baltazarurich@terra.com.br</v>
          </cell>
          <cell r="O800" t="str">
            <v>Baltazar</v>
          </cell>
          <cell r="P800" t="str">
            <v>espacolagoa.chapada@gmail.com</v>
          </cell>
          <cell r="Q800" t="str">
            <v>65 3626-5181</v>
          </cell>
          <cell r="S800">
            <v>41433</v>
          </cell>
        </row>
        <row r="801">
          <cell r="A801">
            <v>798</v>
          </cell>
          <cell r="B801" t="str">
            <v>Raquel presentes</v>
          </cell>
          <cell r="C801" t="str">
            <v>Raquel Ferraz</v>
          </cell>
          <cell r="E801" t="str">
            <v>Raquel Ferraz Marques Decorações ME</v>
          </cell>
          <cell r="F801" t="str">
            <v>09.660.599/0001-64</v>
          </cell>
          <cell r="G801" t="str">
            <v>10.431.855-1</v>
          </cell>
          <cell r="H801" t="str">
            <v>Rua Adelino Roque 620 Sl01</v>
          </cell>
          <cell r="I801" t="str">
            <v>Centro</v>
          </cell>
          <cell r="J801" t="str">
            <v>Bela Vista de Goiás</v>
          </cell>
          <cell r="K801" t="str">
            <v>GO</v>
          </cell>
          <cell r="L801" t="str">
            <v>75.240-000</v>
          </cell>
          <cell r="M801" t="str">
            <v>62 3551-1851</v>
          </cell>
          <cell r="N801" t="str">
            <v>raquelempresabvg@hotmail.com</v>
          </cell>
          <cell r="S801">
            <v>41431</v>
          </cell>
        </row>
        <row r="802">
          <cell r="A802">
            <v>799</v>
          </cell>
          <cell r="B802" t="str">
            <v>Gisele Bastos</v>
          </cell>
          <cell r="C802" t="str">
            <v>Gisele</v>
          </cell>
          <cell r="E802" t="str">
            <v>Gisele Cristina de Lemos Bastos</v>
          </cell>
          <cell r="F802" t="str">
            <v>844.089.799-53</v>
          </cell>
          <cell r="G802" t="str">
            <v>RG 4.634.639-2</v>
          </cell>
          <cell r="H802" t="str">
            <v>Rua Mal Cerejo, 601 Bl 2 ap 302</v>
          </cell>
          <cell r="I802" t="str">
            <v>Freguesia</v>
          </cell>
          <cell r="J802" t="str">
            <v>Rio de Janeiro</v>
          </cell>
          <cell r="K802" t="str">
            <v>RJ</v>
          </cell>
          <cell r="L802" t="str">
            <v>22.743-380</v>
          </cell>
          <cell r="M802" t="str">
            <v>21 2133-6395/ 2101-6155 / 3042-9574</v>
          </cell>
          <cell r="N802" t="str">
            <v>gisele.bastos@globo.com</v>
          </cell>
          <cell r="S802">
            <v>41418</v>
          </cell>
        </row>
        <row r="803">
          <cell r="A803">
            <v>800</v>
          </cell>
          <cell r="B803" t="str">
            <v>Flores deLili</v>
          </cell>
          <cell r="C803" t="str">
            <v xml:space="preserve">Natália </v>
          </cell>
          <cell r="E803" t="str">
            <v>Flores de Lili Eirele</v>
          </cell>
          <cell r="F803" t="str">
            <v>08.431.972/0001-42</v>
          </cell>
          <cell r="G803" t="str">
            <v>001023024.00-82</v>
          </cell>
          <cell r="H803" t="str">
            <v>Rua Curitiba 1595</v>
          </cell>
          <cell r="I803" t="str">
            <v>Lourdes</v>
          </cell>
          <cell r="J803" t="str">
            <v>Belo Horizonte</v>
          </cell>
          <cell r="K803" t="str">
            <v>MG</v>
          </cell>
          <cell r="L803" t="str">
            <v>30.170-122</v>
          </cell>
          <cell r="M803" t="str">
            <v>31 7132-0661</v>
          </cell>
          <cell r="N803" t="str">
            <v>nataliacancadoxisto@gmail.com</v>
          </cell>
          <cell r="S803">
            <v>41420</v>
          </cell>
        </row>
        <row r="804">
          <cell r="A804">
            <v>801</v>
          </cell>
          <cell r="B804" t="str">
            <v>Bráulio Brarbosa Ambientações</v>
          </cell>
          <cell r="C804" t="str">
            <v>Bráulio</v>
          </cell>
          <cell r="E804" t="str">
            <v>Bráulio B. Barros ME</v>
          </cell>
          <cell r="F804" t="str">
            <v>09.618.367/0001-48</v>
          </cell>
          <cell r="G804">
            <v>36687898</v>
          </cell>
          <cell r="H804" t="str">
            <v>Rua Julia Aragão 350/01</v>
          </cell>
          <cell r="I804" t="str">
            <v>Novo</v>
          </cell>
          <cell r="J804" t="str">
            <v>Santa Cruz do Capibaribe</v>
          </cell>
          <cell r="K804" t="str">
            <v>PE</v>
          </cell>
          <cell r="L804" t="str">
            <v>55.190-000</v>
          </cell>
          <cell r="M804" t="str">
            <v>81 9827-1882</v>
          </cell>
          <cell r="N804" t="str">
            <v>arquiteturabr@hotmail.com</v>
          </cell>
          <cell r="S804">
            <v>41419</v>
          </cell>
        </row>
        <row r="805">
          <cell r="A805">
            <v>802</v>
          </cell>
          <cell r="B805" t="str">
            <v>Agencia de Eventos Branca Vieira</v>
          </cell>
          <cell r="C805" t="str">
            <v>Nemora/Mª Aparecida</v>
          </cell>
          <cell r="E805" t="str">
            <v>Maria Aparecida Vieira &amp; Cia Ltda ME</v>
          </cell>
          <cell r="F805" t="str">
            <v>11.379.074/0001-05</v>
          </cell>
          <cell r="G805" t="str">
            <v>Isento</v>
          </cell>
          <cell r="H805" t="str">
            <v>Rua Comandante Vicente de Paula, 123</v>
          </cell>
          <cell r="I805" t="str">
            <v>Setor Serrinha</v>
          </cell>
          <cell r="J805" t="str">
            <v>Redenção</v>
          </cell>
          <cell r="K805" t="str">
            <v>PA</v>
          </cell>
          <cell r="L805" t="str">
            <v>68.550-000</v>
          </cell>
          <cell r="M805" t="str">
            <v>94 3424-1850</v>
          </cell>
          <cell r="N805" t="str">
            <v>nemora.simey@hotmail.com</v>
          </cell>
          <cell r="S805">
            <v>41431</v>
          </cell>
        </row>
        <row r="806">
          <cell r="A806">
            <v>803</v>
          </cell>
          <cell r="B806" t="str">
            <v>Sandra Esmeralda Luiz</v>
          </cell>
          <cell r="C806" t="str">
            <v>Sandra Esmeralda Luiz</v>
          </cell>
          <cell r="E806" t="str">
            <v>Sandra Esmeralda Luiz</v>
          </cell>
          <cell r="F806" t="str">
            <v>471.389.639-04</v>
          </cell>
          <cell r="K806" t="str">
            <v>SC</v>
          </cell>
          <cell r="M806" t="str">
            <v>48 9959-4485</v>
          </cell>
          <cell r="S806">
            <v>41420</v>
          </cell>
        </row>
        <row r="807">
          <cell r="A807">
            <v>804</v>
          </cell>
          <cell r="B807" t="str">
            <v>Deli &amp; Cia</v>
          </cell>
          <cell r="C807" t="str">
            <v>Mário Phiton</v>
          </cell>
          <cell r="E807" t="str">
            <v>Deli &amp; C. I. A. Delicatessen Ltda</v>
          </cell>
          <cell r="F807" t="str">
            <v>08.957.752/0001-57</v>
          </cell>
          <cell r="G807">
            <v>74571398</v>
          </cell>
          <cell r="H807" t="str">
            <v>Av. Euclides da Cunha 79</v>
          </cell>
          <cell r="I807" t="str">
            <v>Graça</v>
          </cell>
          <cell r="J807" t="str">
            <v>Salvador</v>
          </cell>
          <cell r="K807" t="str">
            <v>BA</v>
          </cell>
          <cell r="L807" t="str">
            <v>40.150-120</v>
          </cell>
          <cell r="M807" t="str">
            <v>71 3617-8686/9973-0323/9973-0295</v>
          </cell>
          <cell r="N807" t="str">
            <v>mphiton@terra.com.br</v>
          </cell>
          <cell r="S807">
            <v>41419</v>
          </cell>
        </row>
        <row r="808">
          <cell r="A808">
            <v>805</v>
          </cell>
          <cell r="B808" t="str">
            <v>Shopping Kilar</v>
          </cell>
          <cell r="C808" t="str">
            <v>Fátima</v>
          </cell>
          <cell r="E808" t="str">
            <v>Saga Comércio de Móveis e Decorações Ltda Epp</v>
          </cell>
          <cell r="F808" t="str">
            <v>07.587.643/0001-22</v>
          </cell>
          <cell r="G808">
            <v>255049838</v>
          </cell>
          <cell r="H808" t="str">
            <v>LRG Benjamin Constant 595</v>
          </cell>
          <cell r="I808" t="str">
            <v>Centro</v>
          </cell>
          <cell r="J808" t="str">
            <v>Florianópolis</v>
          </cell>
          <cell r="K808" t="str">
            <v>SC</v>
          </cell>
          <cell r="L808" t="str">
            <v>88.015-390</v>
          </cell>
          <cell r="M808" t="str">
            <v>48 3028-3044</v>
          </cell>
          <cell r="N808" t="str">
            <v>fatima@kilar.com.br</v>
          </cell>
          <cell r="S808">
            <v>41418</v>
          </cell>
        </row>
        <row r="809">
          <cell r="A809">
            <v>806</v>
          </cell>
          <cell r="B809" t="str">
            <v>Nerilda Tavares Coiffeur e Butique</v>
          </cell>
          <cell r="C809" t="str">
            <v>Nerilda</v>
          </cell>
          <cell r="E809" t="str">
            <v>Nerilda Tavares Coiffeur e Butique Ltda ME</v>
          </cell>
          <cell r="F809" t="str">
            <v>05.953.521/0001-87</v>
          </cell>
          <cell r="G809">
            <v>77789294</v>
          </cell>
          <cell r="H809" t="str">
            <v>Av. Dr Mario Guimarães, 533 Ljs 03 e 05 Terreo</v>
          </cell>
          <cell r="I809" t="str">
            <v>Centro</v>
          </cell>
          <cell r="J809" t="str">
            <v>Nova iguaçu</v>
          </cell>
          <cell r="K809" t="str">
            <v>RJ</v>
          </cell>
          <cell r="L809" t="str">
            <v>26.255-230</v>
          </cell>
          <cell r="M809" t="str">
            <v>21 2668-1386/ 7894-6306</v>
          </cell>
          <cell r="N809" t="str">
            <v>nerildatavares@uol.com.br</v>
          </cell>
          <cell r="S809">
            <v>41420</v>
          </cell>
        </row>
        <row r="810">
          <cell r="A810">
            <v>807</v>
          </cell>
          <cell r="B810" t="str">
            <v>Complemento Casa</v>
          </cell>
          <cell r="C810" t="str">
            <v>Laura</v>
          </cell>
          <cell r="E810" t="str">
            <v>R3 Comércio varejista de Móveis e Artigos para Decoração Ltda Epp</v>
          </cell>
          <cell r="F810" t="str">
            <v>13.753.948/0001-60</v>
          </cell>
          <cell r="G810">
            <v>79393118</v>
          </cell>
          <cell r="H810" t="str">
            <v>Av. Dorival Marcondes Godoy 285 Lj Area 3</v>
          </cell>
          <cell r="I810" t="str">
            <v>Fazenda Castelo</v>
          </cell>
          <cell r="J810" t="str">
            <v>Resende</v>
          </cell>
          <cell r="K810" t="str">
            <v>RJ</v>
          </cell>
          <cell r="L810" t="str">
            <v>27.535-320</v>
          </cell>
          <cell r="M810" t="str">
            <v>24 3355-1010/9998-2006</v>
          </cell>
          <cell r="N810" t="str">
            <v>complementocasa@hotmail.com</v>
          </cell>
          <cell r="O810" t="str">
            <v>Laura Viegas</v>
          </cell>
          <cell r="P810" t="str">
            <v>complementocasa@hotmail.com</v>
          </cell>
          <cell r="Q810" t="str">
            <v>24 3355-1010/9998-2006</v>
          </cell>
          <cell r="S810">
            <v>41420</v>
          </cell>
        </row>
        <row r="811">
          <cell r="A811">
            <v>808</v>
          </cell>
          <cell r="B811" t="str">
            <v>Floricultura carmem</v>
          </cell>
          <cell r="C811" t="str">
            <v>Carmem</v>
          </cell>
          <cell r="E811" t="str">
            <v>Carmen Ferreira EPP</v>
          </cell>
          <cell r="F811" t="str">
            <v>72.354.400/0001-06</v>
          </cell>
          <cell r="G811">
            <v>252690087</v>
          </cell>
          <cell r="H811" t="str">
            <v>Av. Nereu Ramos SN Ed. D. Manoel V</v>
          </cell>
          <cell r="I811" t="str">
            <v>Meia Praia</v>
          </cell>
          <cell r="J811" t="str">
            <v>Itapema</v>
          </cell>
          <cell r="K811" t="str">
            <v>SC</v>
          </cell>
          <cell r="L811" t="str">
            <v>88.220-000</v>
          </cell>
          <cell r="M811" t="str">
            <v>47 3368-4313/3368-4996/8838-8894</v>
          </cell>
          <cell r="N811" t="str">
            <v>floriculturacarmem@hotmail.com</v>
          </cell>
          <cell r="O811" t="str">
            <v>Monica/Carmem</v>
          </cell>
          <cell r="P811" t="str">
            <v>floriculturacarmem@hotmail.com</v>
          </cell>
          <cell r="Q811" t="str">
            <v>47 3368-4996</v>
          </cell>
          <cell r="S811">
            <v>41420</v>
          </cell>
        </row>
        <row r="812">
          <cell r="A812">
            <v>809</v>
          </cell>
          <cell r="B812" t="str">
            <v>Florifesta Floricultura</v>
          </cell>
          <cell r="C812" t="str">
            <v>Sebastião Custodio</v>
          </cell>
          <cell r="E812" t="str">
            <v>E M B Custodio ME</v>
          </cell>
          <cell r="F812" t="str">
            <v>73.744.781/0001-00</v>
          </cell>
          <cell r="G812" t="str">
            <v>13.149.687-5</v>
          </cell>
          <cell r="H812" t="str">
            <v xml:space="preserve"> Rua Vinte e Oito de Outrubro 2493</v>
          </cell>
          <cell r="I812" t="str">
            <v>Centro</v>
          </cell>
          <cell r="J812" t="str">
            <v>Mirassol D'oeste</v>
          </cell>
          <cell r="K812" t="str">
            <v>MT</v>
          </cell>
          <cell r="L812" t="str">
            <v>78280-000</v>
          </cell>
          <cell r="M812" t="str">
            <v>65 3241-2565</v>
          </cell>
          <cell r="N812" t="str">
            <v>florifesta_floricultura@hotmail.com</v>
          </cell>
          <cell r="S812">
            <v>41420</v>
          </cell>
        </row>
        <row r="813">
          <cell r="A813">
            <v>810</v>
          </cell>
          <cell r="B813" t="str">
            <v>Romero Brito Galeria café Importação e Exportação</v>
          </cell>
          <cell r="C813" t="str">
            <v>Clarice</v>
          </cell>
          <cell r="E813" t="str">
            <v>Badaro Art Caffe Conceito Importadora e Exportadora Ltda ME</v>
          </cell>
          <cell r="F813" t="str">
            <v>12.037.697/0001-54</v>
          </cell>
          <cell r="G813">
            <v>147240602114</v>
          </cell>
          <cell r="H813" t="str">
            <v>Rua Libero Badaro 408</v>
          </cell>
          <cell r="I813" t="str">
            <v>Centro</v>
          </cell>
          <cell r="J813" t="str">
            <v>São Paulo</v>
          </cell>
          <cell r="K813" t="str">
            <v>SP</v>
          </cell>
          <cell r="L813" t="str">
            <v>01.008-000</v>
          </cell>
          <cell r="M813" t="str">
            <v>11 4193-2580</v>
          </cell>
          <cell r="N813" t="str">
            <v>logichome_r@logic.adm.br</v>
          </cell>
          <cell r="O813" t="str">
            <v>Regiane</v>
          </cell>
          <cell r="P813" t="str">
            <v>logichome_r@logic.adm.br</v>
          </cell>
          <cell r="Q813" t="str">
            <v>11 4193-2580/3846-9888</v>
          </cell>
          <cell r="S813">
            <v>41420</v>
          </cell>
        </row>
        <row r="814">
          <cell r="A814">
            <v>811</v>
          </cell>
          <cell r="B814" t="str">
            <v>Rodobeef Transportes e Logística</v>
          </cell>
          <cell r="C814" t="str">
            <v>Cristiani</v>
          </cell>
          <cell r="E814" t="str">
            <v>Rodobeef Transportes e Logística Ltda</v>
          </cell>
          <cell r="F814" t="str">
            <v>13.021.731/0001-65</v>
          </cell>
          <cell r="G814">
            <v>170044745110</v>
          </cell>
          <cell r="H814" t="str">
            <v>Rua Humberto de campos 1301</v>
          </cell>
          <cell r="I814" t="str">
            <v>Centro</v>
          </cell>
          <cell r="J814" t="str">
            <v>Andradina</v>
          </cell>
          <cell r="K814" t="str">
            <v>SP</v>
          </cell>
          <cell r="L814" t="str">
            <v>16.901-012</v>
          </cell>
          <cell r="M814" t="str">
            <v>67 35223273/9295-2921</v>
          </cell>
          <cell r="N814" t="str">
            <v>cristiani@flexoart.com.br</v>
          </cell>
          <cell r="S814">
            <v>41419</v>
          </cell>
        </row>
        <row r="815">
          <cell r="A815">
            <v>812</v>
          </cell>
          <cell r="B815" t="str">
            <v>Artemãos</v>
          </cell>
          <cell r="C815" t="str">
            <v xml:space="preserve">Márcia Pedrinha de Almeida </v>
          </cell>
          <cell r="E815" t="str">
            <v>Márcia Pedrinha de Almeida ME</v>
          </cell>
          <cell r="F815" t="str">
            <v>01.480.376/0001-03</v>
          </cell>
          <cell r="G815" t="str">
            <v>15194283-8</v>
          </cell>
          <cell r="H815" t="str">
            <v>Trav. Benjamin Constant, 1158</v>
          </cell>
          <cell r="I815" t="str">
            <v>Nazaré</v>
          </cell>
          <cell r="J815" t="str">
            <v>Belém</v>
          </cell>
          <cell r="K815" t="str">
            <v>PA</v>
          </cell>
          <cell r="L815" t="str">
            <v>66.035-060</v>
          </cell>
          <cell r="M815" t="str">
            <v>91 3223-2875</v>
          </cell>
          <cell r="N815" t="str">
            <v>m_pedrinha@yahoo.com.br</v>
          </cell>
          <cell r="O815" t="str">
            <v>Márcia Pedrinha de Almeida</v>
          </cell>
          <cell r="P815" t="str">
            <v>m_pedrinha@yahoo.com.br</v>
          </cell>
          <cell r="Q815" t="str">
            <v>91 3223-2875</v>
          </cell>
          <cell r="S815">
            <v>41421</v>
          </cell>
        </row>
        <row r="816">
          <cell r="A816">
            <v>813</v>
          </cell>
          <cell r="B816" t="str">
            <v>Maria Fulô</v>
          </cell>
          <cell r="C816" t="str">
            <v>Paula Dias</v>
          </cell>
          <cell r="E816" t="str">
            <v>Maria Fulô Florista Ltda ME</v>
          </cell>
          <cell r="F816" t="str">
            <v>05.613.557/0001-11</v>
          </cell>
          <cell r="G816" t="str">
            <v>030263530</v>
          </cell>
          <cell r="H816" t="str">
            <v>Rua Barão de Contendas, 79</v>
          </cell>
          <cell r="I816" t="str">
            <v>Graças</v>
          </cell>
          <cell r="J816" t="str">
            <v>Recife</v>
          </cell>
          <cell r="K816" t="str">
            <v>PE</v>
          </cell>
          <cell r="L816" t="str">
            <v>52.050-330</v>
          </cell>
          <cell r="M816" t="str">
            <v>81 3426-7759/9968-9294</v>
          </cell>
          <cell r="N816" t="str">
            <v>atendimento@mariafulodecoracoes.com.br</v>
          </cell>
          <cell r="O816" t="str">
            <v>Renata Souza</v>
          </cell>
          <cell r="P816" t="str">
            <v>mariafuloflorista@gmail.com</v>
          </cell>
          <cell r="Q816" t="str">
            <v>81 3427-1134</v>
          </cell>
          <cell r="S816">
            <v>41421</v>
          </cell>
        </row>
        <row r="817">
          <cell r="A817">
            <v>814</v>
          </cell>
          <cell r="B817" t="str">
            <v>Dolce casa</v>
          </cell>
          <cell r="C817" t="str">
            <v>Ivana Alves Siqueira</v>
          </cell>
          <cell r="E817" t="str">
            <v>Siqueira &amp; Terra Interiores Ltda ME</v>
          </cell>
          <cell r="F817" t="str">
            <v>15.100.887/0001-67</v>
          </cell>
          <cell r="G817" t="str">
            <v>001920535.00-10</v>
          </cell>
          <cell r="H817" t="str">
            <v>Rua Marechal Deodoro, 35</v>
          </cell>
          <cell r="I817" t="str">
            <v>Fundinho</v>
          </cell>
          <cell r="J817" t="str">
            <v>Uberlandia</v>
          </cell>
          <cell r="K817" t="str">
            <v>MG</v>
          </cell>
          <cell r="L817" t="str">
            <v>38.400-210</v>
          </cell>
          <cell r="M817" t="str">
            <v>34 3236-4170/9123-6928</v>
          </cell>
          <cell r="N817" t="str">
            <v>dolce.casa35@gmail.com</v>
          </cell>
          <cell r="O817" t="str">
            <v>Ivana</v>
          </cell>
          <cell r="P817" t="str">
            <v>ivanasiqueira@hotmail.com</v>
          </cell>
          <cell r="Q817" t="str">
            <v>34 32364170</v>
          </cell>
          <cell r="S817">
            <v>41421</v>
          </cell>
        </row>
        <row r="818">
          <cell r="A818">
            <v>815</v>
          </cell>
          <cell r="B818" t="str">
            <v>Casalinda Interiores</v>
          </cell>
          <cell r="C818" t="str">
            <v>Valdeci</v>
          </cell>
          <cell r="E818" t="str">
            <v>So Suportes e Comercio Ltda ME</v>
          </cell>
          <cell r="F818" t="str">
            <v>01.721.185/0001-96</v>
          </cell>
          <cell r="G818" t="str">
            <v>702343468.00-64</v>
          </cell>
          <cell r="H818" t="str">
            <v>PC Adolfo Fonseca 77</v>
          </cell>
          <cell r="I818" t="str">
            <v>Fundinho</v>
          </cell>
          <cell r="J818" t="str">
            <v>Uberlândia</v>
          </cell>
          <cell r="K818" t="str">
            <v>MG</v>
          </cell>
          <cell r="L818" t="str">
            <v>38.400-152</v>
          </cell>
          <cell r="M818" t="str">
            <v>34 32558114/9821-2207</v>
          </cell>
          <cell r="N818" t="str">
            <v>casalindainteriores@yahoo.com.br</v>
          </cell>
          <cell r="S818">
            <v>41419</v>
          </cell>
        </row>
        <row r="819">
          <cell r="A819">
            <v>816</v>
          </cell>
          <cell r="B819" t="str">
            <v>Papelaria Atalaia</v>
          </cell>
          <cell r="C819" t="str">
            <v>Noeli</v>
          </cell>
          <cell r="E819" t="str">
            <v>Kamila Etienne Um Ann ME</v>
          </cell>
          <cell r="F819" t="str">
            <v>17.300.933/0001-05</v>
          </cell>
          <cell r="G819" t="str">
            <v>13.470.998-5</v>
          </cell>
          <cell r="H819" t="str">
            <v>Av. Brasil, 610 W</v>
          </cell>
          <cell r="I819" t="str">
            <v>Centro</v>
          </cell>
          <cell r="J819" t="str">
            <v>Tangara da Serra</v>
          </cell>
          <cell r="K819" t="str">
            <v>MT</v>
          </cell>
          <cell r="L819" t="str">
            <v>78.300-000</v>
          </cell>
          <cell r="M819" t="str">
            <v>65 3326-2617</v>
          </cell>
          <cell r="N819" t="str">
            <v>atalaiatga@hotmail.com</v>
          </cell>
          <cell r="O819" t="str">
            <v>Kamila</v>
          </cell>
          <cell r="P819" t="str">
            <v>atalaiatga@hotmail.com</v>
          </cell>
          <cell r="Q819" t="str">
            <v>65 3326-2617</v>
          </cell>
          <cell r="S819">
            <v>41420</v>
          </cell>
        </row>
        <row r="820">
          <cell r="A820">
            <v>817</v>
          </cell>
          <cell r="B820" t="str">
            <v>Condominio Residencial Villa di Firenze</v>
          </cell>
          <cell r="C820" t="str">
            <v>Marco</v>
          </cell>
          <cell r="E820" t="str">
            <v>Condominio Residencial Villa di Firenze</v>
          </cell>
          <cell r="F820" t="str">
            <v>04.998.724/0001-27</v>
          </cell>
          <cell r="G820" t="str">
            <v>Isento</v>
          </cell>
          <cell r="H820" t="str">
            <v>Rua Gomes Cardim, 657</v>
          </cell>
          <cell r="I820" t="str">
            <v>Bras</v>
          </cell>
          <cell r="J820" t="str">
            <v>São Paulo</v>
          </cell>
          <cell r="K820" t="str">
            <v>SP</v>
          </cell>
          <cell r="L820" t="str">
            <v>03.050-000</v>
          </cell>
          <cell r="M820" t="str">
            <v>11 4328-0161/99484-4586/4327-0161</v>
          </cell>
          <cell r="N820" t="str">
            <v>marco_felippe@hotmail.com</v>
          </cell>
          <cell r="S820">
            <v>41418</v>
          </cell>
        </row>
        <row r="821">
          <cell r="A821">
            <v>818</v>
          </cell>
          <cell r="B821" t="str">
            <v>Babilonia</v>
          </cell>
          <cell r="C821" t="str">
            <v>Thabata</v>
          </cell>
          <cell r="E821" t="str">
            <v>A&amp;O Comércio de Produtos para Bem Estar Ltda ME</v>
          </cell>
          <cell r="F821" t="str">
            <v>08.967.665/0001-80</v>
          </cell>
          <cell r="G821">
            <v>206249651117</v>
          </cell>
          <cell r="H821" t="str">
            <v>R. Calçada Flor de Linho 20 Lj 02 Terreo</v>
          </cell>
          <cell r="I821" t="str">
            <v>Alphaville</v>
          </cell>
          <cell r="J821" t="str">
            <v>Barueri</v>
          </cell>
          <cell r="K821" t="str">
            <v>SP</v>
          </cell>
          <cell r="L821" t="str">
            <v>06.453-006</v>
          </cell>
          <cell r="M821" t="str">
            <v>11 4197-1567</v>
          </cell>
          <cell r="N821" t="str">
            <v>thabata@aromasbabilonia.com.br</v>
          </cell>
          <cell r="O821" t="str">
            <v>Andreia</v>
          </cell>
          <cell r="P821" t="str">
            <v>andreia@aromasbabilonia.com.br</v>
          </cell>
          <cell r="Q821" t="str">
            <v>11 4197-1567</v>
          </cell>
          <cell r="S821">
            <v>41419</v>
          </cell>
        </row>
        <row r="822">
          <cell r="A822">
            <v>819</v>
          </cell>
          <cell r="B822" t="str">
            <v>Dyanna Presentes</v>
          </cell>
          <cell r="C822" t="str">
            <v>Dyana Rodrigues</v>
          </cell>
          <cell r="E822" t="str">
            <v>Dianna Maria Pereira Rodrigues 83518762249</v>
          </cell>
          <cell r="F822" t="str">
            <v>13.522.562/0001-47</v>
          </cell>
          <cell r="G822">
            <v>647652826115</v>
          </cell>
          <cell r="H822" t="str">
            <v>Rua Amilde Tedechi 55 Lj 2</v>
          </cell>
          <cell r="I822" t="str">
            <v>Parque Res. D. Lafaiete Libanio</v>
          </cell>
          <cell r="J822" t="str">
            <v>São José do Rio Preto</v>
          </cell>
          <cell r="K822" t="str">
            <v>SP</v>
          </cell>
          <cell r="L822" t="str">
            <v>15.046-020</v>
          </cell>
          <cell r="M822" t="str">
            <v>17 3022-5206</v>
          </cell>
          <cell r="N822" t="str">
            <v>multistil@hotmail.com</v>
          </cell>
          <cell r="S822">
            <v>41433</v>
          </cell>
        </row>
        <row r="823">
          <cell r="A823">
            <v>820</v>
          </cell>
          <cell r="B823" t="str">
            <v>Ateliê Casa de Boneca</v>
          </cell>
          <cell r="C823" t="str">
            <v>Angela</v>
          </cell>
          <cell r="E823" t="str">
            <v>Angela Maria da Silva Young Fei ME</v>
          </cell>
          <cell r="F823" t="str">
            <v>11.229.828/0001-32</v>
          </cell>
          <cell r="G823">
            <v>148836810111</v>
          </cell>
          <cell r="H823" t="str">
            <v>Av. joão Peixoto Viegas, 914</v>
          </cell>
          <cell r="I823" t="str">
            <v>Jardim Consorcio</v>
          </cell>
          <cell r="J823" t="str">
            <v>São Paulo</v>
          </cell>
          <cell r="K823" t="str">
            <v>SP</v>
          </cell>
          <cell r="L823" t="str">
            <v>04.437-000</v>
          </cell>
          <cell r="M823" t="str">
            <v>11 5563-2748/3205-2748</v>
          </cell>
          <cell r="N823" t="str">
            <v>ateliecasadeboneca@uol.com.br</v>
          </cell>
          <cell r="O823" t="str">
            <v>Angela</v>
          </cell>
          <cell r="P823" t="str">
            <v>contato@acboneca.com.br</v>
          </cell>
          <cell r="Q823" t="str">
            <v>11 5563-2748/3205-2748</v>
          </cell>
          <cell r="S823">
            <v>41420</v>
          </cell>
        </row>
        <row r="824">
          <cell r="A824">
            <v>821</v>
          </cell>
          <cell r="B824" t="str">
            <v>CEI Norte</v>
          </cell>
          <cell r="C824" t="str">
            <v>Cremilda/Sandra</v>
          </cell>
          <cell r="E824" t="str">
            <v>Decoracenter Comercio de Artigos Ornamentais Ltda ME</v>
          </cell>
          <cell r="F824" t="str">
            <v>14.489.939/0001-76</v>
          </cell>
          <cell r="G824" t="str">
            <v>07.589.607/001-09</v>
          </cell>
          <cell r="H824" t="str">
            <v>Q Ql 1 Lt 11/14 Sl 210</v>
          </cell>
          <cell r="I824" t="str">
            <v>Tauatinga</v>
          </cell>
          <cell r="J824" t="str">
            <v>Brasília</v>
          </cell>
          <cell r="K824" t="str">
            <v>DF</v>
          </cell>
          <cell r="L824" t="str">
            <v>72.135-010</v>
          </cell>
          <cell r="M824" t="str">
            <v>61 3355-2555</v>
          </cell>
          <cell r="N824" t="str">
            <v>compras@ceinorte.com.br</v>
          </cell>
          <cell r="O824" t="str">
            <v>Carlos</v>
          </cell>
          <cell r="P824" t="str">
            <v>contasapagar@ceinorte.com.br</v>
          </cell>
          <cell r="Q824" t="str">
            <v>61 3355-2555</v>
          </cell>
          <cell r="S824">
            <v>41431</v>
          </cell>
        </row>
        <row r="825">
          <cell r="A825">
            <v>822</v>
          </cell>
          <cell r="B825" t="str">
            <v>Moda Morena</v>
          </cell>
          <cell r="C825" t="str">
            <v>Gabriela</v>
          </cell>
          <cell r="E825" t="str">
            <v>Campos Paro Boutique ltda ME</v>
          </cell>
          <cell r="F825" t="str">
            <v>00.023.906/0001-21</v>
          </cell>
          <cell r="G825">
            <v>521034423110</v>
          </cell>
          <cell r="H825" t="str">
            <v>Av. Cunha Cintra 535</v>
          </cell>
          <cell r="I825" t="str">
            <v>Centro</v>
          </cell>
          <cell r="J825" t="str">
            <v>Penápolis</v>
          </cell>
          <cell r="K825" t="str">
            <v>SP</v>
          </cell>
          <cell r="L825" t="str">
            <v>16.300-000</v>
          </cell>
          <cell r="M825" t="str">
            <v>18 3653-6110</v>
          </cell>
          <cell r="N825" t="str">
            <v>modamorena@modamorena.com.br</v>
          </cell>
          <cell r="O825" t="str">
            <v>Ana Maria</v>
          </cell>
          <cell r="P825" t="str">
            <v>alparo@modamorena.com.br</v>
          </cell>
          <cell r="Q825" t="str">
            <v>18 3652-7080</v>
          </cell>
          <cell r="S825">
            <v>41420</v>
          </cell>
        </row>
        <row r="826">
          <cell r="A826">
            <v>823</v>
          </cell>
          <cell r="B826" t="str">
            <v>Tudo de Bom</v>
          </cell>
          <cell r="C826" t="str">
            <v>Erika</v>
          </cell>
          <cell r="E826" t="str">
            <v>Tudo de Bom Indústria e Comércio de Confecções Ltda ME</v>
          </cell>
          <cell r="F826" t="str">
            <v>02.889.739/0001-21</v>
          </cell>
          <cell r="G826" t="str">
            <v>06.289465-0</v>
          </cell>
          <cell r="H826" t="str">
            <v>Av. Engenheiro Santana Junior, 2654</v>
          </cell>
          <cell r="I826" t="str">
            <v>Papicu</v>
          </cell>
          <cell r="J826" t="str">
            <v>Fortaleza</v>
          </cell>
          <cell r="K826" t="str">
            <v>CE</v>
          </cell>
          <cell r="L826" t="str">
            <v>60.175-650</v>
          </cell>
          <cell r="M826" t="str">
            <v>85 3452-6811/3452-6801</v>
          </cell>
          <cell r="N826" t="str">
            <v>erikamanix@hotmail.com</v>
          </cell>
          <cell r="O826" t="str">
            <v>Lucia</v>
          </cell>
          <cell r="P826" t="str">
            <v>luciamanix@hotmail.com</v>
          </cell>
          <cell r="Q826" t="str">
            <v>85 3452-6811/3452-6801</v>
          </cell>
          <cell r="S826">
            <v>41420</v>
          </cell>
        </row>
        <row r="827">
          <cell r="A827">
            <v>824</v>
          </cell>
          <cell r="B827" t="str">
            <v>Vila dos Sonhos Decorações e Presentes</v>
          </cell>
          <cell r="C827" t="str">
            <v>Cafael Canela</v>
          </cell>
          <cell r="E827" t="str">
            <v>VL Decoração, Presentes e Brinquedos Eireli ME</v>
          </cell>
          <cell r="F827" t="str">
            <v>17.485.198/0001-43</v>
          </cell>
          <cell r="G827" t="str">
            <v>002090328.00-43</v>
          </cell>
          <cell r="H827" t="str">
            <v>Rua Coronel Pedro Paulo Penido, 200A</v>
          </cell>
          <cell r="I827" t="str">
            <v>Cidade Nova</v>
          </cell>
          <cell r="J827" t="str">
            <v>Belo horizonte</v>
          </cell>
          <cell r="K827" t="str">
            <v>MG</v>
          </cell>
          <cell r="L827" t="str">
            <v>31.170-330</v>
          </cell>
          <cell r="M827" t="str">
            <v>31 3484-5421</v>
          </cell>
          <cell r="N827" t="str">
            <v>canelinha_rafa@hotmail.com</v>
          </cell>
          <cell r="O827" t="str">
            <v>Rafael</v>
          </cell>
          <cell r="P827" t="str">
            <v>viladossonhosnfe@yahoo.com.br</v>
          </cell>
          <cell r="Q827" t="str">
            <v>31 3484-5421/9309-1881</v>
          </cell>
          <cell r="S827">
            <v>41431</v>
          </cell>
        </row>
        <row r="828">
          <cell r="A828">
            <v>825</v>
          </cell>
          <cell r="B828" t="str">
            <v>Armazém e CIA</v>
          </cell>
          <cell r="C828" t="str">
            <v>Luciana</v>
          </cell>
          <cell r="E828" t="str">
            <v>Luciana O. Botta Antonelli EPP</v>
          </cell>
          <cell r="F828" t="str">
            <v>05.679.569/0001-49</v>
          </cell>
          <cell r="G828" t="str">
            <v>90279636-30</v>
          </cell>
          <cell r="H828" t="str">
            <v>Av. Goias, 366</v>
          </cell>
          <cell r="I828" t="str">
            <v>Centro</v>
          </cell>
          <cell r="J828" t="str">
            <v>Cianorte</v>
          </cell>
          <cell r="K828" t="str">
            <v>PR</v>
          </cell>
          <cell r="L828" t="str">
            <v>87.200-151</v>
          </cell>
          <cell r="M828" t="str">
            <v>44 3629-1005</v>
          </cell>
          <cell r="N828" t="str">
            <v>armazemecia@hotmail.com</v>
          </cell>
          <cell r="O828" t="str">
            <v>Miltom</v>
          </cell>
          <cell r="P828" t="str">
            <v>armazemecia@hotmail.com</v>
          </cell>
          <cell r="Q828" t="str">
            <v>44 3629-1005</v>
          </cell>
          <cell r="S828">
            <v>41431</v>
          </cell>
        </row>
        <row r="829">
          <cell r="A829">
            <v>826</v>
          </cell>
          <cell r="B829" t="str">
            <v>Arte e Gosto</v>
          </cell>
          <cell r="C829" t="str">
            <v>Margareth Cabral</v>
          </cell>
          <cell r="E829" t="str">
            <v>Dalmar Comercio de artigos de Presentes Ltda ME</v>
          </cell>
          <cell r="F829" t="str">
            <v>07.605.973/0001-01</v>
          </cell>
          <cell r="G829">
            <v>77986197</v>
          </cell>
          <cell r="H829" t="str">
            <v>Rua Luiz Alves Pereira, 377 Lj 09 e 11 - Aterrado center Shopping</v>
          </cell>
          <cell r="I829" t="str">
            <v>Aterrado</v>
          </cell>
          <cell r="J829" t="str">
            <v>Volta Redonda</v>
          </cell>
          <cell r="K829" t="str">
            <v>RJ</v>
          </cell>
          <cell r="L829" t="str">
            <v>27.213-140</v>
          </cell>
          <cell r="M829" t="str">
            <v>24 3346-0148</v>
          </cell>
          <cell r="N829" t="str">
            <v>arte.gosto@hotmail.com</v>
          </cell>
          <cell r="O829" t="str">
            <v>Margareth Cabral</v>
          </cell>
          <cell r="P829" t="str">
            <v>arte.gosto@hotmail.com</v>
          </cell>
          <cell r="Q829" t="str">
            <v>24 3346-0148</v>
          </cell>
          <cell r="S829">
            <v>41430</v>
          </cell>
        </row>
        <row r="830">
          <cell r="A830">
            <v>827</v>
          </cell>
          <cell r="B830" t="str">
            <v>Nadia Casa</v>
          </cell>
          <cell r="C830" t="str">
            <v>Ines</v>
          </cell>
          <cell r="E830" t="str">
            <v>Andrea Akemi Mizuguchi ME</v>
          </cell>
          <cell r="F830" t="str">
            <v>07.889.907/0001-00</v>
          </cell>
          <cell r="G830">
            <v>454302987110</v>
          </cell>
          <cell r="H830" t="str">
            <v>Av. Vereador Narciso Yague Guimarães 1001 Lj 10/16/17/E14/E15</v>
          </cell>
          <cell r="I830" t="str">
            <v>Jardim Armenia</v>
          </cell>
          <cell r="J830" t="str">
            <v>Mogi das Cruzes</v>
          </cell>
          <cell r="K830" t="str">
            <v>SP</v>
          </cell>
          <cell r="L830" t="str">
            <v>08.780-910</v>
          </cell>
          <cell r="M830" t="str">
            <v>11 4726-6784/99828-3329</v>
          </cell>
          <cell r="N830" t="str">
            <v>nadiacasa@nadiacasa.com.br</v>
          </cell>
          <cell r="O830" t="str">
            <v>Ines</v>
          </cell>
        </row>
        <row r="831">
          <cell r="A831">
            <v>828</v>
          </cell>
          <cell r="B831" t="str">
            <v>Arte D'Etalhe</v>
          </cell>
          <cell r="C831" t="str">
            <v>Leonor</v>
          </cell>
          <cell r="E831" t="str">
            <v>MC Corrêa Mayer Artesanatos ME</v>
          </cell>
          <cell r="F831" t="str">
            <v>01.485.699/0001-90</v>
          </cell>
          <cell r="G831">
            <v>85810723</v>
          </cell>
          <cell r="H831" t="str">
            <v>Rua Barata Ribeiro, 739 Lj C</v>
          </cell>
          <cell r="I831" t="str">
            <v>Copacabana</v>
          </cell>
          <cell r="J831" t="str">
            <v>Rio de Janeiro</v>
          </cell>
          <cell r="K831" t="str">
            <v>RJ</v>
          </cell>
          <cell r="L831" t="str">
            <v>22.051-002</v>
          </cell>
          <cell r="M831" t="str">
            <v>21 22356233</v>
          </cell>
          <cell r="N831" t="str">
            <v>artedetalhe@gmail.com</v>
          </cell>
          <cell r="O831" t="str">
            <v>Cecília</v>
          </cell>
          <cell r="P831" t="str">
            <v>artedetalhe@gmail.com</v>
          </cell>
          <cell r="Q831" t="str">
            <v>21 2549-3109</v>
          </cell>
          <cell r="S831">
            <v>41430</v>
          </cell>
        </row>
        <row r="832">
          <cell r="A832">
            <v>829</v>
          </cell>
          <cell r="B832" t="str">
            <v>Comercial Cabus</v>
          </cell>
          <cell r="C832" t="str">
            <v>Jane</v>
          </cell>
          <cell r="E832" t="str">
            <v>Comercial Cabus Ltda</v>
          </cell>
          <cell r="F832" t="str">
            <v>35.483.791/0002-13</v>
          </cell>
          <cell r="G832">
            <v>46666745</v>
          </cell>
          <cell r="H832" t="str">
            <v>Rua Padre Floriano, 163</v>
          </cell>
          <cell r="I832" t="str">
            <v>São José</v>
          </cell>
          <cell r="J832" t="str">
            <v>Recife</v>
          </cell>
          <cell r="K832" t="str">
            <v>PE</v>
          </cell>
          <cell r="L832" t="str">
            <v>50.020-380</v>
          </cell>
          <cell r="M832" t="str">
            <v>81 3213-1349</v>
          </cell>
          <cell r="N832" t="str">
            <v>comercialcabus@ig.com.br</v>
          </cell>
          <cell r="O832" t="str">
            <v>Jane</v>
          </cell>
          <cell r="P832" t="str">
            <v>comercialcabus@ig.com.br</v>
          </cell>
          <cell r="Q832" t="str">
            <v>81 3213-1349</v>
          </cell>
          <cell r="S832">
            <v>41432</v>
          </cell>
        </row>
        <row r="833">
          <cell r="A833">
            <v>830</v>
          </cell>
          <cell r="B833" t="str">
            <v>Comercial de Mare</v>
          </cell>
          <cell r="C833" t="str">
            <v>Viviane</v>
          </cell>
          <cell r="E833" t="str">
            <v>Comercial de Mare Ltda</v>
          </cell>
          <cell r="F833" t="str">
            <v>15.277.603/0001-02</v>
          </cell>
          <cell r="G833">
            <v>9059130851</v>
          </cell>
          <cell r="H833" t="str">
            <v>Av. Vicente Machado, 1392</v>
          </cell>
          <cell r="I833" t="str">
            <v>Rio Bonito</v>
          </cell>
          <cell r="J833" t="str">
            <v>Irati</v>
          </cell>
          <cell r="K833" t="str">
            <v>PR</v>
          </cell>
          <cell r="L833" t="str">
            <v>84.500-000</v>
          </cell>
          <cell r="M833" t="str">
            <v>42 3422-1820</v>
          </cell>
          <cell r="N833" t="str">
            <v>viviane@redetudocasa.com.br</v>
          </cell>
          <cell r="P833" t="str">
            <v>nfe@redetudocasa.com.br</v>
          </cell>
          <cell r="Q833" t="str">
            <v>42 3422-1820</v>
          </cell>
          <cell r="S833">
            <v>41432</v>
          </cell>
        </row>
        <row r="834">
          <cell r="A834">
            <v>831</v>
          </cell>
          <cell r="B834" t="str">
            <v>Prefeitura Municipal de Turvo</v>
          </cell>
          <cell r="C834" t="str">
            <v>Janice/Nestor</v>
          </cell>
          <cell r="E834" t="str">
            <v>Municipio de Turvo</v>
          </cell>
          <cell r="F834" t="str">
            <v>82.548.983/0001-60</v>
          </cell>
          <cell r="G834" t="str">
            <v>Isento</v>
          </cell>
          <cell r="H834" t="str">
            <v>Rua Dr Nereu Ramos SN - Prefeitura</v>
          </cell>
          <cell r="I834" t="str">
            <v>Centro</v>
          </cell>
          <cell r="J834" t="str">
            <v>Turvo</v>
          </cell>
          <cell r="K834" t="str">
            <v>SC</v>
          </cell>
          <cell r="L834" t="str">
            <v>88.930-000</v>
          </cell>
          <cell r="M834" t="str">
            <v>48 3525-0186</v>
          </cell>
          <cell r="N834" t="str">
            <v>imprensapmturvo@netvale.net</v>
          </cell>
          <cell r="O834" t="str">
            <v>Nestor Recco</v>
          </cell>
          <cell r="S834">
            <v>41431</v>
          </cell>
        </row>
        <row r="835">
          <cell r="A835">
            <v>832</v>
          </cell>
          <cell r="B835" t="str">
            <v>Elétrica Nicolucci</v>
          </cell>
          <cell r="C835" t="str">
            <v>Adriana Nicolucci</v>
          </cell>
          <cell r="D835" t="str">
            <v>Diretora</v>
          </cell>
          <cell r="E835" t="str">
            <v>Elétrica Nicolucci Ltda</v>
          </cell>
          <cell r="F835" t="str">
            <v>50.427.103/0001-00</v>
          </cell>
          <cell r="G835">
            <v>664008141117</v>
          </cell>
          <cell r="H835" t="str">
            <v>Av. Antônio Paschoal, 94</v>
          </cell>
          <cell r="I835" t="str">
            <v>Jd. Brasília</v>
          </cell>
          <cell r="J835" t="str">
            <v>Sertãozinho</v>
          </cell>
          <cell r="K835" t="str">
            <v>SP</v>
          </cell>
          <cell r="L835" t="str">
            <v>14.170-000</v>
          </cell>
          <cell r="M835" t="str">
            <v>16 2105-0999/2105-0950</v>
          </cell>
          <cell r="N835" t="str">
            <v>vendas@eletricanicolucci.com.br</v>
          </cell>
          <cell r="O835" t="str">
            <v>Adriana</v>
          </cell>
          <cell r="P835" t="str">
            <v>financeiro@eletricanicolucci.com.br</v>
          </cell>
          <cell r="Q835" t="str">
            <v>16 2105-0999</v>
          </cell>
          <cell r="S835">
            <v>41430</v>
          </cell>
        </row>
        <row r="836">
          <cell r="A836">
            <v>833</v>
          </cell>
          <cell r="B836" t="str">
            <v>Cerilla Presentes</v>
          </cell>
          <cell r="C836" t="str">
            <v>Marcia</v>
          </cell>
          <cell r="E836" t="str">
            <v>Gommp Comércio e Serviços Ltda ME</v>
          </cell>
          <cell r="F836" t="str">
            <v>00.950.828/0001-00</v>
          </cell>
          <cell r="G836">
            <v>86127466</v>
          </cell>
          <cell r="H836" t="str">
            <v>Rua Visconde de Piraja, 251 Lj A/B</v>
          </cell>
          <cell r="I836" t="str">
            <v>Ipanema</v>
          </cell>
          <cell r="J836" t="str">
            <v>Rio de janeiro</v>
          </cell>
          <cell r="K836" t="str">
            <v>RJ</v>
          </cell>
          <cell r="L836" t="str">
            <v>22.410-003</v>
          </cell>
          <cell r="M836" t="str">
            <v>21 8195-0200/8195-0011</v>
          </cell>
          <cell r="N836" t="str">
            <v>marciasigavd@gmail.com</v>
          </cell>
          <cell r="O836" t="str">
            <v>Marcia</v>
          </cell>
          <cell r="P836" t="str">
            <v>marciasigavd@gmail.com</v>
          </cell>
          <cell r="Q836" t="str">
            <v>21 8195-0200/8195-0011</v>
          </cell>
          <cell r="S836">
            <v>41431</v>
          </cell>
        </row>
        <row r="837">
          <cell r="A837">
            <v>834</v>
          </cell>
          <cell r="B837" t="str">
            <v>Anacapri Presentes</v>
          </cell>
          <cell r="C837" t="str">
            <v>Cleide</v>
          </cell>
          <cell r="E837" t="str">
            <v>Anacapri Decorações e Presentes ltda ME</v>
          </cell>
          <cell r="F837" t="str">
            <v>11.236.647/0001-33</v>
          </cell>
          <cell r="G837">
            <v>623116108110</v>
          </cell>
          <cell r="H837" t="str">
            <v>Av. das Nuvens, 41 Lj 06 e 07</v>
          </cell>
          <cell r="I837" t="str">
            <v>Aldeia da Serra</v>
          </cell>
          <cell r="J837" t="str">
            <v>Santana de Parnaiba</v>
          </cell>
          <cell r="K837" t="str">
            <v>SP</v>
          </cell>
          <cell r="L837" t="str">
            <v>06.519-225</v>
          </cell>
          <cell r="M837" t="str">
            <v>11 4192-3691</v>
          </cell>
          <cell r="N837" t="str">
            <v>a.n.a.capri@hotmail.com</v>
          </cell>
          <cell r="O837" t="str">
            <v>Solange</v>
          </cell>
          <cell r="P837" t="str">
            <v>a.n.a.capri@hotmail.com</v>
          </cell>
          <cell r="S837">
            <v>41433</v>
          </cell>
        </row>
        <row r="838">
          <cell r="A838">
            <v>835</v>
          </cell>
          <cell r="B838" t="str">
            <v>Flavio dos Santos Soares ME</v>
          </cell>
          <cell r="C838" t="str">
            <v>Flavio/Sergio</v>
          </cell>
          <cell r="E838" t="str">
            <v>Flavio dos Santos Soares ME</v>
          </cell>
          <cell r="F838" t="str">
            <v>10.416.531.0001-13</v>
          </cell>
          <cell r="G838">
            <v>148351700113</v>
          </cell>
          <cell r="H838" t="str">
            <v>Av. Salim Farah Maluf 2211</v>
          </cell>
          <cell r="I838" t="str">
            <v>Tatuapé</v>
          </cell>
          <cell r="J838" t="str">
            <v>São Paulo</v>
          </cell>
          <cell r="K838" t="str">
            <v>SP</v>
          </cell>
          <cell r="L838" t="str">
            <v>03.076-000</v>
          </cell>
          <cell r="M838" t="str">
            <v>11 5591-5555</v>
          </cell>
          <cell r="S838">
            <v>41432</v>
          </cell>
        </row>
        <row r="839">
          <cell r="A839">
            <v>836</v>
          </cell>
          <cell r="B839" t="str">
            <v>Papelaria Inez</v>
          </cell>
          <cell r="C839" t="str">
            <v>Jair Chagas dos Santos</v>
          </cell>
          <cell r="E839" t="str">
            <v>Maria Inez Holtz Picco &amp; CIA Ltda</v>
          </cell>
          <cell r="F839" t="str">
            <v>05.380.388/0001-17</v>
          </cell>
          <cell r="G839">
            <v>219005808119</v>
          </cell>
          <cell r="H839" t="str">
            <v>Rua São João, 02 Casa 01</v>
          </cell>
          <cell r="I839" t="str">
            <v>Centro</v>
          </cell>
          <cell r="J839" t="str">
            <v>Boituva</v>
          </cell>
          <cell r="K839" t="str">
            <v>SP</v>
          </cell>
          <cell r="L839" t="str">
            <v>18.550-000</v>
          </cell>
          <cell r="M839" t="str">
            <v>15 3363-6035/9119-4287</v>
          </cell>
          <cell r="N839" t="str">
            <v>j_chagas2000@yahoo.com.br</v>
          </cell>
          <cell r="O839" t="str">
            <v>Jair Chagas dos Santos</v>
          </cell>
          <cell r="P839" t="str">
            <v>j_chagas2000@yahoo.com.br</v>
          </cell>
          <cell r="Q839" t="str">
            <v>15 3363-6035/9119-4287</v>
          </cell>
          <cell r="S839">
            <v>41450</v>
          </cell>
        </row>
        <row r="840">
          <cell r="A840">
            <v>837</v>
          </cell>
          <cell r="B840" t="str">
            <v>Imperial Shopping</v>
          </cell>
          <cell r="C840" t="str">
            <v>Adriano Pinheiro</v>
          </cell>
          <cell r="E840" t="str">
            <v>Imperial Shopping</v>
          </cell>
          <cell r="F840" t="str">
            <v>16.602.614/0001-83</v>
          </cell>
          <cell r="G840" t="str">
            <v xml:space="preserve">Isento </v>
          </cell>
          <cell r="H840" t="str">
            <v>Rod BR010 nº100</v>
          </cell>
          <cell r="I840" t="str">
            <v>Jardim São Luís</v>
          </cell>
          <cell r="J840" t="str">
            <v>Imperatriz</v>
          </cell>
          <cell r="K840" t="str">
            <v>MA</v>
          </cell>
          <cell r="L840" t="str">
            <v>65.913-015</v>
          </cell>
          <cell r="M840" t="str">
            <v>99 3523-3899</v>
          </cell>
          <cell r="N840" t="str">
            <v>adriano.pinheiro@mrmalls.com.br</v>
          </cell>
          <cell r="O840" t="str">
            <v xml:space="preserve">Sandro </v>
          </cell>
          <cell r="P840" t="str">
            <v>sandrorocha@mrmalls.com.br</v>
          </cell>
          <cell r="S840">
            <v>41451</v>
          </cell>
        </row>
        <row r="841">
          <cell r="A841">
            <v>838</v>
          </cell>
          <cell r="B841" t="str">
            <v>RBS Participações S/A</v>
          </cell>
          <cell r="C841" t="str">
            <v>Ana Pitman</v>
          </cell>
          <cell r="D841" t="str">
            <v>Produtora Artística</v>
          </cell>
          <cell r="E841" t="str">
            <v>RBS Participações S/A</v>
          </cell>
          <cell r="F841" t="str">
            <v>68.737.857/0005-56</v>
          </cell>
          <cell r="G841">
            <v>255685254</v>
          </cell>
          <cell r="H841" t="str">
            <v>Rua General Vieira da Rosa, s/n</v>
          </cell>
          <cell r="I841" t="str">
            <v>Morro da Cruz</v>
          </cell>
          <cell r="J841" t="str">
            <v>Florianópolis</v>
          </cell>
          <cell r="K841" t="str">
            <v>SC</v>
          </cell>
          <cell r="L841" t="str">
            <v>88.020-240</v>
          </cell>
          <cell r="M841" t="str">
            <v>(48)  3216-3431</v>
          </cell>
          <cell r="N841" t="str">
            <v>culturaeventossc@gruporbs.com.br</v>
          </cell>
          <cell r="O841" t="str">
            <v>Ana Pitman</v>
          </cell>
          <cell r="P841" t="str">
            <v>culturaeventossc@gruporbs.com.br</v>
          </cell>
          <cell r="Q841" t="str">
            <v>(48)  3216-3431</v>
          </cell>
        </row>
        <row r="842">
          <cell r="A842">
            <v>839</v>
          </cell>
          <cell r="B842" t="str">
            <v>World Malharia</v>
          </cell>
          <cell r="C842" t="str">
            <v>Jailton Marques</v>
          </cell>
          <cell r="D842" t="str">
            <v>Proprietário</v>
          </cell>
          <cell r="E842" t="str">
            <v>J. Marques nascimento ME</v>
          </cell>
          <cell r="F842" t="str">
            <v>07.816.100/0001-30</v>
          </cell>
          <cell r="G842" t="str">
            <v>03.029.555-6</v>
          </cell>
          <cell r="H842" t="str">
            <v>Rua hamilton Silva, 2692 C</v>
          </cell>
          <cell r="I842" t="str">
            <v>Trem</v>
          </cell>
          <cell r="J842" t="str">
            <v>Macapa</v>
          </cell>
          <cell r="K842" t="str">
            <v>AP</v>
          </cell>
          <cell r="L842" t="str">
            <v>68901-140</v>
          </cell>
          <cell r="M842" t="str">
            <v>96 3223-1226</v>
          </cell>
          <cell r="N842" t="str">
            <v>worldmalharia@hotmail.com</v>
          </cell>
          <cell r="O842" t="str">
            <v>Luzia Paula</v>
          </cell>
          <cell r="P842" t="str">
            <v>luziapaula@hotmail.com.br</v>
          </cell>
          <cell r="Q842" t="str">
            <v>96 3223-1226</v>
          </cell>
          <cell r="S842">
            <v>41430</v>
          </cell>
        </row>
        <row r="843">
          <cell r="A843">
            <v>840</v>
          </cell>
          <cell r="B843" t="str">
            <v xml:space="preserve">Prefeitura Municipal de Cruzeiro do Iguaçu </v>
          </cell>
          <cell r="C843" t="str">
            <v xml:space="preserve">Itacir Alves </v>
          </cell>
          <cell r="D843" t="str">
            <v xml:space="preserve">Compras </v>
          </cell>
          <cell r="E843" t="str">
            <v xml:space="preserve">Prefeitura Municipal de Cruzeiro do Iguaçu </v>
          </cell>
          <cell r="F843" t="str">
            <v>95.589.230/0001-11</v>
          </cell>
          <cell r="G843" t="str">
            <v xml:space="preserve">Isento </v>
          </cell>
          <cell r="H843" t="str">
            <v>Avenida 13 de Maio, 906</v>
          </cell>
          <cell r="J843" t="str">
            <v>Cruzeiro do Iguaçu</v>
          </cell>
          <cell r="K843" t="str">
            <v>PR</v>
          </cell>
          <cell r="L843" t="str">
            <v>85.598-000</v>
          </cell>
          <cell r="M843" t="str">
            <v>(46) 3572-8014</v>
          </cell>
          <cell r="N843" t="str">
            <v>comprascruzeiro@hotmail.com</v>
          </cell>
          <cell r="S843">
            <v>41449</v>
          </cell>
        </row>
        <row r="844">
          <cell r="A844">
            <v>841</v>
          </cell>
          <cell r="B844" t="str">
            <v>Maria Helena</v>
          </cell>
          <cell r="C844" t="str">
            <v>Cristiani</v>
          </cell>
          <cell r="E844" t="str">
            <v>Maria Helena Giaretta Fregonezi</v>
          </cell>
          <cell r="F844" t="str">
            <v>078.564.338-92</v>
          </cell>
          <cell r="H844" t="str">
            <v>Rua Orensy Rodrigues da Silva, 1397</v>
          </cell>
          <cell r="I844" t="str">
            <v>Centro</v>
          </cell>
          <cell r="J844" t="str">
            <v>Andradina</v>
          </cell>
          <cell r="K844" t="str">
            <v>SP</v>
          </cell>
          <cell r="L844" t="str">
            <v>16.901-016</v>
          </cell>
          <cell r="M844" t="str">
            <v>18 3722-2927</v>
          </cell>
          <cell r="N844" t="str">
            <v>cristiani@flexoart.com.br</v>
          </cell>
          <cell r="O844" t="str">
            <v>Cristiani</v>
          </cell>
          <cell r="P844" t="str">
            <v>cristiani@flexoart.com.br</v>
          </cell>
          <cell r="Q844" t="str">
            <v>67 9295-2921</v>
          </cell>
          <cell r="S844">
            <v>41419</v>
          </cell>
        </row>
        <row r="845">
          <cell r="A845">
            <v>842</v>
          </cell>
          <cell r="B845" t="str">
            <v>Maria de Lourdes</v>
          </cell>
          <cell r="C845" t="str">
            <v>Maria de Lourdes</v>
          </cell>
          <cell r="E845" t="str">
            <v>Maria de Lourdes Vieira Machado EPP</v>
          </cell>
          <cell r="F845" t="str">
            <v>68.818.187/0001-06</v>
          </cell>
          <cell r="G845">
            <v>210021155110</v>
          </cell>
          <cell r="H845" t="str">
            <v xml:space="preserve">Rua Prudente de Morais, 238 </v>
          </cell>
          <cell r="J845" t="str">
            <v>Bebedouro</v>
          </cell>
          <cell r="K845" t="str">
            <v>SP</v>
          </cell>
          <cell r="L845" t="str">
            <v>14.700-120</v>
          </cell>
          <cell r="M845" t="str">
            <v>17  3343-4976  /  3342-6740</v>
          </cell>
          <cell r="N845" t="str">
            <v>biravieira_oj@yahoo.com.br</v>
          </cell>
          <cell r="O845" t="str">
            <v xml:space="preserve">Ubirajara </v>
          </cell>
          <cell r="P845" t="str">
            <v>biravieira_oj@yahoo.com.br</v>
          </cell>
          <cell r="Q845" t="str">
            <v>17  9181-7861</v>
          </cell>
          <cell r="S845">
            <v>41478</v>
          </cell>
        </row>
        <row r="846">
          <cell r="A846">
            <v>843</v>
          </cell>
          <cell r="B846" t="str">
            <v xml:space="preserve">Prefeitura Municipal de Gaúcha do Norte </v>
          </cell>
          <cell r="C846" t="str">
            <v>Marli Aléssio</v>
          </cell>
          <cell r="D846" t="str">
            <v>Secretária de Assistência Social</v>
          </cell>
          <cell r="E846" t="str">
            <v xml:space="preserve">Prefeitura Municipal de Gaúcha do Norte </v>
          </cell>
          <cell r="F846" t="str">
            <v>01.614.539/0001-01</v>
          </cell>
          <cell r="G846" t="str">
            <v xml:space="preserve">Isento </v>
          </cell>
          <cell r="H846" t="str">
            <v xml:space="preserve">Av. Brasil, 1298  </v>
          </cell>
          <cell r="I846" t="str">
            <v xml:space="preserve">Centro </v>
          </cell>
          <cell r="J846" t="str">
            <v xml:space="preserve">Gaúcha do Norte </v>
          </cell>
          <cell r="K846" t="str">
            <v>MT</v>
          </cell>
          <cell r="L846" t="str">
            <v>78.875-000</v>
          </cell>
          <cell r="M846" t="str">
            <v>(66) 3582-1521</v>
          </cell>
          <cell r="N846" t="str">
            <v>semasgnorte@hotmail.com</v>
          </cell>
          <cell r="S846">
            <v>41484</v>
          </cell>
        </row>
        <row r="847">
          <cell r="A847">
            <v>844</v>
          </cell>
        </row>
        <row r="848">
          <cell r="A848">
            <v>845</v>
          </cell>
        </row>
        <row r="849">
          <cell r="A849">
            <v>846</v>
          </cell>
        </row>
        <row r="850">
          <cell r="A850">
            <v>847</v>
          </cell>
        </row>
        <row r="851">
          <cell r="A851">
            <v>848</v>
          </cell>
        </row>
        <row r="852">
          <cell r="A852">
            <v>849</v>
          </cell>
        </row>
        <row r="853">
          <cell r="A853">
            <v>850</v>
          </cell>
        </row>
        <row r="854">
          <cell r="A854">
            <v>851</v>
          </cell>
        </row>
        <row r="855">
          <cell r="A855">
            <v>852</v>
          </cell>
        </row>
        <row r="856">
          <cell r="A856">
            <v>853</v>
          </cell>
        </row>
        <row r="857">
          <cell r="A857">
            <v>854</v>
          </cell>
        </row>
        <row r="858">
          <cell r="A858">
            <v>855</v>
          </cell>
        </row>
        <row r="859">
          <cell r="A859">
            <v>856</v>
          </cell>
        </row>
        <row r="860">
          <cell r="A860">
            <v>857</v>
          </cell>
        </row>
        <row r="861">
          <cell r="A861">
            <v>858</v>
          </cell>
        </row>
        <row r="862">
          <cell r="A862">
            <v>859</v>
          </cell>
        </row>
        <row r="863">
          <cell r="A863">
            <v>860</v>
          </cell>
        </row>
        <row r="864">
          <cell r="A864">
            <v>861</v>
          </cell>
        </row>
        <row r="865">
          <cell r="A865">
            <v>862</v>
          </cell>
        </row>
        <row r="866">
          <cell r="A866">
            <v>863</v>
          </cell>
        </row>
        <row r="867">
          <cell r="A867">
            <v>864</v>
          </cell>
        </row>
        <row r="868">
          <cell r="A868">
            <v>865</v>
          </cell>
        </row>
        <row r="869">
          <cell r="A869">
            <v>866</v>
          </cell>
        </row>
        <row r="870">
          <cell r="A870">
            <v>867</v>
          </cell>
        </row>
        <row r="871">
          <cell r="A871">
            <v>868</v>
          </cell>
        </row>
        <row r="872">
          <cell r="A872">
            <v>869</v>
          </cell>
        </row>
        <row r="873">
          <cell r="A873">
            <v>870</v>
          </cell>
        </row>
        <row r="874">
          <cell r="A874">
            <v>871</v>
          </cell>
        </row>
        <row r="875">
          <cell r="A875">
            <v>872</v>
          </cell>
        </row>
        <row r="876">
          <cell r="A876">
            <v>873</v>
          </cell>
        </row>
        <row r="877">
          <cell r="A877">
            <v>874</v>
          </cell>
        </row>
        <row r="878">
          <cell r="A878">
            <v>875</v>
          </cell>
        </row>
        <row r="879">
          <cell r="A879">
            <v>876</v>
          </cell>
        </row>
        <row r="880">
          <cell r="A880">
            <v>877</v>
          </cell>
        </row>
        <row r="881">
          <cell r="A881">
            <v>878</v>
          </cell>
        </row>
        <row r="882">
          <cell r="A882">
            <v>879</v>
          </cell>
        </row>
        <row r="883">
          <cell r="A883">
            <v>880</v>
          </cell>
        </row>
        <row r="884">
          <cell r="A884">
            <v>881</v>
          </cell>
        </row>
        <row r="885">
          <cell r="A885">
            <v>882</v>
          </cell>
        </row>
        <row r="886">
          <cell r="A886">
            <v>883</v>
          </cell>
        </row>
        <row r="887">
          <cell r="A887">
            <v>884</v>
          </cell>
        </row>
        <row r="888">
          <cell r="A888">
            <v>885</v>
          </cell>
        </row>
        <row r="889">
          <cell r="A889">
            <v>886</v>
          </cell>
        </row>
        <row r="890">
          <cell r="A890">
            <v>887</v>
          </cell>
        </row>
        <row r="891">
          <cell r="A891">
            <v>888</v>
          </cell>
        </row>
        <row r="892">
          <cell r="A892">
            <v>889</v>
          </cell>
        </row>
        <row r="893">
          <cell r="A893">
            <v>890</v>
          </cell>
        </row>
        <row r="894">
          <cell r="A894">
            <v>891</v>
          </cell>
        </row>
        <row r="895">
          <cell r="A895">
            <v>892</v>
          </cell>
        </row>
        <row r="896">
          <cell r="A896">
            <v>893</v>
          </cell>
        </row>
        <row r="897">
          <cell r="A897">
            <v>894</v>
          </cell>
        </row>
        <row r="898">
          <cell r="A898">
            <v>895</v>
          </cell>
        </row>
        <row r="899">
          <cell r="A899">
            <v>896</v>
          </cell>
        </row>
        <row r="900">
          <cell r="A900">
            <v>897</v>
          </cell>
        </row>
        <row r="901">
          <cell r="A901">
            <v>898</v>
          </cell>
        </row>
        <row r="902">
          <cell r="A902">
            <v>899</v>
          </cell>
        </row>
        <row r="903">
          <cell r="A903">
            <v>900</v>
          </cell>
        </row>
        <row r="904">
          <cell r="A904">
            <v>901</v>
          </cell>
        </row>
        <row r="905">
          <cell r="A905">
            <v>902</v>
          </cell>
        </row>
        <row r="906">
          <cell r="A906">
            <v>903</v>
          </cell>
        </row>
        <row r="907">
          <cell r="A907">
            <v>904</v>
          </cell>
        </row>
        <row r="908">
          <cell r="A908">
            <v>905</v>
          </cell>
        </row>
        <row r="909">
          <cell r="A909">
            <v>906</v>
          </cell>
        </row>
        <row r="910">
          <cell r="A910">
            <v>907</v>
          </cell>
        </row>
        <row r="911">
          <cell r="A911">
            <v>908</v>
          </cell>
        </row>
        <row r="912">
          <cell r="A912">
            <v>909</v>
          </cell>
        </row>
        <row r="913">
          <cell r="A913">
            <v>910</v>
          </cell>
        </row>
        <row r="914">
          <cell r="A914">
            <v>911</v>
          </cell>
        </row>
        <row r="915">
          <cell r="A915">
            <v>912</v>
          </cell>
        </row>
        <row r="916">
          <cell r="A916">
            <v>913</v>
          </cell>
        </row>
        <row r="917">
          <cell r="A917">
            <v>914</v>
          </cell>
        </row>
        <row r="918">
          <cell r="A918">
            <v>915</v>
          </cell>
        </row>
        <row r="919">
          <cell r="A919">
            <v>916</v>
          </cell>
        </row>
        <row r="920">
          <cell r="A920">
            <v>917</v>
          </cell>
        </row>
        <row r="921">
          <cell r="A921">
            <v>918</v>
          </cell>
        </row>
        <row r="922">
          <cell r="A922">
            <v>919</v>
          </cell>
        </row>
        <row r="923">
          <cell r="A923">
            <v>920</v>
          </cell>
        </row>
        <row r="924">
          <cell r="A924">
            <v>921</v>
          </cell>
        </row>
        <row r="925">
          <cell r="A925">
            <v>922</v>
          </cell>
        </row>
        <row r="926">
          <cell r="A926">
            <v>923</v>
          </cell>
        </row>
        <row r="927">
          <cell r="A927">
            <v>924</v>
          </cell>
        </row>
        <row r="928">
          <cell r="A928">
            <v>925</v>
          </cell>
        </row>
        <row r="929">
          <cell r="A929">
            <v>926</v>
          </cell>
        </row>
        <row r="930">
          <cell r="A930">
            <v>927</v>
          </cell>
        </row>
        <row r="931">
          <cell r="A931">
            <v>928</v>
          </cell>
        </row>
        <row r="932">
          <cell r="A932">
            <v>929</v>
          </cell>
        </row>
        <row r="933">
          <cell r="A933">
            <v>930</v>
          </cell>
        </row>
        <row r="934">
          <cell r="A934">
            <v>931</v>
          </cell>
        </row>
        <row r="935">
          <cell r="A935">
            <v>932</v>
          </cell>
        </row>
        <row r="936">
          <cell r="A936">
            <v>933</v>
          </cell>
        </row>
        <row r="937">
          <cell r="A937">
            <v>934</v>
          </cell>
        </row>
        <row r="938">
          <cell r="A938">
            <v>935</v>
          </cell>
        </row>
        <row r="939">
          <cell r="A939">
            <v>936</v>
          </cell>
        </row>
        <row r="940">
          <cell r="A940">
            <v>937</v>
          </cell>
        </row>
        <row r="941">
          <cell r="A941">
            <v>938</v>
          </cell>
        </row>
        <row r="942">
          <cell r="A942">
            <v>939</v>
          </cell>
        </row>
        <row r="943">
          <cell r="A943">
            <v>940</v>
          </cell>
        </row>
        <row r="944">
          <cell r="A944">
            <v>941</v>
          </cell>
        </row>
        <row r="945">
          <cell r="A945">
            <v>942</v>
          </cell>
        </row>
        <row r="946">
          <cell r="A946">
            <v>943</v>
          </cell>
        </row>
        <row r="947">
          <cell r="A947">
            <v>944</v>
          </cell>
        </row>
        <row r="948">
          <cell r="A948">
            <v>945</v>
          </cell>
        </row>
        <row r="949">
          <cell r="A949">
            <v>946</v>
          </cell>
        </row>
        <row r="950">
          <cell r="A950">
            <v>947</v>
          </cell>
        </row>
        <row r="951">
          <cell r="A951">
            <v>948</v>
          </cell>
        </row>
        <row r="952">
          <cell r="A952">
            <v>949</v>
          </cell>
        </row>
        <row r="953">
          <cell r="A953">
            <v>950</v>
          </cell>
        </row>
        <row r="954">
          <cell r="A954">
            <v>951</v>
          </cell>
        </row>
        <row r="955">
          <cell r="A955">
            <v>952</v>
          </cell>
        </row>
        <row r="956">
          <cell r="A956">
            <v>953</v>
          </cell>
        </row>
        <row r="957">
          <cell r="A957">
            <v>954</v>
          </cell>
        </row>
        <row r="958">
          <cell r="A958">
            <v>955</v>
          </cell>
        </row>
        <row r="959">
          <cell r="A959">
            <v>956</v>
          </cell>
        </row>
        <row r="960">
          <cell r="A960">
            <v>957</v>
          </cell>
        </row>
        <row r="961">
          <cell r="A961">
            <v>958</v>
          </cell>
        </row>
        <row r="962">
          <cell r="A962">
            <v>959</v>
          </cell>
        </row>
        <row r="963">
          <cell r="A963">
            <v>960</v>
          </cell>
        </row>
        <row r="964">
          <cell r="A964">
            <v>961</v>
          </cell>
        </row>
        <row r="965">
          <cell r="A965">
            <v>962</v>
          </cell>
        </row>
        <row r="966">
          <cell r="A966">
            <v>963</v>
          </cell>
        </row>
        <row r="967">
          <cell r="A967">
            <v>964</v>
          </cell>
        </row>
        <row r="968">
          <cell r="A968">
            <v>965</v>
          </cell>
        </row>
        <row r="969">
          <cell r="A969">
            <v>966</v>
          </cell>
        </row>
        <row r="970">
          <cell r="A970">
            <v>967</v>
          </cell>
        </row>
        <row r="971">
          <cell r="A971">
            <v>968</v>
          </cell>
        </row>
        <row r="972">
          <cell r="A972">
            <v>969</v>
          </cell>
        </row>
        <row r="973">
          <cell r="A973">
            <v>970</v>
          </cell>
        </row>
        <row r="974">
          <cell r="A974">
            <v>971</v>
          </cell>
        </row>
        <row r="975">
          <cell r="A975">
            <v>972</v>
          </cell>
        </row>
        <row r="976">
          <cell r="A976">
            <v>973</v>
          </cell>
        </row>
        <row r="977">
          <cell r="A977">
            <v>974</v>
          </cell>
        </row>
        <row r="978">
          <cell r="A978">
            <v>975</v>
          </cell>
        </row>
        <row r="979">
          <cell r="A979">
            <v>976</v>
          </cell>
        </row>
        <row r="980">
          <cell r="A980">
            <v>977</v>
          </cell>
        </row>
        <row r="981">
          <cell r="A981">
            <v>978</v>
          </cell>
        </row>
        <row r="982">
          <cell r="A982">
            <v>979</v>
          </cell>
        </row>
        <row r="983">
          <cell r="A983">
            <v>980</v>
          </cell>
        </row>
        <row r="984">
          <cell r="A984">
            <v>981</v>
          </cell>
        </row>
        <row r="985">
          <cell r="A985">
            <v>982</v>
          </cell>
        </row>
        <row r="986">
          <cell r="A986">
            <v>983</v>
          </cell>
        </row>
        <row r="987">
          <cell r="A987">
            <v>984</v>
          </cell>
        </row>
        <row r="988">
          <cell r="A988">
            <v>985</v>
          </cell>
        </row>
        <row r="989">
          <cell r="A989">
            <v>986</v>
          </cell>
        </row>
        <row r="990">
          <cell r="A990">
            <v>987</v>
          </cell>
        </row>
        <row r="991">
          <cell r="A991">
            <v>988</v>
          </cell>
        </row>
        <row r="992">
          <cell r="A992">
            <v>989</v>
          </cell>
        </row>
        <row r="993">
          <cell r="A993">
            <v>990</v>
          </cell>
        </row>
        <row r="994">
          <cell r="A994">
            <v>991</v>
          </cell>
        </row>
        <row r="995">
          <cell r="A995">
            <v>992</v>
          </cell>
        </row>
        <row r="996">
          <cell r="A996">
            <v>993</v>
          </cell>
        </row>
        <row r="997">
          <cell r="A997">
            <v>994</v>
          </cell>
        </row>
        <row r="998">
          <cell r="A998">
            <v>995</v>
          </cell>
        </row>
        <row r="999">
          <cell r="A999">
            <v>996</v>
          </cell>
        </row>
        <row r="1000">
          <cell r="A1000">
            <v>997</v>
          </cell>
        </row>
        <row r="1001">
          <cell r="A1001">
            <v>998</v>
          </cell>
        </row>
        <row r="1002">
          <cell r="A1002">
            <v>999</v>
          </cell>
        </row>
        <row r="1003">
          <cell r="A1003">
            <v>1000</v>
          </cell>
        </row>
        <row r="1004">
          <cell r="A1004">
            <v>1001</v>
          </cell>
        </row>
        <row r="1005">
          <cell r="A1005">
            <v>1002</v>
          </cell>
        </row>
        <row r="1006">
          <cell r="A1006">
            <v>1003</v>
          </cell>
        </row>
        <row r="1007">
          <cell r="A1007">
            <v>1004</v>
          </cell>
        </row>
        <row r="1008">
          <cell r="A1008">
            <v>1005</v>
          </cell>
        </row>
        <row r="1009">
          <cell r="A1009">
            <v>1006</v>
          </cell>
        </row>
        <row r="1010">
          <cell r="A1010">
            <v>1007</v>
          </cell>
        </row>
        <row r="1011">
          <cell r="A1011">
            <v>1008</v>
          </cell>
        </row>
        <row r="1012">
          <cell r="A1012">
            <v>1009</v>
          </cell>
        </row>
        <row r="1013">
          <cell r="A1013">
            <v>1010</v>
          </cell>
        </row>
        <row r="1014">
          <cell r="A1014">
            <v>1011</v>
          </cell>
        </row>
        <row r="1015">
          <cell r="A1015">
            <v>1012</v>
          </cell>
        </row>
        <row r="1016">
          <cell r="A1016">
            <v>1013</v>
          </cell>
        </row>
        <row r="1017">
          <cell r="A1017">
            <v>1014</v>
          </cell>
        </row>
        <row r="1018">
          <cell r="A1018">
            <v>1015</v>
          </cell>
        </row>
        <row r="1019">
          <cell r="A1019">
            <v>1016</v>
          </cell>
        </row>
        <row r="1020">
          <cell r="A1020">
            <v>1017</v>
          </cell>
        </row>
        <row r="1021">
          <cell r="A1021">
            <v>1018</v>
          </cell>
        </row>
        <row r="1022">
          <cell r="A1022">
            <v>1019</v>
          </cell>
        </row>
        <row r="1023">
          <cell r="A1023">
            <v>1020</v>
          </cell>
        </row>
        <row r="1024">
          <cell r="A1024">
            <v>1021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"/>
      <sheetName val="Planilha1"/>
      <sheetName val="Resumo"/>
      <sheetName val="Divisão por Atendimento"/>
      <sheetName val="Resumo Páscoa"/>
      <sheetName val="Resumo Felipe"/>
      <sheetName val="Nec. Prod Jul"/>
      <sheetName val="Nec. ProdJul Filtro"/>
      <sheetName val="Nec. Prod. Ago"/>
      <sheetName val="Bloqueio"/>
      <sheetName val="Cód. Barras"/>
      <sheetName val="Acompanhamento Produção Fibra"/>
      <sheetName val="SEP Antigo"/>
      <sheetName val="Comparativo"/>
      <sheetName val="Prod. Fig. Luminosa"/>
      <sheetName val="Prod. Fig. Fibra - Lançamentos"/>
      <sheetName val="Resumo Por Item"/>
      <sheetName val="Banco de Dados"/>
      <sheetName val="Relatórios"/>
      <sheetName val="Negativos Confirmados"/>
      <sheetName val="Negativos Quentes"/>
      <sheetName val="Consumo Estoque"/>
    </sheetNames>
    <sheetDataSet>
      <sheetData sheetId="0">
        <row r="11">
          <cell r="C11" t="str">
            <v>GR01</v>
          </cell>
          <cell r="D11" t="str">
            <v>Chuva de estrelas produzida em estrutura metálica e mangueira luminosa</v>
          </cell>
          <cell r="E11" t="str">
            <v>FIG. LUMINOSA</v>
          </cell>
          <cell r="F11" t="str">
            <v>FIGURA LUMINOSA</v>
          </cell>
          <cell r="G11">
            <v>1390.8700000000001</v>
          </cell>
          <cell r="H11">
            <v>834.52200000000005</v>
          </cell>
        </row>
        <row r="12">
          <cell r="C12" t="str">
            <v>GR01SM</v>
          </cell>
          <cell r="D12" t="str">
            <v>Chuva de estrelas produzida em estrutura metálica e mangueira luminosa. Aplicação de mangueiras de LED com movimentos e Strobos</v>
          </cell>
          <cell r="E12" t="str">
            <v>FIG. LUMINOSA</v>
          </cell>
          <cell r="F12" t="str">
            <v>FIGURA LUMINOSA</v>
          </cell>
          <cell r="G12">
            <v>2107.04</v>
          </cell>
          <cell r="H12">
            <v>1580.28</v>
          </cell>
        </row>
        <row r="13">
          <cell r="C13" t="str">
            <v>GR01M</v>
          </cell>
          <cell r="D13" t="str">
            <v>Chuva de estrelas produzida em estrutura metálica e mangueira luminosa.  Aplicação de mangueiras de LED com movimentos</v>
          </cell>
          <cell r="E13" t="str">
            <v>FIG. LUMINOSA</v>
          </cell>
          <cell r="F13" t="str">
            <v>FIGURA LUMINOSA</v>
          </cell>
          <cell r="G13">
            <v>1979.7700000000002</v>
          </cell>
          <cell r="H13">
            <v>1425.4344000000001</v>
          </cell>
        </row>
        <row r="14">
          <cell r="C14" t="str">
            <v>GR01S</v>
          </cell>
          <cell r="D14" t="str">
            <v>Chuva de estrelas produzida em estrutura metálica e mangueira luminosa. Aplicação de Strobos</v>
          </cell>
          <cell r="E14" t="str">
            <v>FIG. LUMINOSA</v>
          </cell>
          <cell r="F14" t="str">
            <v>FIGURA LUMINOSA</v>
          </cell>
          <cell r="G14">
            <v>1518.14</v>
          </cell>
          <cell r="H14">
            <v>956.42820000000006</v>
          </cell>
        </row>
        <row r="15">
          <cell r="C15" t="str">
            <v>GR01L</v>
          </cell>
          <cell r="D15" t="str">
            <v>Chuva de estrelas produzida em estrutura metálica e mangueira de LED</v>
          </cell>
          <cell r="E15" t="str">
            <v>FIG. LUMINOSA</v>
          </cell>
          <cell r="F15" t="str">
            <v>FIGURA LUMINOSA</v>
          </cell>
          <cell r="G15">
            <v>1573.1299999999999</v>
          </cell>
          <cell r="H15">
            <v>991.07189999999991</v>
          </cell>
        </row>
        <row r="16">
          <cell r="C16" t="str">
            <v>GR01C</v>
          </cell>
          <cell r="D16" t="str">
            <v>Chuva de estrelas produzida em estrutura metálica e mangueira luminosa. Preenchimento da figura com lâmpadas de LED.</v>
          </cell>
          <cell r="E16" t="str">
            <v>FIG. LUMINOSA</v>
          </cell>
          <cell r="F16" t="str">
            <v>FIGURA LUMINOSA</v>
          </cell>
          <cell r="G16">
            <v>1803.49</v>
          </cell>
          <cell r="H16">
            <v>1298.5128</v>
          </cell>
        </row>
        <row r="17">
          <cell r="C17" t="str">
            <v>GR01CS</v>
          </cell>
          <cell r="D17" t="str">
            <v>Chuva de estrelas produzida em estrutura metálica e mangueira luminosa. Preenchimento da figura com lâmpadas de LED e aplicação de strobos</v>
          </cell>
          <cell r="E17" t="str">
            <v>FIG. LUMINOSA</v>
          </cell>
          <cell r="F17" t="str">
            <v>FIGURA LUMINOSA</v>
          </cell>
          <cell r="G17">
            <v>1930.7600000000002</v>
          </cell>
          <cell r="H17">
            <v>1448.0700000000002</v>
          </cell>
        </row>
        <row r="18">
          <cell r="C18" t="str">
            <v>GR02</v>
          </cell>
          <cell r="D18" t="str">
            <v>Chuva de estrelas produzida em estrutura metálica e mangueira luminosa</v>
          </cell>
          <cell r="E18" t="str">
            <v>FIG. LUMINOSA</v>
          </cell>
          <cell r="F18" t="str">
            <v>FIGURA LUMINOSA</v>
          </cell>
          <cell r="G18">
            <v>1648.79</v>
          </cell>
          <cell r="H18">
            <v>989.27399999999989</v>
          </cell>
        </row>
        <row r="19">
          <cell r="C19" t="str">
            <v>GR02SM</v>
          </cell>
          <cell r="D19" t="str">
            <v>Chuva de estrelas produzida em estrutura metálica e mangueira luminosa. Aplicação de mangueiras de LED com movimentos e Strobos</v>
          </cell>
          <cell r="E19" t="str">
            <v>FIG. LUMINOSA</v>
          </cell>
          <cell r="F19" t="str">
            <v>FIGURA LUMINOSA</v>
          </cell>
          <cell r="G19">
            <v>2364.96</v>
          </cell>
          <cell r="H19">
            <v>1773.72</v>
          </cell>
        </row>
        <row r="20">
          <cell r="C20" t="str">
            <v>GR02M</v>
          </cell>
          <cell r="D20" t="str">
            <v>Chuva de estrelas produzida em estrutura metálica e mangueira luminosa. Aplicação de mangueiras de LED com movimentos</v>
          </cell>
          <cell r="E20" t="str">
            <v>FIG. LUMINOSA</v>
          </cell>
          <cell r="F20" t="str">
            <v>FIGURA LUMINOSA</v>
          </cell>
          <cell r="G20">
            <v>2237.69</v>
          </cell>
          <cell r="H20">
            <v>1611.1368</v>
          </cell>
        </row>
        <row r="21">
          <cell r="C21" t="str">
            <v>GR02S</v>
          </cell>
          <cell r="D21" t="str">
            <v>Chuva de estrelas produzida em estrutura metálica e mangueira luminosa. Aplicação de Strobos</v>
          </cell>
          <cell r="E21" t="str">
            <v>FIG. LUMINOSA</v>
          </cell>
          <cell r="F21" t="str">
            <v>FIGURA LUMINOSA</v>
          </cell>
          <cell r="G21">
            <v>1775.9299999999998</v>
          </cell>
          <cell r="H21">
            <v>1118.8358999999998</v>
          </cell>
        </row>
        <row r="22">
          <cell r="C22" t="str">
            <v>GR02L</v>
          </cell>
          <cell r="D22" t="str">
            <v>Chuva de estrelas produzida em estrutura metálica e mangueira de LED</v>
          </cell>
          <cell r="E22" t="str">
            <v>FIG. LUMINOSA</v>
          </cell>
          <cell r="F22" t="str">
            <v>FIGURA LUMINOSA</v>
          </cell>
          <cell r="G22">
            <v>1863.6799999999998</v>
          </cell>
          <cell r="H22">
            <v>1174.1183999999998</v>
          </cell>
        </row>
        <row r="23">
          <cell r="C23" t="str">
            <v>GR02C</v>
          </cell>
          <cell r="D23" t="str">
            <v>Chuva de estrelas produzida em estrutura metálica e mangueira luminosa.  Preenchimento da figura com lâmpadas de LED.</v>
          </cell>
          <cell r="E23" t="str">
            <v>FIG. LUMINOSA</v>
          </cell>
          <cell r="F23" t="str">
            <v>FIGURA LUMINOSA</v>
          </cell>
          <cell r="G23">
            <v>0</v>
          </cell>
          <cell r="H23">
            <v>0</v>
          </cell>
        </row>
        <row r="24">
          <cell r="C24" t="str">
            <v>GR02CS</v>
          </cell>
          <cell r="D24" t="str">
            <v>Chuva de estrelas produzida em estrutura metálica e mangueira luminosa.  Preenchimento da figura com lâmpadas de LED. Aplicação de strobos.</v>
          </cell>
          <cell r="E24" t="str">
            <v>FIG. LUMINOSA</v>
          </cell>
          <cell r="F24" t="str">
            <v>FIGURA LUMINOSA</v>
          </cell>
          <cell r="G24">
            <v>0</v>
          </cell>
          <cell r="H24">
            <v>0</v>
          </cell>
        </row>
        <row r="25">
          <cell r="C25" t="str">
            <v>GR03</v>
          </cell>
          <cell r="D25" t="str">
            <v>Papai Noel produzido em estrutura metálica e mangueira luminosa</v>
          </cell>
          <cell r="E25" t="str">
            <v>FIG. LUMINOSA</v>
          </cell>
          <cell r="F25" t="str">
            <v>FIGURA LUMINOSA</v>
          </cell>
          <cell r="G25">
            <v>2511.86</v>
          </cell>
          <cell r="H25">
            <v>1507.116</v>
          </cell>
        </row>
        <row r="26">
          <cell r="C26" t="str">
            <v>GR03SM</v>
          </cell>
          <cell r="D26" t="str">
            <v>Papai Noel produzido em estrutura metálica e mangueira luminosa. Aplicação de mangueiras de LED com movimentos e Strobos</v>
          </cell>
          <cell r="E26" t="str">
            <v>FIG. LUMINOSA</v>
          </cell>
          <cell r="F26" t="str">
            <v>FIGURA LUMINOSA</v>
          </cell>
          <cell r="G26">
            <v>3473.08</v>
          </cell>
          <cell r="H26">
            <v>2604.81</v>
          </cell>
        </row>
        <row r="27">
          <cell r="C27" t="str">
            <v>GR03M</v>
          </cell>
          <cell r="D27" t="str">
            <v>Papai Noel produzido em estrutura metálica e mangueira luminosa. Aplicação de mangueiras de LED com movimentos</v>
          </cell>
          <cell r="E27" t="str">
            <v>FIG. LUMINOSA</v>
          </cell>
          <cell r="F27" t="str">
            <v>FIGURA LUMINOSA</v>
          </cell>
          <cell r="G27">
            <v>3282.2400000000002</v>
          </cell>
          <cell r="H27">
            <v>2363.2128000000002</v>
          </cell>
        </row>
        <row r="28">
          <cell r="C28" t="str">
            <v>GR03S</v>
          </cell>
          <cell r="D28" t="str">
            <v>Papai Noel produzido em estrutura metálica e mangueira luminosa. Aplicação de Strobos</v>
          </cell>
          <cell r="E28" t="str">
            <v>FIG. LUMINOSA</v>
          </cell>
          <cell r="F28" t="str">
            <v>FIGURA LUMINOSA</v>
          </cell>
          <cell r="G28">
            <v>2702.7000000000003</v>
          </cell>
          <cell r="H28">
            <v>1702.7010000000002</v>
          </cell>
        </row>
        <row r="29">
          <cell r="C29" t="str">
            <v>GR03L</v>
          </cell>
          <cell r="D29" t="str">
            <v>Papai Noel produzido em estrutura metálica e mangueira de LED</v>
          </cell>
          <cell r="E29" t="str">
            <v>FIG. LUMINOSA</v>
          </cell>
          <cell r="F29" t="str">
            <v>FIGURA LUMINOSA</v>
          </cell>
          <cell r="G29">
            <v>2838.42</v>
          </cell>
          <cell r="H29">
            <v>1788.2046</v>
          </cell>
        </row>
        <row r="30">
          <cell r="C30" t="str">
            <v>GR03C</v>
          </cell>
          <cell r="D30" t="str">
            <v>Papai Noel produzido em estrutura metálica e mangueira luminosa.  Preenchimento da figura com lâmpadas de LED.</v>
          </cell>
          <cell r="E30" t="str">
            <v>FIG. LUMINOSA</v>
          </cell>
          <cell r="F30" t="str">
            <v>FIGURA LUMINOSA</v>
          </cell>
          <cell r="G30">
            <v>3746.8599999999997</v>
          </cell>
          <cell r="H30">
            <v>2697.7391999999995</v>
          </cell>
        </row>
        <row r="31">
          <cell r="C31" t="str">
            <v>GR03CS</v>
          </cell>
          <cell r="D31" t="str">
            <v>Papai Noel produzido em estrutura metálica e mangueira luminosa.  Preenchimento da figura com lâmpadas de LED. Aplicação de Strobos</v>
          </cell>
          <cell r="E31" t="str">
            <v>FIG. LUMINOSA</v>
          </cell>
          <cell r="F31" t="str">
            <v>FIGURA LUMINOSA</v>
          </cell>
          <cell r="G31">
            <v>0</v>
          </cell>
          <cell r="H31">
            <v>0</v>
          </cell>
        </row>
        <row r="32">
          <cell r="C32" t="str">
            <v>GR04</v>
          </cell>
          <cell r="D32" t="str">
            <v>Cometas entrelaçados produzido em estrutura metálica e mangueira luminosa</v>
          </cell>
          <cell r="E32" t="str">
            <v>FIG. LUMINOSA</v>
          </cell>
          <cell r="F32" t="str">
            <v>FIGURA LUMINOSA</v>
          </cell>
          <cell r="G32">
            <v>986.83</v>
          </cell>
          <cell r="H32">
            <v>592.09799999999996</v>
          </cell>
        </row>
        <row r="33">
          <cell r="C33" t="str">
            <v>GR04SM</v>
          </cell>
          <cell r="D33" t="str">
            <v>Cometas entrelaçados produzido em estrutura metálica e mangueira luminosa. Aplicação de mangueiras de LED com movimentos e Strobos</v>
          </cell>
          <cell r="E33" t="str">
            <v>FIG. LUMINOSA</v>
          </cell>
          <cell r="F33" t="str">
            <v>FIGURA LUMINOSA</v>
          </cell>
          <cell r="G33">
            <v>1884.6100000000001</v>
          </cell>
          <cell r="H33">
            <v>1413.4575</v>
          </cell>
        </row>
        <row r="34">
          <cell r="C34" t="str">
            <v>GR04M</v>
          </cell>
          <cell r="D34" t="str">
            <v>Cometas entrelaçados produzido em estrutura metálica e mangueira luminosa.  Aplicação de mangueiras de LED com movimentos</v>
          </cell>
          <cell r="E34" t="str">
            <v>FIG. LUMINOSA</v>
          </cell>
          <cell r="F34" t="str">
            <v>FIGURA LUMINOSA</v>
          </cell>
          <cell r="G34">
            <v>1757.34</v>
          </cell>
          <cell r="H34">
            <v>1265.2847999999999</v>
          </cell>
        </row>
        <row r="35">
          <cell r="C35" t="str">
            <v>GR04S</v>
          </cell>
          <cell r="D35" t="str">
            <v>Cometas entrelaçados produzido em estrutura metálica e mangueira luminosa. Aplicação de Strobos</v>
          </cell>
          <cell r="E35" t="str">
            <v>FIG. LUMINOSA</v>
          </cell>
          <cell r="F35" t="str">
            <v>FIGURA LUMINOSA</v>
          </cell>
          <cell r="G35">
            <v>1131.26</v>
          </cell>
          <cell r="H35">
            <v>712.69380000000001</v>
          </cell>
        </row>
        <row r="36">
          <cell r="C36" t="str">
            <v>GR04L</v>
          </cell>
          <cell r="D36" t="str">
            <v>Cometas entrelaçados produzido em estrutura metálica e mangueira de LED</v>
          </cell>
          <cell r="E36" t="str">
            <v>FIG. LUMINOSA</v>
          </cell>
          <cell r="F36" t="str">
            <v>FIGURA LUMINOSA</v>
          </cell>
          <cell r="G36">
            <v>1115.79</v>
          </cell>
          <cell r="H36">
            <v>702.94769999999994</v>
          </cell>
        </row>
        <row r="37">
          <cell r="C37" t="str">
            <v>GR04C</v>
          </cell>
          <cell r="D37" t="str">
            <v>Cometas entrelaçados produzido em estrutura metálica e mangueira luminosa.  Preenchimento da figura com lâmpadas de LED.</v>
          </cell>
          <cell r="E37" t="str">
            <v>FIG. LUMINOSA</v>
          </cell>
          <cell r="F37" t="str">
            <v>FIGURA LUMINOSA</v>
          </cell>
          <cell r="G37">
            <v>1399.45</v>
          </cell>
          <cell r="H37">
            <v>1007.604</v>
          </cell>
        </row>
        <row r="38">
          <cell r="C38" t="str">
            <v>GR04CS</v>
          </cell>
          <cell r="D38" t="str">
            <v>Cometas entrelaçados produzido em estrutura metálica e mangueira luminosa.  Preenchimento da figura com lâmpadas de LED. Aplicação de Strobos</v>
          </cell>
          <cell r="E38" t="str">
            <v>FIG. LUMINOSA</v>
          </cell>
          <cell r="F38" t="str">
            <v>FIGURA LUMINOSA</v>
          </cell>
          <cell r="G38">
            <v>1543.8799999999999</v>
          </cell>
          <cell r="H38">
            <v>1157.9099999999999</v>
          </cell>
        </row>
        <row r="39">
          <cell r="C39" t="str">
            <v>GR05</v>
          </cell>
          <cell r="D39" t="str">
            <v>Sinos produzidos em estrutura metálica e mangueira luminosa</v>
          </cell>
          <cell r="E39" t="str">
            <v>FIG. LUMINOSA</v>
          </cell>
          <cell r="F39" t="str">
            <v>FIGURA LUMINOSA</v>
          </cell>
          <cell r="G39">
            <v>2240.1600000000003</v>
          </cell>
          <cell r="H39">
            <v>1344.0960000000002</v>
          </cell>
        </row>
        <row r="40">
          <cell r="C40" t="str">
            <v>GR05SM</v>
          </cell>
          <cell r="D40" t="str">
            <v>Sinos produzidos em estrutura metálica e mangueira luminosa. Aplicação de mangueiras de LED com movimentos e Strobos</v>
          </cell>
          <cell r="E40" t="str">
            <v>FIG. LUMINOSA</v>
          </cell>
          <cell r="F40" t="str">
            <v>FIGURA LUMINOSA</v>
          </cell>
          <cell r="G40">
            <v>2847.3900000000003</v>
          </cell>
          <cell r="H40">
            <v>2135.5425000000005</v>
          </cell>
        </row>
        <row r="41">
          <cell r="C41" t="str">
            <v>GR05M</v>
          </cell>
          <cell r="D41" t="str">
            <v>Sinos produzidos em estrutura metálica e mangueira luminosa.  Aplicação de mangueiras de LED com movimentos</v>
          </cell>
          <cell r="E41" t="str">
            <v>FIG. LUMINOSA</v>
          </cell>
          <cell r="F41" t="str">
            <v>FIGURA LUMINOSA</v>
          </cell>
          <cell r="G41">
            <v>2720.25</v>
          </cell>
          <cell r="H41">
            <v>1958.58</v>
          </cell>
        </row>
        <row r="42">
          <cell r="C42" t="str">
            <v>GR05S</v>
          </cell>
          <cell r="D42" t="str">
            <v>Sinos produzidos em estrutura metálica e mangueira luminosa. Aplicação de Strobos</v>
          </cell>
          <cell r="E42" t="str">
            <v>FIG. LUMINOSA</v>
          </cell>
          <cell r="F42" t="str">
            <v>FIGURA LUMINOSA</v>
          </cell>
          <cell r="G42">
            <v>2367.4299999999998</v>
          </cell>
          <cell r="H42">
            <v>1491.4809</v>
          </cell>
        </row>
        <row r="43">
          <cell r="C43" t="str">
            <v>GR05L</v>
          </cell>
          <cell r="D43" t="str">
            <v>Sinos produzidos em estrutura metálica e mangueira de LED</v>
          </cell>
          <cell r="E43" t="str">
            <v>FIG. LUMINOSA</v>
          </cell>
          <cell r="F43" t="str">
            <v>FIGURA LUMINOSA</v>
          </cell>
          <cell r="G43">
            <v>2532.4</v>
          </cell>
          <cell r="H43">
            <v>1595.412</v>
          </cell>
        </row>
        <row r="44">
          <cell r="C44" t="str">
            <v>GR05C</v>
          </cell>
          <cell r="D44" t="str">
            <v>Sinos produzidos em estrutura metálica e mangueira luminosa.  Preenchimento da figura com lâmpadas de LED.</v>
          </cell>
          <cell r="E44" t="str">
            <v>FIG. LUMINOSA</v>
          </cell>
          <cell r="F44" t="str">
            <v>FIGURA LUMINOSA</v>
          </cell>
          <cell r="G44">
            <v>2919.41</v>
          </cell>
          <cell r="H44">
            <v>2101.9751999999999</v>
          </cell>
        </row>
        <row r="45">
          <cell r="C45" t="str">
            <v>GR05CS</v>
          </cell>
          <cell r="D45" t="str">
            <v>Sinos produzidos em estrutura metálica e mangueira luminosa.  Preenchimento da figura com lâmpadas de LED.  Aplicação de Strobos</v>
          </cell>
          <cell r="E45" t="str">
            <v>FIG. LUMINOSA</v>
          </cell>
          <cell r="F45" t="str">
            <v>FIGURA LUMINOSA</v>
          </cell>
          <cell r="G45">
            <v>0</v>
          </cell>
          <cell r="H45">
            <v>0</v>
          </cell>
        </row>
        <row r="46">
          <cell r="C46" t="str">
            <v>GR06</v>
          </cell>
          <cell r="D46" t="str">
            <v>Cordão com bolas produzido em estrutura metálica e mangueira luminosa</v>
          </cell>
          <cell r="E46" t="str">
            <v>FIG. LUMINOSA</v>
          </cell>
          <cell r="F46" t="str">
            <v>FIGURA LUMINOSA</v>
          </cell>
          <cell r="G46">
            <v>1394.25</v>
          </cell>
          <cell r="H46">
            <v>836.55</v>
          </cell>
        </row>
        <row r="47">
          <cell r="C47" t="str">
            <v>GR06SM</v>
          </cell>
          <cell r="D47" t="str">
            <v>Cordão com bolas produzido em estrutura metálica e mangueira luminosa. Aplicação de mangueiras de LED com movimentos e Strobos</v>
          </cell>
          <cell r="E47" t="str">
            <v>FIG. LUMINOSA</v>
          </cell>
          <cell r="F47" t="str">
            <v>FIGURA LUMINOSA</v>
          </cell>
          <cell r="G47">
            <v>2183.09</v>
          </cell>
          <cell r="H47">
            <v>1637.3175000000001</v>
          </cell>
        </row>
        <row r="48">
          <cell r="C48" t="str">
            <v>GR06M</v>
          </cell>
          <cell r="D48" t="str">
            <v>Cordão com bolas produzido em estrutura metálica e mangueira luminosa. Aplicação de mangueiras de LED com movimentos</v>
          </cell>
          <cell r="E48" t="str">
            <v>FIG. LUMINOSA</v>
          </cell>
          <cell r="F48" t="str">
            <v>FIGURA LUMINOSA</v>
          </cell>
          <cell r="G48">
            <v>2055.8200000000002</v>
          </cell>
          <cell r="H48">
            <v>1480.1904</v>
          </cell>
        </row>
        <row r="49">
          <cell r="C49" t="str">
            <v>GR06S</v>
          </cell>
          <cell r="D49" t="str">
            <v>Cordão com bolas produzido em estrutura metálica e mangueira luminosa. Aplicação de Strobos</v>
          </cell>
          <cell r="E49" t="str">
            <v>FIG. LUMINOSA</v>
          </cell>
          <cell r="F49" t="str">
            <v>FIGURA LUMINOSA</v>
          </cell>
          <cell r="G49">
            <v>1521.5200000000002</v>
          </cell>
          <cell r="H49">
            <v>958.55760000000009</v>
          </cell>
        </row>
        <row r="50">
          <cell r="C50" t="str">
            <v>GR06L</v>
          </cell>
          <cell r="D50" t="str">
            <v>Cordão com bolas produzido em estrutura metálica e mangueira de LED</v>
          </cell>
          <cell r="E50" t="str">
            <v>FIG. LUMINOSA</v>
          </cell>
          <cell r="F50" t="str">
            <v>FIGURA LUMINOSA</v>
          </cell>
          <cell r="G50">
            <v>1576.5100000000002</v>
          </cell>
          <cell r="H50">
            <v>993.20130000000017</v>
          </cell>
        </row>
        <row r="51">
          <cell r="C51" t="str">
            <v>GR06C</v>
          </cell>
          <cell r="D51" t="str">
            <v>Cordão com bolas produzido em estrutura metálica e mangueira luminosa.  Preenchimento da figura com lâmpadas de LED.</v>
          </cell>
          <cell r="E51" t="str">
            <v>FIG. LUMINOSA</v>
          </cell>
          <cell r="F51" t="str">
            <v>FIGURA LUMINOSA</v>
          </cell>
          <cell r="G51">
            <v>0</v>
          </cell>
          <cell r="H51">
            <v>0</v>
          </cell>
        </row>
        <row r="52">
          <cell r="C52" t="str">
            <v>GR06CS</v>
          </cell>
          <cell r="D52" t="str">
            <v>Cordão com bolas produzido em estrutura metálica e mangueira luminosa.  Preenchimento da figura com lâmpadas de LED. Aplicação de Strobos</v>
          </cell>
          <cell r="E52" t="str">
            <v>FIG. LUMINOSA</v>
          </cell>
          <cell r="F52" t="str">
            <v>FIGURA LUMINOSA</v>
          </cell>
          <cell r="G52">
            <v>0</v>
          </cell>
          <cell r="H52">
            <v>0</v>
          </cell>
        </row>
        <row r="53">
          <cell r="C53" t="str">
            <v>GR07</v>
          </cell>
          <cell r="D53" t="str">
            <v>Anjo com trombeta produzido em estrutura metálica e mangueira luminosa</v>
          </cell>
          <cell r="E53" t="str">
            <v>FIG. LUMINOSA</v>
          </cell>
          <cell r="F53" t="str">
            <v>FIGURA LUMINOSA</v>
          </cell>
          <cell r="G53">
            <v>1304.94</v>
          </cell>
          <cell r="H53">
            <v>782.96400000000006</v>
          </cell>
        </row>
        <row r="54">
          <cell r="C54" t="str">
            <v>GR07SM</v>
          </cell>
          <cell r="D54" t="str">
            <v>Anjo com trombeta produzido em estrutura metálica e mangueira luminosa. Aplicação de mangueiras de LED com movimentos e Strobos</v>
          </cell>
          <cell r="E54" t="str">
            <v>FIG. LUMINOSA</v>
          </cell>
          <cell r="F54" t="str">
            <v>FIGURA LUMINOSA</v>
          </cell>
          <cell r="G54">
            <v>2021.1100000000001</v>
          </cell>
          <cell r="H54">
            <v>1515.8325</v>
          </cell>
        </row>
        <row r="55">
          <cell r="C55" t="str">
            <v>GR07M</v>
          </cell>
          <cell r="D55" t="str">
            <v>Anjo com trombeta produzido em estrutura metálica e mangueira luminosa.  Aplicação de mangueiras de LED com movimentos</v>
          </cell>
          <cell r="E55" t="str">
            <v>FIG. LUMINOSA</v>
          </cell>
          <cell r="F55" t="str">
            <v>FIGURA LUMINOSA</v>
          </cell>
          <cell r="G55">
            <v>1893.84</v>
          </cell>
          <cell r="H55">
            <v>1363.5647999999999</v>
          </cell>
        </row>
        <row r="56">
          <cell r="C56" t="str">
            <v>GR07S</v>
          </cell>
          <cell r="D56" t="str">
            <v>Anjo com trombeta produzido em estrutura metálica e mangueira luminosa. Aplicação de Strobos</v>
          </cell>
          <cell r="E56" t="str">
            <v>FIG. LUMINOSA</v>
          </cell>
          <cell r="F56" t="str">
            <v>FIGURA LUMINOSA</v>
          </cell>
          <cell r="G56">
            <v>1432.08</v>
          </cell>
          <cell r="H56">
            <v>902.21039999999994</v>
          </cell>
        </row>
        <row r="57">
          <cell r="C57" t="str">
            <v>GR07L</v>
          </cell>
          <cell r="D57" t="str">
            <v>Anjo com trombeta produzido em estrutura metálica e mangueira de LED</v>
          </cell>
          <cell r="E57" t="str">
            <v>FIG. LUMINOSA</v>
          </cell>
          <cell r="F57" t="str">
            <v>FIGURA LUMINOSA</v>
          </cell>
          <cell r="G57">
            <v>1475.1100000000001</v>
          </cell>
          <cell r="H57">
            <v>929.31930000000011</v>
          </cell>
        </row>
        <row r="58">
          <cell r="C58" t="str">
            <v>GR07C</v>
          </cell>
          <cell r="D58" t="str">
            <v>Anjo com trombeta produzido em estrutura metálica e mangueira luminosa.  Preenchimento da figura com lâmpadas de LED.</v>
          </cell>
          <cell r="E58" t="str">
            <v>FIG. LUMINOSA</v>
          </cell>
          <cell r="F58" t="str">
            <v>FIGURA LUMINOSA</v>
          </cell>
          <cell r="G58">
            <v>0</v>
          </cell>
          <cell r="H58">
            <v>0</v>
          </cell>
        </row>
        <row r="59">
          <cell r="C59" t="str">
            <v>GR07CS</v>
          </cell>
          <cell r="D59" t="str">
            <v>Anjo com trombeta produzido em estrutura metálica e mangueira luminosa.  Preenchimento da figura com lâmpadas de LED. Aplicação de Strobos</v>
          </cell>
          <cell r="E59" t="str">
            <v>FIG. LUMINOSA</v>
          </cell>
          <cell r="F59" t="str">
            <v>FIGURA LUMINOSA</v>
          </cell>
          <cell r="G59">
            <v>0</v>
          </cell>
          <cell r="H59">
            <v>0</v>
          </cell>
        </row>
        <row r="60">
          <cell r="C60" t="str">
            <v>GR08</v>
          </cell>
          <cell r="D60" t="str">
            <v>Luminária com arabescos produzida em estrutura metálica e mangueira luminosa</v>
          </cell>
          <cell r="E60" t="str">
            <v>FIG. LUMINOSA</v>
          </cell>
          <cell r="F60" t="str">
            <v>FIGURA LUMINOSA</v>
          </cell>
          <cell r="G60">
            <v>1108.9000000000001</v>
          </cell>
          <cell r="H60">
            <v>665.34</v>
          </cell>
        </row>
        <row r="61">
          <cell r="C61" t="str">
            <v>GR08SM</v>
          </cell>
          <cell r="D61" t="str">
            <v>Luminária com arabescos produzida em estrutura metálica e mangueira luminosa. Aplicação de mangueiras de LED com movimentos e Strobos</v>
          </cell>
          <cell r="E61" t="str">
            <v>FIG. LUMINOSA</v>
          </cell>
          <cell r="F61" t="str">
            <v>FIGURA LUMINOSA</v>
          </cell>
          <cell r="G61">
            <v>2070.25</v>
          </cell>
          <cell r="H61">
            <v>1552.6875</v>
          </cell>
        </row>
        <row r="62">
          <cell r="C62" t="str">
            <v>GR08M</v>
          </cell>
          <cell r="D62" t="str">
            <v>Luminária com arabescos produzida em estrutura metálica e mangueira luminosa.  Aplicação de mangueiras de LED com movimentos</v>
          </cell>
          <cell r="E62" t="str">
            <v>FIG. LUMINOSA</v>
          </cell>
          <cell r="F62" t="str">
            <v>FIGURA LUMINOSA</v>
          </cell>
          <cell r="G62">
            <v>1879.41</v>
          </cell>
          <cell r="H62">
            <v>1353.1751999999999</v>
          </cell>
        </row>
        <row r="63">
          <cell r="C63" t="str">
            <v>GR08S</v>
          </cell>
          <cell r="D63" t="str">
            <v>Luminária com arabescos produzida em estrutura metálica e mangueira luminosa. Aplicação de Strobos</v>
          </cell>
          <cell r="E63" t="str">
            <v>FIG. LUMINOSA</v>
          </cell>
          <cell r="F63" t="str">
            <v>FIGURA LUMINOSA</v>
          </cell>
          <cell r="G63">
            <v>1299.74</v>
          </cell>
          <cell r="H63">
            <v>818.83619999999996</v>
          </cell>
        </row>
        <row r="64">
          <cell r="C64" t="str">
            <v>GR08L</v>
          </cell>
          <cell r="D64" t="str">
            <v>Luminária com arabescos produzida em estrutura metálica e mangueira de LED</v>
          </cell>
          <cell r="E64" t="str">
            <v>FIG. LUMINOSA</v>
          </cell>
          <cell r="F64" t="str">
            <v>FIGURA LUMINOSA</v>
          </cell>
          <cell r="G64">
            <v>1253.3300000000002</v>
          </cell>
          <cell r="H64">
            <v>789.5979000000001</v>
          </cell>
        </row>
        <row r="65">
          <cell r="C65" t="str">
            <v>GR08C</v>
          </cell>
          <cell r="D65" t="str">
            <v>Luminária com arabescos produzida em estrutura metálica e mangueira luminosa.  Preenchimento da figura com lâmpadas de LED.</v>
          </cell>
          <cell r="E65" t="str">
            <v>FIG. LUMINOSA</v>
          </cell>
          <cell r="F65" t="str">
            <v>FIGURA LUMINOSA</v>
          </cell>
          <cell r="G65">
            <v>0</v>
          </cell>
          <cell r="H65">
            <v>0</v>
          </cell>
        </row>
        <row r="66">
          <cell r="C66" t="str">
            <v>GR08CS</v>
          </cell>
          <cell r="D66" t="str">
            <v>Luminária com arabescos produzida em estrutura metálica e mangueira luminosa.  Preenchimento da figura com lâmpadas de LED. Aplicação de Strobos</v>
          </cell>
          <cell r="E66" t="str">
            <v>FIG. LUMINOSA</v>
          </cell>
          <cell r="F66" t="str">
            <v>FIGURA LUMINOSA</v>
          </cell>
          <cell r="G66">
            <v>0</v>
          </cell>
          <cell r="H66">
            <v>0</v>
          </cell>
        </row>
        <row r="67">
          <cell r="C67" t="str">
            <v>GR09</v>
          </cell>
          <cell r="D67" t="str">
            <v>Raios com estrelas produzidos em estrutura metálica e mangueira luminosa</v>
          </cell>
          <cell r="E67" t="str">
            <v>FIG. LUMINOSA</v>
          </cell>
          <cell r="F67" t="str">
            <v>FIGURA LUMINOSA</v>
          </cell>
          <cell r="G67">
            <v>928.46</v>
          </cell>
          <cell r="H67">
            <v>557.07600000000002</v>
          </cell>
        </row>
        <row r="68">
          <cell r="C68" t="str">
            <v>GR09SM</v>
          </cell>
          <cell r="D68" t="str">
            <v>Raios com estrelas produzidos em estrutura metálica e mangueira luminosa. Aplicação de mangueiras de LED com movimentos e Strobos</v>
          </cell>
          <cell r="E68" t="str">
            <v>FIG. LUMINOSA</v>
          </cell>
          <cell r="F68" t="str">
            <v>FIGURA LUMINOSA</v>
          </cell>
          <cell r="G68">
            <v>1644.5</v>
          </cell>
          <cell r="H68">
            <v>1233.375</v>
          </cell>
        </row>
        <row r="69">
          <cell r="C69" t="str">
            <v>GR09M</v>
          </cell>
          <cell r="D69" t="str">
            <v>Raios com estrelas produzidos em estrutura metálica e mangueira luminosa.  Aplicação de mangueiras de LED com movimentos</v>
          </cell>
          <cell r="E69" t="str">
            <v>FIG. LUMINOSA</v>
          </cell>
          <cell r="F69" t="str">
            <v>FIGURA LUMINOSA</v>
          </cell>
          <cell r="G69">
            <v>1517.3600000000001</v>
          </cell>
          <cell r="H69">
            <v>1092.4992</v>
          </cell>
        </row>
        <row r="70">
          <cell r="C70" t="str">
            <v>GR09S</v>
          </cell>
          <cell r="D70" t="str">
            <v>Raios com estrelas produzidos em estrutura metálica e mangueira luminosa. Aplicação de Strobos</v>
          </cell>
          <cell r="E70" t="str">
            <v>FIG. LUMINOSA</v>
          </cell>
          <cell r="F70" t="str">
            <v>FIGURA LUMINOSA</v>
          </cell>
          <cell r="G70">
            <v>1055.6000000000001</v>
          </cell>
          <cell r="H70">
            <v>665.02800000000013</v>
          </cell>
        </row>
        <row r="71">
          <cell r="C71" t="str">
            <v>GR09L</v>
          </cell>
          <cell r="D71" t="str">
            <v>Raios com estrelas produzidos em estrutura metálica e mangueira de LED</v>
          </cell>
          <cell r="E71" t="str">
            <v>FIG. LUMINOSA</v>
          </cell>
          <cell r="F71" t="str">
            <v>FIGURA LUMINOSA</v>
          </cell>
          <cell r="G71">
            <v>1050.4000000000001</v>
          </cell>
          <cell r="H71">
            <v>661.75200000000007</v>
          </cell>
        </row>
        <row r="72">
          <cell r="C72" t="str">
            <v>GR09C</v>
          </cell>
          <cell r="D72" t="str">
            <v>Raios com estrelas produzidos em estrutura metálica e mangueira luminosa.  Preenchimento da figura com lâmpadas de LED.</v>
          </cell>
          <cell r="E72" t="str">
            <v>FIG. LUMINOSA</v>
          </cell>
          <cell r="F72" t="str">
            <v>FIGURA LUMINOSA</v>
          </cell>
          <cell r="G72">
            <v>1170.6500000000001</v>
          </cell>
          <cell r="H72">
            <v>842.86800000000005</v>
          </cell>
        </row>
        <row r="73">
          <cell r="C73" t="str">
            <v>GR09CS</v>
          </cell>
          <cell r="D73" t="str">
            <v>Raios com estrelas produzidos em estrutura metálica e mangueira luminosa.  Preenchimento da figura com lâmpadas de LED.  Aplicação de Strobos</v>
          </cell>
          <cell r="E73" t="str">
            <v>FIG. LUMINOSA</v>
          </cell>
          <cell r="F73" t="str">
            <v>FIGURA LUMINOSA</v>
          </cell>
          <cell r="G73">
            <v>1298.05</v>
          </cell>
          <cell r="H73">
            <v>973.53749999999991</v>
          </cell>
        </row>
        <row r="74">
          <cell r="C74" t="str">
            <v>GR10</v>
          </cell>
          <cell r="D74" t="str">
            <v>Anjo com trombeta produzido em estrutura metálica e mangueira luminosa</v>
          </cell>
          <cell r="E74" t="str">
            <v>FIG. LUMINOSA</v>
          </cell>
          <cell r="F74" t="str">
            <v>FIGURA LUMINOSA</v>
          </cell>
          <cell r="G74">
            <v>928.46</v>
          </cell>
          <cell r="H74">
            <v>557.07600000000002</v>
          </cell>
        </row>
        <row r="75">
          <cell r="C75" t="str">
            <v>GR10SM</v>
          </cell>
          <cell r="D75" t="str">
            <v>Anjo com trombeta produzido em estrutura metálica e mangueira luminosa. Aplicação de mangueiras de LED com movimentos e Strobos</v>
          </cell>
          <cell r="E75" t="str">
            <v>FIG. LUMINOSA</v>
          </cell>
          <cell r="F75" t="str">
            <v>FIGURA LUMINOSA</v>
          </cell>
          <cell r="G75">
            <v>1826.1100000000001</v>
          </cell>
          <cell r="H75">
            <v>1369.5825</v>
          </cell>
        </row>
        <row r="76">
          <cell r="C76" t="str">
            <v>GR10M</v>
          </cell>
          <cell r="D76" t="str">
            <v>Anjo com trombeta produzido em estrutura metálica e mangueira luminosa.  Aplicação de mangueiras de LED com movimentos</v>
          </cell>
          <cell r="E76" t="str">
            <v>FIG. LUMINOSA</v>
          </cell>
          <cell r="F76" t="str">
            <v>FIGURA LUMINOSA</v>
          </cell>
          <cell r="G76">
            <v>1698.84</v>
          </cell>
          <cell r="H76">
            <v>1223.1647999999998</v>
          </cell>
        </row>
        <row r="77">
          <cell r="C77" t="str">
            <v>GR10S</v>
          </cell>
          <cell r="D77" t="str">
            <v>Anjo com trombeta produzido em estrutura metálica e mangueira luminosa. Aplicação de Strobos</v>
          </cell>
          <cell r="E77" t="str">
            <v>FIG. LUMINOSA</v>
          </cell>
          <cell r="F77" t="str">
            <v>FIGURA LUMINOSA</v>
          </cell>
          <cell r="G77">
            <v>1055.6000000000001</v>
          </cell>
          <cell r="H77">
            <v>665.02800000000013</v>
          </cell>
        </row>
        <row r="78">
          <cell r="C78" t="str">
            <v>GR10L</v>
          </cell>
          <cell r="D78" t="str">
            <v>Anjo com trombeta produzido em estrutura metálica e mangueira de LED</v>
          </cell>
          <cell r="E78" t="str">
            <v>FIG. LUMINOSA</v>
          </cell>
          <cell r="F78" t="str">
            <v>FIGURA LUMINOSA</v>
          </cell>
          <cell r="G78">
            <v>1050.4000000000001</v>
          </cell>
          <cell r="H78">
            <v>661.75200000000007</v>
          </cell>
        </row>
        <row r="79">
          <cell r="C79" t="str">
            <v>GR10C</v>
          </cell>
          <cell r="D79" t="str">
            <v>Anjo com trombeta produzido em estrutura metálica e mangueira luminosa.  Preenchimento da figura com lâmpadas de LED.</v>
          </cell>
          <cell r="E79" t="str">
            <v>FIG. LUMINOSA</v>
          </cell>
          <cell r="F79" t="str">
            <v>FIGURA LUMINOSA</v>
          </cell>
          <cell r="G79">
            <v>1298.96</v>
          </cell>
          <cell r="H79">
            <v>935.25120000000004</v>
          </cell>
        </row>
        <row r="80">
          <cell r="C80" t="str">
            <v>GR10CS</v>
          </cell>
          <cell r="D80" t="str">
            <v>Anjo com trombeta produzido em estrutura metálica e mangueira luminosa.  Preenchimento da figura com lâmpadas de LED. Aplicação de Strobos</v>
          </cell>
          <cell r="E80" t="str">
            <v>FIG. LUMINOSA</v>
          </cell>
          <cell r="F80" t="str">
            <v>FIGURA LUMINOSA</v>
          </cell>
          <cell r="G80">
            <v>1423.7600000000002</v>
          </cell>
          <cell r="H80">
            <v>1067.8200000000002</v>
          </cell>
        </row>
        <row r="81">
          <cell r="C81" t="str">
            <v>GR10ACS</v>
          </cell>
          <cell r="D81" t="str">
            <v>Anjo com trombeta e detalhes em arabescos produzido em estrutura metálica e mangueira luminosa.  Preenchimento da figura com lâmpadas de LED. Aplicação de Strobos</v>
          </cell>
          <cell r="E81" t="str">
            <v>FIG. LUMINOSA</v>
          </cell>
          <cell r="F81" t="str">
            <v>FIGURA LUMINOSA</v>
          </cell>
          <cell r="G81">
            <v>2153.8000000000002</v>
          </cell>
          <cell r="H81">
            <v>1615.3500000000001</v>
          </cell>
        </row>
        <row r="82">
          <cell r="C82" t="str">
            <v>GR11</v>
          </cell>
          <cell r="D82" t="str">
            <v>Estrelas com arabescos produzidas em estrutura metálica e mangueira luminosa</v>
          </cell>
          <cell r="E82" t="str">
            <v>FIG. LUMINOSA</v>
          </cell>
          <cell r="F82" t="str">
            <v>FIGURA LUMINOSA</v>
          </cell>
          <cell r="G82">
            <v>813.15</v>
          </cell>
          <cell r="H82">
            <v>487.89</v>
          </cell>
        </row>
        <row r="83">
          <cell r="C83" t="str">
            <v>GR11SM</v>
          </cell>
          <cell r="D83" t="str">
            <v>Estrelas com arabescos produzidas em estrutura metálica e mangueira luminosa. Aplicação de mangueiras de LED com movimentos e Strobos</v>
          </cell>
          <cell r="E83" t="str">
            <v>FIG. LUMINOSA</v>
          </cell>
          <cell r="F83" t="str">
            <v>FIGURA LUMINOSA</v>
          </cell>
          <cell r="G83">
            <v>1420.3799999999999</v>
          </cell>
          <cell r="H83">
            <v>1065.2849999999999</v>
          </cell>
        </row>
        <row r="84">
          <cell r="C84" t="str">
            <v>GR11M</v>
          </cell>
          <cell r="D84" t="str">
            <v>Estrelas com arabescos produzidas em estrutura metálica e mangueira luminosa.  Aplicação de mangueiras de LED com movimentos</v>
          </cell>
          <cell r="E84" t="str">
            <v>FIG. LUMINOSA</v>
          </cell>
          <cell r="F84" t="str">
            <v>FIGURA LUMINOSA</v>
          </cell>
          <cell r="G84">
            <v>1293.24</v>
          </cell>
          <cell r="H84">
            <v>931.13279999999997</v>
          </cell>
        </row>
        <row r="85">
          <cell r="C85" t="str">
            <v>GR11S</v>
          </cell>
          <cell r="D85" t="str">
            <v>Estrelas com arabescos produzidas em estrutura metálica e mangueira luminosa. Aplicação de Strobos</v>
          </cell>
          <cell r="E85" t="str">
            <v>FIG. LUMINOSA</v>
          </cell>
          <cell r="F85" t="str">
            <v>FIGURA LUMINOSA</v>
          </cell>
          <cell r="G85">
            <v>940.42</v>
          </cell>
          <cell r="H85">
            <v>592.46460000000002</v>
          </cell>
        </row>
        <row r="86">
          <cell r="C86" t="str">
            <v>GR11L</v>
          </cell>
          <cell r="D86" t="str">
            <v>Estrelas com arabescos produzidas em estrutura metálica e mangueira de LED</v>
          </cell>
          <cell r="E86" t="str">
            <v>FIG. LUMINOSA</v>
          </cell>
          <cell r="F86" t="str">
            <v>FIGURA LUMINOSA</v>
          </cell>
          <cell r="G86">
            <v>919.75</v>
          </cell>
          <cell r="H86">
            <v>579.4425</v>
          </cell>
        </row>
        <row r="87">
          <cell r="C87" t="str">
            <v>GR11C</v>
          </cell>
          <cell r="D87" t="str">
            <v>Estrelas com arabescos produzidas em estrutura metálica e mangueira luminosa.  Preenchimento da figura com lâmpadas de LED.</v>
          </cell>
          <cell r="E87" t="str">
            <v>FIG. LUMINOSA</v>
          </cell>
          <cell r="F87" t="str">
            <v>FIGURA LUMINOSA</v>
          </cell>
          <cell r="G87">
            <v>0</v>
          </cell>
          <cell r="H87">
            <v>0</v>
          </cell>
        </row>
        <row r="88">
          <cell r="C88" t="str">
            <v>GR11CS</v>
          </cell>
          <cell r="D88" t="str">
            <v>Estrelas com arabescos produzidas em estrutura metálica e mangueira luminosa.  Preenchimento da figura com lâmpadas de LED. Aplicação de Strobos</v>
          </cell>
          <cell r="E88" t="str">
            <v>FIG. LUMINOSA</v>
          </cell>
          <cell r="F88" t="str">
            <v>FIGURA LUMINOSA</v>
          </cell>
          <cell r="G88">
            <v>0</v>
          </cell>
          <cell r="H88">
            <v>0</v>
          </cell>
        </row>
        <row r="89">
          <cell r="C89" t="str">
            <v>GR12</v>
          </cell>
          <cell r="D89" t="str">
            <v>Lua e estrelas produzidas em estrutura metálica e mangueira luminosa</v>
          </cell>
          <cell r="E89" t="str">
            <v>FIG. LUMINOSA</v>
          </cell>
          <cell r="F89" t="str">
            <v>FIGURA LUMINOSA</v>
          </cell>
          <cell r="G89">
            <v>694.58999999999992</v>
          </cell>
          <cell r="H89">
            <v>416.75399999999996</v>
          </cell>
        </row>
        <row r="90">
          <cell r="C90" t="str">
            <v>GR12SM</v>
          </cell>
          <cell r="D90" t="str">
            <v>Lua e estrelas produzidas em estrutura metálica e mangueira luminosa. Aplicação de mangueiras de LED com movimentos e Strobos</v>
          </cell>
          <cell r="E90" t="str">
            <v>FIG. LUMINOSA</v>
          </cell>
          <cell r="F90" t="str">
            <v>FIGURA LUMINOSA</v>
          </cell>
          <cell r="G90">
            <v>1410.7600000000002</v>
          </cell>
          <cell r="H90">
            <v>1058.0700000000002</v>
          </cell>
        </row>
        <row r="91">
          <cell r="C91" t="str">
            <v>GR12M</v>
          </cell>
          <cell r="D91" t="str">
            <v>Lua e estrelas produzidas em estrutura metálica e mangueira luminosa.  Aplicação de mangueiras de LED com movimentos</v>
          </cell>
          <cell r="E91" t="str">
            <v>FIG. LUMINOSA</v>
          </cell>
          <cell r="F91" t="str">
            <v>FIGURA LUMINOSA</v>
          </cell>
          <cell r="G91">
            <v>1283.49</v>
          </cell>
          <cell r="H91">
            <v>924.11279999999999</v>
          </cell>
        </row>
        <row r="92">
          <cell r="C92" t="str">
            <v>GR12S</v>
          </cell>
          <cell r="D92" t="str">
            <v>Lua e estrelas produzidas em estrutura metálica e mangueira luminosa. Aplicação de Strobos</v>
          </cell>
          <cell r="E92" t="str">
            <v>FIG. LUMINOSA</v>
          </cell>
          <cell r="F92" t="str">
            <v>FIGURA LUMINOSA</v>
          </cell>
          <cell r="G92">
            <v>821.86000000000013</v>
          </cell>
          <cell r="H92">
            <v>517.7718000000001</v>
          </cell>
        </row>
        <row r="93">
          <cell r="C93" t="str">
            <v>GR12L</v>
          </cell>
          <cell r="D93" t="str">
            <v>Lua e estrelas produzidas em estrutura metálica e mangueira de LED</v>
          </cell>
          <cell r="E93" t="str">
            <v>FIG. LUMINOSA</v>
          </cell>
          <cell r="F93" t="str">
            <v>FIGURA LUMINOSA</v>
          </cell>
          <cell r="G93">
            <v>785.72</v>
          </cell>
          <cell r="H93">
            <v>495.00360000000001</v>
          </cell>
        </row>
        <row r="94">
          <cell r="C94" t="str">
            <v>GR12C</v>
          </cell>
          <cell r="D94" t="str">
            <v>Lua e estrelas produzidas em estrutura metálica e mangueira luminosa.  Preenchimento da figura com lâmpadas de LED.</v>
          </cell>
          <cell r="E94" t="str">
            <v>FIG. LUMINOSA</v>
          </cell>
          <cell r="F94" t="str">
            <v>FIGURA LUMINOSA</v>
          </cell>
          <cell r="G94">
            <v>0</v>
          </cell>
          <cell r="H94">
            <v>0</v>
          </cell>
        </row>
        <row r="95">
          <cell r="C95" t="str">
            <v>GR12CS</v>
          </cell>
          <cell r="D95" t="str">
            <v>Lua e estrelas produzidas em estrutura metálica e mangueira luminosa.  Preenchimento da figura com lâmpadas de LED. Aplicação de Strobos</v>
          </cell>
          <cell r="E95" t="str">
            <v>FIG. LUMINOSA</v>
          </cell>
          <cell r="F95" t="str">
            <v>FIGURA LUMINOSA</v>
          </cell>
          <cell r="G95">
            <v>0</v>
          </cell>
          <cell r="H95">
            <v>0</v>
          </cell>
        </row>
        <row r="96">
          <cell r="C96" t="str">
            <v>GR13</v>
          </cell>
          <cell r="D96" t="str">
            <v>Pinheiro com estrelas produzido em estrutura metálica e mangueira luminosa</v>
          </cell>
          <cell r="E96" t="str">
            <v>FIG. LUMINOSA</v>
          </cell>
          <cell r="F96" t="str">
            <v>FIGURA LUMINOSA</v>
          </cell>
          <cell r="G96">
            <v>1047.02</v>
          </cell>
          <cell r="H96">
            <v>628.21199999999999</v>
          </cell>
        </row>
        <row r="97">
          <cell r="C97" t="str">
            <v>GR13SM</v>
          </cell>
          <cell r="D97" t="str">
            <v>Pinheiro com estrelas produzido em estrutura metálica e mangueira luminosa. Aplicação de mangueiras de LED com movimentos e Strobos</v>
          </cell>
          <cell r="E97" t="str">
            <v>FIG. LUMINOSA</v>
          </cell>
          <cell r="F97" t="str">
            <v>FIGURA LUMINOSA</v>
          </cell>
          <cell r="G97">
            <v>2235.2200000000003</v>
          </cell>
          <cell r="H97">
            <v>1676.4150000000002</v>
          </cell>
        </row>
        <row r="98">
          <cell r="C98" t="str">
            <v>GR13M</v>
          </cell>
          <cell r="D98" t="str">
            <v>Pinheiro com estrelas produzido em estrutura metálica e mangueira luminosa.  Aplicação de mangueiras de LED com movimentos</v>
          </cell>
          <cell r="E98" t="str">
            <v>FIG. LUMINOSA</v>
          </cell>
          <cell r="F98" t="str">
            <v>FIGURA LUMINOSA</v>
          </cell>
          <cell r="G98">
            <v>2107.9500000000003</v>
          </cell>
          <cell r="H98">
            <v>1517.7240000000002</v>
          </cell>
        </row>
        <row r="99">
          <cell r="C99" t="str">
            <v>GR13S</v>
          </cell>
          <cell r="D99" t="str">
            <v>Pinheiro com estrelas produzido em estrutura metálica e mangueira luminosa. Aplicação de Strobos</v>
          </cell>
          <cell r="E99" t="str">
            <v>FIG. LUMINOSA</v>
          </cell>
          <cell r="F99" t="str">
            <v>FIGURA LUMINOSA</v>
          </cell>
          <cell r="G99">
            <v>1174.29</v>
          </cell>
          <cell r="H99">
            <v>739.80269999999996</v>
          </cell>
        </row>
        <row r="100">
          <cell r="C100" t="str">
            <v>GR13L</v>
          </cell>
          <cell r="D100" t="str">
            <v>Pinheiro com estrelas produzido em estrutura metálica e mangueira de LED</v>
          </cell>
          <cell r="E100" t="str">
            <v>FIG. LUMINOSA</v>
          </cell>
          <cell r="F100" t="str">
            <v>FIGURA LUMINOSA</v>
          </cell>
          <cell r="G100">
            <v>1184.5600000000002</v>
          </cell>
          <cell r="H100">
            <v>746.27280000000007</v>
          </cell>
        </row>
        <row r="101">
          <cell r="C101" t="str">
            <v>GR13C</v>
          </cell>
          <cell r="D101" t="str">
            <v>Pinheiro com estrelas produzido em estrutura metálica e mangueira luminosa.  Preenchimento da figura com lâmpadas de LED.</v>
          </cell>
          <cell r="E101" t="str">
            <v>FIG. LUMINOSA</v>
          </cell>
          <cell r="F101" t="str">
            <v>FIGURA LUMINOSA</v>
          </cell>
          <cell r="G101">
            <v>1602.7700000000002</v>
          </cell>
          <cell r="H101">
            <v>1153.9944</v>
          </cell>
        </row>
        <row r="102">
          <cell r="C102" t="str">
            <v>GR13CS</v>
          </cell>
          <cell r="D102" t="str">
            <v>Pinheiro com estrelas produzido em estrutura metálica e mangueira luminosa.  Preenchimento da figura com lâmpadas de LED. Aplicação de Strobos</v>
          </cell>
          <cell r="E102" t="str">
            <v>FIG. LUMINOSA</v>
          </cell>
          <cell r="F102" t="str">
            <v>FIGURA LUMINOSA</v>
          </cell>
          <cell r="G102">
            <v>1774.52</v>
          </cell>
          <cell r="H102">
            <v>1330.8899999999999</v>
          </cell>
        </row>
        <row r="103">
          <cell r="C103" t="str">
            <v>GR14</v>
          </cell>
          <cell r="D103" t="str">
            <v>Estrela com arabescos produzida em estrutura metálica e mangueira luminosa</v>
          </cell>
          <cell r="E103" t="str">
            <v>FIG. LUMINOSA</v>
          </cell>
          <cell r="F103" t="str">
            <v>FIGURA LUMINOSA</v>
          </cell>
          <cell r="G103">
            <v>694.58999999999992</v>
          </cell>
          <cell r="H103">
            <v>416.75399999999996</v>
          </cell>
        </row>
        <row r="104">
          <cell r="C104" t="str">
            <v>GR14SM</v>
          </cell>
          <cell r="D104" t="str">
            <v>Estrela com arabescos produzida em estrutura metálica e mangueira luminosa. Aplicação de mangueiras de LED com movimentos e Strobos</v>
          </cell>
          <cell r="E104" t="str">
            <v>FIG. LUMINOSA</v>
          </cell>
          <cell r="F104" t="str">
            <v>FIGURA LUMINOSA</v>
          </cell>
          <cell r="G104">
            <v>1410.7600000000002</v>
          </cell>
          <cell r="H104">
            <v>1058.0700000000002</v>
          </cell>
        </row>
        <row r="105">
          <cell r="C105" t="str">
            <v>GR14M</v>
          </cell>
          <cell r="D105" t="str">
            <v>Estrela com arabescos produzida em estrutura metálica e mangueira luminosa. Aplicação de mangueiras de LED com movimentos</v>
          </cell>
          <cell r="E105" t="str">
            <v>FIG. LUMINOSA</v>
          </cell>
          <cell r="F105" t="str">
            <v>FIGURA LUMINOSA</v>
          </cell>
          <cell r="G105">
            <v>1283.49</v>
          </cell>
          <cell r="H105">
            <v>924.11279999999999</v>
          </cell>
        </row>
        <row r="106">
          <cell r="C106" t="str">
            <v>GR14S</v>
          </cell>
          <cell r="D106" t="str">
            <v>Estrela com arabescos produzida em estrutura metálica e mangueira luminosa. Aplicação de Strobos</v>
          </cell>
          <cell r="E106" t="str">
            <v>FIG. LUMINOSA</v>
          </cell>
          <cell r="F106" t="str">
            <v>FIGURA LUMINOSA</v>
          </cell>
          <cell r="G106">
            <v>821.86000000000013</v>
          </cell>
          <cell r="H106">
            <v>517.7718000000001</v>
          </cell>
        </row>
        <row r="107">
          <cell r="C107" t="str">
            <v>GR14L</v>
          </cell>
          <cell r="D107" t="str">
            <v>Estrela com arabescos produzida em estrutura metálica e mangueira de LED</v>
          </cell>
          <cell r="E107" t="str">
            <v>FIG. LUMINOSA</v>
          </cell>
          <cell r="F107" t="str">
            <v>FIGURA LUMINOSA</v>
          </cell>
          <cell r="G107">
            <v>785.72</v>
          </cell>
          <cell r="H107">
            <v>495.00360000000001</v>
          </cell>
        </row>
        <row r="108">
          <cell r="C108" t="str">
            <v>GR14C</v>
          </cell>
          <cell r="D108" t="str">
            <v>Estrela com arabescos produzida em estrutura metálica e mangueira luminosa.  Preenchimento da figura com lâmpadas de LED.</v>
          </cell>
          <cell r="E108" t="str">
            <v>FIG. LUMINOSA</v>
          </cell>
          <cell r="F108" t="str">
            <v>FIGURA LUMINOSA</v>
          </cell>
          <cell r="G108">
            <v>823.55000000000007</v>
          </cell>
          <cell r="H108">
            <v>592.95600000000002</v>
          </cell>
        </row>
        <row r="109">
          <cell r="C109" t="str">
            <v>GR14CS</v>
          </cell>
          <cell r="D109" t="str">
            <v>Estrela com arabescos produzida em estrutura metálica e mangueira luminosa.  Preenchimento da figura com lâmpadas de LED. Aplicação de Strobos</v>
          </cell>
          <cell r="E109" t="str">
            <v>FIG. LUMINOSA</v>
          </cell>
          <cell r="F109" t="str">
            <v>FIGURA LUMINOSA</v>
          </cell>
          <cell r="G109">
            <v>959.4</v>
          </cell>
          <cell r="H109">
            <v>719.55</v>
          </cell>
        </row>
        <row r="110">
          <cell r="C110" t="str">
            <v>GR16</v>
          </cell>
          <cell r="D110" t="str">
            <v>Estrelas com arabescos produzidas em estrutura metálica e mangueira luminosa</v>
          </cell>
          <cell r="E110" t="str">
            <v>FIG. LUMINOSA</v>
          </cell>
          <cell r="F110" t="str">
            <v>FIGURA LUMINOSA</v>
          </cell>
          <cell r="G110">
            <v>813.15</v>
          </cell>
          <cell r="H110">
            <v>487.89</v>
          </cell>
        </row>
        <row r="111">
          <cell r="C111" t="str">
            <v>GR16SM</v>
          </cell>
          <cell r="D111" t="str">
            <v>Estrelas com arabescos produzidas em estrutura metálica e mangueira luminosa. Aplicação de mangueiras de LED com movimentos e Strobos</v>
          </cell>
          <cell r="E111" t="str">
            <v>FIG. LUMINOSA</v>
          </cell>
          <cell r="F111" t="str">
            <v>FIGURA LUMINOSA</v>
          </cell>
          <cell r="G111">
            <v>1529.3200000000002</v>
          </cell>
          <cell r="H111">
            <v>1146.9900000000002</v>
          </cell>
        </row>
        <row r="112">
          <cell r="C112" t="str">
            <v>GR16M</v>
          </cell>
          <cell r="D112" t="str">
            <v>Estrelas com arabescos produzidas em estrutura metálica e mangueira luminosa. Aplicação de mangueiras de LED com movimentos</v>
          </cell>
          <cell r="E112" t="str">
            <v>FIG. LUMINOSA</v>
          </cell>
          <cell r="F112" t="str">
            <v>FIGURA LUMINOSA</v>
          </cell>
          <cell r="G112">
            <v>1402.1799999999998</v>
          </cell>
          <cell r="H112">
            <v>1009.5695999999998</v>
          </cell>
        </row>
        <row r="113">
          <cell r="C113" t="str">
            <v>GR16S</v>
          </cell>
          <cell r="D113" t="str">
            <v>Estrelas com arabescos produzidas em estrutura metálica e mangueira luminosa. Aplicação de Strobos</v>
          </cell>
          <cell r="E113" t="str">
            <v>FIG. LUMINOSA</v>
          </cell>
          <cell r="F113" t="str">
            <v>FIGURA LUMINOSA</v>
          </cell>
          <cell r="G113">
            <v>940.42</v>
          </cell>
          <cell r="H113">
            <v>592.46460000000002</v>
          </cell>
        </row>
        <row r="114">
          <cell r="C114" t="str">
            <v>GR16L</v>
          </cell>
          <cell r="D114" t="str">
            <v>Estrelas com arabescos produzidas em estrutura metálica e mangueira de LED</v>
          </cell>
          <cell r="E114" t="str">
            <v>FIG. LUMINOSA</v>
          </cell>
          <cell r="F114" t="str">
            <v>FIGURA LUMINOSA</v>
          </cell>
          <cell r="G114">
            <v>919.75</v>
          </cell>
          <cell r="H114">
            <v>579.4425</v>
          </cell>
        </row>
        <row r="115">
          <cell r="C115" t="str">
            <v>GR16C</v>
          </cell>
          <cell r="D115" t="str">
            <v>Estrelas com arabescos produzidas em estrutura metálica e mangueira luminosa.  Preenchimento da figura com lâmpadas de LED.</v>
          </cell>
          <cell r="E115" t="str">
            <v>FIG. LUMINOSA</v>
          </cell>
          <cell r="F115" t="str">
            <v>FIGURA LUMINOSA</v>
          </cell>
          <cell r="G115">
            <v>950.68999999999994</v>
          </cell>
          <cell r="H115">
            <v>684.49679999999989</v>
          </cell>
        </row>
        <row r="116">
          <cell r="C116" t="str">
            <v>GR16CS</v>
          </cell>
          <cell r="D116" t="str">
            <v>Estrelas com arabescos produzidas em estrutura metálica e mangueira luminosa.  Preenchimento da figura com lâmpadas de LED. Aplicação de Strobos</v>
          </cell>
          <cell r="E116" t="str">
            <v>FIG. LUMINOSA</v>
          </cell>
          <cell r="F116" t="str">
            <v>FIGURA LUMINOSA</v>
          </cell>
          <cell r="G116">
            <v>1077.96</v>
          </cell>
          <cell r="H116">
            <v>808.47</v>
          </cell>
        </row>
        <row r="117">
          <cell r="C117" t="str">
            <v>GR17</v>
          </cell>
          <cell r="D117" t="str">
            <v>Arabescos produzidos em estrutura metálica e mangueira luminosa</v>
          </cell>
          <cell r="E117" t="str">
            <v>FIG. LUMINOSA</v>
          </cell>
          <cell r="F117" t="str">
            <v>FIGURA LUMINOSA</v>
          </cell>
          <cell r="G117">
            <v>694.58999999999992</v>
          </cell>
          <cell r="H117">
            <v>416.75399999999996</v>
          </cell>
        </row>
        <row r="118">
          <cell r="C118" t="str">
            <v>GR17SM</v>
          </cell>
          <cell r="D118" t="str">
            <v>Arabescos produzidos em estrutura metálica e mangueira luminosa. Aplicação de mangueiras de LED com movimentos e Strobos</v>
          </cell>
          <cell r="E118" t="str">
            <v>FIG. LUMINOSA</v>
          </cell>
          <cell r="F118" t="str">
            <v>FIGURA LUMINOSA</v>
          </cell>
          <cell r="G118">
            <v>1410.7600000000002</v>
          </cell>
          <cell r="H118">
            <v>1058.0700000000002</v>
          </cell>
        </row>
        <row r="119">
          <cell r="C119" t="str">
            <v>GR17M</v>
          </cell>
          <cell r="D119" t="str">
            <v>Arabescos produzidos em estrutura metálica e mangueira luminosa. Aplicação de mangueiras de LED com movimentos</v>
          </cell>
          <cell r="E119" t="str">
            <v>FIG. LUMINOSA</v>
          </cell>
          <cell r="F119" t="str">
            <v>FIGURA LUMINOSA</v>
          </cell>
          <cell r="G119">
            <v>1283.49</v>
          </cell>
          <cell r="H119">
            <v>924.11279999999999</v>
          </cell>
        </row>
        <row r="120">
          <cell r="C120" t="str">
            <v>GR17S</v>
          </cell>
          <cell r="D120" t="str">
            <v>Arabescos produzidos em estrutura metálica e mangueira luminosa. Aplicação de Strobos</v>
          </cell>
          <cell r="E120" t="str">
            <v>FIG. LUMINOSA</v>
          </cell>
          <cell r="F120" t="str">
            <v>FIGURA LUMINOSA</v>
          </cell>
          <cell r="G120">
            <v>821.86000000000013</v>
          </cell>
          <cell r="H120">
            <v>517.7718000000001</v>
          </cell>
        </row>
        <row r="121">
          <cell r="C121" t="str">
            <v>GR17L</v>
          </cell>
          <cell r="D121" t="str">
            <v>Arabescos produzidos em estrutura metálica e mangueira de LED</v>
          </cell>
          <cell r="E121" t="str">
            <v>FIG. LUMINOSA</v>
          </cell>
          <cell r="F121" t="str">
            <v>FIGURA LUMINOSA</v>
          </cell>
          <cell r="G121">
            <v>785.72</v>
          </cell>
          <cell r="H121">
            <v>495.00360000000001</v>
          </cell>
        </row>
        <row r="122">
          <cell r="C122" t="str">
            <v>GR17C</v>
          </cell>
          <cell r="D122" t="str">
            <v>Arabescos produzidos em estrutura metálica e mangueira luminosa.  Preenchimento da figura com lâmpadas de LED.</v>
          </cell>
          <cell r="E122" t="str">
            <v>FIG. LUMINOSA</v>
          </cell>
          <cell r="F122" t="str">
            <v>FIGURA LUMINOSA</v>
          </cell>
          <cell r="G122">
            <v>0</v>
          </cell>
          <cell r="H122">
            <v>0</v>
          </cell>
        </row>
        <row r="123">
          <cell r="C123" t="str">
            <v>GR17CS</v>
          </cell>
          <cell r="D123" t="str">
            <v>Arabescos produzidos em estrutura metálica e mangueira luminosa.  Preenchimento da figura com lâmpadas de LED. Aplicação de Strobos</v>
          </cell>
          <cell r="E123" t="str">
            <v>FIG. LUMINOSA</v>
          </cell>
          <cell r="F123" t="str">
            <v>FIGURA LUMINOSA</v>
          </cell>
          <cell r="G123">
            <v>0</v>
          </cell>
          <cell r="H123">
            <v>0</v>
          </cell>
        </row>
        <row r="124">
          <cell r="C124" t="str">
            <v>GR18</v>
          </cell>
          <cell r="D124" t="str">
            <v>Estrela com arabescos produzida em estrutura metálica e mangueira luminosa</v>
          </cell>
          <cell r="E124" t="str">
            <v>FIG. LUMINOSA</v>
          </cell>
          <cell r="F124" t="str">
            <v>FIGURA LUMINOSA</v>
          </cell>
          <cell r="G124">
            <v>694.58999999999992</v>
          </cell>
          <cell r="H124">
            <v>416.75399999999996</v>
          </cell>
        </row>
        <row r="125">
          <cell r="C125" t="str">
            <v>GR18SM</v>
          </cell>
          <cell r="D125" t="str">
            <v>Estrela com arabescos produzida em estrutura metálica e mangueira luminosa. Aplicação de mangueiras de LED com movimentos e Strobos</v>
          </cell>
          <cell r="E125" t="str">
            <v>FIG. LUMINOSA</v>
          </cell>
          <cell r="F125" t="str">
            <v>FIGURA LUMINOSA</v>
          </cell>
          <cell r="G125">
            <v>1410.7600000000002</v>
          </cell>
          <cell r="H125">
            <v>1058.0700000000002</v>
          </cell>
        </row>
        <row r="126">
          <cell r="C126" t="str">
            <v>GR18M</v>
          </cell>
          <cell r="D126" t="str">
            <v>Estrela com arabescos produzida em estrutura metálica e mangueira luminosa.  Aplicação de mangueiras de LED com movimentos</v>
          </cell>
          <cell r="E126" t="str">
            <v>FIG. LUMINOSA</v>
          </cell>
          <cell r="F126" t="str">
            <v>FIGURA LUMINOSA</v>
          </cell>
          <cell r="G126">
            <v>1283.49</v>
          </cell>
          <cell r="H126">
            <v>924.11279999999999</v>
          </cell>
        </row>
        <row r="127">
          <cell r="C127" t="str">
            <v>GR18S</v>
          </cell>
          <cell r="D127" t="str">
            <v>Estrela com arabescos produzida em estrutura metálica e mangueira luminosa. Aplicação de Strobos</v>
          </cell>
          <cell r="E127" t="str">
            <v>FIG. LUMINOSA</v>
          </cell>
          <cell r="F127" t="str">
            <v>FIGURA LUMINOSA</v>
          </cell>
          <cell r="G127">
            <v>821.86000000000013</v>
          </cell>
          <cell r="H127">
            <v>517.7718000000001</v>
          </cell>
        </row>
        <row r="128">
          <cell r="C128" t="str">
            <v>GR18L</v>
          </cell>
          <cell r="D128" t="str">
            <v>Estrela com arabescos produzida em estrutura metálica e mangueira de LED</v>
          </cell>
          <cell r="E128" t="str">
            <v>FIG. LUMINOSA</v>
          </cell>
          <cell r="F128" t="str">
            <v>FIGURA LUMINOSA</v>
          </cell>
          <cell r="G128">
            <v>785.72</v>
          </cell>
          <cell r="H128">
            <v>495.00360000000001</v>
          </cell>
        </row>
        <row r="129">
          <cell r="C129" t="str">
            <v>GR18C</v>
          </cell>
          <cell r="D129" t="str">
            <v>Estrela com arabescos produzida em estrutura metálica e mangueira luminosa.  Preenchimento da figura com lâmpadas de LED.</v>
          </cell>
          <cell r="E129" t="str">
            <v>FIG. LUMINOSA</v>
          </cell>
          <cell r="F129" t="str">
            <v>FIGURA LUMINOSA</v>
          </cell>
          <cell r="G129">
            <v>0</v>
          </cell>
          <cell r="H129">
            <v>0</v>
          </cell>
        </row>
        <row r="130">
          <cell r="C130" t="str">
            <v>GR18CS</v>
          </cell>
          <cell r="D130" t="str">
            <v>Estrela com arabescos produzida em estrutura metálica e mangueira luminosa.  Preenchimento da figura com lâmpadas de LED. Aplicação de Strobos</v>
          </cell>
          <cell r="E130" t="str">
            <v>FIG. LUMINOSA</v>
          </cell>
          <cell r="F130" t="str">
            <v>FIGURA LUMINOSA</v>
          </cell>
          <cell r="G130">
            <v>0</v>
          </cell>
          <cell r="H130">
            <v>0</v>
          </cell>
        </row>
        <row r="131">
          <cell r="C131" t="str">
            <v>GR19</v>
          </cell>
          <cell r="D131" t="str">
            <v>Raios com estrelas produzidos em estrutura metálica e mangueira luminosa</v>
          </cell>
          <cell r="E131" t="str">
            <v>FIG. LUMINOSA</v>
          </cell>
          <cell r="F131" t="str">
            <v>FIGURA LUMINOSA</v>
          </cell>
          <cell r="G131">
            <v>813.15</v>
          </cell>
          <cell r="H131">
            <v>487.89</v>
          </cell>
        </row>
        <row r="132">
          <cell r="C132" t="str">
            <v>GR19SM</v>
          </cell>
          <cell r="D132" t="str">
            <v>Raios com estrelas produzidos em estrutura metálica e mangueira luminosa. Aplicação de mangueiras de LED com movimentos e Strobos</v>
          </cell>
          <cell r="E132" t="str">
            <v>FIG. LUMINOSA</v>
          </cell>
          <cell r="F132" t="str">
            <v>FIGURA LUMINOSA</v>
          </cell>
          <cell r="G132">
            <v>1529.3200000000002</v>
          </cell>
          <cell r="H132">
            <v>1146.9900000000002</v>
          </cell>
        </row>
        <row r="133">
          <cell r="C133" t="str">
            <v>GR19M</v>
          </cell>
          <cell r="D133" t="str">
            <v>Raios com estrelas produzidos em estrutura metálica e mangueira luminosa. Aplicação de mangueiras de LED com movimentos</v>
          </cell>
          <cell r="E133" t="str">
            <v>FIG. LUMINOSA</v>
          </cell>
          <cell r="F133" t="str">
            <v>FIGURA LUMINOSA</v>
          </cell>
          <cell r="G133">
            <v>1402.1799999999998</v>
          </cell>
          <cell r="H133">
            <v>1009.5695999999998</v>
          </cell>
        </row>
        <row r="134">
          <cell r="C134" t="str">
            <v>GR19S</v>
          </cell>
          <cell r="D134" t="str">
            <v>Raios com estrelas produzidos em estrutura metálica e mangueira luminosa. Aplicação de Strobos</v>
          </cell>
          <cell r="E134" t="str">
            <v>FIG. LUMINOSA</v>
          </cell>
          <cell r="F134" t="str">
            <v>FIGURA LUMINOSA</v>
          </cell>
          <cell r="G134">
            <v>940.42</v>
          </cell>
          <cell r="H134">
            <v>592.46460000000002</v>
          </cell>
        </row>
        <row r="135">
          <cell r="C135" t="str">
            <v>GR19L</v>
          </cell>
          <cell r="D135" t="str">
            <v>Raios com estrelas produzidos em estrutura metálica e mangueira de LED</v>
          </cell>
          <cell r="E135" t="str">
            <v>FIG. LUMINOSA</v>
          </cell>
          <cell r="F135" t="str">
            <v>FIGURA LUMINOSA</v>
          </cell>
          <cell r="G135">
            <v>919.75</v>
          </cell>
          <cell r="H135">
            <v>579.4425</v>
          </cell>
        </row>
        <row r="136">
          <cell r="C136" t="str">
            <v>GR19C</v>
          </cell>
          <cell r="D136" t="str">
            <v>Raios com estrelas produzidos em estrutura metálica e mangueira luminosa.  Preenchimento da figura com lâmpadas de LED.</v>
          </cell>
          <cell r="E136" t="str">
            <v>FIG. LUMINOSA</v>
          </cell>
          <cell r="F136" t="str">
            <v>FIGURA LUMINOSA</v>
          </cell>
          <cell r="G136">
            <v>998.40000000000009</v>
          </cell>
          <cell r="H136">
            <v>718.84800000000007</v>
          </cell>
        </row>
        <row r="137">
          <cell r="C137" t="str">
            <v>GR19CS</v>
          </cell>
          <cell r="D137" t="str">
            <v>Raios com estrelas produzidos em estrutura metálica e mangueira luminosa.  Preenchimento da figura com lâmpadas de LED. Aplicação de Strobos</v>
          </cell>
          <cell r="E137" t="str">
            <v>FIG. LUMINOSA</v>
          </cell>
          <cell r="F137" t="str">
            <v>FIGURA LUMINOSA</v>
          </cell>
          <cell r="G137">
            <v>1123.2</v>
          </cell>
          <cell r="H137">
            <v>842.40000000000009</v>
          </cell>
        </row>
        <row r="138">
          <cell r="C138" t="str">
            <v>GR20</v>
          </cell>
          <cell r="D138" t="str">
            <v>Cometa produzido em estrutura metálica e mangueira luminosa</v>
          </cell>
          <cell r="E138" t="str">
            <v>FIG. LUMINOSA</v>
          </cell>
          <cell r="F138" t="str">
            <v>FIGURA LUMINOSA</v>
          </cell>
          <cell r="G138">
            <v>694.58999999999992</v>
          </cell>
          <cell r="H138">
            <v>416.75399999999996</v>
          </cell>
        </row>
        <row r="139">
          <cell r="C139" t="str">
            <v>GR20SM</v>
          </cell>
          <cell r="D139" t="str">
            <v>Cometa produzido em estrutura metálica e mangueira luminosa. Aplicação de mangueiras de LED com movimentos e Strobos</v>
          </cell>
          <cell r="E139" t="str">
            <v>FIG. LUMINOSA</v>
          </cell>
          <cell r="F139" t="str">
            <v>FIGURA LUMINOSA</v>
          </cell>
          <cell r="G139">
            <v>1410.7600000000002</v>
          </cell>
          <cell r="H139">
            <v>1058.0700000000002</v>
          </cell>
        </row>
        <row r="140">
          <cell r="C140" t="str">
            <v>GR20M</v>
          </cell>
          <cell r="D140" t="str">
            <v>Cometa produzido em estrutura metálica e mangueira luminosa.  Aplicação de mangueiras de LED com movimentos</v>
          </cell>
          <cell r="E140" t="str">
            <v>FIG. LUMINOSA</v>
          </cell>
          <cell r="F140" t="str">
            <v>FIGURA LUMINOSA</v>
          </cell>
          <cell r="G140">
            <v>1283.49</v>
          </cell>
          <cell r="H140">
            <v>924.11279999999999</v>
          </cell>
        </row>
        <row r="141">
          <cell r="C141" t="str">
            <v>GR20S</v>
          </cell>
          <cell r="D141" t="str">
            <v>Cometa produzido em estrutura metálica e mangueira luminosa. Aplicação de Strobos</v>
          </cell>
          <cell r="E141" t="str">
            <v>FIG. LUMINOSA</v>
          </cell>
          <cell r="F141" t="str">
            <v>FIGURA LUMINOSA</v>
          </cell>
          <cell r="G141">
            <v>821.86000000000013</v>
          </cell>
          <cell r="H141">
            <v>517.7718000000001</v>
          </cell>
        </row>
        <row r="142">
          <cell r="C142" t="str">
            <v>GR20L</v>
          </cell>
          <cell r="D142" t="str">
            <v>Cometa produzido em estrutura metálica e mangueira de LED</v>
          </cell>
          <cell r="E142" t="str">
            <v>FIG. LUMINOSA</v>
          </cell>
          <cell r="F142" t="str">
            <v>FIGURA LUMINOSA</v>
          </cell>
          <cell r="G142">
            <v>785.72</v>
          </cell>
          <cell r="H142">
            <v>495.00360000000001</v>
          </cell>
        </row>
        <row r="143">
          <cell r="C143" t="str">
            <v>GR20C</v>
          </cell>
          <cell r="D143" t="str">
            <v>Cometa produzido em estrutura metálica e mangueira luminosa.  Preenchimento da figura com lâmpadas de LED.</v>
          </cell>
          <cell r="E143" t="str">
            <v>FIG. LUMINOSA</v>
          </cell>
          <cell r="F143" t="str">
            <v>FIGURA LUMINOSA</v>
          </cell>
          <cell r="G143">
            <v>0</v>
          </cell>
          <cell r="H143">
            <v>0</v>
          </cell>
        </row>
        <row r="144">
          <cell r="C144" t="str">
            <v>GR20CS</v>
          </cell>
          <cell r="D144" t="str">
            <v>Cometa produzido em estrutura metálica e mangueira luminosa.  Preenchimento da figura com lâmpadas de LED. Aplicação de Strobos</v>
          </cell>
          <cell r="E144" t="str">
            <v>FIG. LUMINOSA</v>
          </cell>
          <cell r="F144" t="str">
            <v>FIGURA LUMINOSA</v>
          </cell>
          <cell r="G144">
            <v>0</v>
          </cell>
          <cell r="H144">
            <v>776.75</v>
          </cell>
        </row>
        <row r="145">
          <cell r="C145" t="str">
            <v>GR21</v>
          </cell>
          <cell r="D145" t="str">
            <v>Estrela com arabescos produzida em estrutura metálica e mangueira luminosa</v>
          </cell>
          <cell r="E145" t="str">
            <v>FIG. LUMINOSA</v>
          </cell>
          <cell r="F145" t="str">
            <v>FIGURA LUMINOSA</v>
          </cell>
          <cell r="G145">
            <v>694.58999999999992</v>
          </cell>
          <cell r="H145">
            <v>416.75399999999996</v>
          </cell>
        </row>
        <row r="146">
          <cell r="C146" t="str">
            <v>GR21SM</v>
          </cell>
          <cell r="D146" t="str">
            <v>Estrela com arabescos produzida em estrutura metálica e mangueira luminosa. Aplicação de mangueiras de LED com movimentos e Strobos</v>
          </cell>
          <cell r="E146" t="str">
            <v>FIG. LUMINOSA</v>
          </cell>
          <cell r="F146" t="str">
            <v>FIGURA LUMINOSA</v>
          </cell>
          <cell r="G146">
            <v>1410.7600000000002</v>
          </cell>
          <cell r="H146">
            <v>1058.0700000000002</v>
          </cell>
        </row>
        <row r="147">
          <cell r="C147" t="str">
            <v>GR21M</v>
          </cell>
          <cell r="D147" t="str">
            <v>Estrela com arabescos produzida em estrutura metálica e mangueira luminosa.  Aplicação de mangueiras de LED com movimentos</v>
          </cell>
          <cell r="E147" t="str">
            <v>FIG. LUMINOSA</v>
          </cell>
          <cell r="F147" t="str">
            <v>FIGURA LUMINOSA</v>
          </cell>
          <cell r="G147">
            <v>1283.49</v>
          </cell>
          <cell r="H147">
            <v>924.11279999999999</v>
          </cell>
        </row>
        <row r="148">
          <cell r="C148" t="str">
            <v>GR21S</v>
          </cell>
          <cell r="D148" t="str">
            <v>Estrela com arabescos produzida em estrutura metálica e mangueira luminosa. Aplicação de Strobos</v>
          </cell>
          <cell r="E148" t="str">
            <v>FIG. LUMINOSA</v>
          </cell>
          <cell r="F148" t="str">
            <v>FIGURA LUMINOSA</v>
          </cell>
          <cell r="G148">
            <v>821.86000000000013</v>
          </cell>
          <cell r="H148">
            <v>517.7718000000001</v>
          </cell>
        </row>
        <row r="149">
          <cell r="C149" t="str">
            <v>GR21L</v>
          </cell>
          <cell r="D149" t="str">
            <v>Estrela com arabescos produzida em estrutura metálica e mangueira de LED</v>
          </cell>
          <cell r="E149" t="str">
            <v>FIG. LUMINOSA</v>
          </cell>
          <cell r="F149" t="str">
            <v>FIGURA LUMINOSA</v>
          </cell>
          <cell r="G149">
            <v>785.72</v>
          </cell>
          <cell r="H149">
            <v>495.00360000000001</v>
          </cell>
        </row>
        <row r="150">
          <cell r="C150" t="str">
            <v>GR21C</v>
          </cell>
          <cell r="D150" t="str">
            <v>Estrela com arabescos produzida em estrutura metálica e mangueira luminosa.  Preenchimento da figura com lâmpadas de LED.</v>
          </cell>
          <cell r="E150" t="str">
            <v>FIG. LUMINOSA</v>
          </cell>
          <cell r="F150" t="str">
            <v>FIGURA LUMINOSA</v>
          </cell>
          <cell r="G150">
            <v>0</v>
          </cell>
          <cell r="H150">
            <v>0</v>
          </cell>
        </row>
        <row r="151">
          <cell r="C151" t="str">
            <v>GR21CS</v>
          </cell>
          <cell r="D151" t="str">
            <v>Estrela com arabescos produzida em estrutura metálica e mangueira luminosa.  Preenchimento da figura com lâmpadas de LED. Aplicação de Strobos</v>
          </cell>
          <cell r="E151" t="str">
            <v>FIG. LUMINOSA</v>
          </cell>
          <cell r="F151" t="str">
            <v>FIGURA LUMINOSA</v>
          </cell>
          <cell r="G151">
            <v>0</v>
          </cell>
          <cell r="H151">
            <v>0</v>
          </cell>
        </row>
        <row r="152">
          <cell r="C152" t="str">
            <v>GR22</v>
          </cell>
          <cell r="D152" t="str">
            <v>Conjunto de três estrelas produzido em estrutura metálica e mangueira luminosa</v>
          </cell>
          <cell r="E152" t="str">
            <v>FIG. LUMINOSA</v>
          </cell>
          <cell r="F152" t="str">
            <v>FIGURA LUMINOSA</v>
          </cell>
          <cell r="G152">
            <v>777.14</v>
          </cell>
          <cell r="H152">
            <v>466.28399999999999</v>
          </cell>
        </row>
        <row r="153">
          <cell r="C153" t="str">
            <v>GR22SM</v>
          </cell>
          <cell r="D153" t="str">
            <v>Conjunto de três estrelas produzido em estrutura metálica e mangueira luminosa. Aplicação de mangueiras de LED com movimentos e Strobos</v>
          </cell>
          <cell r="E153" t="str">
            <v>FIG. LUMINOSA</v>
          </cell>
          <cell r="F153" t="str">
            <v>FIGURA LUMINOSA</v>
          </cell>
          <cell r="G153">
            <v>1384.3700000000001</v>
          </cell>
          <cell r="H153">
            <v>1038.2775000000001</v>
          </cell>
        </row>
        <row r="154">
          <cell r="C154" t="str">
            <v>GR22M</v>
          </cell>
          <cell r="D154" t="str">
            <v>Conjunto de três estrelas produzido em estrutura metálica e mangueira luminosa.  Aplicação de mangueiras de LED com movimentos</v>
          </cell>
          <cell r="E154" t="str">
            <v>FIG. LUMINOSA</v>
          </cell>
          <cell r="F154" t="str">
            <v>FIGURA LUMINOSA</v>
          </cell>
          <cell r="G154">
            <v>1257.1000000000001</v>
          </cell>
          <cell r="H154">
            <v>905.11200000000008</v>
          </cell>
        </row>
        <row r="155">
          <cell r="C155" t="str">
            <v>GR22S</v>
          </cell>
          <cell r="D155" t="str">
            <v>Conjunto de três estrelas produzido em estrutura metálica e mangueira luminosa. Aplicação de Strobos</v>
          </cell>
          <cell r="E155" t="str">
            <v>FIG. LUMINOSA</v>
          </cell>
          <cell r="F155" t="str">
            <v>FIGURA LUMINOSA</v>
          </cell>
          <cell r="G155">
            <v>904.28000000000009</v>
          </cell>
          <cell r="H155">
            <v>569.69640000000004</v>
          </cell>
        </row>
        <row r="156">
          <cell r="C156" t="str">
            <v>GR22L</v>
          </cell>
          <cell r="D156" t="str">
            <v>Conjunto de três estrelas produzido em estrutura metálica e mangueira de LED</v>
          </cell>
          <cell r="E156" t="str">
            <v>FIG. LUMINOSA</v>
          </cell>
          <cell r="F156" t="str">
            <v>FIGURA LUMINOSA</v>
          </cell>
          <cell r="G156">
            <v>878.54</v>
          </cell>
          <cell r="H156">
            <v>553.48019999999997</v>
          </cell>
        </row>
        <row r="157">
          <cell r="C157" t="str">
            <v>GR22C</v>
          </cell>
          <cell r="D157" t="str">
            <v>Conjunto de três estrelas produzido em estrutura metálica e mangueira luminosa.  Preenchimento da figura com lâmpadas de LED.</v>
          </cell>
          <cell r="E157" t="str">
            <v>FIG. LUMINOSA</v>
          </cell>
          <cell r="F157" t="str">
            <v>FIGURA LUMINOSA</v>
          </cell>
          <cell r="G157">
            <v>1261.6500000000001</v>
          </cell>
          <cell r="H157">
            <v>908.38800000000003</v>
          </cell>
        </row>
        <row r="158">
          <cell r="C158" t="str">
            <v>GR22CS</v>
          </cell>
          <cell r="D158" t="str">
            <v>Conjunto de três estrelas produzido em estrutura metálica e mangueira luminosa.  Preenchimento da figura com lâmpadas de LED. Aplicação de Strobos</v>
          </cell>
          <cell r="E158" t="str">
            <v>FIG. LUMINOSA</v>
          </cell>
          <cell r="F158" t="str">
            <v>FIGURA LUMINOSA</v>
          </cell>
          <cell r="G158">
            <v>0</v>
          </cell>
          <cell r="H158">
            <v>0</v>
          </cell>
        </row>
        <row r="159">
          <cell r="C159" t="str">
            <v>GR23</v>
          </cell>
          <cell r="D159" t="str">
            <v>Arabescos produzidos em estrutura metálica e mangueira luminosa</v>
          </cell>
          <cell r="E159" t="str">
            <v>FIG. LUMINOSA</v>
          </cell>
          <cell r="F159" t="str">
            <v>FIGURA LUMINOSA</v>
          </cell>
          <cell r="G159">
            <v>814.97</v>
          </cell>
          <cell r="H159">
            <v>488.98199999999997</v>
          </cell>
        </row>
        <row r="160">
          <cell r="C160" t="str">
            <v>GR23SM</v>
          </cell>
          <cell r="D160" t="str">
            <v>Arabescos produzidos em estrutura metálica e mangueira luminosa. Aplicação de mangueiras de LED com movimentos e Strobos</v>
          </cell>
          <cell r="E160" t="str">
            <v>FIG. LUMINOSA</v>
          </cell>
          <cell r="F160" t="str">
            <v>FIGURA LUMINOSA</v>
          </cell>
          <cell r="G160">
            <v>1531.0100000000002</v>
          </cell>
          <cell r="H160">
            <v>1148.2575000000002</v>
          </cell>
        </row>
        <row r="161">
          <cell r="C161" t="str">
            <v>GR23M</v>
          </cell>
          <cell r="D161" t="str">
            <v>Arabescos produzidos em estrutura metálica e mangueira luminosa. Aplicação de mangueiras de LED com movimentos</v>
          </cell>
          <cell r="E161" t="str">
            <v>FIG. LUMINOSA</v>
          </cell>
          <cell r="F161" t="str">
            <v>FIGURA LUMINOSA</v>
          </cell>
          <cell r="G161">
            <v>1403.8700000000001</v>
          </cell>
          <cell r="H161">
            <v>1010.7864000000001</v>
          </cell>
        </row>
        <row r="162">
          <cell r="C162" t="str">
            <v>GR23S</v>
          </cell>
          <cell r="D162" t="str">
            <v>Arabescos produzidos em estrutura metálica e mangueira luminosa. Aplicação de Strobos</v>
          </cell>
          <cell r="E162" t="str">
            <v>FIG. LUMINOSA</v>
          </cell>
          <cell r="F162" t="str">
            <v>FIGURA LUMINOSA</v>
          </cell>
          <cell r="G162">
            <v>942.11000000000013</v>
          </cell>
          <cell r="H162">
            <v>593.52930000000003</v>
          </cell>
        </row>
        <row r="163">
          <cell r="C163" t="str">
            <v>GR23L</v>
          </cell>
          <cell r="D163" t="str">
            <v>Arabescos produzidos em estrutura metálica e mangueira de LED</v>
          </cell>
          <cell r="E163" t="str">
            <v>FIG. LUMINOSA</v>
          </cell>
          <cell r="F163" t="str">
            <v>FIGURA LUMINOSA</v>
          </cell>
          <cell r="G163">
            <v>921.57</v>
          </cell>
          <cell r="H163">
            <v>580.58910000000003</v>
          </cell>
        </row>
        <row r="164">
          <cell r="C164" t="str">
            <v>GR25</v>
          </cell>
          <cell r="D164" t="str">
            <v>Estrela dupla de oito pontas produzida em estrutura metálica e mangueira luminosa</v>
          </cell>
          <cell r="E164" t="str">
            <v>FIG. LUMINOSA</v>
          </cell>
          <cell r="F164" t="str">
            <v>FIGURA LUMINOSA</v>
          </cell>
          <cell r="G164">
            <v>1177.67</v>
          </cell>
          <cell r="H164">
            <v>706.60199999999998</v>
          </cell>
        </row>
        <row r="165">
          <cell r="C165" t="str">
            <v>GR25SM</v>
          </cell>
          <cell r="D165" t="str">
            <v>Estrela dupla de oito pontas produzida em estrutura metálica e mangueira luminosa. Aplicação de mangueiras de LED com movimentos e Strobos</v>
          </cell>
          <cell r="E165" t="str">
            <v>FIG. LUMINOSA</v>
          </cell>
          <cell r="F165" t="str">
            <v>FIGURA LUMINOSA</v>
          </cell>
          <cell r="G165">
            <v>1784.9</v>
          </cell>
          <cell r="H165">
            <v>1338.6750000000002</v>
          </cell>
        </row>
        <row r="166">
          <cell r="C166" t="str">
            <v>GR25M</v>
          </cell>
          <cell r="D166" t="str">
            <v>Estrela dupla de oito pontas produzida em estrutura metálica e mangueira luminosa.  Aplicação de mangueiras de LED com movimentos</v>
          </cell>
          <cell r="E166" t="str">
            <v>FIG. LUMINOSA</v>
          </cell>
          <cell r="F166" t="str">
            <v>FIGURA LUMINOSA</v>
          </cell>
          <cell r="G166">
            <v>1657.7600000000002</v>
          </cell>
          <cell r="H166">
            <v>1193.5872000000002</v>
          </cell>
        </row>
        <row r="167">
          <cell r="C167" t="str">
            <v>GR25S</v>
          </cell>
          <cell r="D167" t="str">
            <v>Estrela dupla de oito pontas produzida em estrutura metálica e mangueira luminosa. Aplicação de Strobos</v>
          </cell>
          <cell r="E167" t="str">
            <v>FIG. LUMINOSA</v>
          </cell>
          <cell r="F167" t="str">
            <v>FIGURA LUMINOSA</v>
          </cell>
          <cell r="G167">
            <v>1304.94</v>
          </cell>
          <cell r="H167">
            <v>822.11220000000003</v>
          </cell>
        </row>
        <row r="168">
          <cell r="C168" t="str">
            <v>GR25L</v>
          </cell>
          <cell r="D168" t="str">
            <v>Estrela dupla de oito pontas produzida em estrutura metálica e mangueira de LED</v>
          </cell>
          <cell r="E168" t="str">
            <v>FIG. LUMINOSA</v>
          </cell>
          <cell r="F168" t="str">
            <v>FIGURA LUMINOSA</v>
          </cell>
          <cell r="G168">
            <v>1332.3700000000001</v>
          </cell>
          <cell r="H168">
            <v>839.39310000000012</v>
          </cell>
        </row>
        <row r="169">
          <cell r="C169" t="str">
            <v>GR25C</v>
          </cell>
          <cell r="D169" t="str">
            <v>Estrela dupla de oito pontas produzida em estrutura metálica e mangueira luminosa.  Preenchimento da figura com lâmpadas de LED.</v>
          </cell>
          <cell r="E169" t="str">
            <v>FIG. LUMINOSA</v>
          </cell>
          <cell r="F169" t="str">
            <v>FIGURA LUMINOSA</v>
          </cell>
          <cell r="G169">
            <v>0</v>
          </cell>
          <cell r="H169">
            <v>0</v>
          </cell>
        </row>
        <row r="170">
          <cell r="C170" t="str">
            <v>GR25CS</v>
          </cell>
          <cell r="D170" t="str">
            <v>Estrela dupla de oito pontas produzida em estrutura metálica e mangueira luminosa.  Preenchimento da figura com lâmpadas de LED. Aplicação de Strobos</v>
          </cell>
          <cell r="E170" t="str">
            <v>FIG. LUMINOSA</v>
          </cell>
          <cell r="F170" t="str">
            <v>FIGURA LUMINOSA</v>
          </cell>
          <cell r="G170">
            <v>0</v>
          </cell>
          <cell r="H170">
            <v>0</v>
          </cell>
        </row>
        <row r="171">
          <cell r="C171" t="str">
            <v>GR26</v>
          </cell>
          <cell r="D171" t="str">
            <v>Estrela dupla de cinco pontas produzida em estrutura metálica e mangueira luminosa</v>
          </cell>
          <cell r="E171" t="str">
            <v>FIG. LUMINOSA</v>
          </cell>
          <cell r="F171" t="str">
            <v>FIGURA LUMINOSA</v>
          </cell>
          <cell r="G171">
            <v>930.15</v>
          </cell>
          <cell r="H171">
            <v>558.08999999999992</v>
          </cell>
        </row>
        <row r="172">
          <cell r="C172" t="str">
            <v>GR26SM</v>
          </cell>
          <cell r="D172" t="str">
            <v>Estrela dupla de cinco pontas produzida em estrutura metálica e mangueira luminosa. Aplicação de mangueiras de LED com movimentos e Strobos</v>
          </cell>
          <cell r="E172" t="str">
            <v>FIG. LUMINOSA</v>
          </cell>
          <cell r="F172" t="str">
            <v>FIGURA LUMINOSA</v>
          </cell>
          <cell r="G172">
            <v>1646.3200000000002</v>
          </cell>
          <cell r="H172">
            <v>1234.7400000000002</v>
          </cell>
        </row>
        <row r="173">
          <cell r="C173" t="str">
            <v>GR26M</v>
          </cell>
          <cell r="D173" t="str">
            <v>Estrela dupla de cinco pontas produzida em estrutura metálica e mangueira luminosa.  Aplicação de mangueiras de LED com movimentos</v>
          </cell>
          <cell r="E173" t="str">
            <v>FIG. LUMINOSA</v>
          </cell>
          <cell r="F173" t="str">
            <v>FIGURA LUMINOSA</v>
          </cell>
          <cell r="G173">
            <v>1519.05</v>
          </cell>
          <cell r="H173">
            <v>1093.7159999999999</v>
          </cell>
        </row>
        <row r="174">
          <cell r="C174" t="str">
            <v>GR26S</v>
          </cell>
          <cell r="D174" t="str">
            <v>Estrela dupla de cinco pontas produzida em estrutura metálica e mangueira luminosa. Aplicação de Strobos</v>
          </cell>
          <cell r="E174" t="str">
            <v>FIG. LUMINOSA</v>
          </cell>
          <cell r="F174" t="str">
            <v>FIGURA LUMINOSA</v>
          </cell>
          <cell r="G174">
            <v>1057.29</v>
          </cell>
          <cell r="H174">
            <v>666.09270000000004</v>
          </cell>
        </row>
        <row r="175">
          <cell r="C175" t="str">
            <v>GR26L</v>
          </cell>
          <cell r="D175" t="str">
            <v>Estrela dupla de cinco pontas produzida em estrutura metálica e mangueira de LED</v>
          </cell>
          <cell r="E175" t="str">
            <v>FIG. LUMINOSA</v>
          </cell>
          <cell r="F175" t="str">
            <v>FIGURA LUMINOSA</v>
          </cell>
          <cell r="G175">
            <v>1052.22</v>
          </cell>
          <cell r="H175">
            <v>662.89859999999999</v>
          </cell>
        </row>
        <row r="176">
          <cell r="C176" t="str">
            <v>GR26C</v>
          </cell>
          <cell r="D176" t="str">
            <v>Estrela dupla de cinco pontas produzida em estrutura metálica e mangueira luminosa.  Preenchimento da figura com lâmpadas de LED.</v>
          </cell>
          <cell r="E176" t="str">
            <v>FIG. LUMINOSA</v>
          </cell>
          <cell r="F176" t="str">
            <v>FIGURA LUMINOSA</v>
          </cell>
          <cell r="G176">
            <v>0</v>
          </cell>
          <cell r="H176">
            <v>0</v>
          </cell>
        </row>
        <row r="177">
          <cell r="C177" t="str">
            <v>GR26CS</v>
          </cell>
          <cell r="D177" t="str">
            <v>Estrela dupla de cinco pontas produzida em estrutura metálica e mangueira luminosa.  Preenchimento da figura com lâmpadas de LED. Aplicação de Strobos</v>
          </cell>
          <cell r="E177" t="str">
            <v>FIG. LUMINOSA</v>
          </cell>
          <cell r="F177" t="str">
            <v>FIGURA LUMINOSA</v>
          </cell>
          <cell r="G177">
            <v>0</v>
          </cell>
          <cell r="H177">
            <v>0</v>
          </cell>
        </row>
        <row r="178">
          <cell r="C178" t="str">
            <v>GR27</v>
          </cell>
          <cell r="D178" t="str">
            <v>Cometa produzido em estrutura metálica e mangueira luminosa</v>
          </cell>
          <cell r="E178" t="str">
            <v>FIG. LUMINOSA</v>
          </cell>
          <cell r="F178" t="str">
            <v>FIGURA LUMINOSA</v>
          </cell>
          <cell r="G178">
            <v>1045.3300000000002</v>
          </cell>
          <cell r="H178">
            <v>627.19800000000009</v>
          </cell>
        </row>
        <row r="179">
          <cell r="C179" t="str">
            <v>GR27SM</v>
          </cell>
          <cell r="D179" t="str">
            <v>Cometa produzido em estrutura metálica e mangueira luminosa. Aplicação de mangueiras de LED com movimentos e Strobos</v>
          </cell>
          <cell r="E179" t="str">
            <v>FIG. LUMINOSA</v>
          </cell>
          <cell r="F179" t="str">
            <v>FIGURA LUMINOSA</v>
          </cell>
          <cell r="G179">
            <v>1761.5</v>
          </cell>
          <cell r="H179">
            <v>1321.125</v>
          </cell>
        </row>
        <row r="180">
          <cell r="C180" t="str">
            <v>GR27M</v>
          </cell>
          <cell r="D180" t="str">
            <v>Cometa produzido em estrutura metálica e mangueira luminosa.  Aplicação de mangueiras de LED com movimentos</v>
          </cell>
          <cell r="E180" t="str">
            <v>FIG. LUMINOSA</v>
          </cell>
          <cell r="F180" t="str">
            <v>FIGURA LUMINOSA</v>
          </cell>
          <cell r="G180">
            <v>1634.23</v>
          </cell>
          <cell r="H180">
            <v>1176.6456000000001</v>
          </cell>
        </row>
        <row r="181">
          <cell r="C181" t="str">
            <v>GR27S</v>
          </cell>
          <cell r="D181" t="str">
            <v>Cometa produzido em estrutura metálica e mangueira luminosa. Aplicação de Strobos</v>
          </cell>
          <cell r="E181" t="str">
            <v>FIG. LUMINOSA</v>
          </cell>
          <cell r="F181" t="str">
            <v>FIGURA LUMINOSA</v>
          </cell>
          <cell r="G181">
            <v>1172.47</v>
          </cell>
          <cell r="H181">
            <v>738.65610000000004</v>
          </cell>
        </row>
        <row r="182">
          <cell r="C182" t="str">
            <v>GR27L</v>
          </cell>
          <cell r="D182" t="str">
            <v>Cometa produzido em estrutura metálica e mangueira de LED</v>
          </cell>
          <cell r="E182" t="str">
            <v>FIG. LUMINOSA</v>
          </cell>
          <cell r="F182" t="str">
            <v>FIGURA LUMINOSA</v>
          </cell>
          <cell r="G182">
            <v>1182.8700000000001</v>
          </cell>
          <cell r="H182">
            <v>745.20810000000006</v>
          </cell>
        </row>
        <row r="183">
          <cell r="C183" t="str">
            <v>GR27C</v>
          </cell>
          <cell r="D183" t="str">
            <v>Cometa produzido em estrutura metálica e mangueira luminosa.  Preenchimento da figura com lâmpadas de LED.</v>
          </cell>
          <cell r="E183" t="str">
            <v>FIG. LUMINOSA</v>
          </cell>
          <cell r="F183" t="str">
            <v>FIGURA LUMINOSA</v>
          </cell>
          <cell r="G183">
            <v>0</v>
          </cell>
          <cell r="H183">
            <v>0</v>
          </cell>
        </row>
        <row r="184">
          <cell r="C184" t="str">
            <v>GR27CS</v>
          </cell>
          <cell r="D184" t="str">
            <v>Cometa produzido em estrutura metálica e mangueira luminosa.  Preenchimento da figura com lâmpadas de LED. Aplicação de Strobos</v>
          </cell>
          <cell r="E184" t="str">
            <v>FIG. LUMINOSA</v>
          </cell>
          <cell r="F184" t="str">
            <v>FIGURA LUMINOSA</v>
          </cell>
          <cell r="G184">
            <v>0</v>
          </cell>
          <cell r="H184">
            <v>0</v>
          </cell>
        </row>
        <row r="185">
          <cell r="C185" t="str">
            <v>GR28</v>
          </cell>
          <cell r="D185" t="str">
            <v>Cometa produzido em estrutura metálica e mangueira luminosa</v>
          </cell>
          <cell r="E185" t="str">
            <v>FIG. LUMINOSA</v>
          </cell>
          <cell r="F185" t="str">
            <v>FIGURA LUMINOSA</v>
          </cell>
          <cell r="G185">
            <v>493.48</v>
          </cell>
          <cell r="H185">
            <v>296.08800000000002</v>
          </cell>
        </row>
        <row r="186">
          <cell r="C186" t="str">
            <v>GR28SM</v>
          </cell>
          <cell r="D186" t="str">
            <v>Cometa produzido em estrutura metálica e mangueira luminosa. Aplicação de mangueiras de LED com movimentos e Strobos</v>
          </cell>
          <cell r="E186" t="str">
            <v>FIG. LUMINOSA</v>
          </cell>
          <cell r="F186" t="str">
            <v>FIGURA LUMINOSA</v>
          </cell>
          <cell r="G186">
            <v>1028.04</v>
          </cell>
          <cell r="H186">
            <v>771.03</v>
          </cell>
        </row>
        <row r="187">
          <cell r="C187" t="str">
            <v>GR28M</v>
          </cell>
          <cell r="D187" t="str">
            <v>Cometa produzido em estrutura metálica e mangueira luminosa.  Aplicação de mangueiras de LED com movimentos</v>
          </cell>
          <cell r="E187" t="str">
            <v>FIG. LUMINOSA</v>
          </cell>
          <cell r="F187" t="str">
            <v>FIGURA LUMINOSA</v>
          </cell>
          <cell r="G187">
            <v>900.77</v>
          </cell>
          <cell r="H187">
            <v>648.55439999999999</v>
          </cell>
        </row>
        <row r="188">
          <cell r="C188" t="str">
            <v>GR28S</v>
          </cell>
          <cell r="D188" t="str">
            <v>Cometa produzido em estrutura metálica e mangueira luminosa. Aplicação de Strobos</v>
          </cell>
          <cell r="E188" t="str">
            <v>FIG. LUMINOSA</v>
          </cell>
          <cell r="F188" t="str">
            <v>FIGURA LUMINOSA</v>
          </cell>
          <cell r="G188">
            <v>620.62</v>
          </cell>
          <cell r="H188">
            <v>390.99060000000003</v>
          </cell>
        </row>
        <row r="189">
          <cell r="C189" t="str">
            <v>GR28L</v>
          </cell>
          <cell r="D189" t="str">
            <v>Cometa produzido em estrutura metálica e mangueira de LED</v>
          </cell>
          <cell r="E189" t="str">
            <v>FIG. LUMINOSA</v>
          </cell>
          <cell r="F189" t="str">
            <v>FIGURA LUMINOSA</v>
          </cell>
          <cell r="G189">
            <v>558.74</v>
          </cell>
          <cell r="H189">
            <v>352.00620000000004</v>
          </cell>
        </row>
        <row r="190">
          <cell r="C190" t="str">
            <v>GR28C</v>
          </cell>
          <cell r="D190" t="str">
            <v>Cometa produzido em estrutura metálica e mangueira luminosa.  Preenchimento da figura com lâmpadas de LED.</v>
          </cell>
          <cell r="E190" t="str">
            <v>FIG. LUMINOSA</v>
          </cell>
          <cell r="F190" t="str">
            <v>FIGURA LUMINOSA</v>
          </cell>
          <cell r="G190">
            <v>0</v>
          </cell>
          <cell r="H190">
            <v>0</v>
          </cell>
        </row>
        <row r="191">
          <cell r="C191" t="str">
            <v>GR28CS</v>
          </cell>
          <cell r="D191" t="str">
            <v>Cometa produzido em estrutura metálica e mangueira luminosa.  Preenchimento da figura com lâmpadas de LED. Aplicação de Strobos</v>
          </cell>
          <cell r="E191" t="str">
            <v>FIG. LUMINOSA</v>
          </cell>
          <cell r="F191" t="str">
            <v>FIGURA LUMINOSA</v>
          </cell>
          <cell r="G191">
            <v>0</v>
          </cell>
          <cell r="H191">
            <v>0</v>
          </cell>
        </row>
        <row r="192">
          <cell r="C192" t="str">
            <v>GR29</v>
          </cell>
          <cell r="D192" t="str">
            <v>Vela produzida em estrutura metálica e mangueira luminosa</v>
          </cell>
          <cell r="E192" t="str">
            <v>FIG. LUMINOSA</v>
          </cell>
          <cell r="F192" t="str">
            <v>FIGURA LUMINOSA</v>
          </cell>
          <cell r="G192">
            <v>1045.3300000000002</v>
          </cell>
          <cell r="H192">
            <v>627.19800000000009</v>
          </cell>
        </row>
        <row r="193">
          <cell r="C193" t="str">
            <v>GR29SM</v>
          </cell>
          <cell r="D193" t="str">
            <v>Vela produzida em estrutura metálica e mangueira luminosa. Aplicação de mangueiras de LED com movimentos e Strobos</v>
          </cell>
          <cell r="E193" t="str">
            <v>FIG. LUMINOSA</v>
          </cell>
          <cell r="F193" t="str">
            <v>FIGURA LUMINOSA</v>
          </cell>
          <cell r="G193">
            <v>1470.95</v>
          </cell>
          <cell r="H193">
            <v>1103.2125000000001</v>
          </cell>
        </row>
        <row r="194">
          <cell r="C194" t="str">
            <v>GR29M</v>
          </cell>
          <cell r="D194" t="str">
            <v>Vela produzida em estrutura metálica e mangueira luminosa.  Aplicação de mangueiras de LED com movimentos</v>
          </cell>
          <cell r="E194" t="str">
            <v>FIG. LUMINOSA</v>
          </cell>
          <cell r="F194" t="str">
            <v>FIGURA LUMINOSA</v>
          </cell>
          <cell r="G194">
            <v>1343.8100000000002</v>
          </cell>
          <cell r="H194">
            <v>967.54320000000007</v>
          </cell>
        </row>
        <row r="195">
          <cell r="C195" t="str">
            <v>GR29S</v>
          </cell>
          <cell r="D195" t="str">
            <v>Vela produzida em estrutura metálica e mangueira luminosa. Aplicação de Strobos</v>
          </cell>
          <cell r="E195" t="str">
            <v>FIG. LUMINOSA</v>
          </cell>
          <cell r="F195" t="str">
            <v>FIGURA LUMINOSA</v>
          </cell>
          <cell r="G195">
            <v>1172.47</v>
          </cell>
          <cell r="H195">
            <v>738.65610000000004</v>
          </cell>
        </row>
        <row r="196">
          <cell r="C196" t="str">
            <v>GR29L</v>
          </cell>
          <cell r="D196" t="str">
            <v>Vela produzida em estrutura metálica e mangueira de LED</v>
          </cell>
          <cell r="E196" t="str">
            <v>FIG. LUMINOSA</v>
          </cell>
          <cell r="F196" t="str">
            <v>FIGURA LUMINOSA</v>
          </cell>
          <cell r="G196">
            <v>1182.8700000000001</v>
          </cell>
          <cell r="H196">
            <v>745.20810000000006</v>
          </cell>
        </row>
        <row r="197">
          <cell r="C197" t="str">
            <v>GR29C</v>
          </cell>
          <cell r="D197" t="str">
            <v>Vela produzida em estrutura metálica e mangueira luminosa.  Preenchimento da figura com lâmpadas de LED.</v>
          </cell>
          <cell r="E197" t="str">
            <v>FIG. LUMINOSA</v>
          </cell>
          <cell r="F197" t="str">
            <v>FIGURA LUMINOSA</v>
          </cell>
          <cell r="G197">
            <v>0</v>
          </cell>
          <cell r="H197">
            <v>0</v>
          </cell>
        </row>
        <row r="198">
          <cell r="C198" t="str">
            <v>GR29CS</v>
          </cell>
          <cell r="D198" t="str">
            <v>Vela produzida em estrutura metálica e mangueira luminosa.  Preenchimento da figura com lâmpadas de LED. Aplicação de Strobos</v>
          </cell>
          <cell r="E198" t="str">
            <v>FIG. LUMINOSA</v>
          </cell>
          <cell r="F198" t="str">
            <v>FIGURA LUMINOSA</v>
          </cell>
          <cell r="G198">
            <v>0</v>
          </cell>
          <cell r="H198">
            <v>0</v>
          </cell>
        </row>
        <row r="199">
          <cell r="C199" t="str">
            <v>GR30</v>
          </cell>
          <cell r="D199" t="str">
            <v>Sino com laço produzido em estrutura metálica e mangueira luminosa</v>
          </cell>
          <cell r="E199" t="str">
            <v>FIG. LUMINOSA</v>
          </cell>
          <cell r="F199" t="str">
            <v>FIGURA LUMINOSA</v>
          </cell>
          <cell r="G199">
            <v>1175.98</v>
          </cell>
          <cell r="H199">
            <v>705.58799999999997</v>
          </cell>
        </row>
        <row r="200">
          <cell r="C200" t="str">
            <v>GR30SM</v>
          </cell>
          <cell r="D200" t="str">
            <v>Sino com laço produzido em estrutura metálica e mangueira luminosa. Aplicação de mangueiras de LED com movimentos e Strobos</v>
          </cell>
          <cell r="E200" t="str">
            <v>FIG. LUMINOSA</v>
          </cell>
          <cell r="F200" t="str">
            <v>FIGURA LUMINOSA</v>
          </cell>
          <cell r="G200">
            <v>1892.15</v>
          </cell>
          <cell r="H200">
            <v>1419.1125000000002</v>
          </cell>
        </row>
        <row r="201">
          <cell r="C201" t="str">
            <v>GR30M</v>
          </cell>
          <cell r="D201" t="str">
            <v>Sino com laço produzido em estrutura metálica e mangueira luminosa.  Aplicação de mangueiras de LED com movimentos</v>
          </cell>
          <cell r="E201" t="str">
            <v>FIG. LUMINOSA</v>
          </cell>
          <cell r="F201" t="str">
            <v>FIGURA LUMINOSA</v>
          </cell>
          <cell r="G201">
            <v>1764.8799999999999</v>
          </cell>
          <cell r="H201">
            <v>1270.7135999999998</v>
          </cell>
        </row>
        <row r="202">
          <cell r="C202" t="str">
            <v>GR30S</v>
          </cell>
          <cell r="D202" t="str">
            <v>Sino com laço produzido em estrutura metálica e mangueira luminosa. Aplicação de Strobos</v>
          </cell>
          <cell r="E202" t="str">
            <v>FIG. LUMINOSA</v>
          </cell>
          <cell r="F202" t="str">
            <v>FIGURA LUMINOSA</v>
          </cell>
          <cell r="G202">
            <v>1303.25</v>
          </cell>
          <cell r="H202">
            <v>821.04750000000001</v>
          </cell>
        </row>
        <row r="203">
          <cell r="C203" t="str">
            <v>GR30L</v>
          </cell>
          <cell r="D203" t="str">
            <v>Sino com laço produzido em estrutura metálica e mangueira de LED</v>
          </cell>
          <cell r="E203" t="str">
            <v>FIG. LUMINOSA</v>
          </cell>
          <cell r="F203" t="str">
            <v>FIGURA LUMINOSA</v>
          </cell>
          <cell r="G203">
            <v>1328.99</v>
          </cell>
          <cell r="H203">
            <v>837.26369999999997</v>
          </cell>
        </row>
        <row r="204">
          <cell r="C204" t="str">
            <v>GR30C</v>
          </cell>
          <cell r="D204" t="str">
            <v>Sino com laço produzido em estrutura metálica e mangueira luminosa.  Preenchimento da figura com lâmpadas de LED.</v>
          </cell>
          <cell r="E204" t="str">
            <v>FIG. LUMINOSA</v>
          </cell>
          <cell r="F204" t="str">
            <v>FIGURA LUMINOSA</v>
          </cell>
          <cell r="G204">
            <v>0</v>
          </cell>
          <cell r="H204">
            <v>0</v>
          </cell>
        </row>
        <row r="205">
          <cell r="C205" t="str">
            <v>GR30CS</v>
          </cell>
          <cell r="D205" t="str">
            <v>Sino com laço produzido em estrutura metálica e mangueira luminosa.  Preenchimento da figura com lâmpadas de LED. Aplicação de Strobos</v>
          </cell>
          <cell r="E205" t="str">
            <v>FIG. LUMINOSA</v>
          </cell>
          <cell r="F205" t="str">
            <v>FIGURA LUMINOSA</v>
          </cell>
          <cell r="G205">
            <v>0</v>
          </cell>
          <cell r="H205">
            <v>0</v>
          </cell>
        </row>
        <row r="206">
          <cell r="C206" t="str">
            <v>GR31</v>
          </cell>
          <cell r="D206" t="str">
            <v>Conjunto de cinco estrelas produzido em estrutura metálica e mangueira luminosa</v>
          </cell>
          <cell r="E206" t="str">
            <v>FIG. LUMINOSA</v>
          </cell>
          <cell r="F206" t="str">
            <v>FIGURA LUMINOSA</v>
          </cell>
          <cell r="G206">
            <v>1566.24</v>
          </cell>
          <cell r="H206">
            <v>939.74399999999991</v>
          </cell>
        </row>
        <row r="207">
          <cell r="C207" t="str">
            <v>GR31SM</v>
          </cell>
          <cell r="D207" t="str">
            <v>Conjunto de cinco estrelas produzido em estrutura metálica e mangueira luminosa. Aplicação de mangueiras de LED com movimentos e Strobos</v>
          </cell>
          <cell r="E207" t="str">
            <v>FIG. LUMINOSA</v>
          </cell>
          <cell r="F207" t="str">
            <v>FIGURA LUMINOSA</v>
          </cell>
          <cell r="G207">
            <v>2282.4100000000003</v>
          </cell>
          <cell r="H207">
            <v>1711.8075000000003</v>
          </cell>
        </row>
        <row r="208">
          <cell r="C208" t="str">
            <v>GR31M</v>
          </cell>
          <cell r="D208" t="str">
            <v>Conjunto de cinco estrelas produzido em estrutura metálica e mangueira luminosa.  Aplicação de mangueiras de LED com movimentos</v>
          </cell>
          <cell r="E208" t="str">
            <v>FIG. LUMINOSA</v>
          </cell>
          <cell r="F208" t="str">
            <v>FIGURA LUMINOSA</v>
          </cell>
          <cell r="G208">
            <v>2155.14</v>
          </cell>
          <cell r="H208">
            <v>1551.7007999999998</v>
          </cell>
        </row>
        <row r="209">
          <cell r="C209" t="str">
            <v>GR31S</v>
          </cell>
          <cell r="D209" t="str">
            <v>Conjunto de cinco estrelas produzido em estrutura metálica e mangueira luminosa. Aplicação de Strobos</v>
          </cell>
          <cell r="E209" t="str">
            <v>FIG. LUMINOSA</v>
          </cell>
          <cell r="F209" t="str">
            <v>FIGURA LUMINOSA</v>
          </cell>
          <cell r="G209">
            <v>1693.5100000000002</v>
          </cell>
          <cell r="H209">
            <v>1066.9113000000002</v>
          </cell>
        </row>
        <row r="210">
          <cell r="C210" t="str">
            <v>GR31L</v>
          </cell>
          <cell r="D210" t="str">
            <v>Conjunto de cinco estrelas produzido em estrutura metálica e mangueira de LED</v>
          </cell>
          <cell r="E210" t="str">
            <v>FIG. LUMINOSA</v>
          </cell>
          <cell r="F210" t="str">
            <v>FIGURA LUMINOSA</v>
          </cell>
          <cell r="G210">
            <v>1770.8600000000001</v>
          </cell>
          <cell r="H210">
            <v>1115.6418000000001</v>
          </cell>
        </row>
        <row r="211">
          <cell r="C211" t="str">
            <v>GR31C</v>
          </cell>
          <cell r="D211" t="str">
            <v>Conjunto de cinco estrelas produzido em estrutura metálica e mangueira luminosa.  Preenchimento da figura com lâmpadas de LED.</v>
          </cell>
          <cell r="E211" t="str">
            <v>FIG. LUMINOSA</v>
          </cell>
          <cell r="F211" t="str">
            <v>FIGURA LUMINOSA</v>
          </cell>
          <cell r="G211">
            <v>0</v>
          </cell>
          <cell r="H211">
            <v>0</v>
          </cell>
        </row>
        <row r="212">
          <cell r="C212" t="str">
            <v>GR31CS</v>
          </cell>
          <cell r="D212" t="str">
            <v>Conjunto de cinco estrelas produzido em estrutura metálica e mangueira luminosa.  Preenchimento da figura com lâmpadas de LED. Aplicação de Strobos</v>
          </cell>
          <cell r="E212" t="str">
            <v>FIG. LUMINOSA</v>
          </cell>
          <cell r="F212" t="str">
            <v>FIGURA LUMINOSA</v>
          </cell>
          <cell r="G212">
            <v>0</v>
          </cell>
          <cell r="H212">
            <v>0</v>
          </cell>
        </row>
        <row r="213">
          <cell r="C213" t="str">
            <v>GR32</v>
          </cell>
          <cell r="D213" t="str">
            <v>Estrela com arabescos produzida em estrutura metálica e mangueira luminosa</v>
          </cell>
          <cell r="E213" t="str">
            <v>FIG. LUMINOSA</v>
          </cell>
          <cell r="F213" t="str">
            <v>FIGURA LUMINOSA</v>
          </cell>
          <cell r="G213">
            <v>813.15</v>
          </cell>
          <cell r="H213">
            <v>487.89</v>
          </cell>
        </row>
        <row r="214">
          <cell r="C214" t="str">
            <v>GR32SM</v>
          </cell>
          <cell r="D214" t="str">
            <v>Estrela com arabescos produzida em estrutura metálica e mangueira luminosa. Aplicação de mangueiras de LED com movimentos e Strobos</v>
          </cell>
          <cell r="E214" t="str">
            <v>FIG. LUMINOSA</v>
          </cell>
          <cell r="F214" t="str">
            <v>FIGURA LUMINOSA</v>
          </cell>
          <cell r="G214">
            <v>1783.6000000000001</v>
          </cell>
          <cell r="H214">
            <v>1337.7</v>
          </cell>
        </row>
        <row r="215">
          <cell r="C215" t="str">
            <v>GR32M</v>
          </cell>
          <cell r="D215" t="str">
            <v>Estrela com arabescos produzida em estrutura metálica e mangueira luminosa.  Aplicação de mangueiras de LED com movimentos</v>
          </cell>
          <cell r="E215" t="str">
            <v>FIG. LUMINOSA</v>
          </cell>
          <cell r="F215" t="str">
            <v>FIGURA LUMINOSA</v>
          </cell>
          <cell r="G215">
            <v>1656.33</v>
          </cell>
          <cell r="H215">
            <v>1192.5575999999999</v>
          </cell>
        </row>
        <row r="216">
          <cell r="C216" t="str">
            <v>GR32S</v>
          </cell>
          <cell r="D216" t="str">
            <v>Estrela com arabescos produzida em estrutura metálica e mangueira luminosa. Aplicação de Strobos</v>
          </cell>
          <cell r="E216" t="str">
            <v>FIG. LUMINOSA</v>
          </cell>
          <cell r="F216" t="str">
            <v>FIGURA LUMINOSA</v>
          </cell>
          <cell r="G216">
            <v>940.42</v>
          </cell>
          <cell r="H216">
            <v>592.46460000000002</v>
          </cell>
        </row>
        <row r="217">
          <cell r="C217" t="str">
            <v>GR32L</v>
          </cell>
          <cell r="D217" t="str">
            <v>Estrela com arabescos produzida em estrutura metálica e mangueira de LED</v>
          </cell>
          <cell r="E217" t="str">
            <v>FIG. LUMINOSA</v>
          </cell>
          <cell r="F217" t="str">
            <v>FIGURA LUMINOSA</v>
          </cell>
          <cell r="G217">
            <v>919.75</v>
          </cell>
          <cell r="H217">
            <v>579.4425</v>
          </cell>
        </row>
        <row r="218">
          <cell r="C218" t="str">
            <v>GR32C</v>
          </cell>
          <cell r="D218" t="str">
            <v>Estrela com arabescos produzida em estrutura metálica e mangueira luminosa.  Preenchimento da figura com lâmpadas de LED.</v>
          </cell>
          <cell r="E218" t="str">
            <v>FIG. LUMINOSA</v>
          </cell>
          <cell r="F218" t="str">
            <v>FIGURA LUMINOSA</v>
          </cell>
          <cell r="G218">
            <v>0</v>
          </cell>
          <cell r="H218">
            <v>0</v>
          </cell>
        </row>
        <row r="219">
          <cell r="C219" t="str">
            <v>GR32CS</v>
          </cell>
          <cell r="D219" t="str">
            <v>Estrela com arabescos produzida em estrutura metálica e mangueira luminosa.  Preenchimento da figura com lâmpadas de LED. Aplicação de Strobos</v>
          </cell>
          <cell r="E219" t="str">
            <v>FIG. LUMINOSA</v>
          </cell>
          <cell r="F219" t="str">
            <v>FIGURA LUMINOSA</v>
          </cell>
          <cell r="G219">
            <v>0</v>
          </cell>
          <cell r="H219">
            <v>0</v>
          </cell>
        </row>
        <row r="220">
          <cell r="C220" t="str">
            <v>GR33</v>
          </cell>
          <cell r="D220" t="str">
            <v>Pomba com arabesco produzida em estrutura metálica e mangueira luminosa</v>
          </cell>
          <cell r="E220" t="str">
            <v>FIG. LUMINOSA</v>
          </cell>
          <cell r="F220" t="str">
            <v>FIGURA LUMINOSA</v>
          </cell>
          <cell r="G220">
            <v>930.15</v>
          </cell>
          <cell r="H220">
            <v>558.08999999999992</v>
          </cell>
        </row>
        <row r="221">
          <cell r="C221" t="str">
            <v>GR33SM</v>
          </cell>
          <cell r="D221" t="str">
            <v>Pomba com arabescos produzida em estrutura metálica e mangueira luminosa. Aplicação de mangueiras de LED com movimentos e Strobos</v>
          </cell>
          <cell r="E221" t="str">
            <v>FIG. LUMINOSA</v>
          </cell>
          <cell r="F221" t="str">
            <v>FIGURA LUMINOSA</v>
          </cell>
          <cell r="G221">
            <v>1537.3799999999999</v>
          </cell>
          <cell r="H221">
            <v>1153.0349999999999</v>
          </cell>
        </row>
        <row r="222">
          <cell r="C222" t="str">
            <v>GR33M</v>
          </cell>
          <cell r="D222" t="str">
            <v>Pomba com arabescos produzida em estrutura metálica e mangueira luminosa. Aplicação de mangueiras de LED com movimentos</v>
          </cell>
          <cell r="E222" t="str">
            <v>FIG. LUMINOSA</v>
          </cell>
          <cell r="F222" t="str">
            <v>FIGURA LUMINOSA</v>
          </cell>
          <cell r="G222">
            <v>1410.1100000000001</v>
          </cell>
          <cell r="H222">
            <v>1015.2792000000001</v>
          </cell>
        </row>
        <row r="223">
          <cell r="C223" t="str">
            <v>GR33S</v>
          </cell>
          <cell r="D223" t="str">
            <v>Pomba com arabescos produzida em estrutura metálica e mangueira luminosa. Aplicação de Strobos</v>
          </cell>
          <cell r="E223" t="str">
            <v>FIG. LUMINOSA</v>
          </cell>
          <cell r="F223" t="str">
            <v>FIGURA LUMINOSA</v>
          </cell>
          <cell r="G223">
            <v>1057.29</v>
          </cell>
          <cell r="H223">
            <v>666.09270000000004</v>
          </cell>
        </row>
        <row r="224">
          <cell r="C224" t="str">
            <v>GR33L</v>
          </cell>
          <cell r="D224" t="str">
            <v>Pomba com arabescos produzida em estrutura metálica e mangueira de LED</v>
          </cell>
          <cell r="E224" t="str">
            <v>FIG. LUMINOSA</v>
          </cell>
          <cell r="F224" t="str">
            <v>FIGURA LUMINOSA</v>
          </cell>
          <cell r="G224">
            <v>1052.22</v>
          </cell>
          <cell r="H224">
            <v>662.89859999999999</v>
          </cell>
        </row>
        <row r="225">
          <cell r="C225" t="str">
            <v>GR33C</v>
          </cell>
          <cell r="D225" t="str">
            <v>Pomba com arabescos produzida em estrutura metálica e mangueira luminosa.  Preenchimento da figura com lâmpadas de LED.</v>
          </cell>
          <cell r="E225" t="str">
            <v>FIG. LUMINOSA</v>
          </cell>
          <cell r="F225" t="str">
            <v>FIGURA LUMINOSA</v>
          </cell>
          <cell r="G225">
            <v>0</v>
          </cell>
          <cell r="H225">
            <v>0</v>
          </cell>
        </row>
        <row r="226">
          <cell r="C226" t="str">
            <v>GR33CS</v>
          </cell>
          <cell r="D226" t="str">
            <v>Pomba com arabescos produzida em estrutura metálica e mangueira luminosa.  Preenchimento da figura com lâmpadas de LED. Aplicação de Strobos</v>
          </cell>
          <cell r="E226" t="str">
            <v>FIG. LUMINOSA</v>
          </cell>
          <cell r="F226" t="str">
            <v>FIGURA LUMINOSA</v>
          </cell>
          <cell r="G226">
            <v>0</v>
          </cell>
          <cell r="H226">
            <v>0</v>
          </cell>
        </row>
        <row r="227">
          <cell r="C227" t="str">
            <v>GR34</v>
          </cell>
          <cell r="D227" t="str">
            <v>Sino com folha produzido em estrutura metálica e mangueira luminosa</v>
          </cell>
          <cell r="E227" t="str">
            <v>FIG. LUMINOSA</v>
          </cell>
          <cell r="F227" t="str">
            <v>FIGURA LUMINOSA</v>
          </cell>
          <cell r="G227">
            <v>1177.67</v>
          </cell>
          <cell r="H227">
            <v>706.60199999999998</v>
          </cell>
        </row>
        <row r="228">
          <cell r="C228" t="str">
            <v>GR34SM</v>
          </cell>
          <cell r="D228" t="str">
            <v>Sino com folha produzido em estrutura metálica e mangueira luminosa. Aplicação de mangueiras de LED com movimentos e Strobos</v>
          </cell>
          <cell r="E228" t="str">
            <v>FIG. LUMINOSA</v>
          </cell>
          <cell r="F228" t="str">
            <v>FIGURA LUMINOSA</v>
          </cell>
          <cell r="G228">
            <v>1712.23</v>
          </cell>
          <cell r="H228">
            <v>1284.1725000000001</v>
          </cell>
        </row>
        <row r="229">
          <cell r="C229" t="str">
            <v>GR34M</v>
          </cell>
          <cell r="D229" t="str">
            <v>Sino com folha produzido em estrutura metálica e mangueira luminosa.  Aplicação de mangueiras de LED com movimentos</v>
          </cell>
          <cell r="E229" t="str">
            <v>FIG. LUMINOSA</v>
          </cell>
          <cell r="F229" t="str">
            <v>FIGURA LUMINOSA</v>
          </cell>
          <cell r="G229">
            <v>1585.09</v>
          </cell>
          <cell r="H229">
            <v>1141.2647999999999</v>
          </cell>
        </row>
        <row r="230">
          <cell r="C230" t="str">
            <v>GR34S</v>
          </cell>
          <cell r="D230" t="str">
            <v>Sino com folha produzido em estrutura metálica e mangueira luminosa. Aplicação de Strobos</v>
          </cell>
          <cell r="E230" t="str">
            <v>FIG. LUMINOSA</v>
          </cell>
          <cell r="F230" t="str">
            <v>FIGURA LUMINOSA</v>
          </cell>
          <cell r="G230">
            <v>1304.94</v>
          </cell>
          <cell r="H230">
            <v>822.11220000000003</v>
          </cell>
        </row>
        <row r="231">
          <cell r="C231" t="str">
            <v>GR34L</v>
          </cell>
          <cell r="D231" t="str">
            <v>Sino com folha produzido em estrutura metálica e mangueira de LED</v>
          </cell>
          <cell r="E231" t="str">
            <v>FIG. LUMINOSA</v>
          </cell>
          <cell r="F231" t="str">
            <v>FIGURA LUMINOSA</v>
          </cell>
          <cell r="G231">
            <v>1332.3700000000001</v>
          </cell>
          <cell r="H231">
            <v>839.39310000000012</v>
          </cell>
        </row>
        <row r="232">
          <cell r="C232" t="str">
            <v>GR34C</v>
          </cell>
          <cell r="D232" t="str">
            <v>Sino com folha produzido em estrutura metálica e mangueira luminosa.  Preenchimento da figura com lâmpadas de LED.</v>
          </cell>
          <cell r="E232" t="str">
            <v>FIG. LUMINOSA</v>
          </cell>
          <cell r="F232" t="str">
            <v>FIGURA LUMINOSA</v>
          </cell>
          <cell r="G232">
            <v>0</v>
          </cell>
          <cell r="H232">
            <v>0</v>
          </cell>
        </row>
        <row r="233">
          <cell r="C233" t="str">
            <v>GR34CS</v>
          </cell>
          <cell r="D233" t="str">
            <v>Sino com folha produzido em estrutura metálica e mangueira luminosa.  Preenchimento da figura com lâmpadas de LED. Aplicação de Strobos</v>
          </cell>
          <cell r="E233" t="str">
            <v>FIG. LUMINOSA</v>
          </cell>
          <cell r="F233" t="str">
            <v>FIGURA LUMINOSA</v>
          </cell>
          <cell r="G233">
            <v>0</v>
          </cell>
          <cell r="H233">
            <v>0</v>
          </cell>
        </row>
        <row r="234">
          <cell r="C234" t="str">
            <v>GR36</v>
          </cell>
          <cell r="D234" t="str">
            <v>Arabescos produzidos em estrutura metálica e mangueira luminosa</v>
          </cell>
          <cell r="E234" t="str">
            <v>FIG. LUMINOSA</v>
          </cell>
          <cell r="F234" t="str">
            <v>FIGURA LUMINOSA</v>
          </cell>
          <cell r="G234">
            <v>589.68000000000006</v>
          </cell>
          <cell r="H234">
            <v>353.80800000000005</v>
          </cell>
        </row>
        <row r="235">
          <cell r="C235" t="str">
            <v>GR36SM</v>
          </cell>
          <cell r="D235" t="str">
            <v>Arabescos produzidos em estrutura metálica e mangueira luminosa. Aplicação de mangueiras de LED com movimentos e Strobos</v>
          </cell>
          <cell r="E235" t="str">
            <v>FIG. LUMINOSA</v>
          </cell>
          <cell r="F235" t="str">
            <v>FIGURA LUMINOSA</v>
          </cell>
          <cell r="G235">
            <v>1196.9100000000001</v>
          </cell>
          <cell r="H235">
            <v>897.68250000000012</v>
          </cell>
        </row>
        <row r="236">
          <cell r="C236" t="str">
            <v>GR36M</v>
          </cell>
          <cell r="D236" t="str">
            <v>Arabescos produzidos em estrutura metálica e mangueira luminosa.  Aplicação de mangueiras de LED com movimentos</v>
          </cell>
          <cell r="E236" t="str">
            <v>FIG. LUMINOSA</v>
          </cell>
          <cell r="F236" t="str">
            <v>FIGURA LUMINOSA</v>
          </cell>
          <cell r="G236">
            <v>1069.77</v>
          </cell>
          <cell r="H236">
            <v>770.23439999999994</v>
          </cell>
        </row>
        <row r="237">
          <cell r="C237" t="str">
            <v>GR36S</v>
          </cell>
          <cell r="D237" t="str">
            <v>Arabescos produzidos em estrutura metálica e mangueira luminosa. Aplicação de Strobos</v>
          </cell>
          <cell r="E237" t="str">
            <v>FIG. LUMINOSA</v>
          </cell>
          <cell r="F237" t="str">
            <v>FIGURA LUMINOSA</v>
          </cell>
          <cell r="G237">
            <v>716.95</v>
          </cell>
          <cell r="H237">
            <v>451.67850000000004</v>
          </cell>
        </row>
        <row r="238">
          <cell r="C238" t="str">
            <v>GR36L</v>
          </cell>
          <cell r="D238" t="str">
            <v>Arabescos produzidos em estrutura metálica e mangueira de LED</v>
          </cell>
          <cell r="E238" t="str">
            <v>FIG. LUMINOSA</v>
          </cell>
          <cell r="F238" t="str">
            <v>FIGURA LUMINOSA</v>
          </cell>
          <cell r="G238">
            <v>667.03000000000009</v>
          </cell>
          <cell r="H238">
            <v>420.22890000000007</v>
          </cell>
        </row>
        <row r="239">
          <cell r="C239" t="str">
            <v>GR36D</v>
          </cell>
          <cell r="D239" t="str">
            <v>Dupla de arabescos produzidos em estrutura metálica e mangueira luminosa</v>
          </cell>
          <cell r="E239" t="str">
            <v>FIG. LUMINOSA</v>
          </cell>
          <cell r="F239" t="str">
            <v>FIGURA LUMINOSA</v>
          </cell>
          <cell r="G239">
            <v>325</v>
          </cell>
          <cell r="H239">
            <v>195</v>
          </cell>
        </row>
        <row r="240">
          <cell r="C240" t="str">
            <v>GR36DSM</v>
          </cell>
          <cell r="D240" t="str">
            <v>Dupla de arabescos produzidos em estrutura metálica e mangueira luminosa. Aplicação de mangueiras de LED com movimentos e Strobos</v>
          </cell>
          <cell r="E240" t="str">
            <v>FIG. LUMINOSA</v>
          </cell>
          <cell r="F240" t="str">
            <v>FIGURA LUMINOSA</v>
          </cell>
          <cell r="G240">
            <v>633.75</v>
          </cell>
          <cell r="H240">
            <v>475.3125</v>
          </cell>
        </row>
        <row r="241">
          <cell r="C241" t="str">
            <v>GR36DM</v>
          </cell>
          <cell r="D241" t="str">
            <v>Dupla de arabescos produzidos em estrutura metálica e mangueira luminosa.  Aplicação de mangueiras de LED com movimentos</v>
          </cell>
          <cell r="E241" t="str">
            <v>FIG. LUMINOSA</v>
          </cell>
          <cell r="F241" t="str">
            <v>FIGURA LUMINOSA</v>
          </cell>
          <cell r="G241">
            <v>506.48000000000008</v>
          </cell>
          <cell r="H241">
            <v>364.66560000000004</v>
          </cell>
        </row>
        <row r="242">
          <cell r="C242" t="str">
            <v>GR36DS</v>
          </cell>
          <cell r="D242" t="str">
            <v>Dupla de arabescos produzidos em estrutura metálica e mangueira luminosa. Aplicação de Strobos</v>
          </cell>
          <cell r="E242" t="str">
            <v>FIG. LUMINOSA</v>
          </cell>
          <cell r="F242" t="str">
            <v>FIGURA LUMINOSA</v>
          </cell>
          <cell r="G242">
            <v>452.14000000000004</v>
          </cell>
          <cell r="H242">
            <v>284.84820000000002</v>
          </cell>
        </row>
        <row r="243">
          <cell r="C243" t="str">
            <v>GR36DL</v>
          </cell>
          <cell r="D243" t="str">
            <v>Dupla de arabescos produzidos em estrutura metálica e mangueira de LED</v>
          </cell>
          <cell r="E243" t="str">
            <v>FIG. LUMINOSA</v>
          </cell>
          <cell r="F243" t="str">
            <v>FIGURA LUMINOSA</v>
          </cell>
          <cell r="G243">
            <v>367.90000000000003</v>
          </cell>
          <cell r="H243">
            <v>231.77700000000002</v>
          </cell>
        </row>
        <row r="244">
          <cell r="C244" t="str">
            <v>GR37</v>
          </cell>
          <cell r="D244" t="str">
            <v>Fractal produzido em estrutura metálica e mangueira luminosa</v>
          </cell>
          <cell r="E244" t="str">
            <v>FIG. LUMINOSA</v>
          </cell>
          <cell r="F244" t="str">
            <v>FIGURA LUMINOSA</v>
          </cell>
          <cell r="G244">
            <v>2066.48</v>
          </cell>
          <cell r="H244">
            <v>1239.8879999999999</v>
          </cell>
        </row>
        <row r="245">
          <cell r="C245" t="str">
            <v>GR37SM</v>
          </cell>
          <cell r="D245" t="str">
            <v>Fractal produzido em estrutura metálica e mangueira luminosa. Aplicação de mangueiras de LED com movimentos e Strobos</v>
          </cell>
          <cell r="E245" t="str">
            <v>FIG. LUMINOSA</v>
          </cell>
          <cell r="F245" t="str">
            <v>FIGURA LUMINOSA</v>
          </cell>
          <cell r="G245">
            <v>2918.8900000000003</v>
          </cell>
          <cell r="H245">
            <v>2189.1675000000005</v>
          </cell>
        </row>
        <row r="246">
          <cell r="C246" t="str">
            <v>GR37M</v>
          </cell>
          <cell r="D246" t="str">
            <v>Fractal produzido em estrutura metálica e mangueira luminosa.  Aplicação de mangueiras de LED com movimentos</v>
          </cell>
          <cell r="E246" t="str">
            <v>FIG. LUMINOSA</v>
          </cell>
          <cell r="F246" t="str">
            <v>FIGURA LUMINOSA</v>
          </cell>
          <cell r="G246">
            <v>2728.05</v>
          </cell>
          <cell r="H246">
            <v>1964.1960000000001</v>
          </cell>
        </row>
        <row r="247">
          <cell r="C247" t="str">
            <v>GR37S</v>
          </cell>
          <cell r="D247" t="str">
            <v>Fractal produzido em estrutura metálica e mangueira luminosa. Aplicação de Strobos</v>
          </cell>
          <cell r="E247" t="str">
            <v>FIG. LUMINOSA</v>
          </cell>
          <cell r="F247" t="str">
            <v>FIGURA LUMINOSA</v>
          </cell>
          <cell r="G247">
            <v>2257.3200000000002</v>
          </cell>
          <cell r="H247">
            <v>1422.1116000000002</v>
          </cell>
        </row>
        <row r="248">
          <cell r="C248" t="str">
            <v>GR37L</v>
          </cell>
          <cell r="D248" t="str">
            <v>Fractal produzidos em estrutura metálica e mangueira de LED</v>
          </cell>
          <cell r="E248" t="str">
            <v>FIG. LUMINOSA</v>
          </cell>
          <cell r="F248" t="str">
            <v>FIGURA LUMINOSA</v>
          </cell>
          <cell r="G248">
            <v>2336.4900000000002</v>
          </cell>
          <cell r="H248">
            <v>1471.9887000000001</v>
          </cell>
        </row>
        <row r="249">
          <cell r="C249" t="str">
            <v>GR38</v>
          </cell>
          <cell r="D249" t="str">
            <v>Fractal produzido em estrutura metálica e mangueira luminosa</v>
          </cell>
          <cell r="E249" t="str">
            <v>FIG. LUMINOSA</v>
          </cell>
          <cell r="F249" t="str">
            <v>FIGURA LUMINOSA</v>
          </cell>
          <cell r="G249">
            <v>1982.24</v>
          </cell>
          <cell r="H249">
            <v>1189.3440000000001</v>
          </cell>
        </row>
        <row r="250">
          <cell r="C250" t="str">
            <v>GR38SM</v>
          </cell>
          <cell r="D250" t="str">
            <v>Fractal produzido em estrutura metálica e mangueira luminosa. Aplicação de mangueiras de LED com movimentos e Strobos</v>
          </cell>
          <cell r="E250" t="str">
            <v>FIG. LUMINOSA</v>
          </cell>
          <cell r="F250" t="str">
            <v>FIGURA LUMINOSA</v>
          </cell>
          <cell r="G250">
            <v>2589.4700000000003</v>
          </cell>
          <cell r="H250">
            <v>1942.1025000000002</v>
          </cell>
        </row>
        <row r="251">
          <cell r="C251" t="str">
            <v>GR38M</v>
          </cell>
          <cell r="D251" t="str">
            <v>Fractal produzido em estrutura metálica e mangueira luminosa.  Aplicação de mangueiras de LED com movimentos</v>
          </cell>
          <cell r="E251" t="str">
            <v>FIG. LUMINOSA</v>
          </cell>
          <cell r="F251" t="str">
            <v>FIGURA LUMINOSA</v>
          </cell>
          <cell r="G251">
            <v>2462.33</v>
          </cell>
          <cell r="H251">
            <v>1772.8775999999998</v>
          </cell>
        </row>
        <row r="252">
          <cell r="C252" t="str">
            <v>GR38S</v>
          </cell>
          <cell r="D252" t="str">
            <v>Fractal produzido em estrutura metálica e mangueira luminosa. Aplicação de Strobos</v>
          </cell>
          <cell r="E252" t="str">
            <v>FIG. LUMINOSA</v>
          </cell>
          <cell r="F252" t="str">
            <v>FIGURA LUMINOSA</v>
          </cell>
          <cell r="G252">
            <v>2109.5100000000002</v>
          </cell>
          <cell r="H252">
            <v>1328.9913000000001</v>
          </cell>
        </row>
        <row r="253">
          <cell r="C253" t="str">
            <v>GR38L</v>
          </cell>
          <cell r="D253" t="str">
            <v>Fractal produzido em estrutura metálica e mangueira de LED</v>
          </cell>
          <cell r="E253" t="str">
            <v>FIG. LUMINOSA</v>
          </cell>
          <cell r="F253" t="str">
            <v>FIGURA LUMINOSA</v>
          </cell>
          <cell r="G253">
            <v>2240.1600000000003</v>
          </cell>
          <cell r="H253">
            <v>1411.3008000000002</v>
          </cell>
        </row>
        <row r="254">
          <cell r="C254" t="str">
            <v>GR38C</v>
          </cell>
          <cell r="D254" t="str">
            <v>Fractal produzido em estrutura metálica e mangueira luminosa.  Preenchimento da figura com lâmpadas de LED.</v>
          </cell>
          <cell r="E254" t="str">
            <v>FIG. LUMINOSA</v>
          </cell>
          <cell r="F254" t="str">
            <v>FIGURA LUMINOSA</v>
          </cell>
          <cell r="G254">
            <v>0</v>
          </cell>
          <cell r="H254">
            <v>0</v>
          </cell>
        </row>
        <row r="255">
          <cell r="C255" t="str">
            <v>GR38CS</v>
          </cell>
          <cell r="D255" t="str">
            <v>Fractal produzido em estrutura metálica e mangueira luminosa.  Preenchimento da figura com lâmpadas de LED. Aplicação de Strobos</v>
          </cell>
          <cell r="E255" t="str">
            <v>FIG. LUMINOSA</v>
          </cell>
          <cell r="F255" t="str">
            <v>FIGURA LUMINOSA</v>
          </cell>
          <cell r="G255">
            <v>0</v>
          </cell>
          <cell r="H255">
            <v>0</v>
          </cell>
        </row>
        <row r="256">
          <cell r="C256" t="str">
            <v>GR39</v>
          </cell>
          <cell r="D256" t="str">
            <v>Estandarte produzido em estrutura metálica, mangueira luminosa e lona com impressão digital em dupla face. (Acompanha 2 refletores de 150W)</v>
          </cell>
          <cell r="E256" t="str">
            <v>FIG. LUMINOSA</v>
          </cell>
          <cell r="F256" t="str">
            <v>FIGURA LUMINOSA</v>
          </cell>
          <cell r="G256">
            <v>2685.41</v>
          </cell>
          <cell r="H256">
            <v>1611.2459999999999</v>
          </cell>
        </row>
        <row r="257">
          <cell r="C257" t="str">
            <v>GR39SM</v>
          </cell>
          <cell r="D257" t="str">
            <v>Estandarte produzido em estrutura metálica, mangueira luminosa e lona com impressão digital em dupla face. Aplicação de mangueiras de LED com movimentos e strobos. (Acompanha 2 refletores de 150W)</v>
          </cell>
          <cell r="E257" t="str">
            <v>FIG. LUMINOSA</v>
          </cell>
          <cell r="F257" t="str">
            <v>FIGURA LUMINOSA</v>
          </cell>
          <cell r="G257">
            <v>3292.7700000000004</v>
          </cell>
          <cell r="H257">
            <v>2469.5775000000003</v>
          </cell>
        </row>
        <row r="258">
          <cell r="C258" t="str">
            <v>GR39M</v>
          </cell>
          <cell r="D258" t="str">
            <v>Estandarte produzido em estrutura metálica, mangueira luminosa e lona com impressão digital em dupla face. Aplicação de mangueiras de LED com movimentos. (Acompanha 2 refletores de 150W)</v>
          </cell>
          <cell r="E258" t="str">
            <v>FIG. LUMINOSA</v>
          </cell>
          <cell r="F258" t="str">
            <v>FIGURA LUMINOSA</v>
          </cell>
          <cell r="G258">
            <v>3165.5</v>
          </cell>
          <cell r="H258">
            <v>2279.16</v>
          </cell>
        </row>
        <row r="259">
          <cell r="C259" t="str">
            <v>GR39S</v>
          </cell>
          <cell r="D259" t="str">
            <v>Estandarte produzido em estrutura metálica, mangueira luminosa e lona com impressão digital em dupla face. Aplicação de Strobos. (Acompanha 2 refletores de 150W)</v>
          </cell>
          <cell r="E259" t="str">
            <v>FIG. LUMINOSA</v>
          </cell>
          <cell r="F259" t="str">
            <v>FIGURA LUMINOSA</v>
          </cell>
          <cell r="G259">
            <v>2812.68</v>
          </cell>
          <cell r="H259">
            <v>1771.9884</v>
          </cell>
        </row>
        <row r="260">
          <cell r="C260" t="str">
            <v>GR39L</v>
          </cell>
          <cell r="D260" t="str">
            <v>Estandarte produzido em estrutura metálica, mangueira de LED e lona com impressão digital em dupla face.</v>
          </cell>
          <cell r="E260" t="str">
            <v>FIG. LUMINOSA</v>
          </cell>
          <cell r="F260" t="str">
            <v>FIGURA LUMINOSA</v>
          </cell>
          <cell r="G260">
            <v>3036.15</v>
          </cell>
          <cell r="H260">
            <v>1912.7745</v>
          </cell>
        </row>
        <row r="261">
          <cell r="C261" t="str">
            <v>GR45</v>
          </cell>
          <cell r="D261" t="str">
            <v>Estrela com arabescos produzida em estrutura metálica, mangueira luminosa e estrela tridimensional em rotomoldagem.</v>
          </cell>
          <cell r="E261" t="str">
            <v>FIG. LUMINOSA</v>
          </cell>
          <cell r="F261" t="str">
            <v>FIGURA LUMINOSA</v>
          </cell>
          <cell r="G261">
            <v>1647.1000000000001</v>
          </cell>
          <cell r="H261">
            <v>988.26</v>
          </cell>
        </row>
        <row r="262">
          <cell r="C262" t="str">
            <v>GR45SM</v>
          </cell>
          <cell r="D262" t="str">
            <v>Estrela com arabescos produzida em estrutura metálica, mangueira luminosa e estrela tridimensional em rotomoldagem. Aplicação de mangueiras de LED com movimentos e Strobos</v>
          </cell>
          <cell r="E262" t="str">
            <v>FIG. LUMINOSA</v>
          </cell>
          <cell r="F262" t="str">
            <v>FIGURA LUMINOSA</v>
          </cell>
          <cell r="G262">
            <v>2254.33</v>
          </cell>
          <cell r="H262">
            <v>1690.7474999999999</v>
          </cell>
        </row>
        <row r="263">
          <cell r="C263" t="str">
            <v>GR45M</v>
          </cell>
          <cell r="D263" t="str">
            <v>Estrela com arabescos produzida em estrutura metálica, mangueira luminosa e estrela tridimensional em rotomoldagem. Aplicação de mangueiras de LED com movimentos</v>
          </cell>
          <cell r="E263" t="str">
            <v>FIG. LUMINOSA</v>
          </cell>
          <cell r="F263" t="str">
            <v>FIGURA LUMINOSA</v>
          </cell>
          <cell r="G263">
            <v>2127.06</v>
          </cell>
          <cell r="H263">
            <v>1531.4831999999999</v>
          </cell>
        </row>
        <row r="264">
          <cell r="C264" t="str">
            <v>GR45S</v>
          </cell>
          <cell r="D264" t="str">
            <v>Estrela com arabescos produzida em estrutura metálica, mangueira luminosa e estrela tridimensional em rotomoldagem. Aplicação de Strobos</v>
          </cell>
          <cell r="E264" t="str">
            <v>FIG. LUMINOSA</v>
          </cell>
          <cell r="F264" t="str">
            <v>FIGURA LUMINOSA</v>
          </cell>
          <cell r="G264">
            <v>1774.24</v>
          </cell>
          <cell r="H264">
            <v>1117.7711999999999</v>
          </cell>
        </row>
        <row r="265">
          <cell r="C265" t="str">
            <v>GR45L</v>
          </cell>
          <cell r="D265" t="str">
            <v xml:space="preserve">Estrela com arabescos produzida em estrutura metálica, mangueira de LED e estrela tridimensional em rotomoldagem. </v>
          </cell>
          <cell r="E265" t="str">
            <v>FIG. LUMINOSA</v>
          </cell>
          <cell r="F265" t="str">
            <v>FIGURA LUMINOSA</v>
          </cell>
          <cell r="G265">
            <v>1861.99</v>
          </cell>
          <cell r="H265">
            <v>1173.0536999999999</v>
          </cell>
        </row>
        <row r="266">
          <cell r="C266" t="str">
            <v>GR45C</v>
          </cell>
          <cell r="D266" t="str">
            <v>Estrela com arabescos produzida em estrutura metálica, mangueira luminosa e estrela tridimensional em rotomoldagem. Preenchimento da figura com lâmpadas de LED.</v>
          </cell>
          <cell r="E266" t="str">
            <v>FIG. LUMINOSA</v>
          </cell>
          <cell r="F266" t="str">
            <v>FIGURA LUMINOSA</v>
          </cell>
          <cell r="G266">
            <v>0</v>
          </cell>
          <cell r="H266">
            <v>0</v>
          </cell>
        </row>
        <row r="267">
          <cell r="C267" t="str">
            <v>GR45CS</v>
          </cell>
          <cell r="D267" t="str">
            <v>Estrela com arabescos produzida em estrutura metálica, mangueira luminosa e estrela tridimensional em rotomoldagem. Preenchimento da figura com lâmpadas de LED. Aplicação de Strobos</v>
          </cell>
          <cell r="E267" t="str">
            <v>FIG. LUMINOSA</v>
          </cell>
          <cell r="F267" t="str">
            <v>FIGURA LUMINOSA</v>
          </cell>
          <cell r="G267">
            <v>0</v>
          </cell>
          <cell r="H267">
            <v>0</v>
          </cell>
        </row>
        <row r="268">
          <cell r="C268" t="str">
            <v>GR46</v>
          </cell>
          <cell r="D268" t="str">
            <v>Estrela com arabescos produzida em estrutura metálica, mangueira luminosa e estrela  tridimensional em rotomoldagem</v>
          </cell>
          <cell r="E268" t="str">
            <v>FIG. LUMINOSA</v>
          </cell>
          <cell r="F268" t="str">
            <v>FIGURA LUMINOSA</v>
          </cell>
          <cell r="G268">
            <v>976.56000000000006</v>
          </cell>
          <cell r="H268">
            <v>585.93600000000004</v>
          </cell>
        </row>
        <row r="269">
          <cell r="C269" t="str">
            <v>GR46SM</v>
          </cell>
          <cell r="D269" t="str">
            <v>Estrela com arabescos produzida em estrutura metálica, mangueira luminosa e estrela tridimensional em rotomoldagem. Aplicação de mangueiras de LED com movimentos e Strobos</v>
          </cell>
          <cell r="E269" t="str">
            <v>FIG. LUMINOSA</v>
          </cell>
          <cell r="F269" t="str">
            <v>FIGURA LUMINOSA</v>
          </cell>
          <cell r="G269">
            <v>1583.79</v>
          </cell>
          <cell r="H269">
            <v>1187.8425</v>
          </cell>
        </row>
        <row r="270">
          <cell r="C270" t="str">
            <v>GR46M</v>
          </cell>
          <cell r="D270" t="str">
            <v>Estrela com arabescos produzida em estrutura metálica, mangueira luminosa e estrela tridimensional em rotomoldagem. Aplicação de mangueiras de LED com movimentos</v>
          </cell>
          <cell r="E270" t="str">
            <v>FIG. LUMINOSA</v>
          </cell>
          <cell r="F270" t="str">
            <v>FIGURA LUMINOSA</v>
          </cell>
          <cell r="G270">
            <v>1456.5200000000002</v>
          </cell>
          <cell r="H270">
            <v>1048.6944000000001</v>
          </cell>
        </row>
        <row r="271">
          <cell r="C271" t="str">
            <v>GR46S</v>
          </cell>
          <cell r="D271" t="str">
            <v>Estrela com arabescos produzida em estrutura metálica, mangueira luminosa e estrela tridimensional em rotomoldagem. Aplicação de Strobos</v>
          </cell>
          <cell r="E271" t="str">
            <v>FIG. LUMINOSA</v>
          </cell>
          <cell r="F271" t="str">
            <v>FIGURA LUMINOSA</v>
          </cell>
          <cell r="G271">
            <v>1103.7</v>
          </cell>
          <cell r="H271">
            <v>695.33100000000002</v>
          </cell>
        </row>
        <row r="272">
          <cell r="C272" t="str">
            <v>GR46L</v>
          </cell>
          <cell r="D272" t="str">
            <v xml:space="preserve">Estrela com arabescos produzida em estrutura metálica, mangueira de LED e estrela tridimensional em rotomoldagem. </v>
          </cell>
          <cell r="E272" t="str">
            <v>FIG. LUMINOSA</v>
          </cell>
          <cell r="F272" t="str">
            <v>FIGURA LUMINOSA</v>
          </cell>
          <cell r="G272">
            <v>1103.7</v>
          </cell>
          <cell r="H272">
            <v>695.33100000000002</v>
          </cell>
        </row>
        <row r="273">
          <cell r="C273" t="str">
            <v>GR47</v>
          </cell>
          <cell r="D273" t="str">
            <v>Estrela com arabescos produzida em estrutura metálica, mangueira luminosa e estrela tridimensional em rotomoldagem</v>
          </cell>
          <cell r="E273" t="str">
            <v>FIG. LUMINOSA</v>
          </cell>
          <cell r="F273" t="str">
            <v>FIGURA LUMINOSA</v>
          </cell>
          <cell r="G273">
            <v>1000.6100000000001</v>
          </cell>
          <cell r="H273">
            <v>600.3660000000001</v>
          </cell>
        </row>
        <row r="274">
          <cell r="C274" t="str">
            <v>GR47SM</v>
          </cell>
          <cell r="D274" t="str">
            <v>Estrela com arabescos produzida em estrutura metálica, mangueira luminosa e estrela tridimensional em rotomoldagem. Aplicação de mangueiras de LED com movimentos e Strobos</v>
          </cell>
          <cell r="E274" t="str">
            <v>FIG. LUMINOSA</v>
          </cell>
          <cell r="F274" t="str">
            <v>FIGURA LUMINOSA</v>
          </cell>
          <cell r="G274">
            <v>1607.84</v>
          </cell>
          <cell r="H274">
            <v>1205.8799999999999</v>
          </cell>
        </row>
        <row r="275">
          <cell r="C275" t="str">
            <v>GR47M</v>
          </cell>
          <cell r="D275" t="str">
            <v>Estrela com arabescos produzida em estrutura metálica, mangueira luminosa e estrela tridimensional em rotomoldagem. Aplicação de mangueiras de LED com movimentos</v>
          </cell>
          <cell r="E275" t="str">
            <v>FIG. LUMINOSA</v>
          </cell>
          <cell r="F275" t="str">
            <v>FIGURA LUMINOSA</v>
          </cell>
          <cell r="G275">
            <v>1480.5700000000002</v>
          </cell>
          <cell r="H275">
            <v>1066.0104000000001</v>
          </cell>
        </row>
        <row r="276">
          <cell r="C276" t="str">
            <v>GR47S</v>
          </cell>
          <cell r="D276" t="str">
            <v>Estrela com arabescos produzida em estrutura metálica, mangueira luminosa e estrela tridimensional em rotomoldagem. Aplicação de Strobos</v>
          </cell>
          <cell r="E276" t="str">
            <v>FIG. LUMINOSA</v>
          </cell>
          <cell r="F276" t="str">
            <v>FIGURA LUMINOSA</v>
          </cell>
          <cell r="G276">
            <v>1127.8800000000001</v>
          </cell>
          <cell r="H276">
            <v>710.56440000000009</v>
          </cell>
        </row>
        <row r="277">
          <cell r="C277" t="str">
            <v>GR47L</v>
          </cell>
          <cell r="D277" t="str">
            <v xml:space="preserve">Estrela com arabescos produzida em estrutura metálica, mangueira de LED e estrela tridimensional em rotomoldagem. </v>
          </cell>
          <cell r="E277" t="str">
            <v>FIG. LUMINOSA</v>
          </cell>
          <cell r="F277" t="str">
            <v>FIGURA LUMINOSA</v>
          </cell>
          <cell r="G277">
            <v>1131.26</v>
          </cell>
          <cell r="H277">
            <v>712.69380000000001</v>
          </cell>
        </row>
        <row r="278">
          <cell r="C278" t="str">
            <v>GR49</v>
          </cell>
          <cell r="D278" t="str">
            <v>Arabescos com folhas produzidos em estrutura metálica e mangueira luminosa</v>
          </cell>
          <cell r="E278" t="str">
            <v>FIG. LUMINOSA</v>
          </cell>
          <cell r="F278" t="str">
            <v>FIGURA LUMINOSA</v>
          </cell>
          <cell r="G278">
            <v>1894.6200000000001</v>
          </cell>
          <cell r="H278">
            <v>1136.7719999999999</v>
          </cell>
        </row>
        <row r="279">
          <cell r="C279" t="str">
            <v>GR49SM</v>
          </cell>
          <cell r="D279" t="str">
            <v>Arabescos com folhas produzidos em estrutura metálica e mangueira luminosa. Aplicação de mangueiras de LED com movimentos e Strobos</v>
          </cell>
          <cell r="E279" t="str">
            <v>FIG. LUMINOSA</v>
          </cell>
          <cell r="F279" t="str">
            <v>FIGURA LUMINOSA</v>
          </cell>
          <cell r="G279">
            <v>2501.85</v>
          </cell>
          <cell r="H279">
            <v>1876.3874999999998</v>
          </cell>
        </row>
        <row r="280">
          <cell r="C280" t="str">
            <v>GR49M</v>
          </cell>
          <cell r="D280" t="str">
            <v>Arabescos com folhas produzidos em estrutura metálica e mangueira luminosa. Aplicação de mangueiras de LED com movimentos.</v>
          </cell>
          <cell r="E280" t="str">
            <v>FIG. LUMINOSA</v>
          </cell>
          <cell r="F280" t="str">
            <v>FIGURA LUMINOSA</v>
          </cell>
          <cell r="G280">
            <v>2374.58</v>
          </cell>
          <cell r="H280">
            <v>1709.6976</v>
          </cell>
        </row>
        <row r="281">
          <cell r="C281" t="str">
            <v>GR49S</v>
          </cell>
          <cell r="D281" t="str">
            <v>Arabescos com folhas produzidos em estrutura metálica e mangueira luminosa. Aplicação de Strobos</v>
          </cell>
          <cell r="E281" t="str">
            <v>FIG. LUMINOSA</v>
          </cell>
          <cell r="F281" t="str">
            <v>FIGURA LUMINOSA</v>
          </cell>
          <cell r="G281">
            <v>2021.89</v>
          </cell>
          <cell r="H281">
            <v>1273.7907</v>
          </cell>
        </row>
        <row r="282">
          <cell r="C282" t="str">
            <v>GR49L</v>
          </cell>
          <cell r="D282" t="str">
            <v>Arabescos com folhas produzidos em estrutura metálica e mangueira de LED</v>
          </cell>
          <cell r="E282" t="str">
            <v>FIG. LUMINOSA</v>
          </cell>
          <cell r="F282" t="str">
            <v>FIGURA LUMINOSA</v>
          </cell>
          <cell r="G282">
            <v>2142.14</v>
          </cell>
          <cell r="H282">
            <v>1349.5482</v>
          </cell>
        </row>
        <row r="283">
          <cell r="C283" t="str">
            <v>GR49C</v>
          </cell>
          <cell r="D283" t="str">
            <v>Arabescos com folhas produzidos em estrutura metálica e mangueira luminosa. Preenchimento da figura com lâmpadas de LED.</v>
          </cell>
          <cell r="E283" t="str">
            <v>FIG. LUMINOSA</v>
          </cell>
          <cell r="F283" t="str">
            <v>FIGURA LUMINOSA</v>
          </cell>
          <cell r="G283">
            <v>2079.8700000000003</v>
          </cell>
          <cell r="H283">
            <v>1497.5064000000002</v>
          </cell>
        </row>
        <row r="284">
          <cell r="C284" t="str">
            <v>GR49CS</v>
          </cell>
          <cell r="D284" t="str">
            <v>Arabescos com folhas produzidos em estrutura metálica e mangueira luminosa. Preenchimento da figura com lâmpadas de LED. Aplicação de Strobos</v>
          </cell>
          <cell r="E284" t="str">
            <v>FIG. LUMINOSA</v>
          </cell>
          <cell r="F284" t="str">
            <v>FIGURA LUMINOSA</v>
          </cell>
          <cell r="G284">
            <v>2204.67</v>
          </cell>
          <cell r="H284">
            <v>1653.5025000000001</v>
          </cell>
        </row>
        <row r="285">
          <cell r="C285" t="str">
            <v>GR50</v>
          </cell>
          <cell r="D285" t="str">
            <v>Arabescos produzidos em estrutura metálica, mangueira luminosa e conjunto de LED em movimento snowfall.</v>
          </cell>
          <cell r="E285" t="str">
            <v>FIG. LUMINOSA</v>
          </cell>
          <cell r="F285" t="str">
            <v>FIGURA LUMINOSA</v>
          </cell>
          <cell r="G285">
            <v>1660.75</v>
          </cell>
          <cell r="H285">
            <v>1162.5250000000001</v>
          </cell>
        </row>
        <row r="286">
          <cell r="C286" t="str">
            <v>GR50SM</v>
          </cell>
          <cell r="D286" t="str">
            <v>Arabescos produzidos em estrutura metálica, mangueira luminosa e conjunto de LED em movimento snowfall. Aplicação de mangueiras de LED com movimentos e Strobos</v>
          </cell>
          <cell r="E286" t="str">
            <v>FIG. LUMINOSA</v>
          </cell>
          <cell r="F286" t="str">
            <v>FIGURA LUMINOSA</v>
          </cell>
          <cell r="G286">
            <v>2267.98</v>
          </cell>
          <cell r="H286">
            <v>1927.7829999999999</v>
          </cell>
        </row>
        <row r="287">
          <cell r="C287" t="str">
            <v>GR50M</v>
          </cell>
          <cell r="D287" t="str">
            <v>Arabescos produzidos em estrutura metálica, mangueira luminosa e conjunto de LED em movimento snowfall. Aplicação de mangueiras de LED com movimentos.</v>
          </cell>
          <cell r="E287" t="str">
            <v>FIG. LUMINOSA</v>
          </cell>
          <cell r="F287" t="str">
            <v>FIGURA LUMINOSA</v>
          </cell>
          <cell r="G287">
            <v>2140.84</v>
          </cell>
          <cell r="H287">
            <v>1755.4888000000003</v>
          </cell>
        </row>
        <row r="288">
          <cell r="C288" t="str">
            <v>GR50S</v>
          </cell>
          <cell r="D288" t="str">
            <v>Arabescos produzidos em estrutura metálica, mangueira luminosa e conjunto de LED em movimento snowfall. Aplicação de Strobos</v>
          </cell>
          <cell r="E288" t="str">
            <v>FIG. LUMINOSA</v>
          </cell>
          <cell r="F288" t="str">
            <v>FIGURA LUMINOSA</v>
          </cell>
          <cell r="G288">
            <v>1788.0200000000002</v>
          </cell>
          <cell r="H288">
            <v>1305.2546000000002</v>
          </cell>
        </row>
        <row r="289">
          <cell r="C289" t="str">
            <v>GR50L</v>
          </cell>
          <cell r="D289" t="str">
            <v>Arabescos produzidos em estrutura metálica, mangueira de LED e conjunto de LED em movimento snowfall.</v>
          </cell>
          <cell r="E289" t="str">
            <v>FIG. LUMINOSA</v>
          </cell>
          <cell r="F289" t="str">
            <v>FIGURA LUMINOSA</v>
          </cell>
          <cell r="G289">
            <v>1877.46</v>
          </cell>
          <cell r="H289">
            <v>1370.5458000000001</v>
          </cell>
        </row>
        <row r="290">
          <cell r="C290" t="str">
            <v>GR51</v>
          </cell>
          <cell r="D290" t="str">
            <v>Arabescos e bola com arabescos  produzidos em estrutura metálica e mangueira luminosa</v>
          </cell>
          <cell r="E290" t="str">
            <v>FIG. LUMINOSA</v>
          </cell>
          <cell r="F290" t="str">
            <v>FIGURA LUMINOSA</v>
          </cell>
          <cell r="G290">
            <v>2271.1</v>
          </cell>
          <cell r="H290">
            <v>1362.6599999999999</v>
          </cell>
        </row>
        <row r="291">
          <cell r="C291" t="str">
            <v>GR51SM</v>
          </cell>
          <cell r="D291" t="str">
            <v>Arabescos e bola com arabescos produzidos em estrutura metálica e mangueira luminosa. Aplicação de mangueiras de LED com movimentos e Strobos</v>
          </cell>
          <cell r="E291" t="str">
            <v>FIG. LUMINOSA</v>
          </cell>
          <cell r="F291" t="str">
            <v>FIGURA LUMINOSA</v>
          </cell>
          <cell r="G291">
            <v>2878.33</v>
          </cell>
          <cell r="H291">
            <v>2158.7474999999999</v>
          </cell>
        </row>
        <row r="292">
          <cell r="C292" t="str">
            <v>GR51M</v>
          </cell>
          <cell r="D292" t="str">
            <v>Arabescos e bola com arabescos produzidos em estrutura metálica e mangueira luminosa. Aplicação de mangueiras de LED com movimentos</v>
          </cell>
          <cell r="E292" t="str">
            <v>FIG. LUMINOSA</v>
          </cell>
          <cell r="F292" t="str">
            <v>FIGURA LUMINOSA</v>
          </cell>
          <cell r="G292">
            <v>2751.1900000000005</v>
          </cell>
          <cell r="H292">
            <v>1980.8568000000002</v>
          </cell>
        </row>
        <row r="293">
          <cell r="C293" t="str">
            <v>GR51S</v>
          </cell>
          <cell r="D293" t="str">
            <v>Arabescos e bola com arabescos produzidos em estrutura metálica e mangueira luminosa. Aplicação de Strobos</v>
          </cell>
          <cell r="E293" t="str">
            <v>FIG. LUMINOSA</v>
          </cell>
          <cell r="F293" t="str">
            <v>FIGURA LUMINOSA</v>
          </cell>
          <cell r="G293">
            <v>2398.3700000000003</v>
          </cell>
          <cell r="H293">
            <v>1510.9731000000002</v>
          </cell>
        </row>
        <row r="294">
          <cell r="C294" t="str">
            <v>GR51L</v>
          </cell>
          <cell r="D294" t="str">
            <v>Arabescos e bola com arabescos produzidos em estrutura metálica e mangueira de LED</v>
          </cell>
          <cell r="E294" t="str">
            <v>FIG. LUMINOSA</v>
          </cell>
          <cell r="F294" t="str">
            <v>FIGURA LUMINOSA</v>
          </cell>
          <cell r="G294">
            <v>2566.85</v>
          </cell>
          <cell r="H294">
            <v>1617.1154999999999</v>
          </cell>
        </row>
        <row r="295">
          <cell r="C295" t="str">
            <v>GR51C</v>
          </cell>
          <cell r="D295" t="str">
            <v>Arabescos e bola com arabescos produzidos em estrutura metálica e mangueira luminosa.  Preenchimento da figura com lâmpadas de LED.</v>
          </cell>
          <cell r="E295" t="str">
            <v>FIG. LUMINOSA</v>
          </cell>
          <cell r="F295" t="str">
            <v>FIGURA LUMINOSA</v>
          </cell>
          <cell r="G295">
            <v>0</v>
          </cell>
          <cell r="H295">
            <v>0</v>
          </cell>
        </row>
        <row r="296">
          <cell r="C296" t="str">
            <v>GR51CS</v>
          </cell>
          <cell r="D296" t="str">
            <v>Arabescos e bola com arabescos produzidos em estrutura metálica e mangueira luminosa.  Preenchimento da figura com lâmpadas de LED. Aplicação de Strobos</v>
          </cell>
          <cell r="E296" t="str">
            <v>FIG. LUMINOSA</v>
          </cell>
          <cell r="F296" t="str">
            <v>FIGURA LUMINOSA</v>
          </cell>
          <cell r="G296">
            <v>0</v>
          </cell>
          <cell r="H296">
            <v>0</v>
          </cell>
        </row>
        <row r="297">
          <cell r="C297" t="str">
            <v>GR52</v>
          </cell>
          <cell r="D297" t="str">
            <v>Arabescos e bola com estrelas  produzidos em estrutura metálica e mangueira luminosa</v>
          </cell>
          <cell r="E297" t="str">
            <v>FIG. LUMINOSA</v>
          </cell>
          <cell r="F297" t="str">
            <v>FIGURA LUMINOSA</v>
          </cell>
          <cell r="G297">
            <v>1818.96</v>
          </cell>
          <cell r="H297">
            <v>1091.376</v>
          </cell>
        </row>
        <row r="298">
          <cell r="C298" t="str">
            <v>GR52SM</v>
          </cell>
          <cell r="D298" t="str">
            <v>Arabescos e bola com estrelas produzidos em estrutura metálica e mangueira luminosa. Aplicação de mangueiras de LED com movimentos e Strobos</v>
          </cell>
          <cell r="E298" t="str">
            <v>FIG. LUMINOSA</v>
          </cell>
          <cell r="F298" t="str">
            <v>FIGURA LUMINOSA</v>
          </cell>
          <cell r="G298">
            <v>2426.19</v>
          </cell>
          <cell r="H298">
            <v>1819.6424999999999</v>
          </cell>
        </row>
        <row r="299">
          <cell r="C299" t="str">
            <v>GR52M</v>
          </cell>
          <cell r="D299" t="str">
            <v>Arabescos e bola com estrelas produzidos em estrutura metálica e mangueira luminosa. Aplicação de mangueiras de LED com movimentos</v>
          </cell>
          <cell r="E299" t="str">
            <v>FIG. LUMINOSA</v>
          </cell>
          <cell r="F299" t="str">
            <v>FIGURA LUMINOSA</v>
          </cell>
          <cell r="G299">
            <v>2298.92</v>
          </cell>
          <cell r="H299">
            <v>1655.2223999999999</v>
          </cell>
        </row>
        <row r="300">
          <cell r="C300" t="str">
            <v>GR52S</v>
          </cell>
          <cell r="D300" t="str">
            <v>Arabescos e bola com estrelas produzidos em estrutura metálica e mangueira luminosa. Aplicação de Strobos</v>
          </cell>
          <cell r="E300" t="str">
            <v>FIG. LUMINOSA</v>
          </cell>
          <cell r="F300" t="str">
            <v>FIGURA LUMINOSA</v>
          </cell>
          <cell r="G300">
            <v>1946.23</v>
          </cell>
          <cell r="H300">
            <v>1226.1249</v>
          </cell>
        </row>
        <row r="301">
          <cell r="C301" t="str">
            <v>GR52L</v>
          </cell>
          <cell r="D301" t="str">
            <v>Arabescos e bola com estrelas produzidos em estrutura metálica e mangueira de LED</v>
          </cell>
          <cell r="E301" t="str">
            <v>FIG. LUMINOSA</v>
          </cell>
          <cell r="F301" t="str">
            <v>FIGURA LUMINOSA</v>
          </cell>
          <cell r="G301">
            <v>2056.21</v>
          </cell>
          <cell r="H301">
            <v>1295.4123</v>
          </cell>
        </row>
        <row r="302">
          <cell r="C302" t="str">
            <v>GR52C</v>
          </cell>
          <cell r="D302" t="str">
            <v>Arabescos e bola com estrelas produzidos em estrutura metálica e mangueira luminosa.  Preenchimento da figura com lâmpadas de LED.</v>
          </cell>
          <cell r="E302" t="str">
            <v>FIG. LUMINOSA</v>
          </cell>
          <cell r="F302" t="str">
            <v>FIGURA LUMINOSA</v>
          </cell>
          <cell r="G302">
            <v>2065.96</v>
          </cell>
          <cell r="H302">
            <v>1487.4911999999999</v>
          </cell>
        </row>
        <row r="303">
          <cell r="C303" t="str">
            <v>GR52CS</v>
          </cell>
          <cell r="D303" t="str">
            <v>Arabescos e bola com estrelas produzidos em estrutura metálica e mangueira luminosa.  Preenchimento da figura com lâmpadas de LED. Aplicação de Strobos</v>
          </cell>
          <cell r="E303" t="str">
            <v>FIG. LUMINOSA</v>
          </cell>
          <cell r="F303" t="str">
            <v>FIGURA LUMINOSA</v>
          </cell>
          <cell r="G303">
            <v>0</v>
          </cell>
          <cell r="H303">
            <v>0</v>
          </cell>
        </row>
        <row r="304">
          <cell r="C304" t="str">
            <v>GR53</v>
          </cell>
          <cell r="D304" t="str">
            <v>Arabescos e bola produzidos em estrutura metálica e mangueira luminosa</v>
          </cell>
          <cell r="E304" t="str">
            <v>FIG. LUMINOSA</v>
          </cell>
          <cell r="F304" t="str">
            <v>FIGURA LUMINOSA</v>
          </cell>
          <cell r="G304">
            <v>1478.6200000000001</v>
          </cell>
          <cell r="H304">
            <v>887.17200000000003</v>
          </cell>
        </row>
        <row r="305">
          <cell r="C305" t="str">
            <v>GR53SM</v>
          </cell>
          <cell r="D305" t="str">
            <v>Arabescos e bola produzidos em estrutura metálica e mangueira luminosa. Aplicação de mangueiras de LED com movimentos e Strobos</v>
          </cell>
          <cell r="E305" t="str">
            <v>FIG. LUMINOSA</v>
          </cell>
          <cell r="F305" t="str">
            <v>FIGURA LUMINOSA</v>
          </cell>
          <cell r="G305">
            <v>2085.85</v>
          </cell>
          <cell r="H305">
            <v>1564.3874999999998</v>
          </cell>
        </row>
        <row r="306">
          <cell r="C306" t="str">
            <v>GR53M</v>
          </cell>
          <cell r="D306" t="str">
            <v>Arabescos e bola produzidos em estrutura metálica e mangueira luminosa. Aplicação de mangueiras de LED com movimentos</v>
          </cell>
          <cell r="E306" t="str">
            <v>FIG. LUMINOSA</v>
          </cell>
          <cell r="F306" t="str">
            <v>FIGURA LUMINOSA</v>
          </cell>
          <cell r="G306">
            <v>1958.58</v>
          </cell>
          <cell r="H306">
            <v>1410.1776</v>
          </cell>
        </row>
        <row r="307">
          <cell r="C307" t="str">
            <v>GR53S</v>
          </cell>
          <cell r="D307" t="str">
            <v>Arabescos e bola produzidos em estrutura metálica e mangueira luminosa. Aplicação de Strobos</v>
          </cell>
          <cell r="E307" t="str">
            <v>FIG. LUMINOSA</v>
          </cell>
          <cell r="F307" t="str">
            <v>FIGURA LUMINOSA</v>
          </cell>
          <cell r="G307">
            <v>1605.7600000000002</v>
          </cell>
          <cell r="H307">
            <v>1011.6288000000002</v>
          </cell>
        </row>
        <row r="308">
          <cell r="C308" t="str">
            <v>GR53L</v>
          </cell>
          <cell r="D308" t="str">
            <v>Arabescos e bola produzidos em estrutura metálica e mangueira de LED</v>
          </cell>
          <cell r="E308" t="str">
            <v>FIG. LUMINOSA</v>
          </cell>
          <cell r="F308" t="str">
            <v>FIGURA LUMINOSA</v>
          </cell>
          <cell r="G308">
            <v>1671.15</v>
          </cell>
          <cell r="H308">
            <v>1052.8245000000002</v>
          </cell>
        </row>
        <row r="309">
          <cell r="C309" t="str">
            <v>GR53C</v>
          </cell>
          <cell r="D309" t="str">
            <v>Arabescos e bola produzidos em estrutura metálica e mangueira luminosa.  Preenchimento da figura com lâmpadas de LED.</v>
          </cell>
          <cell r="E309" t="str">
            <v>FIG. LUMINOSA</v>
          </cell>
          <cell r="F309" t="str">
            <v>FIGURA LUMINOSA</v>
          </cell>
          <cell r="G309">
            <v>1725.6200000000001</v>
          </cell>
          <cell r="H309">
            <v>1242.4464</v>
          </cell>
        </row>
        <row r="310">
          <cell r="C310" t="str">
            <v>GR53CS</v>
          </cell>
          <cell r="D310" t="str">
            <v>Arabescos e bola produzidos em estrutura metálica e mangueira luminosa.  Preenchimento da figura com lâmpadas de LED. Aplicação de Strobos</v>
          </cell>
          <cell r="E310" t="str">
            <v>FIG. LUMINOSA</v>
          </cell>
          <cell r="F310" t="str">
            <v>FIGURA LUMINOSA</v>
          </cell>
          <cell r="G310">
            <v>0</v>
          </cell>
          <cell r="H310">
            <v>0</v>
          </cell>
        </row>
        <row r="311">
          <cell r="C311" t="str">
            <v>GR54</v>
          </cell>
          <cell r="D311" t="str">
            <v>Conjunto de estrelas com bola produzido em estrutura metálica e mangueira luminosa</v>
          </cell>
          <cell r="E311" t="str">
            <v>FIG. LUMINOSA</v>
          </cell>
          <cell r="F311" t="str">
            <v>FIGURA LUMINOSA</v>
          </cell>
          <cell r="G311">
            <v>1707.16</v>
          </cell>
          <cell r="H311">
            <v>1024.296</v>
          </cell>
        </row>
        <row r="312">
          <cell r="C312" t="str">
            <v>GR54SM</v>
          </cell>
          <cell r="D312" t="str">
            <v>Conjunto de estrelas com bola produzido em estrutura metálica e mangueira luminosa. Aplicação de mangueiras de LED com movimentos e Strobos</v>
          </cell>
          <cell r="E312" t="str">
            <v>FIG. LUMINOSA</v>
          </cell>
          <cell r="F312" t="str">
            <v>FIGURA LUMINOSA</v>
          </cell>
          <cell r="G312">
            <v>2314.39</v>
          </cell>
          <cell r="H312">
            <v>1735.7925</v>
          </cell>
        </row>
        <row r="313">
          <cell r="C313" t="str">
            <v>GR54M</v>
          </cell>
          <cell r="D313" t="str">
            <v>Conjunto de estrelas com bola produzido em estrutura metálica e mangueira luminosa. Aplicação de mangueiras de LED com movimentos</v>
          </cell>
          <cell r="E313" t="str">
            <v>FIG. LUMINOSA</v>
          </cell>
          <cell r="F313" t="str">
            <v>FIGURA LUMINOSA</v>
          </cell>
          <cell r="G313">
            <v>2187.25</v>
          </cell>
          <cell r="H313">
            <v>1574.82</v>
          </cell>
        </row>
        <row r="314">
          <cell r="C314" t="str">
            <v>GR54S</v>
          </cell>
          <cell r="D314" t="str">
            <v>Conjunto de estrelas com bola produzido em estrutura metálica e mangueira luminosa. Aplicação de Strobos</v>
          </cell>
          <cell r="E314" t="str">
            <v>FIG. LUMINOSA</v>
          </cell>
          <cell r="F314" t="str">
            <v>FIGURA LUMINOSA</v>
          </cell>
          <cell r="G314">
            <v>1834.4299999999998</v>
          </cell>
          <cell r="H314">
            <v>1155.6908999999998</v>
          </cell>
        </row>
        <row r="315">
          <cell r="C315" t="str">
            <v>GR54L</v>
          </cell>
          <cell r="D315" t="str">
            <v>Conjunto de estrelas com bola produzido em estrutura metálica e mangueira de LED</v>
          </cell>
          <cell r="E315" t="str">
            <v>FIG. LUMINOSA</v>
          </cell>
          <cell r="F315" t="str">
            <v>FIGURA LUMINOSA</v>
          </cell>
          <cell r="G315">
            <v>1930.7600000000002</v>
          </cell>
          <cell r="H315">
            <v>1216.3788000000002</v>
          </cell>
        </row>
        <row r="316">
          <cell r="C316" t="str">
            <v>GR54C</v>
          </cell>
          <cell r="D316" t="str">
            <v>Conjunto de estrelas com bola produzido em estrutura metálica e mangueira luminosa.  Preenchimento da figura com lâmpadas de LED.</v>
          </cell>
          <cell r="E316" t="str">
            <v>FIG. LUMINOSA</v>
          </cell>
          <cell r="F316" t="str">
            <v>FIGURA LUMINOSA</v>
          </cell>
          <cell r="G316">
            <v>2324.6600000000003</v>
          </cell>
          <cell r="H316">
            <v>1673.7552000000001</v>
          </cell>
        </row>
        <row r="317">
          <cell r="C317" t="str">
            <v>GR54CS</v>
          </cell>
          <cell r="D317" t="str">
            <v>Conjunto de estrelas com bola produzido em estrutura metálica e mangueira luminosa.  Preenchimento da figura com lâmpadas de LED. Aplicação de Strobos</v>
          </cell>
          <cell r="E317" t="str">
            <v>FIG. LUMINOSA</v>
          </cell>
          <cell r="F317" t="str">
            <v>FIGURA LUMINOSA</v>
          </cell>
          <cell r="G317">
            <v>2442.16</v>
          </cell>
          <cell r="H317">
            <v>2442.16</v>
          </cell>
        </row>
        <row r="318">
          <cell r="C318" t="str">
            <v>GR55</v>
          </cell>
          <cell r="D318" t="str">
            <v>Conjunto de estrelas com bola produzido em estrutura metálica e mangueira luminosa</v>
          </cell>
          <cell r="E318" t="str">
            <v>FIG. LUMINOSA</v>
          </cell>
          <cell r="F318" t="str">
            <v>FIGURA LUMINOSA</v>
          </cell>
          <cell r="G318">
            <v>2047.6299999999999</v>
          </cell>
          <cell r="H318">
            <v>1228.578</v>
          </cell>
        </row>
        <row r="319">
          <cell r="C319" t="str">
            <v>GR55SM</v>
          </cell>
          <cell r="D319" t="str">
            <v>Conjunto de estrelas com bola produzido em estrutura metálica e mangueira luminosa. Aplicação de mangueiras de LED com movimentos e Strobos</v>
          </cell>
          <cell r="E319" t="str">
            <v>FIG. LUMINOSA</v>
          </cell>
          <cell r="F319" t="str">
            <v>FIGURA LUMINOSA</v>
          </cell>
          <cell r="G319">
            <v>2654.86</v>
          </cell>
          <cell r="H319">
            <v>1991.145</v>
          </cell>
        </row>
        <row r="320">
          <cell r="C320" t="str">
            <v>GR55M</v>
          </cell>
          <cell r="D320" t="str">
            <v>Conjunto de estrelas com bola produzido em estrutura metálica e mangueira luminosa. Aplicação de mangueiras de LED com movimentos</v>
          </cell>
          <cell r="E320" t="str">
            <v>FIG. LUMINOSA</v>
          </cell>
          <cell r="F320" t="str">
            <v>FIGURA LUMINOSA</v>
          </cell>
          <cell r="G320">
            <v>2527.59</v>
          </cell>
          <cell r="H320">
            <v>1819.8648000000001</v>
          </cell>
        </row>
        <row r="321">
          <cell r="C321" t="str">
            <v>GR55S</v>
          </cell>
          <cell r="D321" t="str">
            <v>Conjunto de estrelas com bola produzido em estrutura metálica e mangueira luminosa. Aplicação de Strobos</v>
          </cell>
          <cell r="E321" t="str">
            <v>FIG. LUMINOSA</v>
          </cell>
          <cell r="F321" t="str">
            <v>FIGURA LUMINOSA</v>
          </cell>
          <cell r="G321">
            <v>2174.9</v>
          </cell>
          <cell r="H321">
            <v>1370.1870000000001</v>
          </cell>
        </row>
        <row r="322">
          <cell r="C322" t="str">
            <v>GR55L</v>
          </cell>
          <cell r="D322" t="str">
            <v>Conjunto de estrelas com bola produzido em estrutura metálica e mangueira de LED</v>
          </cell>
          <cell r="E322" t="str">
            <v>FIG. LUMINOSA</v>
          </cell>
          <cell r="F322" t="str">
            <v>FIGURA LUMINOSA</v>
          </cell>
          <cell r="G322">
            <v>2314.13</v>
          </cell>
          <cell r="H322">
            <v>1457.9019000000001</v>
          </cell>
        </row>
        <row r="323">
          <cell r="C323" t="str">
            <v>GR55C</v>
          </cell>
          <cell r="D323" t="str">
            <v>Conjunto de estrelas com bola produzido em estrutura metálica e mangueira luminosa.  Preenchimento da figura com lâmpadas de LED.</v>
          </cell>
          <cell r="E323" t="str">
            <v>FIG. LUMINOSA</v>
          </cell>
          <cell r="F323" t="str">
            <v>FIGURA LUMINOSA</v>
          </cell>
          <cell r="G323">
            <v>2665.13</v>
          </cell>
          <cell r="H323">
            <v>1918.8936000000001</v>
          </cell>
        </row>
        <row r="324">
          <cell r="C324" t="str">
            <v>GR55CS</v>
          </cell>
          <cell r="D324" t="str">
            <v>Conjunto de estrelas com bola produzido em estrutura metálica e mangueira luminosa.  Preenchimento da figura com lâmpadas de LED. Aplicação de Strobos</v>
          </cell>
          <cell r="E324" t="str">
            <v>FIG. LUMINOSA</v>
          </cell>
          <cell r="F324" t="str">
            <v>FIGURA LUMINOSA</v>
          </cell>
          <cell r="G324">
            <v>0</v>
          </cell>
          <cell r="H324">
            <v>0</v>
          </cell>
        </row>
        <row r="325">
          <cell r="C325" t="str">
            <v>GR56</v>
          </cell>
          <cell r="D325" t="str">
            <v>Conjunto de estrelas com bola produzido em estrutura metálica e mangueira luminosa</v>
          </cell>
          <cell r="E325" t="str">
            <v>FIG. LUMINOSA</v>
          </cell>
          <cell r="F325" t="str">
            <v>FIGURA LUMINOSA</v>
          </cell>
          <cell r="G325">
            <v>2047.6299999999999</v>
          </cell>
          <cell r="H325">
            <v>1228.578</v>
          </cell>
        </row>
        <row r="326">
          <cell r="C326" t="str">
            <v>GR56SM</v>
          </cell>
          <cell r="D326" t="str">
            <v>Conjunto de estrelas com bola produzido em estrutura metálica e mangueira luminosa. Aplicação de mangueiras de LED com movimentos e Strobos</v>
          </cell>
          <cell r="E326" t="str">
            <v>FIG. LUMINOSA</v>
          </cell>
          <cell r="F326" t="str">
            <v>FIGURA LUMINOSA</v>
          </cell>
          <cell r="G326">
            <v>2654.86</v>
          </cell>
          <cell r="H326">
            <v>1991.145</v>
          </cell>
        </row>
        <row r="327">
          <cell r="C327" t="str">
            <v>GR56M</v>
          </cell>
          <cell r="D327" t="str">
            <v>Conjunto de estrelas com bola produzido em estrutura metálica e mangueira luminosa. Aplicação de mangueiras de LED com movimentos</v>
          </cell>
          <cell r="E327" t="str">
            <v>FIG. LUMINOSA</v>
          </cell>
          <cell r="F327" t="str">
            <v>FIGURA LUMINOSA</v>
          </cell>
          <cell r="G327">
            <v>2527.59</v>
          </cell>
          <cell r="H327">
            <v>1819.8648000000001</v>
          </cell>
        </row>
        <row r="328">
          <cell r="C328" t="str">
            <v>GR56S</v>
          </cell>
          <cell r="D328" t="str">
            <v>Conjunto de estrelas com bola produzido em estrutura metálica e mangueira luminosa. Aplicação de Strobos</v>
          </cell>
          <cell r="E328" t="str">
            <v>FIG. LUMINOSA</v>
          </cell>
          <cell r="F328" t="str">
            <v>FIGURA LUMINOSA</v>
          </cell>
          <cell r="G328">
            <v>2174.9</v>
          </cell>
          <cell r="H328">
            <v>1370.1870000000001</v>
          </cell>
        </row>
        <row r="329">
          <cell r="C329" t="str">
            <v>GR56L</v>
          </cell>
          <cell r="D329" t="str">
            <v>Conjunto de estrelas com bola produzido em estrutura metálica e mangueira de LED</v>
          </cell>
          <cell r="E329" t="str">
            <v>FIG. LUMINOSA</v>
          </cell>
          <cell r="F329" t="str">
            <v>FIGURA LUMINOSA</v>
          </cell>
          <cell r="G329">
            <v>2314.13</v>
          </cell>
          <cell r="H329">
            <v>1457.9019000000001</v>
          </cell>
        </row>
        <row r="330">
          <cell r="C330" t="str">
            <v>GR56C</v>
          </cell>
          <cell r="D330" t="str">
            <v>Conjunto de estrelas com bola produzido em estrutura metálica e mangueira luminosa.  Preenchimento da figura com lâmpadas de LED.</v>
          </cell>
          <cell r="E330" t="str">
            <v>FIG. LUMINOSA</v>
          </cell>
          <cell r="F330" t="str">
            <v>FIGURA LUMINOSA</v>
          </cell>
          <cell r="G330">
            <v>0</v>
          </cell>
          <cell r="H330">
            <v>0</v>
          </cell>
        </row>
        <row r="331">
          <cell r="C331" t="str">
            <v>GR56CS</v>
          </cell>
          <cell r="D331" t="str">
            <v>Conjunto de estrelas com bola produzido em estrutura metálica e mangueira luminosa.  Preenchimento da figura com lâmpadas de LED. Aplicação de Strobos</v>
          </cell>
          <cell r="E331" t="str">
            <v>FIG. LUMINOSA</v>
          </cell>
          <cell r="F331" t="str">
            <v>FIGURA LUMINOSA</v>
          </cell>
          <cell r="G331">
            <v>0</v>
          </cell>
          <cell r="H331">
            <v>0</v>
          </cell>
        </row>
        <row r="332">
          <cell r="C332" t="str">
            <v>GR57</v>
          </cell>
          <cell r="D332" t="str">
            <v>Bola com estrelas e arabescos produzido em estrutura metálica e mangueira luminosa</v>
          </cell>
          <cell r="E332" t="str">
            <v>FIG. LUMINOSA</v>
          </cell>
          <cell r="F332" t="str">
            <v>FIGURA LUMINOSA</v>
          </cell>
          <cell r="G332">
            <v>1365.1299999999999</v>
          </cell>
          <cell r="H332">
            <v>819.07799999999986</v>
          </cell>
        </row>
        <row r="333">
          <cell r="C333" t="str">
            <v>GR57SM</v>
          </cell>
          <cell r="D333" t="str">
            <v>Bola com estrelas e arabescos produzido em estrutura metálica e mangueira luminosa. Aplicação de mangueiras de LED com movimentos e Strobos</v>
          </cell>
          <cell r="E333" t="str">
            <v>FIG. LUMINOSA</v>
          </cell>
          <cell r="F333" t="str">
            <v>FIGURA LUMINOSA</v>
          </cell>
          <cell r="G333">
            <v>1899.69</v>
          </cell>
          <cell r="H333">
            <v>1424.7674999999999</v>
          </cell>
        </row>
        <row r="334">
          <cell r="C334" t="str">
            <v>GR57M</v>
          </cell>
          <cell r="D334" t="str">
            <v>Bola com estrelas e arabescos produzido em estrutura metálica e mangueira luminosa. Aplicação de mangueiras de LED com movimentos</v>
          </cell>
          <cell r="E334" t="str">
            <v>FIG. LUMINOSA</v>
          </cell>
          <cell r="F334" t="str">
            <v>FIGURA LUMINOSA</v>
          </cell>
          <cell r="G334">
            <v>1772.42</v>
          </cell>
          <cell r="H334">
            <v>1276.1424</v>
          </cell>
        </row>
        <row r="335">
          <cell r="C335" t="str">
            <v>GR57S</v>
          </cell>
          <cell r="D335" t="str">
            <v>Bola com estrelas e arabescos produzido em estrutura metálica e mangueira luminosa. Aplicação de Strobos</v>
          </cell>
          <cell r="E335" t="str">
            <v>FIG. LUMINOSA</v>
          </cell>
          <cell r="F335" t="str">
            <v>FIGURA LUMINOSA</v>
          </cell>
          <cell r="G335">
            <v>1492.2700000000002</v>
          </cell>
          <cell r="H335">
            <v>940.13010000000008</v>
          </cell>
        </row>
        <row r="336">
          <cell r="C336" t="str">
            <v>GR57L</v>
          </cell>
          <cell r="D336" t="str">
            <v>Bola com estrelas e arabescos produzido em estrutura metálica e mangueira de LED</v>
          </cell>
          <cell r="E336" t="str">
            <v>FIG. LUMINOSA</v>
          </cell>
          <cell r="F336" t="str">
            <v>FIGURA LUMINOSA</v>
          </cell>
          <cell r="G336">
            <v>1543.8799999999999</v>
          </cell>
          <cell r="H336">
            <v>972.64439999999991</v>
          </cell>
        </row>
        <row r="337">
          <cell r="C337" t="str">
            <v>GR57C</v>
          </cell>
          <cell r="D337" t="str">
            <v>Bola com estrelas e arabescos produzido em estrutura metálica e mangueira luminosa.  Preenchimento da figura com lâmpadas de LED.</v>
          </cell>
          <cell r="E337" t="str">
            <v>FIG. LUMINOSA</v>
          </cell>
          <cell r="F337" t="str">
            <v>FIGURA LUMINOSA</v>
          </cell>
          <cell r="G337">
            <v>1612.1299999999999</v>
          </cell>
          <cell r="H337">
            <v>1160.7335999999998</v>
          </cell>
        </row>
        <row r="338">
          <cell r="C338" t="str">
            <v>GR57CS</v>
          </cell>
          <cell r="D338" t="str">
            <v xml:space="preserve">Bola com estrelas e arabescos produzido em estrutura metálica e mangueira luminosa.  Preenchimento da figura com lâmpadas de LED. </v>
          </cell>
          <cell r="E338" t="str">
            <v>FIG. LUMINOSA</v>
          </cell>
          <cell r="F338" t="str">
            <v>FIGURA LUMINOSA</v>
          </cell>
          <cell r="G338">
            <v>1736.9299999999998</v>
          </cell>
          <cell r="H338">
            <v>1302.6974999999998</v>
          </cell>
        </row>
        <row r="339">
          <cell r="C339" t="str">
            <v>GR58</v>
          </cell>
          <cell r="D339" t="str">
            <v>Bola com arabescos produzido em estrutura metálica e mangueira luminosa</v>
          </cell>
          <cell r="E339" t="str">
            <v>FIG. LUMINOSA</v>
          </cell>
          <cell r="F339" t="str">
            <v>FIGURA LUMINOSA</v>
          </cell>
          <cell r="G339">
            <v>1818.96</v>
          </cell>
          <cell r="H339">
            <v>1091.376</v>
          </cell>
        </row>
        <row r="340">
          <cell r="C340" t="str">
            <v>GR58SM</v>
          </cell>
          <cell r="D340" t="str">
            <v>Bola com arabescos  produzido em estrutura metálica e mangueira luminosa. Aplicação de mangueiras de LED com movimentos e Strobos</v>
          </cell>
          <cell r="E340" t="str">
            <v>FIG. LUMINOSA</v>
          </cell>
          <cell r="F340" t="str">
            <v>FIGURA LUMINOSA</v>
          </cell>
          <cell r="G340">
            <v>2353.52</v>
          </cell>
          <cell r="H340">
            <v>1765.1399999999999</v>
          </cell>
        </row>
        <row r="341">
          <cell r="C341" t="str">
            <v>GR58M</v>
          </cell>
          <cell r="D341" t="str">
            <v>Bola com arabescos produzido em estrutura metálica e mangueira luminosa. Aplicação de mangueiras de LED com movimentos</v>
          </cell>
          <cell r="E341" t="str">
            <v>FIG. LUMINOSA</v>
          </cell>
          <cell r="F341" t="str">
            <v>FIGURA LUMINOSA</v>
          </cell>
          <cell r="G341">
            <v>2226.38</v>
          </cell>
          <cell r="H341">
            <v>1602.9936</v>
          </cell>
        </row>
        <row r="342">
          <cell r="C342" t="str">
            <v>GR58S</v>
          </cell>
          <cell r="D342" t="str">
            <v>Bola com arabescos produzido em estrutura metálica e mangueira luminosa. Aplicação de Strobos</v>
          </cell>
          <cell r="E342" t="str">
            <v>FIG. LUMINOSA</v>
          </cell>
          <cell r="F342" t="str">
            <v>FIGURA LUMINOSA</v>
          </cell>
          <cell r="G342">
            <v>1946.23</v>
          </cell>
          <cell r="H342">
            <v>1226.1249</v>
          </cell>
        </row>
        <row r="343">
          <cell r="C343" t="str">
            <v>GR58L</v>
          </cell>
          <cell r="D343" t="str">
            <v>Bola com arabescos produzido em estrutura metálica e mangueira de LED</v>
          </cell>
          <cell r="E343" t="str">
            <v>FIG. LUMINOSA</v>
          </cell>
          <cell r="F343" t="str">
            <v>FIGURA LUMINOSA</v>
          </cell>
          <cell r="G343">
            <v>2056.21</v>
          </cell>
          <cell r="H343">
            <v>1295.4123</v>
          </cell>
        </row>
        <row r="344">
          <cell r="C344" t="str">
            <v>GR58C</v>
          </cell>
          <cell r="D344" t="str">
            <v>Bola com arabescos produzido em estrutura metálica e mangueira luminosa.  Preenchimento da figura com lâmpadas de LED.</v>
          </cell>
          <cell r="E344" t="str">
            <v>FIG. LUMINOSA</v>
          </cell>
          <cell r="F344" t="str">
            <v>FIGURA LUMINOSA</v>
          </cell>
          <cell r="G344">
            <v>0</v>
          </cell>
          <cell r="H344">
            <v>0</v>
          </cell>
        </row>
        <row r="345">
          <cell r="C345" t="str">
            <v>GR58CS</v>
          </cell>
          <cell r="D345" t="str">
            <v xml:space="preserve">Bola com arabescos produzido em estrutura metálica e mangueira luminosa.  Preenchimento da figura com lâmpadas de LED. </v>
          </cell>
          <cell r="E345" t="str">
            <v>FIG. LUMINOSA</v>
          </cell>
          <cell r="F345" t="str">
            <v>FIGURA LUMINOSA</v>
          </cell>
          <cell r="G345">
            <v>0</v>
          </cell>
          <cell r="H345">
            <v>0</v>
          </cell>
        </row>
        <row r="346">
          <cell r="C346" t="str">
            <v>GR59</v>
          </cell>
          <cell r="D346" t="str">
            <v>Bola com arabescos produzido em estrutura metálica e mangueira luminosa</v>
          </cell>
          <cell r="E346" t="str">
            <v>FIG. LUMINOSA</v>
          </cell>
          <cell r="F346" t="str">
            <v>FIGURA LUMINOSA</v>
          </cell>
          <cell r="G346">
            <v>1136.46</v>
          </cell>
          <cell r="H346">
            <v>681.87599999999998</v>
          </cell>
        </row>
        <row r="347">
          <cell r="C347" t="str">
            <v>GR59SM</v>
          </cell>
          <cell r="D347" t="str">
            <v>Bola com arabescos  produzido em estrutura metálica e mangueira luminosa. Aplicação de mangueiras de LED com movimentos e Strobos</v>
          </cell>
          <cell r="E347" t="str">
            <v>FIG. LUMINOSA</v>
          </cell>
          <cell r="F347" t="str">
            <v>FIGURA LUMINOSA</v>
          </cell>
          <cell r="G347">
            <v>1671.0200000000002</v>
          </cell>
          <cell r="H347">
            <v>1253.2650000000001</v>
          </cell>
        </row>
        <row r="348">
          <cell r="C348" t="str">
            <v>GR59M</v>
          </cell>
          <cell r="D348" t="str">
            <v>Bola com arabescos produzido em estrutura metálica e mangueira luminosa. Aplicação de mangueiras de LED com movimentos</v>
          </cell>
          <cell r="E348" t="str">
            <v>FIG. LUMINOSA</v>
          </cell>
          <cell r="F348" t="str">
            <v>FIGURA LUMINOSA</v>
          </cell>
          <cell r="G348">
            <v>1543.75</v>
          </cell>
          <cell r="H348">
            <v>1111.5</v>
          </cell>
        </row>
        <row r="349">
          <cell r="C349" t="str">
            <v>GR59S</v>
          </cell>
          <cell r="D349" t="str">
            <v>Bola com arabescos produzido em estrutura metálica e mangueira luminosa. Aplicação de Strobos</v>
          </cell>
          <cell r="E349" t="str">
            <v>FIG. LUMINOSA</v>
          </cell>
          <cell r="F349" t="str">
            <v>FIGURA LUMINOSA</v>
          </cell>
          <cell r="G349">
            <v>1263.6000000000001</v>
          </cell>
          <cell r="H349">
            <v>796.0680000000001</v>
          </cell>
        </row>
        <row r="350">
          <cell r="C350" t="str">
            <v>GR59L</v>
          </cell>
          <cell r="D350" t="str">
            <v>Bola com arabescos produzido em estrutura metálica e mangueira de LED</v>
          </cell>
          <cell r="E350" t="str">
            <v>FIG. LUMINOSA</v>
          </cell>
          <cell r="F350" t="str">
            <v>FIGURA LUMINOSA</v>
          </cell>
          <cell r="G350">
            <v>1284.27</v>
          </cell>
          <cell r="H350">
            <v>809.09010000000001</v>
          </cell>
        </row>
        <row r="351">
          <cell r="C351" t="str">
            <v>GR59C</v>
          </cell>
          <cell r="D351" t="str">
            <v>Bola com arabescos produzido em estrutura metálica e mangueira luminosa.  Preenchimento da figura com lâmpadas de LED.</v>
          </cell>
          <cell r="E351" t="str">
            <v>FIG. LUMINOSA</v>
          </cell>
          <cell r="F351" t="str">
            <v>FIGURA LUMINOSA</v>
          </cell>
          <cell r="G351">
            <v>0</v>
          </cell>
          <cell r="H351">
            <v>0</v>
          </cell>
        </row>
        <row r="352">
          <cell r="C352" t="str">
            <v>GR59CS</v>
          </cell>
          <cell r="D352" t="str">
            <v>Bola com arabescos produzido em estrutura metálica e mangueira luminosa.  Preenchimento da figura com lâmpadas de LED.  Aplicação de Strobos</v>
          </cell>
          <cell r="E352" t="str">
            <v>FIG. LUMINOSA</v>
          </cell>
          <cell r="F352" t="str">
            <v>FIGURA LUMINOSA</v>
          </cell>
          <cell r="G352">
            <v>0</v>
          </cell>
          <cell r="H352">
            <v>0</v>
          </cell>
        </row>
        <row r="353">
          <cell r="C353" t="str">
            <v>GR60</v>
          </cell>
          <cell r="D353" t="str">
            <v>Pingente com arabescos produzido em estrutura metálica e mangueira luminosa</v>
          </cell>
          <cell r="E353" t="str">
            <v>FIG. LUMINOSA</v>
          </cell>
          <cell r="F353" t="str">
            <v>FIGURA LUMINOSA</v>
          </cell>
          <cell r="G353">
            <v>2047.6299999999999</v>
          </cell>
          <cell r="H353">
            <v>1228.578</v>
          </cell>
        </row>
        <row r="354">
          <cell r="C354" t="str">
            <v>GR60SM</v>
          </cell>
          <cell r="D354" t="str">
            <v>Pingente com arabescos produzido em estrutura metálica e mangueira luminosa. Aplicação de mangueiras de LED com movimentos e Strobos</v>
          </cell>
          <cell r="E354" t="str">
            <v>FIG. LUMINOSA</v>
          </cell>
          <cell r="F354" t="str">
            <v>FIGURA LUMINOSA</v>
          </cell>
          <cell r="G354">
            <v>2645.89</v>
          </cell>
          <cell r="H354">
            <v>1984.4175</v>
          </cell>
        </row>
        <row r="355">
          <cell r="C355" t="str">
            <v>GR60M</v>
          </cell>
          <cell r="D355" t="str">
            <v>Pingente com arabescos produzido em estrutura metálica e mangueira luminosa. Aplicação de mangueiras de LED com movimentos</v>
          </cell>
          <cell r="E355" t="str">
            <v>FIG. LUMINOSA</v>
          </cell>
          <cell r="F355" t="str">
            <v>FIGURA LUMINOSA</v>
          </cell>
          <cell r="G355">
            <v>2455.0500000000002</v>
          </cell>
          <cell r="H355">
            <v>1767.636</v>
          </cell>
        </row>
        <row r="356">
          <cell r="C356" t="str">
            <v>GR60S</v>
          </cell>
          <cell r="D356" t="str">
            <v>Pingente com arabescos produzido em estrutura metálica e mangueira luminosa. Aplicação de Strobos</v>
          </cell>
          <cell r="E356" t="str">
            <v>FIG. LUMINOSA</v>
          </cell>
          <cell r="F356" t="str">
            <v>FIGURA LUMINOSA</v>
          </cell>
          <cell r="G356">
            <v>2238.4700000000003</v>
          </cell>
          <cell r="H356">
            <v>1410.2361000000001</v>
          </cell>
        </row>
        <row r="357">
          <cell r="C357" t="str">
            <v>GR60L</v>
          </cell>
          <cell r="D357" t="str">
            <v>Pingente com arabescos produzido em estrutura metálica e mangueira de LED</v>
          </cell>
          <cell r="E357" t="str">
            <v>FIG. LUMINOSA</v>
          </cell>
          <cell r="F357" t="str">
            <v>FIGURA LUMINOSA</v>
          </cell>
          <cell r="G357">
            <v>2314.13</v>
          </cell>
          <cell r="H357">
            <v>1457.9019000000001</v>
          </cell>
        </row>
        <row r="358">
          <cell r="C358" t="str">
            <v>GR60C</v>
          </cell>
          <cell r="D358" t="str">
            <v>Pingente com arabescos produzido em estrutura metálica e mangueira luminosa.  Preenchimento da figura com lâmpadas de LED.</v>
          </cell>
          <cell r="E358" t="str">
            <v>FIG. LUMINOSA</v>
          </cell>
          <cell r="F358" t="str">
            <v>FIGURA LUMINOSA</v>
          </cell>
          <cell r="G358">
            <v>0</v>
          </cell>
          <cell r="H358">
            <v>0</v>
          </cell>
        </row>
        <row r="359">
          <cell r="C359" t="str">
            <v>GR60CS</v>
          </cell>
          <cell r="D359" t="str">
            <v>Pingente com arabescos produzido em estrutura metálica e mangueira luminosa.  Preenchimento da figura com lâmpadas de LED. Aplicação de Strobos</v>
          </cell>
          <cell r="E359" t="str">
            <v>FIG. LUMINOSA</v>
          </cell>
          <cell r="F359" t="str">
            <v>FIGURA LUMINOSA</v>
          </cell>
          <cell r="G359">
            <v>0</v>
          </cell>
          <cell r="H359">
            <v>0</v>
          </cell>
        </row>
        <row r="360">
          <cell r="C360" t="str">
            <v>GR61</v>
          </cell>
          <cell r="D360" t="str">
            <v>Pingente com arabescos produzido em estrutura metálica e mangueira luminosa</v>
          </cell>
          <cell r="E360" t="str">
            <v>FIG. LUMINOSA</v>
          </cell>
          <cell r="F360" t="str">
            <v>FIGURA LUMINOSA</v>
          </cell>
          <cell r="G360">
            <v>1365.1299999999999</v>
          </cell>
          <cell r="H360">
            <v>819.07799999999986</v>
          </cell>
        </row>
        <row r="361">
          <cell r="C361" t="str">
            <v>GR61SM</v>
          </cell>
          <cell r="D361" t="str">
            <v>Pingente com arabescos produzido em estrutura metálica e mangueira luminosa. Aplicação de mangueiras de LED com movimentos e Strobos</v>
          </cell>
          <cell r="E361" t="str">
            <v>FIG. LUMINOSA</v>
          </cell>
          <cell r="F361" t="str">
            <v>FIGURA LUMINOSA</v>
          </cell>
          <cell r="G361">
            <v>1963.2600000000002</v>
          </cell>
          <cell r="H361">
            <v>1472.4450000000002</v>
          </cell>
        </row>
        <row r="362">
          <cell r="C362" t="str">
            <v>GR61M</v>
          </cell>
          <cell r="D362" t="str">
            <v>Pingente com arabescos produzido em estrutura metálica e mangueira luminosa. Aplicação de mangueiras de LED com movimentos</v>
          </cell>
          <cell r="E362" t="str">
            <v>FIG. LUMINOSA</v>
          </cell>
          <cell r="F362" t="str">
            <v>FIGURA LUMINOSA</v>
          </cell>
          <cell r="G362">
            <v>1772.42</v>
          </cell>
          <cell r="H362">
            <v>1276.1424</v>
          </cell>
        </row>
        <row r="363">
          <cell r="C363" t="str">
            <v>GR61S</v>
          </cell>
          <cell r="D363" t="str">
            <v>Pingente com arabescos produzido em estrutura metálica e mangueira luminosa. Aplicação de Strobos</v>
          </cell>
          <cell r="E363" t="str">
            <v>FIG. LUMINOSA</v>
          </cell>
          <cell r="F363" t="str">
            <v>FIGURA LUMINOSA</v>
          </cell>
          <cell r="G363">
            <v>1555.9700000000003</v>
          </cell>
          <cell r="H363">
            <v>980.26110000000017</v>
          </cell>
        </row>
        <row r="364">
          <cell r="C364" t="str">
            <v>GR61L</v>
          </cell>
          <cell r="D364" t="str">
            <v>Pingente com arabescos produzido em estrutura metálica e mangueira de LED</v>
          </cell>
          <cell r="E364" t="str">
            <v>FIG. LUMINOSA</v>
          </cell>
          <cell r="F364" t="str">
            <v>FIGURA LUMINOSA</v>
          </cell>
          <cell r="G364">
            <v>1543.8799999999999</v>
          </cell>
          <cell r="H364">
            <v>972.64439999999991</v>
          </cell>
        </row>
        <row r="365">
          <cell r="C365" t="str">
            <v>GR61C</v>
          </cell>
          <cell r="D365" t="str">
            <v>Pingente com arabescos produzido em estrutura metálica e mangueira luminosa.  Preenchimento da figura com lâmpadas de LED.</v>
          </cell>
          <cell r="E365" t="str">
            <v>FIG. LUMINOSA</v>
          </cell>
          <cell r="F365" t="str">
            <v>FIGURA LUMINOSA</v>
          </cell>
          <cell r="G365">
            <v>1797.3799999999999</v>
          </cell>
          <cell r="H365">
            <v>1294.1135999999999</v>
          </cell>
        </row>
        <row r="366">
          <cell r="C366" t="str">
            <v>GR61CS</v>
          </cell>
          <cell r="D366" t="str">
            <v>Pingente com arabescos produzido em estrutura metálica e mangueira luminosa.  Preenchimento da figura com lâmpadas de LED. Aplicação de Strobos</v>
          </cell>
          <cell r="E366" t="str">
            <v>FIG. LUMINOSA</v>
          </cell>
          <cell r="F366" t="str">
            <v>FIGURA LUMINOSA</v>
          </cell>
          <cell r="G366">
            <v>1984.58</v>
          </cell>
          <cell r="H366">
            <v>1488.4349999999999</v>
          </cell>
        </row>
        <row r="367">
          <cell r="C367" t="str">
            <v>GR62</v>
          </cell>
          <cell r="D367" t="str">
            <v>Pingente com arabescos produzido em estrutura metálica e mangueira luminosa</v>
          </cell>
          <cell r="E367" t="str">
            <v>FIG. LUMINOSA</v>
          </cell>
          <cell r="F367" t="str">
            <v>FIGURA LUMINOSA</v>
          </cell>
          <cell r="G367">
            <v>1591.98</v>
          </cell>
          <cell r="H367">
            <v>955.18799999999999</v>
          </cell>
        </row>
        <row r="368">
          <cell r="C368" t="str">
            <v>GR62SM</v>
          </cell>
          <cell r="D368" t="str">
            <v>Pingente com arabescos produzido em estrutura metálica e mangueira luminosa. Aplicação de mangueiras de LED com movimentos e Strobos</v>
          </cell>
          <cell r="E368" t="str">
            <v>FIG. LUMINOSA</v>
          </cell>
          <cell r="F368" t="str">
            <v>FIGURA LUMINOSA</v>
          </cell>
          <cell r="G368">
            <v>2190.2400000000002</v>
          </cell>
          <cell r="H368">
            <v>1642.6800000000003</v>
          </cell>
        </row>
        <row r="369">
          <cell r="C369" t="str">
            <v>GR62M</v>
          </cell>
          <cell r="D369" t="str">
            <v>Pingente com arabescos produzido em estrutura metálica e mangueira luminosa. Aplicação de mangueiras de LED com movimentos</v>
          </cell>
          <cell r="E369" t="str">
            <v>FIG. LUMINOSA</v>
          </cell>
          <cell r="F369" t="str">
            <v>FIGURA LUMINOSA</v>
          </cell>
          <cell r="G369">
            <v>1999.4</v>
          </cell>
          <cell r="H369">
            <v>1439.568</v>
          </cell>
        </row>
        <row r="370">
          <cell r="C370" t="str">
            <v>GR62S</v>
          </cell>
          <cell r="D370" t="str">
            <v>Pingente com arabescos produzido em estrutura metálica e mangueira luminosa. Aplicação de Strobos</v>
          </cell>
          <cell r="E370" t="str">
            <v>FIG. LUMINOSA</v>
          </cell>
          <cell r="F370" t="str">
            <v>FIGURA LUMINOSA</v>
          </cell>
          <cell r="G370">
            <v>1782.8200000000002</v>
          </cell>
          <cell r="H370">
            <v>1123.1766</v>
          </cell>
        </row>
        <row r="371">
          <cell r="C371" t="str">
            <v>GR62L</v>
          </cell>
          <cell r="D371" t="str">
            <v>Pingente com arabescos produzido em estrutura metálica e mangueira de LED</v>
          </cell>
          <cell r="E371" t="str">
            <v>FIG. LUMINOSA</v>
          </cell>
          <cell r="F371" t="str">
            <v>FIGURA LUMINOSA</v>
          </cell>
          <cell r="G371">
            <v>1800.1100000000001</v>
          </cell>
          <cell r="H371">
            <v>1134.0693000000001</v>
          </cell>
        </row>
        <row r="372">
          <cell r="C372" t="str">
            <v>GR62C</v>
          </cell>
          <cell r="D372" t="str">
            <v>Pingente com arabescos produzido em estrutura metálica e mangueira luminosa.  Preenchimento da figura com lâmpadas de LED.</v>
          </cell>
          <cell r="E372" t="str">
            <v>FIG. LUMINOSA</v>
          </cell>
          <cell r="F372" t="str">
            <v>FIGURA LUMINOSA</v>
          </cell>
          <cell r="G372">
            <v>0</v>
          </cell>
          <cell r="H372">
            <v>0</v>
          </cell>
        </row>
        <row r="373">
          <cell r="C373" t="str">
            <v>GR62CS</v>
          </cell>
          <cell r="D373" t="str">
            <v>Pingente com arabescos produzido em estrutura metálica e mangueira luminosa.  Preenchimento da figura com lâmpadas de LED. Aplicação de Strobos</v>
          </cell>
          <cell r="E373" t="str">
            <v>FIG. LUMINOSA</v>
          </cell>
          <cell r="F373" t="str">
            <v>FIGURA LUMINOSA</v>
          </cell>
          <cell r="G373">
            <v>0</v>
          </cell>
          <cell r="H373">
            <v>0</v>
          </cell>
        </row>
        <row r="374">
          <cell r="C374" t="str">
            <v>GR63</v>
          </cell>
          <cell r="D374" t="str">
            <v>Estrela com arabescos produzida em estrutura metálica, mangueira luminosa e estrela de 5 pontas tridimensional em rotomoldagem</v>
          </cell>
          <cell r="E374" t="str">
            <v>FIG. LUMINOSA</v>
          </cell>
          <cell r="F374" t="str">
            <v>FIGURA LUMINOSA</v>
          </cell>
          <cell r="G374">
            <v>1102.01</v>
          </cell>
          <cell r="H374">
            <v>661.20600000000002</v>
          </cell>
        </row>
        <row r="375">
          <cell r="C375" t="str">
            <v>GR63SM</v>
          </cell>
          <cell r="D375" t="str">
            <v>Estrela com arabescos produzida em estrutura metálica, mangueira luminosa e estrela de 5 pontas tridimensional em rotomoldagem. Aplicação de mangueiras de LED com movimentos e Strobos</v>
          </cell>
          <cell r="E375" t="str">
            <v>FIG. LUMINOSA</v>
          </cell>
          <cell r="F375" t="str">
            <v>FIGURA LUMINOSA</v>
          </cell>
          <cell r="G375">
            <v>1709.24</v>
          </cell>
          <cell r="H375">
            <v>1281.93</v>
          </cell>
        </row>
        <row r="376">
          <cell r="C376" t="str">
            <v>GR63M</v>
          </cell>
          <cell r="D376" t="str">
            <v>Estrela com arabescos produzida em estrutura metálica, mangueira luminosa e estrela de 5 pontas tridimensional em rotomoldagem. Aplicação de mangueiras de LED com movimentos</v>
          </cell>
          <cell r="E376" t="str">
            <v>FIG. LUMINOSA</v>
          </cell>
          <cell r="F376" t="str">
            <v>FIGURA LUMINOSA</v>
          </cell>
          <cell r="G376">
            <v>1582.1000000000001</v>
          </cell>
          <cell r="H376">
            <v>1139.1120000000001</v>
          </cell>
        </row>
        <row r="377">
          <cell r="C377" t="str">
            <v>GR63S</v>
          </cell>
          <cell r="D377" t="str">
            <v>Estrela com arabescos produzida em estrutura metálica, mangueira luminosa e estrela de 5 pontas tridimensional em rotomoldagem. Aplicação de Strobos</v>
          </cell>
          <cell r="E377" t="str">
            <v>FIG. LUMINOSA</v>
          </cell>
          <cell r="F377" t="str">
            <v>FIGURA LUMINOSA</v>
          </cell>
          <cell r="G377">
            <v>1229.28</v>
          </cell>
          <cell r="H377">
            <v>774.44640000000004</v>
          </cell>
        </row>
        <row r="378">
          <cell r="C378" t="str">
            <v>GR63L</v>
          </cell>
          <cell r="D378" t="str">
            <v xml:space="preserve">Estrela com arabescos produzida em estrutura metálica, mangueira de LED e estrela de 5 pontas tridimensional em rotomoldagem. </v>
          </cell>
          <cell r="E378" t="str">
            <v>FIG. LUMINOSA</v>
          </cell>
          <cell r="F378" t="str">
            <v>FIGURA LUMINOSA</v>
          </cell>
          <cell r="G378">
            <v>1246.44</v>
          </cell>
          <cell r="H378">
            <v>785.25720000000001</v>
          </cell>
        </row>
        <row r="379">
          <cell r="C379" t="str">
            <v>GR64</v>
          </cell>
          <cell r="D379" t="str">
            <v>Estrela com arabescos produzida em estrutura metálica, mangueira luminosa e estrela de 5 pontas tridimensional em rotomoldagem</v>
          </cell>
          <cell r="E379" t="str">
            <v>FIG. LUMINOSA</v>
          </cell>
          <cell r="F379" t="str">
            <v>FIGURA LUMINOSA</v>
          </cell>
          <cell r="G379">
            <v>988.52</v>
          </cell>
          <cell r="H379">
            <v>593.11199999999997</v>
          </cell>
        </row>
        <row r="380">
          <cell r="C380" t="str">
            <v>GR64SM</v>
          </cell>
          <cell r="D380" t="str">
            <v>Estrela com arabescos produzida em estrutura metálica, mangueira luminosa e estrela de 5 pontas tridimensional em rotomoldagem. Aplicação de mangueiras de LED com movimentos e Strobos</v>
          </cell>
          <cell r="E380" t="str">
            <v>FIG. LUMINOSA</v>
          </cell>
          <cell r="F380" t="str">
            <v>FIGURA LUMINOSA</v>
          </cell>
          <cell r="G380">
            <v>1523.21</v>
          </cell>
          <cell r="H380">
            <v>1142.4075</v>
          </cell>
        </row>
        <row r="381">
          <cell r="C381" t="str">
            <v>GR64M</v>
          </cell>
          <cell r="D381" t="str">
            <v>Estrela com arabescos produzida em estrutura metálica, mangueira luminosa e estrela de 5 pontas tridimensional em rotomoldagem. Aplicação de mangueiras de LED com movimentos</v>
          </cell>
          <cell r="E381" t="str">
            <v>FIG. LUMINOSA</v>
          </cell>
          <cell r="F381" t="str">
            <v>FIGURA LUMINOSA</v>
          </cell>
          <cell r="G381">
            <v>1395.94</v>
          </cell>
          <cell r="H381">
            <v>1005.0768</v>
          </cell>
        </row>
        <row r="382">
          <cell r="C382" t="str">
            <v>GR64S</v>
          </cell>
          <cell r="D382" t="str">
            <v>Estrela com arabescos produzida em estrutura metálica, mangueira luminosa e estrela de 5 pontas tridimensional em rotomoldagem. Aplicação de Strobos</v>
          </cell>
          <cell r="E382" t="str">
            <v>FIG. LUMINOSA</v>
          </cell>
          <cell r="F382" t="str">
            <v>FIGURA LUMINOSA</v>
          </cell>
          <cell r="G382">
            <v>1115.79</v>
          </cell>
          <cell r="H382">
            <v>702.94769999999994</v>
          </cell>
        </row>
        <row r="383">
          <cell r="C383" t="str">
            <v>GR64L</v>
          </cell>
          <cell r="D383" t="str">
            <v xml:space="preserve">Estrela com arabescos produzida em estrutura metálica, mangueira de LED e estrela de 5 pontas tridimensional em rotomoldagem. </v>
          </cell>
          <cell r="E383" t="str">
            <v>FIG. LUMINOSA</v>
          </cell>
          <cell r="F383" t="str">
            <v>FIGURA LUMINOSA</v>
          </cell>
          <cell r="G383">
            <v>1117.48</v>
          </cell>
          <cell r="H383">
            <v>704.01240000000007</v>
          </cell>
        </row>
        <row r="384">
          <cell r="C384" t="str">
            <v>GR65</v>
          </cell>
          <cell r="D384" t="str">
            <v>Estrela com arabescos produzida em estrutura metálica, mangueira luminosa e estrela de 8 pontas tridimensional em rotomoldagem</v>
          </cell>
          <cell r="E384" t="str">
            <v>FIG. LUMINOSA</v>
          </cell>
          <cell r="F384" t="str">
            <v>FIGURA LUMINOSA</v>
          </cell>
          <cell r="G384">
            <v>900.9</v>
          </cell>
          <cell r="H384">
            <v>540.54</v>
          </cell>
        </row>
        <row r="385">
          <cell r="C385" t="str">
            <v>GR65SM</v>
          </cell>
          <cell r="D385" t="str">
            <v>Estrela com arabescos produzida em estrutura metálica, mangueira luminosa e estrela de 8 pontas tridimensional em rotomoldagem. Aplicação de mangueiras de LED com movimentos e Strobos</v>
          </cell>
          <cell r="E385" t="str">
            <v>FIG. LUMINOSA</v>
          </cell>
          <cell r="F385" t="str">
            <v>FIGURA LUMINOSA</v>
          </cell>
          <cell r="G385">
            <v>1435.46</v>
          </cell>
          <cell r="H385">
            <v>1076.595</v>
          </cell>
        </row>
        <row r="386">
          <cell r="C386" t="str">
            <v>GR65M</v>
          </cell>
          <cell r="D386" t="str">
            <v>Estrela com arabescos produzida em estrutura metálica, mangueira luminosa e estrela de 8 pontas tridimensional em rotomoldagem. Aplicação de mangueiras de LED com movimentos</v>
          </cell>
          <cell r="E386" t="str">
            <v>FIG. LUMINOSA</v>
          </cell>
          <cell r="F386" t="str">
            <v>FIGURA LUMINOSA</v>
          </cell>
          <cell r="G386">
            <v>1308.32</v>
          </cell>
          <cell r="H386">
            <v>941.99039999999991</v>
          </cell>
        </row>
        <row r="387">
          <cell r="C387" t="str">
            <v>GR65S</v>
          </cell>
          <cell r="D387" t="str">
            <v>Estrela com arabescos produzida em estrutura metálica, mangueira luminosa e estrela de 8 pontas tridimensional em rotomoldagem. Aplicação de Strobos</v>
          </cell>
          <cell r="E387" t="str">
            <v>FIG. LUMINOSA</v>
          </cell>
          <cell r="F387" t="str">
            <v>FIGURA LUMINOSA</v>
          </cell>
          <cell r="G387">
            <v>1028.17</v>
          </cell>
          <cell r="H387">
            <v>647.74710000000005</v>
          </cell>
        </row>
        <row r="388">
          <cell r="C388" t="str">
            <v>GR65L</v>
          </cell>
          <cell r="D388" t="str">
            <v xml:space="preserve">Estrela com arabescos produzida em estrutura metálica, mangueira de LED e estrela de 8 pontas tridimensional em rotomoldagem. </v>
          </cell>
          <cell r="E388" t="str">
            <v>FIG. LUMINOSA</v>
          </cell>
          <cell r="F388" t="str">
            <v>FIGURA LUMINOSA</v>
          </cell>
          <cell r="G388">
            <v>1019.4600000000002</v>
          </cell>
          <cell r="H388">
            <v>642.25980000000015</v>
          </cell>
        </row>
        <row r="389">
          <cell r="C389" t="str">
            <v>GR66</v>
          </cell>
          <cell r="D389" t="str">
            <v>Galhos secos com bolas, produzido em estrutura metálica com pintura branca, mangueira luminosa incandescente e lâmpadas de LED branca fio branco.</v>
          </cell>
          <cell r="E389" t="str">
            <v>FIG. LUMINOSA</v>
          </cell>
          <cell r="F389" t="str">
            <v>FIGURA LUMINOSA</v>
          </cell>
          <cell r="G389">
            <v>1547.39</v>
          </cell>
          <cell r="H389">
            <v>1005.8035000000001</v>
          </cell>
        </row>
        <row r="390">
          <cell r="C390" t="str">
            <v>GR66S</v>
          </cell>
          <cell r="D390" t="str">
            <v>Galhos secos com bolas, produzido em estrutura metálica com pintura branca, mangueira luminosa incandescente e lâmpadas de LED branca fio branco. Aplicação de strobos.</v>
          </cell>
          <cell r="E390" t="str">
            <v>FIG. LUMINOSA</v>
          </cell>
          <cell r="F390" t="str">
            <v>FIGURA LUMINOSA</v>
          </cell>
          <cell r="G390">
            <v>1674.53</v>
          </cell>
          <cell r="H390">
            <v>1138.6804</v>
          </cell>
        </row>
        <row r="391">
          <cell r="C391" t="str">
            <v>GR66L</v>
          </cell>
          <cell r="D391" t="str">
            <v>Galhos secos com bolas, produzido em estrutura metálica com pintura branca, mangueira de LED e lâmpadas de LED branca fio branco.</v>
          </cell>
          <cell r="E391" t="str">
            <v>FIG. LUMINOSA</v>
          </cell>
          <cell r="F391" t="str">
            <v>FIGURA LUMINOSA</v>
          </cell>
          <cell r="G391">
            <v>1748.5</v>
          </cell>
          <cell r="H391">
            <v>1188.98</v>
          </cell>
        </row>
        <row r="392">
          <cell r="C392" t="str">
            <v>GR66C</v>
          </cell>
          <cell r="D392" t="str">
            <v>Galhos secos com bolas, produzido em estrutura metálica com pintura branca, mangueira luminosa incandescente e lâmpadas de LED branca fio branco. Preenchimento com lâmpadas de LED.</v>
          </cell>
          <cell r="E392" t="str">
            <v>FIG. LUMINOSA</v>
          </cell>
          <cell r="F392" t="str">
            <v>FIGURA LUMINOSA</v>
          </cell>
          <cell r="G392">
            <v>0</v>
          </cell>
          <cell r="H392">
            <v>0</v>
          </cell>
        </row>
        <row r="393">
          <cell r="C393" t="str">
            <v>GR66CS</v>
          </cell>
          <cell r="D393" t="str">
            <v>Galhos secos com bolas, produzido em estrutura metálica com pintura branca, mangueira luminosa incandescente e lâmpadas de LED branca fio branco. Preenchimento com lâmpadas de LED. Aplicação de Strobos</v>
          </cell>
          <cell r="E393" t="str">
            <v>FIG. LUMINOSA</v>
          </cell>
          <cell r="F393" t="str">
            <v>FIGURA LUMINOSA</v>
          </cell>
          <cell r="G393">
            <v>0</v>
          </cell>
          <cell r="H393">
            <v>0</v>
          </cell>
        </row>
        <row r="394">
          <cell r="C394" t="str">
            <v>GR67</v>
          </cell>
          <cell r="D394" t="str">
            <v>Galhos secos com sino, produzido em estrutura metálica com pintura branca, mangueira luminosa incandescente e lâmpadas de LED branca fio branco.</v>
          </cell>
          <cell r="E394" t="str">
            <v>FIG. LUMINOSA</v>
          </cell>
          <cell r="F394" t="str">
            <v>FIGURA LUMINOSA</v>
          </cell>
          <cell r="G394">
            <v>1916.98</v>
          </cell>
          <cell r="H394">
            <v>1246.037</v>
          </cell>
        </row>
        <row r="395">
          <cell r="C395" t="str">
            <v>GR67SM</v>
          </cell>
          <cell r="D395" t="str">
            <v>Galhos secos com sino, produzido em estrutura metálica com pintura branca, mangueira luminosa incandescente e lâmpadas de LED branca fio branco. Aplicação de mangueiras de LED com movimentos e strobos.</v>
          </cell>
          <cell r="E395" t="str">
            <v>FIG. LUMINOSA</v>
          </cell>
          <cell r="F395" t="str">
            <v>FIGURA LUMINOSA</v>
          </cell>
          <cell r="G395">
            <v>2524.21</v>
          </cell>
          <cell r="H395">
            <v>2019.3680000000002</v>
          </cell>
        </row>
        <row r="396">
          <cell r="C396" t="str">
            <v>GR67M</v>
          </cell>
          <cell r="D396" t="str">
            <v>Galhos secos com sino, produzido em estrutura metálica com pintura branca, mangueira luminosa incandescente e lâmpadas de LED branca fio branco. Aplicação de mangueiras de LED com movimentos</v>
          </cell>
          <cell r="E396" t="str">
            <v>FIG. LUMINOSA</v>
          </cell>
          <cell r="F396" t="str">
            <v>FIGURA LUMINOSA</v>
          </cell>
          <cell r="G396">
            <v>2396.94</v>
          </cell>
          <cell r="H396">
            <v>1845.6438000000001</v>
          </cell>
        </row>
        <row r="397">
          <cell r="C397" t="str">
            <v>GR67S</v>
          </cell>
          <cell r="D397" t="str">
            <v>Galhos secos com sino, produzido em estrutura metálica com pintura branca, mangueira luminosa incandescente e lâmpadas de LED branca fio branco. Aplicação de strobos</v>
          </cell>
          <cell r="E397" t="str">
            <v>FIG. LUMINOSA</v>
          </cell>
          <cell r="F397" t="str">
            <v>FIGURA LUMINOSA</v>
          </cell>
          <cell r="G397">
            <v>2044.25</v>
          </cell>
          <cell r="H397">
            <v>1390.0900000000001</v>
          </cell>
        </row>
        <row r="398">
          <cell r="C398" t="str">
            <v>GR67L</v>
          </cell>
          <cell r="D398" t="str">
            <v>Galhos secos com sino, produzido em estrutura metálica com pintura branca, mangueira de LED e lâmpadas de LED branca fio branco.</v>
          </cell>
          <cell r="E398" t="str">
            <v>FIG. LUMINOSA</v>
          </cell>
          <cell r="F398" t="str">
            <v>FIGURA LUMINOSA</v>
          </cell>
          <cell r="G398">
            <v>2166.3200000000002</v>
          </cell>
          <cell r="H398">
            <v>1473.0976000000003</v>
          </cell>
        </row>
        <row r="399">
          <cell r="C399" t="str">
            <v>GR67C</v>
          </cell>
          <cell r="D399" t="str">
            <v>Galhos secos com sino, produzido em estrutura metálica com pintura branca, mangueira luminosa incandescente e lâmpadas de LED branca fio branco. Preenchimento com lâmpadas de LED.</v>
          </cell>
          <cell r="E399" t="str">
            <v>FIG. LUMINOSA</v>
          </cell>
          <cell r="F399" t="str">
            <v>FIGURA LUMINOSA</v>
          </cell>
          <cell r="G399">
            <v>0</v>
          </cell>
          <cell r="H399">
            <v>0</v>
          </cell>
        </row>
        <row r="400">
          <cell r="C400" t="str">
            <v>GR67CS</v>
          </cell>
          <cell r="D400" t="str">
            <v>Galhos secos com sino, produzido em estrutura metálica com pintura branca, mangueira luminosa incandescente e lâmpadas de LED branca fio branco. Preenchimento com lâmpadas de LED. Aplicação de Strobos</v>
          </cell>
          <cell r="E400" t="str">
            <v>FIG. LUMINOSA</v>
          </cell>
          <cell r="F400" t="str">
            <v>FIGURA LUMINOSA</v>
          </cell>
          <cell r="G400">
            <v>0</v>
          </cell>
          <cell r="H400">
            <v>0</v>
          </cell>
        </row>
        <row r="401">
          <cell r="C401" t="str">
            <v>GR68</v>
          </cell>
          <cell r="D401" t="str">
            <v>Arabescos com pingente tridimensional, produzido em estrutura metálica, mangueira luminosa incandescente e tubos cilíndricos com LEDs em movimentos snowfall.</v>
          </cell>
          <cell r="E401" t="str">
            <v>FIG. LUMINOSA</v>
          </cell>
          <cell r="F401" t="str">
            <v>FIGURA LUMINOSA</v>
          </cell>
          <cell r="G401">
            <v>1469.91</v>
          </cell>
          <cell r="H401">
            <v>1028.9370000000001</v>
          </cell>
        </row>
        <row r="402">
          <cell r="C402" t="str">
            <v>GR68SM</v>
          </cell>
          <cell r="D402" t="str">
            <v>Arabescos com pingente tridimensional, produzido em estrutura metálica, mangueira luminosa incandescente e tubos cilíndricos com LEDs em movimentos snowfall. Aplicação de mangueiras de LED com movimentos e Strobos</v>
          </cell>
          <cell r="E402" t="str">
            <v>FIG. LUMINOSA</v>
          </cell>
          <cell r="F402" t="str">
            <v>FIGURA LUMINOSA</v>
          </cell>
          <cell r="G402">
            <v>2186.08</v>
          </cell>
          <cell r="H402">
            <v>1858.1679999999999</v>
          </cell>
        </row>
        <row r="403">
          <cell r="C403" t="str">
            <v>GR68M</v>
          </cell>
          <cell r="D403" t="str">
            <v>Arabescos com pingente tridimensional, produzido em estrutura metálica, mangueira luminosa incandescente e tubos cilíndricos com LEDs em movimentos snowfall. Aplicação de mangueiras de LED com movimentos.</v>
          </cell>
          <cell r="E403" t="str">
            <v>FIG. LUMINOSA</v>
          </cell>
          <cell r="F403" t="str">
            <v>FIGURA LUMINOSA</v>
          </cell>
          <cell r="G403">
            <v>2058.94</v>
          </cell>
          <cell r="H403">
            <v>1688.3308000000002</v>
          </cell>
        </row>
        <row r="404">
          <cell r="C404" t="str">
            <v>GR68S</v>
          </cell>
          <cell r="D404" t="str">
            <v>Arabescos com pingente tridimensional, produzido em estrutura metálica, mangueira luminosa incandescente e tubos cilíndricos com LEDs em movimentos snowfall. Aplicação de strobos.</v>
          </cell>
          <cell r="E404" t="str">
            <v>FIG. LUMINOSA</v>
          </cell>
          <cell r="F404" t="str">
            <v>FIGURA LUMINOSA</v>
          </cell>
          <cell r="G404">
            <v>1597.1799999999998</v>
          </cell>
          <cell r="H404">
            <v>1165.9413999999999</v>
          </cell>
        </row>
        <row r="405">
          <cell r="C405" t="str">
            <v>GR68L</v>
          </cell>
          <cell r="D405" t="str">
            <v>Arabescos com pingente tridimensional, produzido em estrutura metálica, mangueira de LED branca e tubos cilíndricos com LEDs em movimentos snowfall.</v>
          </cell>
          <cell r="E405" t="str">
            <v>FIG. LUMINOSA</v>
          </cell>
          <cell r="F405" t="str">
            <v>FIGURA LUMINOSA</v>
          </cell>
          <cell r="G405">
            <v>1662.5700000000002</v>
          </cell>
          <cell r="H405">
            <v>1213.6761000000001</v>
          </cell>
        </row>
        <row r="406">
          <cell r="C406" t="str">
            <v>GR69</v>
          </cell>
          <cell r="D406" t="str">
            <v>Arabescos com pingente tridimensional, produzido em estrutura metálica, mangueira luminosa incandescente e conjuntos de LED com movimentos snowfall.</v>
          </cell>
          <cell r="E406" t="str">
            <v>FIG. LUMINOSA</v>
          </cell>
          <cell r="F406" t="str">
            <v>FIGURA LUMINOSA</v>
          </cell>
          <cell r="G406">
            <v>1683.1100000000001</v>
          </cell>
          <cell r="H406">
            <v>1094.0215000000001</v>
          </cell>
        </row>
        <row r="407">
          <cell r="C407" t="str">
            <v>GR69SM</v>
          </cell>
          <cell r="D407" t="str">
            <v>Arabescos com pingente tridimensional, produzido em estrutura metálica, mangueira luminosa incandescente e tubos cilíndricos com movimentos snowfall. Aplicação de mangueiras de LED com movimentos e Strobos.</v>
          </cell>
          <cell r="E407" t="str">
            <v>FIG. LUMINOSA</v>
          </cell>
          <cell r="F407" t="str">
            <v>FIGURA LUMINOSA</v>
          </cell>
          <cell r="G407">
            <v>2290.34</v>
          </cell>
          <cell r="H407">
            <v>1832.2720000000002</v>
          </cell>
        </row>
        <row r="408">
          <cell r="C408" t="str">
            <v>GR69M</v>
          </cell>
          <cell r="D408" t="str">
            <v>Arabescos com pingente tridimensional, produzido em estrutura metálica, mangueira luminosa incandescente e tubos cilíndricos com movimentos snowfall. Aplicação de mangueiras de LED com movimentos.</v>
          </cell>
          <cell r="E408" t="str">
            <v>FIG. LUMINOSA</v>
          </cell>
          <cell r="F408" t="str">
            <v>FIGURA LUMINOSA</v>
          </cell>
          <cell r="G408">
            <v>2163.2000000000003</v>
          </cell>
          <cell r="H408">
            <v>1665.6640000000002</v>
          </cell>
        </row>
        <row r="409">
          <cell r="C409" t="str">
            <v>GR69S</v>
          </cell>
          <cell r="D409" t="str">
            <v>Arabescos com pingente tridimensional, produzido em estrutura metálica, mangueira luminosa incandescente e tubos cilíndricos com movimentos snowfall. Aplicação de strobos.</v>
          </cell>
          <cell r="E409" t="str">
            <v>FIG. LUMINOSA</v>
          </cell>
          <cell r="F409" t="str">
            <v>FIGURA LUMINOSA</v>
          </cell>
          <cell r="G409">
            <v>1810.3799999999999</v>
          </cell>
          <cell r="H409">
            <v>1231.0584000000001</v>
          </cell>
        </row>
        <row r="410">
          <cell r="C410" t="str">
            <v>GR69L</v>
          </cell>
          <cell r="D410" t="str">
            <v>Arabescos com pingente tridimensional, produzido em estrutura metálica, mangueira de LED branca e tubos cilíndricos com movimentos snowfall.</v>
          </cell>
          <cell r="E410" t="str">
            <v>FIG. LUMINOSA</v>
          </cell>
          <cell r="F410" t="str">
            <v>FIGURA LUMINOSA</v>
          </cell>
          <cell r="G410">
            <v>1903.2</v>
          </cell>
          <cell r="H410">
            <v>1294.1760000000002</v>
          </cell>
        </row>
        <row r="411">
          <cell r="C411" t="str">
            <v>GR70</v>
          </cell>
          <cell r="D411" t="str">
            <v>Castiçal produzido em estrutura metálica e mangueira luminosa incandescente.</v>
          </cell>
          <cell r="E411" t="str">
            <v>FIG. LUMINOSA</v>
          </cell>
          <cell r="F411" t="str">
            <v>FIGURA LUMINOSA</v>
          </cell>
          <cell r="G411">
            <v>2159.4299999999998</v>
          </cell>
          <cell r="H411">
            <v>1295.6579999999999</v>
          </cell>
        </row>
        <row r="412">
          <cell r="C412" t="str">
            <v>GR70SM</v>
          </cell>
          <cell r="D412" t="str">
            <v>Castiçal produzido em estrutura metálica e mangueira luminosa incandescente. Aplicação de mangueiras de LED com movimentos e Strobos.</v>
          </cell>
          <cell r="E412" t="str">
            <v>FIG. LUMINOSA</v>
          </cell>
          <cell r="F412" t="str">
            <v>FIGURA LUMINOSA</v>
          </cell>
          <cell r="G412">
            <v>2766.66</v>
          </cell>
          <cell r="H412">
            <v>2074.9949999999999</v>
          </cell>
        </row>
        <row r="413">
          <cell r="C413" t="str">
            <v>GR70M</v>
          </cell>
          <cell r="D413" t="str">
            <v>Castiçal produzido em estrutura metálica e mangueira luminosa incandescente. Aplicação de mangueiras de LED com movimentos.</v>
          </cell>
          <cell r="E413" t="str">
            <v>FIG. LUMINOSA</v>
          </cell>
          <cell r="F413" t="str">
            <v>FIGURA LUMINOSA</v>
          </cell>
          <cell r="G413">
            <v>2639.39</v>
          </cell>
          <cell r="H413">
            <v>1900.3607999999999</v>
          </cell>
        </row>
        <row r="414">
          <cell r="C414" t="str">
            <v>GR70S</v>
          </cell>
          <cell r="D414" t="str">
            <v>Castiçal produzido em estrutura metálica e mangueira luminosa incandescente. Aplicação de strobos.</v>
          </cell>
          <cell r="E414" t="str">
            <v>FIG. LUMINOSA</v>
          </cell>
          <cell r="F414" t="str">
            <v>FIGURA LUMINOSA</v>
          </cell>
          <cell r="G414">
            <v>2286.5700000000002</v>
          </cell>
          <cell r="H414">
            <v>1440.5391000000002</v>
          </cell>
        </row>
        <row r="415">
          <cell r="C415" t="str">
            <v>GR70L</v>
          </cell>
          <cell r="D415" t="str">
            <v>Castiçal produzido em estrutura metálica e mangueira de LED.</v>
          </cell>
          <cell r="E415" t="str">
            <v>FIG. LUMINOSA</v>
          </cell>
          <cell r="F415" t="str">
            <v>FIGURA LUMINOSA</v>
          </cell>
          <cell r="G415">
            <v>2441.4</v>
          </cell>
          <cell r="H415">
            <v>1538.0820000000001</v>
          </cell>
        </row>
        <row r="416">
          <cell r="C416" t="str">
            <v>GR70C</v>
          </cell>
          <cell r="D416" t="str">
            <v>Castiçal produzido em estrutura metálica e mangueira luminosa incandescente. Preenchimento da figura com lâmpadas de LED.</v>
          </cell>
          <cell r="E416" t="str">
            <v>FIG. LUMINOSA</v>
          </cell>
          <cell r="F416" t="str">
            <v>FIGURA LUMINOSA</v>
          </cell>
          <cell r="G416">
            <v>0</v>
          </cell>
          <cell r="H416">
            <v>0</v>
          </cell>
        </row>
        <row r="417">
          <cell r="C417" t="str">
            <v>GR70CS</v>
          </cell>
          <cell r="D417" t="str">
            <v>Castiçal produzido em estrutura metálica e mangueira luminosa incandescente. Preenchimento da figura com lâmpadas de LED. Aplicação de Strobos</v>
          </cell>
          <cell r="E417" t="str">
            <v>FIG. LUMINOSA</v>
          </cell>
          <cell r="F417" t="str">
            <v>FIGURA LUMINOSA</v>
          </cell>
          <cell r="G417">
            <v>0</v>
          </cell>
          <cell r="H417">
            <v>0</v>
          </cell>
        </row>
        <row r="418">
          <cell r="C418" t="str">
            <v>GR71</v>
          </cell>
          <cell r="D418" t="str">
            <v>Fractal produzido em estrutura metálica com pintura branca e lâmpadas de LED branca fio branco.</v>
          </cell>
          <cell r="E418" t="str">
            <v>FIG. LUMINOSA</v>
          </cell>
          <cell r="F418" t="str">
            <v>FIGURA LUMINOSA</v>
          </cell>
          <cell r="G418">
            <v>1600.5600000000002</v>
          </cell>
          <cell r="H418">
            <v>1152.4032</v>
          </cell>
        </row>
        <row r="419">
          <cell r="C419" t="str">
            <v>GR71S</v>
          </cell>
          <cell r="D419" t="str">
            <v>Fractal produzido em estrutura metálica com pintura branca e lâmpadas de LED branca fio branco. Aplicação de strobos.</v>
          </cell>
          <cell r="E419" t="str">
            <v>FIG. LUMINOSA</v>
          </cell>
          <cell r="F419" t="str">
            <v>FIGURA LUMINOSA</v>
          </cell>
          <cell r="G419">
            <v>1791.4</v>
          </cell>
          <cell r="H419">
            <v>1343.5500000000002</v>
          </cell>
        </row>
        <row r="420">
          <cell r="C420" t="str">
            <v>GR72</v>
          </cell>
          <cell r="D420" t="str">
            <v>Arabescos produzidos em estrutura metálica, mangueira luminosa incandescente e mangueiras de LED com movimentos.</v>
          </cell>
          <cell r="E420" t="str">
            <v>FIG. LUMINOSA</v>
          </cell>
          <cell r="F420" t="str">
            <v>FIGURA LUMINOSA</v>
          </cell>
          <cell r="G420">
            <v>1492.2700000000002</v>
          </cell>
          <cell r="H420">
            <v>1074.4344000000001</v>
          </cell>
        </row>
        <row r="421">
          <cell r="C421" t="str">
            <v>GR72S</v>
          </cell>
          <cell r="D421" t="str">
            <v>Arabescos produzidos em estrutura metálica, mangueira luminosa incandescente e mangueiras de LED com movimentos. Aplicação de Strobos</v>
          </cell>
          <cell r="E421" t="str">
            <v>FIG. LUMINOSA</v>
          </cell>
          <cell r="F421" t="str">
            <v>FIGURA LUMINOSA</v>
          </cell>
          <cell r="G421">
            <v>1619.54</v>
          </cell>
          <cell r="H421">
            <v>1214.655</v>
          </cell>
        </row>
        <row r="422">
          <cell r="C422" t="str">
            <v>GR72L</v>
          </cell>
          <cell r="D422" t="str">
            <v>Arabescos produzidos em estrutura metálica, mangueira de LED na cor branca e mangueiras de LED com movimentos.</v>
          </cell>
          <cell r="E422" t="str">
            <v>FIG. LUMINOSA</v>
          </cell>
          <cell r="F422" t="str">
            <v>FIGURA LUMINOSA</v>
          </cell>
          <cell r="G422">
            <v>1686.6200000000001</v>
          </cell>
          <cell r="H422">
            <v>1264.9650000000001</v>
          </cell>
        </row>
        <row r="423">
          <cell r="C423" t="str">
            <v>GR73</v>
          </cell>
          <cell r="D423" t="str">
            <v>Arabescos produzidos em estrutura metálica, mangueira luminosa incandescente,  mangueiras de LED com movimentos e tubo cilíndrico com LEDs em movimentos snowfall.</v>
          </cell>
          <cell r="E423" t="str">
            <v>FIG. LUMINOSA</v>
          </cell>
          <cell r="F423" t="str">
            <v>FIGURA LUMINOSA</v>
          </cell>
          <cell r="G423">
            <v>1337.5700000000002</v>
          </cell>
          <cell r="H423">
            <v>963.05040000000008</v>
          </cell>
        </row>
        <row r="424">
          <cell r="C424" t="str">
            <v>GR73S</v>
          </cell>
          <cell r="D424" t="str">
            <v>Arabescos produzidos em estrutura metálica, mangueira luminosa incandescente,  mangueiras de LED com movimentos e tubo cilíndrico com LEDs em movimentos snowfall. Aplicação de strobos</v>
          </cell>
          <cell r="E424" t="str">
            <v>FIG. LUMINOSA</v>
          </cell>
          <cell r="F424" t="str">
            <v>FIGURA LUMINOSA</v>
          </cell>
          <cell r="G424">
            <v>1464.84</v>
          </cell>
          <cell r="H424">
            <v>1098.6299999999999</v>
          </cell>
        </row>
        <row r="425">
          <cell r="C425" t="str">
            <v>GR73L</v>
          </cell>
          <cell r="D425" t="str">
            <v>Arabescos produzidos em estrutura metálica, mangueira de LED na cor branca, mangueiras de LED com movimentos e tubo cilíndrico com LEDs em movimentos snowfall</v>
          </cell>
          <cell r="E425" t="str">
            <v>FIG. LUMINOSA</v>
          </cell>
          <cell r="F425" t="str">
            <v>FIGURA LUMINOSA</v>
          </cell>
          <cell r="G425">
            <v>1512.94</v>
          </cell>
          <cell r="H425">
            <v>1134.7049999999999</v>
          </cell>
        </row>
        <row r="426">
          <cell r="C426" t="str">
            <v>GR74</v>
          </cell>
          <cell r="D426" t="str">
            <v>Arabescos com bolas produzidos em estrutura metálica e mangueira luminosa</v>
          </cell>
          <cell r="E426" t="str">
            <v>FIG. LUMINOSA</v>
          </cell>
          <cell r="F426" t="str">
            <v>FIGURA LUMINOSA</v>
          </cell>
          <cell r="G426">
            <v>1894.6200000000001</v>
          </cell>
          <cell r="H426">
            <v>1136.7719999999999</v>
          </cell>
        </row>
        <row r="427">
          <cell r="C427" t="str">
            <v>GR74SM</v>
          </cell>
          <cell r="D427" t="str">
            <v>Arabescos com bolas produzidos em estrutura metálica e mangueira luminosa. Aplicação de mangueiras de LED com movimentos e Strobos</v>
          </cell>
          <cell r="E427" t="str">
            <v>FIG. LUMINOSA</v>
          </cell>
          <cell r="F427" t="str">
            <v>FIGURA LUMINOSA</v>
          </cell>
          <cell r="G427">
            <v>2501.85</v>
          </cell>
          <cell r="H427">
            <v>1876.3874999999998</v>
          </cell>
        </row>
        <row r="428">
          <cell r="C428" t="str">
            <v>GR74M</v>
          </cell>
          <cell r="D428" t="str">
            <v>Arabescos com bolas produzidos em estrutura metálica e mangueira luminosa. Aplicação de mangueiras de LED com movimentos.</v>
          </cell>
          <cell r="E428" t="str">
            <v>FIG. LUMINOSA</v>
          </cell>
          <cell r="F428" t="str">
            <v>FIGURA LUMINOSA</v>
          </cell>
          <cell r="G428">
            <v>2374.58</v>
          </cell>
          <cell r="H428">
            <v>1709.6976</v>
          </cell>
        </row>
        <row r="429">
          <cell r="C429" t="str">
            <v>GR74S</v>
          </cell>
          <cell r="D429" t="str">
            <v>Arabescos com bolas produzidos em estrutura metálica e mangueira luminosa. Aplicação de Strobos</v>
          </cell>
          <cell r="E429" t="str">
            <v>FIG. LUMINOSA</v>
          </cell>
          <cell r="F429" t="str">
            <v>FIGURA LUMINOSA</v>
          </cell>
          <cell r="G429">
            <v>2021.89</v>
          </cell>
          <cell r="H429">
            <v>1273.7907</v>
          </cell>
        </row>
        <row r="430">
          <cell r="C430" t="str">
            <v>GR74L</v>
          </cell>
          <cell r="D430" t="str">
            <v>Arabescos com bolas produzidos em estrutura metálica e mangueira de LED</v>
          </cell>
          <cell r="E430" t="str">
            <v>FIG. LUMINOSA</v>
          </cell>
          <cell r="F430" t="str">
            <v>FIGURA LUMINOSA</v>
          </cell>
          <cell r="G430">
            <v>2142.14</v>
          </cell>
          <cell r="H430">
            <v>1349.5482</v>
          </cell>
        </row>
        <row r="431">
          <cell r="C431" t="str">
            <v>GR74C</v>
          </cell>
          <cell r="D431" t="str">
            <v>Arabescos com bolas produzidos em estrutura metálica e mangueira luminosa. Preenchimento da figura com lâmpadas de LED.</v>
          </cell>
          <cell r="E431" t="str">
            <v>FIG. LUMINOSA</v>
          </cell>
          <cell r="F431" t="str">
            <v>FIGURA LUMINOSA</v>
          </cell>
          <cell r="G431">
            <v>0</v>
          </cell>
          <cell r="H431">
            <v>0</v>
          </cell>
        </row>
        <row r="432">
          <cell r="C432" t="str">
            <v>GR74CS</v>
          </cell>
          <cell r="D432" t="str">
            <v>Arabescos com bolas produzidos em estrutura metálica e mangueira luminosa. Preenchimento da figura com lâmpadas de LED. Aplicação de Strobos</v>
          </cell>
          <cell r="E432" t="str">
            <v>FIG. LUMINOSA</v>
          </cell>
          <cell r="F432" t="str">
            <v>FIGURA LUMINOSA</v>
          </cell>
          <cell r="G432">
            <v>0</v>
          </cell>
          <cell r="H432">
            <v>0</v>
          </cell>
        </row>
        <row r="433">
          <cell r="C433" t="str">
            <v>GR75</v>
          </cell>
          <cell r="D433" t="str">
            <v>Tulipa (peças em pares) produzido em estrutura metálica e mangueira luminosa</v>
          </cell>
          <cell r="E433" t="str">
            <v>FIG. LUMINOSA</v>
          </cell>
          <cell r="F433" t="str">
            <v>FIGURA LUMINOSA</v>
          </cell>
          <cell r="G433">
            <v>900</v>
          </cell>
          <cell r="H433">
            <v>540</v>
          </cell>
        </row>
        <row r="434">
          <cell r="C434" t="str">
            <v>GR76</v>
          </cell>
          <cell r="D434" t="str">
            <v>Arabescos produzido em estrutura metálica e mangueira luminosa</v>
          </cell>
          <cell r="E434" t="str">
            <v>FIG. LUMINOSA</v>
          </cell>
          <cell r="F434" t="str">
            <v>FIGURA LUMINOSA</v>
          </cell>
          <cell r="G434">
            <v>750</v>
          </cell>
          <cell r="H434">
            <v>487.5</v>
          </cell>
        </row>
        <row r="435">
          <cell r="C435" t="str">
            <v>GR77</v>
          </cell>
          <cell r="D435" t="str">
            <v>Pinhão produzido em estrutura metálica e mangueira luminosa</v>
          </cell>
          <cell r="E435" t="str">
            <v>FIG. LUMINOSA</v>
          </cell>
          <cell r="F435" t="str">
            <v>FIGURA LUMINOSA</v>
          </cell>
          <cell r="G435">
            <v>0</v>
          </cell>
          <cell r="H435">
            <v>0</v>
          </cell>
        </row>
        <row r="436">
          <cell r="C436" t="str">
            <v>GR78</v>
          </cell>
          <cell r="D436" t="str">
            <v>Pomba produzido em estrutura metálica e mangueira luminosa</v>
          </cell>
          <cell r="E436" t="str">
            <v>FIG. LUMINOSA</v>
          </cell>
          <cell r="F436" t="str">
            <v>FIGURA LUMINOSA</v>
          </cell>
          <cell r="G436">
            <v>0</v>
          </cell>
          <cell r="H436">
            <v>0</v>
          </cell>
        </row>
        <row r="437">
          <cell r="C437" t="str">
            <v>GR79</v>
          </cell>
          <cell r="D437" t="str">
            <v>Trio de estrelas produzido em estrutura metálica e mangueira luminosa</v>
          </cell>
          <cell r="E437" t="str">
            <v>FIG. LUMINOSA</v>
          </cell>
          <cell r="F437" t="str">
            <v>FIGURA LUMINOSA</v>
          </cell>
          <cell r="G437">
            <v>0</v>
          </cell>
          <cell r="H437">
            <v>0</v>
          </cell>
        </row>
        <row r="438">
          <cell r="C438" t="str">
            <v>GR80</v>
          </cell>
          <cell r="D438" t="str">
            <v>Flor produzida em estrutura metálica e mangueira luminosa</v>
          </cell>
          <cell r="E438" t="str">
            <v>FIG. LUMINOSA</v>
          </cell>
          <cell r="F438" t="str">
            <v>FIGURA LUMINOSA</v>
          </cell>
          <cell r="G438">
            <v>2011.49</v>
          </cell>
          <cell r="H438">
            <v>1206.894</v>
          </cell>
        </row>
        <row r="439">
          <cell r="C439" t="str">
            <v>GR80SM</v>
          </cell>
          <cell r="D439" t="str">
            <v>Flor produzida em estrutura metálica, mangueira luminosa incandescente e aplicação de strobo</v>
          </cell>
          <cell r="E439" t="str">
            <v>FIG. LUMINOSA</v>
          </cell>
          <cell r="F439" t="str">
            <v>FIGURA LUMINOSA</v>
          </cell>
          <cell r="G439">
            <v>0</v>
          </cell>
          <cell r="H439">
            <v>0</v>
          </cell>
        </row>
        <row r="440">
          <cell r="C440" t="str">
            <v>GR80M</v>
          </cell>
          <cell r="D440" t="str">
            <v>Flor produzida em estrutura metálica e mangueira luminosa de LED</v>
          </cell>
          <cell r="E440" t="str">
            <v>FIG. LUMINOSA</v>
          </cell>
          <cell r="F440" t="str">
            <v>FIGURA LUMINOSA</v>
          </cell>
          <cell r="G440">
            <v>0</v>
          </cell>
          <cell r="H440">
            <v>0</v>
          </cell>
        </row>
        <row r="441">
          <cell r="C441" t="str">
            <v>GR80S</v>
          </cell>
          <cell r="D441" t="str">
            <v>Flor produzida em estrutura metálica, mangueira luminosa incandescente e mangueira de LED com movimentos</v>
          </cell>
          <cell r="E441" t="str">
            <v>FIG. LUMINOSA</v>
          </cell>
          <cell r="F441" t="str">
            <v>FIGURA LUMINOSA</v>
          </cell>
          <cell r="G441">
            <v>0</v>
          </cell>
          <cell r="H441">
            <v>0</v>
          </cell>
        </row>
        <row r="442">
          <cell r="C442" t="str">
            <v>GR80L</v>
          </cell>
          <cell r="D442" t="str">
            <v>Flor produzida em estrutura metálica, mangueira luminosa incandescente, mangueira de LED com movimentos e strobo</v>
          </cell>
          <cell r="E442" t="str">
            <v>FIG. LUMINOSA</v>
          </cell>
          <cell r="F442" t="str">
            <v>FIGURA LUMINOSA</v>
          </cell>
          <cell r="G442">
            <v>0</v>
          </cell>
          <cell r="H442">
            <v>0</v>
          </cell>
        </row>
        <row r="443">
          <cell r="C443" t="str">
            <v>GR80C</v>
          </cell>
          <cell r="D443" t="str">
            <v>Flor produzida em estrutura metálica e mangueira luminosa. Preenchimento da figura com lâmpadas de LED</v>
          </cell>
          <cell r="E443" t="str">
            <v>FIG. LUMINOSA</v>
          </cell>
          <cell r="F443" t="str">
            <v>FIGURA LUMINOSA</v>
          </cell>
          <cell r="G443">
            <v>2628.9900000000002</v>
          </cell>
          <cell r="H443">
            <v>1892.8728000000001</v>
          </cell>
        </row>
        <row r="444">
          <cell r="C444" t="str">
            <v>GR80CS</v>
          </cell>
          <cell r="D444" t="str">
            <v>Flor produzida em estrutura metálica e mangueira luminosa. Preenchimento da figura com lâmpadas de LED. Aplicação de Strobos</v>
          </cell>
          <cell r="E444" t="str">
            <v>FIG. LUMINOSA</v>
          </cell>
          <cell r="F444" t="str">
            <v>FIGURA LUMINOSA</v>
          </cell>
          <cell r="G444">
            <v>0</v>
          </cell>
          <cell r="H444">
            <v>0</v>
          </cell>
        </row>
        <row r="445">
          <cell r="C445" t="str">
            <v>PT01</v>
          </cell>
          <cell r="D445" t="str">
            <v>Vela com enfeites produzida em estrutura metálica e mangueira luminosa</v>
          </cell>
          <cell r="E445" t="str">
            <v>FIG. LUMINOSA</v>
          </cell>
          <cell r="F445" t="str">
            <v>FIGURA LUMINOSA</v>
          </cell>
          <cell r="G445">
            <v>4427.0200000000004</v>
          </cell>
          <cell r="H445">
            <v>2656.212</v>
          </cell>
        </row>
        <row r="446">
          <cell r="C446" t="str">
            <v>PT01SM</v>
          </cell>
          <cell r="D446" t="str">
            <v>Vela com enfeites produzida em estrutura metálica e mangueira luminosa. Aplicação de mangueiras de LED com movimentos e Strobos</v>
          </cell>
          <cell r="E446" t="str">
            <v>FIG. LUMINOSA</v>
          </cell>
          <cell r="F446" t="str">
            <v>FIGURA LUMINOSA</v>
          </cell>
          <cell r="G446">
            <v>6716.45</v>
          </cell>
          <cell r="H446">
            <v>5037.3374999999996</v>
          </cell>
        </row>
        <row r="447">
          <cell r="C447" t="str">
            <v>PT01M</v>
          </cell>
          <cell r="D447" t="str">
            <v>Vela com enfeites produzida em estrutura metálica e mangueira luminosa. Aplicação de mangueiras de LED com movimentos</v>
          </cell>
          <cell r="E447" t="str">
            <v>FIG. LUMINOSA</v>
          </cell>
          <cell r="F447" t="str">
            <v>FIGURA LUMINOSA</v>
          </cell>
          <cell r="G447">
            <v>6271.2</v>
          </cell>
          <cell r="H447">
            <v>4515.2640000000001</v>
          </cell>
        </row>
        <row r="448">
          <cell r="C448" t="str">
            <v>PT01S</v>
          </cell>
          <cell r="D448" t="str">
            <v>Vela com enfeites produzida em estrutura metálica e mangueira luminosa. Aplicação de Strobos</v>
          </cell>
          <cell r="E448" t="str">
            <v>FIG. LUMINOSA</v>
          </cell>
          <cell r="F448" t="str">
            <v>FIGURA LUMINOSA</v>
          </cell>
          <cell r="G448">
            <v>4872.4000000000005</v>
          </cell>
          <cell r="H448">
            <v>3069.6120000000005</v>
          </cell>
        </row>
        <row r="449">
          <cell r="C449" t="str">
            <v>PT01L</v>
          </cell>
          <cell r="D449" t="str">
            <v>Vela com enfeites produzida em estrutura metálica e mangueira de LED</v>
          </cell>
          <cell r="E449" t="str">
            <v>FIG. LUMINOSA</v>
          </cell>
          <cell r="F449" t="str">
            <v>FIGURA LUMINOSA</v>
          </cell>
          <cell r="G449">
            <v>5003.05</v>
          </cell>
          <cell r="H449">
            <v>3151.9214999999999</v>
          </cell>
        </row>
        <row r="450">
          <cell r="C450" t="str">
            <v>PT01C</v>
          </cell>
          <cell r="D450" t="str">
            <v>Vela com enfeites produzida em estrutura metálica e mangueira luminosa. Preenchimento da figura com lâmpadas de LED.</v>
          </cell>
          <cell r="E450" t="str">
            <v>FIG. LUMINOSA</v>
          </cell>
          <cell r="F450" t="str">
            <v>FIGURA LUMINOSA</v>
          </cell>
          <cell r="G450">
            <v>5662.0199999999995</v>
          </cell>
          <cell r="H450">
            <v>4076.6543999999994</v>
          </cell>
        </row>
        <row r="451">
          <cell r="C451" t="str">
            <v>PT01CS</v>
          </cell>
          <cell r="D451" t="str">
            <v>Vela com enfeites produzida em estrutura metálica e mangueira luminosa. Preenchimento da figura com lâmpadas de LED.  Aplicação de Strobos</v>
          </cell>
          <cell r="E451" t="str">
            <v>FIG. LUMINOSA</v>
          </cell>
          <cell r="F451" t="str">
            <v>FIGURA LUMINOSA</v>
          </cell>
          <cell r="G451">
            <v>0</v>
          </cell>
          <cell r="H451">
            <v>0</v>
          </cell>
        </row>
        <row r="452">
          <cell r="C452" t="str">
            <v>PT02</v>
          </cell>
          <cell r="D452" t="str">
            <v>Papai Noel com sino e estrela produzido em estrutura metálica e mangueira luminosa</v>
          </cell>
          <cell r="E452" t="str">
            <v>FIG. LUMINOSA</v>
          </cell>
          <cell r="F452" t="str">
            <v>FIGURA LUMINOSA</v>
          </cell>
          <cell r="G452">
            <v>6918.21</v>
          </cell>
          <cell r="H452">
            <v>4150.9259999999995</v>
          </cell>
        </row>
        <row r="453">
          <cell r="C453" t="str">
            <v>PT02SM</v>
          </cell>
          <cell r="D453" t="str">
            <v>Papai Noel com sino e estrela produzido em estrutura metálica e mangueira luminosa. Aplicação de mangueiras de LED com movimentos e Strobos</v>
          </cell>
          <cell r="E453" t="str">
            <v>FIG. LUMINOSA</v>
          </cell>
          <cell r="F453" t="str">
            <v>FIGURA LUMINOSA</v>
          </cell>
          <cell r="G453">
            <v>7952.4900000000007</v>
          </cell>
          <cell r="H453">
            <v>5964.3675000000003</v>
          </cell>
        </row>
        <row r="454">
          <cell r="C454" t="str">
            <v>PT02M</v>
          </cell>
          <cell r="D454" t="str">
            <v>Papai Noel com sino e estrela produzido em estrutura metálica e mangueira luminosa. Aplicação de mangueiras de LED com movimentos</v>
          </cell>
          <cell r="E454" t="str">
            <v>FIG. LUMINOSA</v>
          </cell>
          <cell r="F454" t="str">
            <v>FIGURA LUMINOSA</v>
          </cell>
          <cell r="G454">
            <v>7507.2400000000007</v>
          </cell>
          <cell r="H454">
            <v>5405.2128000000002</v>
          </cell>
        </row>
        <row r="455">
          <cell r="C455" t="str">
            <v>PT02S</v>
          </cell>
          <cell r="D455" t="str">
            <v>Papai Noel com sino e estrela produzido em estrutura metálica e mangueira luminosa. Aplicação de Strobos</v>
          </cell>
          <cell r="E455" t="str">
            <v>FIG. LUMINOSA</v>
          </cell>
          <cell r="F455" t="str">
            <v>FIGURA LUMINOSA</v>
          </cell>
          <cell r="G455">
            <v>7363.59</v>
          </cell>
          <cell r="H455">
            <v>4639.0617000000002</v>
          </cell>
        </row>
        <row r="456">
          <cell r="C456" t="str">
            <v>PT02L</v>
          </cell>
          <cell r="D456" t="str">
            <v>Papai Noel com sino e estrela produzido em estrutura metálica e mangueira de LED</v>
          </cell>
          <cell r="E456" t="str">
            <v>FIG. LUMINOSA</v>
          </cell>
          <cell r="F456" t="str">
            <v>FIGURA LUMINOSA</v>
          </cell>
          <cell r="G456">
            <v>7819.11</v>
          </cell>
          <cell r="H456">
            <v>4926.0392999999995</v>
          </cell>
        </row>
        <row r="457">
          <cell r="C457" t="str">
            <v>PT02C</v>
          </cell>
          <cell r="D457" t="str">
            <v>Papai Noel com sino e estrela produzido em estrutura metálica e mangueira luminosa. Preenchimento da figura com lâmpadas de LED.</v>
          </cell>
          <cell r="E457" t="str">
            <v>FIG. LUMINOSA</v>
          </cell>
          <cell r="F457" t="str">
            <v>FIGURA LUMINOSA</v>
          </cell>
          <cell r="G457">
            <v>0</v>
          </cell>
          <cell r="H457">
            <v>0</v>
          </cell>
        </row>
        <row r="458">
          <cell r="C458" t="str">
            <v>PT02CS</v>
          </cell>
          <cell r="D458" t="str">
            <v>Papai Noel com sino e estrela produzido em estrutura metálica e mangueira luminosa. Preenchimento da figura com lâmpadas de LED.  Aplicação de Strobos</v>
          </cell>
          <cell r="E458" t="str">
            <v>FIG. LUMINOSA</v>
          </cell>
          <cell r="F458" t="str">
            <v>FIGURA LUMINOSA</v>
          </cell>
          <cell r="G458">
            <v>0</v>
          </cell>
          <cell r="H458">
            <v>0</v>
          </cell>
        </row>
        <row r="459">
          <cell r="C459" t="str">
            <v>PT03</v>
          </cell>
          <cell r="D459" t="str">
            <v>Raios e estrelas produzida em estrutura metálica e mangueira luminosa</v>
          </cell>
          <cell r="E459" t="str">
            <v>FIG. LUMINOSA</v>
          </cell>
          <cell r="F459" t="str">
            <v>FIGURA LUMINOSA</v>
          </cell>
          <cell r="G459">
            <v>3500.38</v>
          </cell>
          <cell r="H459">
            <v>2100.2280000000001</v>
          </cell>
        </row>
        <row r="460">
          <cell r="C460" t="str">
            <v>PT03SM</v>
          </cell>
          <cell r="D460" t="str">
            <v>Raios e estrelas produzida em estrutura metálica e mangueira luminosa. Aplicação de mangueiras de LED com movimentos e Strobos</v>
          </cell>
          <cell r="E460" t="str">
            <v>FIG. LUMINOSA</v>
          </cell>
          <cell r="F460" t="str">
            <v>FIGURA LUMINOSA</v>
          </cell>
          <cell r="G460">
            <v>5829.85</v>
          </cell>
          <cell r="H460">
            <v>4372.3875000000007</v>
          </cell>
        </row>
        <row r="461">
          <cell r="C461" t="str">
            <v>PT03M</v>
          </cell>
          <cell r="D461" t="str">
            <v>Raios e estrelas produzida em estrutura metálica e mangueira luminosa. Aplicação de mangueiras de LED com movimentos</v>
          </cell>
          <cell r="E461" t="str">
            <v>FIG. LUMINOSA</v>
          </cell>
          <cell r="F461" t="str">
            <v>FIGURA LUMINOSA</v>
          </cell>
          <cell r="G461">
            <v>5384.4699999999993</v>
          </cell>
          <cell r="H461">
            <v>3876.8183999999992</v>
          </cell>
        </row>
        <row r="462">
          <cell r="C462" t="str">
            <v>PT03S</v>
          </cell>
          <cell r="D462" t="str">
            <v>Raios e estrelas produzida em estrutura metálica e mangueira luminosa. Aplicação de Strobos</v>
          </cell>
          <cell r="E462" t="str">
            <v>FIG. LUMINOSA</v>
          </cell>
          <cell r="F462" t="str">
            <v>FIGURA LUMINOSA</v>
          </cell>
          <cell r="G462">
            <v>3945.63</v>
          </cell>
          <cell r="H462">
            <v>2485.7469000000001</v>
          </cell>
        </row>
        <row r="463">
          <cell r="C463" t="str">
            <v>PT03L</v>
          </cell>
          <cell r="D463" t="str">
            <v>Raios e estrelas produzida em estrutura metálica e mangueira de LED</v>
          </cell>
          <cell r="E463" t="str">
            <v>FIG. LUMINOSA</v>
          </cell>
          <cell r="F463" t="str">
            <v>FIGURA LUMINOSA</v>
          </cell>
          <cell r="G463">
            <v>3956.03</v>
          </cell>
          <cell r="H463">
            <v>2492.2989000000002</v>
          </cell>
        </row>
        <row r="464">
          <cell r="C464" t="str">
            <v>PT03C</v>
          </cell>
          <cell r="D464" t="str">
            <v>Raios e estrelas produzida em estrutura metálica e mangueira luminosa. Preenchimento da figura com lâmpadas de LED.</v>
          </cell>
          <cell r="E464" t="str">
            <v>FIG. LUMINOSA</v>
          </cell>
          <cell r="F464" t="str">
            <v>FIGURA LUMINOSA</v>
          </cell>
          <cell r="G464">
            <v>4117.88</v>
          </cell>
          <cell r="H464">
            <v>2964.8735999999999</v>
          </cell>
        </row>
        <row r="465">
          <cell r="C465" t="str">
            <v>PT03CS</v>
          </cell>
          <cell r="D465" t="str">
            <v>Raios e estrelas produzida em estrutura metálica e mangueira luminosa. Preenchimento da figura com lâmpadas de LED.  Aplicação de Strobos</v>
          </cell>
          <cell r="E465" t="str">
            <v>FIG. LUMINOSA</v>
          </cell>
          <cell r="F465" t="str">
            <v>FIGURA LUMINOSA</v>
          </cell>
          <cell r="G465">
            <v>4554.68</v>
          </cell>
          <cell r="H465">
            <v>3416.01</v>
          </cell>
        </row>
        <row r="466">
          <cell r="C466" t="str">
            <v>PT04</v>
          </cell>
          <cell r="D466" t="str">
            <v>Luminária com arabescos produzida em estrutura metálica e mangueira luminosa</v>
          </cell>
          <cell r="E466" t="str">
            <v>FIG. LUMINOSA</v>
          </cell>
          <cell r="F466" t="str">
            <v>FIGURA LUMINOSA</v>
          </cell>
          <cell r="G466">
            <v>3539.9</v>
          </cell>
          <cell r="H466">
            <v>2123.94</v>
          </cell>
        </row>
        <row r="467">
          <cell r="C467" t="str">
            <v>PT04SM</v>
          </cell>
          <cell r="D467" t="str">
            <v>Luminária com arabescos produzida em estrutura metálica e mangueira luminosa. Aplicação de mangueiras de LED com movimentos e Strobos</v>
          </cell>
          <cell r="E467" t="str">
            <v>FIG. LUMINOSA</v>
          </cell>
          <cell r="F467" t="str">
            <v>FIGURA LUMINOSA</v>
          </cell>
          <cell r="G467">
            <v>6272.5</v>
          </cell>
          <cell r="H467">
            <v>4704.375</v>
          </cell>
        </row>
        <row r="468">
          <cell r="C468" t="str">
            <v>PT04M</v>
          </cell>
          <cell r="D468" t="str">
            <v>Luminária com arabescos produzida em estrutura metálica e mangueira luminosa. Aplicação de mangueiras de LED com movimentos</v>
          </cell>
          <cell r="E468" t="str">
            <v>FIG. LUMINOSA</v>
          </cell>
          <cell r="F468" t="str">
            <v>FIGURA LUMINOSA</v>
          </cell>
          <cell r="G468">
            <v>5827.25</v>
          </cell>
          <cell r="H468">
            <v>4195.62</v>
          </cell>
        </row>
        <row r="469">
          <cell r="C469" t="str">
            <v>PT04S</v>
          </cell>
          <cell r="D469" t="str">
            <v>Luminária com arabescos produzida em estrutura metálica e mangueira luminosa. Aplicação de Strobos</v>
          </cell>
          <cell r="E469" t="str">
            <v>FIG. LUMINOSA</v>
          </cell>
          <cell r="F469" t="str">
            <v>FIGURA LUMINOSA</v>
          </cell>
          <cell r="G469">
            <v>3985.28</v>
          </cell>
          <cell r="H469">
            <v>2510.7264</v>
          </cell>
        </row>
        <row r="470">
          <cell r="C470" t="str">
            <v>PT04L</v>
          </cell>
          <cell r="D470" t="str">
            <v>Luminária com arabescos produzida em estrutura metálica e mangueira de LED</v>
          </cell>
          <cell r="E470" t="str">
            <v>FIG. LUMINOSA</v>
          </cell>
          <cell r="F470" t="str">
            <v>FIGURA LUMINOSA</v>
          </cell>
          <cell r="G470">
            <v>4000.75</v>
          </cell>
          <cell r="H470">
            <v>2520.4724999999999</v>
          </cell>
        </row>
        <row r="471">
          <cell r="C471" t="str">
            <v>PT04C</v>
          </cell>
          <cell r="D471" t="str">
            <v>Luminária com arabescos produzida em estrutura metálica e mangueira luminosa. Preenchimento da figura com lâmpadas de LED.</v>
          </cell>
          <cell r="E471" t="str">
            <v>FIG. LUMINOSA</v>
          </cell>
          <cell r="F471" t="str">
            <v>FIGURA LUMINOSA</v>
          </cell>
          <cell r="G471">
            <v>0</v>
          </cell>
          <cell r="H471">
            <v>0</v>
          </cell>
        </row>
        <row r="472">
          <cell r="C472" t="str">
            <v>PT04CS</v>
          </cell>
          <cell r="D472" t="str">
            <v>Luminária com arabescos produzida em estrutura metálica e mangueira luminosa. Preenchimento da figura com lâmpadas de LED.  Aplicação de Strobos</v>
          </cell>
          <cell r="E472" t="str">
            <v>FIG. LUMINOSA</v>
          </cell>
          <cell r="F472" t="str">
            <v>FIGURA LUMINOSA</v>
          </cell>
          <cell r="G472">
            <v>0</v>
          </cell>
          <cell r="H472">
            <v>0</v>
          </cell>
        </row>
        <row r="473">
          <cell r="C473" t="str">
            <v>PT05</v>
          </cell>
          <cell r="D473" t="str">
            <v>Laço com bolas produzido em estrutura metálica e mangueira luminosa</v>
          </cell>
          <cell r="E473" t="str">
            <v>FIG. LUMINOSA</v>
          </cell>
          <cell r="F473" t="str">
            <v>FIGURA LUMINOSA</v>
          </cell>
          <cell r="G473">
            <v>5310.76</v>
          </cell>
          <cell r="H473">
            <v>3186.4560000000001</v>
          </cell>
        </row>
        <row r="474">
          <cell r="C474" t="str">
            <v>PT05SM</v>
          </cell>
          <cell r="D474" t="str">
            <v>Laço com bolas produzido em estrutura metálica e mangueira luminosa. Aplicação de mangueiras de LED com movimentos e Strobos</v>
          </cell>
          <cell r="E474" t="str">
            <v>FIG. LUMINOSA</v>
          </cell>
          <cell r="F474" t="str">
            <v>FIGURA LUMINOSA</v>
          </cell>
          <cell r="G474">
            <v>7789.21</v>
          </cell>
          <cell r="H474">
            <v>5841.9075000000003</v>
          </cell>
        </row>
        <row r="475">
          <cell r="C475" t="str">
            <v>PT05M</v>
          </cell>
          <cell r="D475" t="str">
            <v>Laço com bolas produzido em estrutura metálica e mangueira luminosa. Aplicação de mangueiras de LED com movimentos</v>
          </cell>
          <cell r="E475" t="str">
            <v>FIG. LUMINOSA</v>
          </cell>
          <cell r="F475" t="str">
            <v>FIGURA LUMINOSA</v>
          </cell>
          <cell r="G475">
            <v>7343.96</v>
          </cell>
          <cell r="H475">
            <v>5287.6512000000002</v>
          </cell>
        </row>
        <row r="476">
          <cell r="C476" t="str">
            <v>PT05S</v>
          </cell>
          <cell r="D476" t="str">
            <v>Laço com bolas produzido em estrutura metálica e mangueira luminosa. Aplicação de Strobos</v>
          </cell>
          <cell r="E476" t="str">
            <v>FIG. LUMINOSA</v>
          </cell>
          <cell r="F476" t="str">
            <v>FIGURA LUMINOSA</v>
          </cell>
          <cell r="G476">
            <v>5756.01</v>
          </cell>
          <cell r="H476">
            <v>3626.2863000000002</v>
          </cell>
        </row>
        <row r="477">
          <cell r="C477" t="str">
            <v>PT05L</v>
          </cell>
          <cell r="D477" t="str">
            <v>Laço com bolas produzido em estrutura metálica e mangueira de LED</v>
          </cell>
          <cell r="E477" t="str">
            <v>FIG. LUMINOSA</v>
          </cell>
          <cell r="F477" t="str">
            <v>FIGURA LUMINOSA</v>
          </cell>
          <cell r="G477">
            <v>6001.84</v>
          </cell>
          <cell r="H477">
            <v>3781.1592000000001</v>
          </cell>
        </row>
        <row r="478">
          <cell r="C478" t="str">
            <v>PT05C</v>
          </cell>
          <cell r="D478" t="str">
            <v>Laço com bolas produzido em estrutura metálica e mangueira luminosa. Preenchimento da figura com lâmpadas de LED.</v>
          </cell>
          <cell r="E478" t="str">
            <v>FIG. LUMINOSA</v>
          </cell>
          <cell r="F478" t="str">
            <v>FIGURA LUMINOSA</v>
          </cell>
          <cell r="G478">
            <v>0</v>
          </cell>
          <cell r="H478">
            <v>0</v>
          </cell>
        </row>
        <row r="479">
          <cell r="C479" t="str">
            <v>PT05CS</v>
          </cell>
          <cell r="D479" t="str">
            <v>Laço com bolas produzido em estrutura metálica e mangueira luminosa. Preenchimento da figura com lâmpadas de LED.  Aplicação de Strobos</v>
          </cell>
          <cell r="E479" t="str">
            <v>FIG. LUMINOSA</v>
          </cell>
          <cell r="F479" t="str">
            <v>FIGURA LUMINOSA</v>
          </cell>
          <cell r="G479">
            <v>0</v>
          </cell>
          <cell r="H479">
            <v>0</v>
          </cell>
        </row>
        <row r="480">
          <cell r="C480" t="str">
            <v>PT06</v>
          </cell>
          <cell r="D480" t="str">
            <v>Cordão com sinos e folhas produzido em estrutura metálica e mangueira luminosa</v>
          </cell>
          <cell r="E480" t="str">
            <v>FIG. LUMINOSA</v>
          </cell>
          <cell r="F480" t="str">
            <v>FIGURA LUMINOSA</v>
          </cell>
          <cell r="G480">
            <v>4482.1400000000003</v>
          </cell>
          <cell r="H480">
            <v>2689.2840000000001</v>
          </cell>
        </row>
        <row r="481">
          <cell r="C481" t="str">
            <v>PT06SM</v>
          </cell>
          <cell r="D481" t="str">
            <v>Cordão com sinos e folhas produzido em estrutura metálica e mangueira luminosa. Aplicação de mangueiras de LED com movimentos e Strobos</v>
          </cell>
          <cell r="E481" t="str">
            <v>FIG. LUMINOSA</v>
          </cell>
          <cell r="F481" t="str">
            <v>FIGURA LUMINOSA</v>
          </cell>
          <cell r="G481">
            <v>6312.2800000000007</v>
          </cell>
          <cell r="H481">
            <v>4734.2100000000009</v>
          </cell>
        </row>
        <row r="482">
          <cell r="C482" t="str">
            <v>PT06M</v>
          </cell>
          <cell r="D482" t="str">
            <v>Cordão com sinos e folhas produzido em estrutura metálica e mangueira luminosa. Aplicação de mangueiras de LED com movimentos</v>
          </cell>
          <cell r="E482" t="str">
            <v>FIG. LUMINOSA</v>
          </cell>
          <cell r="F482" t="str">
            <v>FIGURA LUMINOSA</v>
          </cell>
          <cell r="G482">
            <v>5930.6</v>
          </cell>
          <cell r="H482">
            <v>4270.0320000000002</v>
          </cell>
        </row>
        <row r="483">
          <cell r="C483" t="str">
            <v>PT06S</v>
          </cell>
          <cell r="D483" t="str">
            <v>Cordão com sinos e folhas produzido em estrutura metálica e mangueira luminosa. Aplicação de Strobos</v>
          </cell>
          <cell r="E483" t="str">
            <v>FIG. LUMINOSA</v>
          </cell>
          <cell r="F483" t="str">
            <v>FIGURA LUMINOSA</v>
          </cell>
          <cell r="G483">
            <v>4863.8200000000006</v>
          </cell>
          <cell r="H483">
            <v>3064.2066000000004</v>
          </cell>
        </row>
        <row r="484">
          <cell r="C484" t="str">
            <v>PT06L</v>
          </cell>
          <cell r="D484" t="str">
            <v>Cordão com sinos e folhas produzido em estrutura metálica e mangueira de LED</v>
          </cell>
          <cell r="E484" t="str">
            <v>FIG. LUMINOSA</v>
          </cell>
          <cell r="F484" t="str">
            <v>FIGURA LUMINOSA</v>
          </cell>
          <cell r="G484">
            <v>5064.93</v>
          </cell>
          <cell r="H484">
            <v>3190.9059000000002</v>
          </cell>
        </row>
        <row r="485">
          <cell r="C485" t="str">
            <v>PT06C</v>
          </cell>
          <cell r="D485" t="str">
            <v>Cordão com sinos e folhas produzido em estrutura metálica e mangueira luminosa. Preenchimento da figura com lâmpadas de LED.</v>
          </cell>
          <cell r="E485" t="str">
            <v>FIG. LUMINOSA</v>
          </cell>
          <cell r="F485" t="str">
            <v>FIGURA LUMINOSA</v>
          </cell>
          <cell r="G485">
            <v>5717.14</v>
          </cell>
          <cell r="H485">
            <v>4116.3407999999999</v>
          </cell>
        </row>
        <row r="486">
          <cell r="C486" t="str">
            <v>PT06CS</v>
          </cell>
          <cell r="D486" t="str">
            <v>Cordão com sinos e folhas produzido em estrutura metálica e mangueira luminosa. Preenchimento da figura com lâmpadas de LED.  Aplicação de Strobos</v>
          </cell>
          <cell r="E486" t="str">
            <v>FIG. LUMINOSA</v>
          </cell>
          <cell r="F486" t="str">
            <v>FIGURA LUMINOSA</v>
          </cell>
          <cell r="G486">
            <v>0</v>
          </cell>
          <cell r="H486">
            <v>0</v>
          </cell>
        </row>
        <row r="487">
          <cell r="C487" t="str">
            <v>PT07</v>
          </cell>
          <cell r="D487" t="str">
            <v>Anjo com trombeta produzido em estrutura metálica e mangueira luminosa</v>
          </cell>
          <cell r="E487" t="str">
            <v>FIG. LUMINOSA</v>
          </cell>
          <cell r="F487" t="str">
            <v>FIGURA LUMINOSA</v>
          </cell>
          <cell r="G487">
            <v>2492.88</v>
          </cell>
          <cell r="H487">
            <v>1495.7280000000001</v>
          </cell>
        </row>
        <row r="488">
          <cell r="C488" t="str">
            <v>PT07SM</v>
          </cell>
          <cell r="D488" t="str">
            <v>Anjo com trombeta produzido em estrutura metálica e mangueira luminosa. Aplicação de mangueiras de LED com movimentos e Strobos</v>
          </cell>
          <cell r="E488" t="str">
            <v>FIG. LUMINOSA</v>
          </cell>
          <cell r="F488" t="str">
            <v>FIGURA LUMINOSA</v>
          </cell>
          <cell r="G488">
            <v>4108.91</v>
          </cell>
          <cell r="H488">
            <v>3081.6824999999999</v>
          </cell>
        </row>
        <row r="489">
          <cell r="C489" t="str">
            <v>PT07M</v>
          </cell>
          <cell r="D489" t="str">
            <v>Anjo com trombeta produzido em estrutura metálica e mangueira luminosa. Aplicação de mangueiras de LED com movimentos</v>
          </cell>
          <cell r="E489" t="str">
            <v>FIG. LUMINOSA</v>
          </cell>
          <cell r="F489" t="str">
            <v>FIGURA LUMINOSA</v>
          </cell>
          <cell r="G489">
            <v>3727.23</v>
          </cell>
          <cell r="H489">
            <v>2683.6055999999999</v>
          </cell>
        </row>
        <row r="490">
          <cell r="C490" t="str">
            <v>PT07S</v>
          </cell>
          <cell r="D490" t="str">
            <v>Anjo com trombeta produzido em estrutura metálica e mangueira luminosa. Aplicação de Strobos</v>
          </cell>
          <cell r="E490" t="str">
            <v>FIG. LUMINOSA</v>
          </cell>
          <cell r="F490" t="str">
            <v>FIGURA LUMINOSA</v>
          </cell>
          <cell r="G490">
            <v>2874.56</v>
          </cell>
          <cell r="H490">
            <v>1810.9728</v>
          </cell>
        </row>
        <row r="491">
          <cell r="C491" t="str">
            <v>PT07L</v>
          </cell>
          <cell r="D491" t="str">
            <v>Anjo com trombeta produzido em estrutura metálica e mangueira de LED</v>
          </cell>
          <cell r="E491" t="str">
            <v>FIG. LUMINOSA</v>
          </cell>
          <cell r="F491" t="str">
            <v>FIGURA LUMINOSA</v>
          </cell>
          <cell r="G491">
            <v>2817.88</v>
          </cell>
          <cell r="H491">
            <v>1775.2644</v>
          </cell>
        </row>
        <row r="492">
          <cell r="C492" t="str">
            <v>PT07C</v>
          </cell>
          <cell r="D492" t="str">
            <v>Anjo com trombeta produzido em estrutura metálica e mangueira luminosa. Preenchimento da figura com lâmpadas de LED.</v>
          </cell>
          <cell r="E492" t="str">
            <v>FIG. LUMINOSA</v>
          </cell>
          <cell r="F492" t="str">
            <v>FIGURA LUMINOSA</v>
          </cell>
          <cell r="G492">
            <v>0</v>
          </cell>
          <cell r="H492">
            <v>0</v>
          </cell>
        </row>
        <row r="493">
          <cell r="C493" t="str">
            <v>PT07CS</v>
          </cell>
          <cell r="D493" t="str">
            <v>Anjo com trombeta produzido em estrutura metálica e mangueira luminosa. Preenchimento da figura com lâmpadas de LED.  Aplicação de Strobos</v>
          </cell>
          <cell r="E493" t="str">
            <v>FIG. LUMINOSA</v>
          </cell>
          <cell r="F493" t="str">
            <v>FIGURA LUMINOSA</v>
          </cell>
          <cell r="G493">
            <v>0</v>
          </cell>
          <cell r="H493">
            <v>0</v>
          </cell>
        </row>
        <row r="494">
          <cell r="C494" t="str">
            <v>PT07GS</v>
          </cell>
          <cell r="D494" t="str">
            <v>Anjo com trombeta tamanho especial, produzido em estrutura metálica e corda luminosa. Aplicação de estrobos</v>
          </cell>
          <cell r="E494" t="str">
            <v>FIG. LUMINOSA</v>
          </cell>
          <cell r="F494" t="str">
            <v>FIGURA LUMINOSA</v>
          </cell>
          <cell r="G494">
            <v>0</v>
          </cell>
          <cell r="H494">
            <v>0</v>
          </cell>
        </row>
        <row r="495">
          <cell r="C495" t="str">
            <v>PT07ACS</v>
          </cell>
          <cell r="D495" t="str">
            <v>Anjo com trombeta produzido em estrutura metálica e mangueira luminosa. Preenchimento da figura com lâmpadas de LED.  Aplicação de Strobos</v>
          </cell>
          <cell r="E495" t="str">
            <v>FIG. LUMINOSA</v>
          </cell>
          <cell r="F495" t="str">
            <v>FIGURA LUMINOSA</v>
          </cell>
          <cell r="G495">
            <v>5823.96</v>
          </cell>
          <cell r="H495">
            <v>4367.97</v>
          </cell>
        </row>
        <row r="496">
          <cell r="C496" t="str">
            <v>PT08</v>
          </cell>
          <cell r="D496" t="str">
            <v>Lua e estrelas produzidas em estrutura metálica e mangueira luminosa</v>
          </cell>
          <cell r="E496" t="str">
            <v>FIG. LUMINOSA</v>
          </cell>
          <cell r="F496" t="str">
            <v>FIGURA LUMINOSA</v>
          </cell>
          <cell r="G496">
            <v>1744.99</v>
          </cell>
          <cell r="H496">
            <v>1046.9939999999999</v>
          </cell>
        </row>
        <row r="497">
          <cell r="C497" t="str">
            <v>PT08SM</v>
          </cell>
          <cell r="D497" t="str">
            <v>Lua e estrelas produzidas em estrutura metálica e mangueira luminosa. Aplicação de mangueiras de LED com movimentos e Strobos</v>
          </cell>
          <cell r="E497" t="str">
            <v>FIG. LUMINOSA</v>
          </cell>
          <cell r="F497" t="str">
            <v>FIGURA LUMINOSA</v>
          </cell>
          <cell r="G497">
            <v>3480.4900000000002</v>
          </cell>
          <cell r="H497">
            <v>2610.3675000000003</v>
          </cell>
        </row>
        <row r="498">
          <cell r="C498" t="str">
            <v>PT08M</v>
          </cell>
          <cell r="D498" t="str">
            <v>Lua e estrelas produzidas em estrutura metálica e mangueira luminosa. Aplicação de mangueiras de LED com movimentos</v>
          </cell>
          <cell r="E498" t="str">
            <v>FIG. LUMINOSA</v>
          </cell>
          <cell r="F498" t="str">
            <v>FIGURA LUMINOSA</v>
          </cell>
          <cell r="G498">
            <v>3225.9500000000003</v>
          </cell>
          <cell r="H498">
            <v>2322.6840000000002</v>
          </cell>
        </row>
        <row r="499">
          <cell r="C499" t="str">
            <v>PT08S</v>
          </cell>
          <cell r="D499" t="str">
            <v>Lua e estrelas produzidas em estrutura metálica e mangueira luminosa. Aplicação de Strobos</v>
          </cell>
          <cell r="E499" t="str">
            <v>FIG. LUMINOSA</v>
          </cell>
          <cell r="F499" t="str">
            <v>FIGURA LUMINOSA</v>
          </cell>
          <cell r="G499">
            <v>1999.53</v>
          </cell>
          <cell r="H499">
            <v>1259.7039</v>
          </cell>
        </row>
        <row r="500">
          <cell r="C500" t="str">
            <v>PT08L</v>
          </cell>
          <cell r="D500" t="str">
            <v>Lua e estrelas produzidas em estrutura metálica e mangueira de LED</v>
          </cell>
          <cell r="E500" t="str">
            <v>FIG. LUMINOSA</v>
          </cell>
          <cell r="F500" t="str">
            <v>FIGURA LUMINOSA</v>
          </cell>
          <cell r="G500">
            <v>1971.9700000000003</v>
          </cell>
          <cell r="H500">
            <v>1242.3411000000001</v>
          </cell>
        </row>
        <row r="501">
          <cell r="C501" t="str">
            <v>PT08C</v>
          </cell>
          <cell r="D501" t="str">
            <v>Lua e estrelas produzidas em estrutura metálica e mangueira luminosa. Preenchimento da figura com lâmpadas de LED.</v>
          </cell>
          <cell r="E501" t="str">
            <v>FIG. LUMINOSA</v>
          </cell>
          <cell r="F501" t="str">
            <v>FIGURA LUMINOSA</v>
          </cell>
          <cell r="G501">
            <v>0</v>
          </cell>
          <cell r="H501">
            <v>0</v>
          </cell>
        </row>
        <row r="502">
          <cell r="C502" t="str">
            <v>PT08CS</v>
          </cell>
          <cell r="D502" t="str">
            <v>Lua e estrelas produzidas em estrutura metálica e mangueira luminosa. Preenchimento da figura com lâmpadas de LED.  Aplicação de Strobos</v>
          </cell>
          <cell r="E502" t="str">
            <v>FIG. LUMINOSA</v>
          </cell>
          <cell r="F502" t="str">
            <v>FIGURA LUMINOSA</v>
          </cell>
          <cell r="G502">
            <v>0</v>
          </cell>
          <cell r="H502">
            <v>0</v>
          </cell>
        </row>
        <row r="503">
          <cell r="C503" t="str">
            <v>PT09</v>
          </cell>
          <cell r="D503" t="str">
            <v>Cometas entrelaçados produzidos em estrutura metálica e mangueira luminosa</v>
          </cell>
          <cell r="E503" t="str">
            <v>FIG. LUMINOSA</v>
          </cell>
          <cell r="F503" t="str">
            <v>FIGURA LUMINOSA</v>
          </cell>
          <cell r="G503">
            <v>1973.66</v>
          </cell>
          <cell r="H503">
            <v>1184.1959999999999</v>
          </cell>
        </row>
        <row r="504">
          <cell r="C504" t="str">
            <v>PT09SM</v>
          </cell>
          <cell r="D504" t="str">
            <v>Cometas entrelaçados produzidos em estrutura metálica e mangueira luminosa. Aplicação de mangueiras de LED com movimentos e Strobos</v>
          </cell>
          <cell r="E504" t="str">
            <v>FIG. LUMINOSA</v>
          </cell>
          <cell r="F504" t="str">
            <v>FIGURA LUMINOSA</v>
          </cell>
          <cell r="G504">
            <v>3352.7000000000003</v>
          </cell>
          <cell r="H504">
            <v>2514.5250000000001</v>
          </cell>
        </row>
        <row r="505">
          <cell r="C505" t="str">
            <v>PT09M</v>
          </cell>
          <cell r="D505" t="str">
            <v>Cometas entrelaçados produzidos em estrutura metálica e mangueira luminosa. Aplicação de mangueiras de LED com movimentos</v>
          </cell>
          <cell r="E505" t="str">
            <v>FIG. LUMINOSA</v>
          </cell>
          <cell r="F505" t="str">
            <v>FIGURA LUMINOSA</v>
          </cell>
          <cell r="G505">
            <v>3034.7200000000003</v>
          </cell>
          <cell r="H505">
            <v>2184.9983999999999</v>
          </cell>
        </row>
        <row r="506">
          <cell r="C506" t="str">
            <v>PT09S</v>
          </cell>
          <cell r="D506" t="str">
            <v>Cometas entrelaçados produzidos em estrutura metálica e mangueira luminosa. Aplicação de Strobos</v>
          </cell>
          <cell r="E506" t="str">
            <v>FIG. LUMINOSA</v>
          </cell>
          <cell r="F506" t="str">
            <v>FIGURA LUMINOSA</v>
          </cell>
          <cell r="G506">
            <v>2291.77</v>
          </cell>
          <cell r="H506">
            <v>1443.8151</v>
          </cell>
        </row>
        <row r="507">
          <cell r="C507" t="str">
            <v>PT09L</v>
          </cell>
          <cell r="D507" t="str">
            <v>Cometas entrelaçados produzidos em estrutura metálica e mangueira de LED</v>
          </cell>
          <cell r="E507" t="str">
            <v>FIG. LUMINOSA</v>
          </cell>
          <cell r="F507" t="str">
            <v>FIGURA LUMINOSA</v>
          </cell>
          <cell r="G507">
            <v>2231.58</v>
          </cell>
          <cell r="H507">
            <v>1405.8953999999999</v>
          </cell>
        </row>
        <row r="508">
          <cell r="C508" t="str">
            <v>PT09C</v>
          </cell>
          <cell r="D508" t="str">
            <v>Cometas entrelaçados produzidos em estrutura metálica e mangueira luminosa. Preenchimento da figura com lâmpadas de LED.</v>
          </cell>
          <cell r="E508" t="str">
            <v>FIG. LUMINOSA</v>
          </cell>
          <cell r="F508" t="str">
            <v>FIGURA LUMINOSA</v>
          </cell>
          <cell r="G508">
            <v>2798.9</v>
          </cell>
          <cell r="H508">
            <v>2015.2080000000001</v>
          </cell>
        </row>
        <row r="509">
          <cell r="C509" t="str">
            <v>PT09CS</v>
          </cell>
          <cell r="D509" t="str">
            <v>Cometas entrelaçados produzidos em estrutura metálica e mangueira luminosa. Preenchimento da figura com lâmpadas de LED.  Aplicação de Strobos</v>
          </cell>
          <cell r="E509" t="str">
            <v>FIG. LUMINOSA</v>
          </cell>
          <cell r="F509" t="str">
            <v>FIGURA LUMINOSA</v>
          </cell>
          <cell r="G509">
            <v>3117.0099999999998</v>
          </cell>
          <cell r="H509">
            <v>2337.7574999999997</v>
          </cell>
        </row>
        <row r="510">
          <cell r="C510" t="str">
            <v>PT10</v>
          </cell>
          <cell r="D510" t="str">
            <v>Meia árvore de natal com bolas produzida em estrutura metálica e mangueira luminosa</v>
          </cell>
          <cell r="E510" t="str">
            <v>FIG. LUMINOSA</v>
          </cell>
          <cell r="F510" t="str">
            <v>FIGURA LUMINOSA</v>
          </cell>
          <cell r="G510">
            <v>1507.74</v>
          </cell>
          <cell r="H510">
            <v>904.64400000000001</v>
          </cell>
        </row>
        <row r="511">
          <cell r="C511" t="str">
            <v>PT10SM</v>
          </cell>
          <cell r="D511" t="str">
            <v>Meia árvore de natal com bolas produzida em estrutura metálica e mangueira luminosa. Aplicação de mangueiras de LED com movimentos e Strobos</v>
          </cell>
          <cell r="E511" t="str">
            <v>FIG. LUMINOSA</v>
          </cell>
          <cell r="F511" t="str">
            <v>FIGURA LUMINOSA</v>
          </cell>
          <cell r="G511">
            <v>2886.78</v>
          </cell>
          <cell r="H511">
            <v>2165.085</v>
          </cell>
        </row>
        <row r="512">
          <cell r="C512" t="str">
            <v>PT10M</v>
          </cell>
          <cell r="D512" t="str">
            <v>Meia árvore de natal com bolas produzida em estrutura metálica e mangueira luminosa. Aplicação de mangueiras de LED com movimentos</v>
          </cell>
          <cell r="E512" t="str">
            <v>FIG. LUMINOSA</v>
          </cell>
          <cell r="F512" t="str">
            <v>FIGURA LUMINOSA</v>
          </cell>
          <cell r="G512">
            <v>2568.8000000000002</v>
          </cell>
          <cell r="H512">
            <v>1849.5360000000001</v>
          </cell>
        </row>
        <row r="513">
          <cell r="C513" t="str">
            <v>PT10S</v>
          </cell>
          <cell r="D513" t="str">
            <v>Meia árvore de natal com bolas produzida em estrutura metálica e mangueira luminosa. Aplicação de Strobos</v>
          </cell>
          <cell r="E513" t="str">
            <v>FIG. LUMINOSA</v>
          </cell>
          <cell r="F513" t="str">
            <v>FIGURA LUMINOSA</v>
          </cell>
          <cell r="G513">
            <v>1825.8500000000001</v>
          </cell>
          <cell r="H513">
            <v>1150.2855000000002</v>
          </cell>
        </row>
        <row r="514">
          <cell r="C514" t="str">
            <v>PT10L</v>
          </cell>
          <cell r="D514" t="str">
            <v>Meia árvore de natal com bolas produzida em estrutura metálica e mangueira de LED</v>
          </cell>
          <cell r="E514" t="str">
            <v>FIG. LUMINOSA</v>
          </cell>
          <cell r="F514" t="str">
            <v>FIGURA LUMINOSA</v>
          </cell>
          <cell r="G514">
            <v>1705.4700000000003</v>
          </cell>
          <cell r="H514">
            <v>1074.4461000000001</v>
          </cell>
        </row>
        <row r="515">
          <cell r="C515" t="str">
            <v>PT10C</v>
          </cell>
          <cell r="D515" t="str">
            <v>Meia árvore de natal com bolas produzida em estrutura metálica e mangueira luminosa. Preenchimento da figura com lâmpadas de LED.</v>
          </cell>
          <cell r="E515" t="str">
            <v>FIG. LUMINOSA</v>
          </cell>
          <cell r="F515" t="str">
            <v>FIGURA LUMINOSA</v>
          </cell>
          <cell r="G515">
            <v>2433.9900000000002</v>
          </cell>
          <cell r="H515">
            <v>1752.4728</v>
          </cell>
        </row>
        <row r="516">
          <cell r="C516" t="str">
            <v>PT10CS</v>
          </cell>
          <cell r="D516" t="str">
            <v>Meia árvore de natal com bolas produzida em estrutura metálica e mangueira luminosa. Preenchimento da figura com lâmpadas de LED.  Aplicação de Strobos</v>
          </cell>
          <cell r="E516" t="str">
            <v>FIG. LUMINOSA</v>
          </cell>
          <cell r="F516" t="str">
            <v>FIGURA LUMINOSA</v>
          </cell>
          <cell r="G516">
            <v>0</v>
          </cell>
          <cell r="H516">
            <v>0</v>
          </cell>
        </row>
        <row r="517">
          <cell r="C517" t="str">
            <v>PT11</v>
          </cell>
          <cell r="D517" t="str">
            <v>Conjunto de seis estrelas produzido em estrutura metálica e mangueira luminosa</v>
          </cell>
          <cell r="E517" t="str">
            <v>FIG. LUMINOSA</v>
          </cell>
          <cell r="F517" t="str">
            <v>FIGURA LUMINOSA</v>
          </cell>
          <cell r="G517">
            <v>1973.66</v>
          </cell>
          <cell r="H517">
            <v>1184.1959999999999</v>
          </cell>
        </row>
        <row r="518">
          <cell r="C518" t="str">
            <v>PT11SM</v>
          </cell>
          <cell r="D518" t="str">
            <v>Conjunto de seis estrelas produzido em estrutura metálica e mangueira luminosa. Aplicação de mangueiras de LED com movimentos e Strobos</v>
          </cell>
          <cell r="E518" t="str">
            <v>FIG. LUMINOSA</v>
          </cell>
          <cell r="F518" t="str">
            <v>FIGURA LUMINOSA</v>
          </cell>
          <cell r="G518">
            <v>3361.67</v>
          </cell>
          <cell r="H518">
            <v>2521.2525000000001</v>
          </cell>
        </row>
        <row r="519">
          <cell r="C519" t="str">
            <v>PT11M</v>
          </cell>
          <cell r="D519" t="str">
            <v>Conjunto de seis estrelas produzido em estrutura metálica e mangueira luminosa. Aplicação de mangueiras de LED com movimentos</v>
          </cell>
          <cell r="E519" t="str">
            <v>FIG. LUMINOSA</v>
          </cell>
          <cell r="F519" t="str">
            <v>FIGURA LUMINOSA</v>
          </cell>
          <cell r="G519">
            <v>3107.2599999999998</v>
          </cell>
          <cell r="H519">
            <v>2237.2271999999998</v>
          </cell>
        </row>
        <row r="520">
          <cell r="C520" t="str">
            <v>PT11S</v>
          </cell>
          <cell r="D520" t="str">
            <v>Conjunto de seis estrelas produzido em estrutura metálica e mangueira luminosa. Aplicação de Strobos</v>
          </cell>
          <cell r="E520" t="str">
            <v>FIG. LUMINOSA</v>
          </cell>
          <cell r="F520" t="str">
            <v>FIGURA LUMINOSA</v>
          </cell>
          <cell r="G520">
            <v>2228.2000000000003</v>
          </cell>
          <cell r="H520">
            <v>1403.7660000000001</v>
          </cell>
        </row>
        <row r="521">
          <cell r="C521" t="str">
            <v>PT11L</v>
          </cell>
          <cell r="D521" t="str">
            <v>Conjunto de seis estrelas produzido em estrutura metálica e mangueira de LED</v>
          </cell>
          <cell r="E521" t="str">
            <v>FIG. LUMINOSA</v>
          </cell>
          <cell r="F521" t="str">
            <v>FIGURA LUMINOSA</v>
          </cell>
          <cell r="G521">
            <v>2231.58</v>
          </cell>
          <cell r="H521">
            <v>1405.8953999999999</v>
          </cell>
        </row>
        <row r="522">
          <cell r="C522" t="str">
            <v>PT11C</v>
          </cell>
          <cell r="D522" t="str">
            <v>Conjunto de seis estrelas produzido em estrutura metálica e mangueira luminosa. Preenchimento da figura com lâmpadas de LED.</v>
          </cell>
          <cell r="E522" t="str">
            <v>FIG. LUMINOSA</v>
          </cell>
          <cell r="F522" t="str">
            <v>FIGURA LUMINOSA</v>
          </cell>
          <cell r="G522">
            <v>2458.17</v>
          </cell>
          <cell r="H522">
            <v>1769.8824</v>
          </cell>
        </row>
        <row r="523">
          <cell r="C523" t="str">
            <v>PT11CS</v>
          </cell>
          <cell r="D523" t="str">
            <v>Conjunto de seis estrelas produzido em estrutura metálica e mangueira luminosa. Preenchimento da figura com lâmpadas de LED.  Aplicação de Strobos</v>
          </cell>
          <cell r="E523" t="str">
            <v>FIG. LUMINOSA</v>
          </cell>
          <cell r="F523" t="str">
            <v>FIGURA LUMINOSA</v>
          </cell>
          <cell r="G523">
            <v>2707.7700000000004</v>
          </cell>
          <cell r="H523">
            <v>2030.8275000000003</v>
          </cell>
        </row>
        <row r="524">
          <cell r="C524" t="str">
            <v>PT12</v>
          </cell>
          <cell r="D524" t="str">
            <v>Estrela com arabescos produzida em estrutura metálica e mangueira luminosa</v>
          </cell>
          <cell r="E524" t="str">
            <v>FIG. LUMINOSA</v>
          </cell>
          <cell r="F524" t="str">
            <v>FIGURA LUMINOSA</v>
          </cell>
          <cell r="G524">
            <v>1567.9299999999998</v>
          </cell>
          <cell r="H524">
            <v>940.75799999999981</v>
          </cell>
        </row>
        <row r="525">
          <cell r="C525" t="str">
            <v>PT12SM</v>
          </cell>
          <cell r="D525" t="str">
            <v>Estrela com arabescos produzida em estrutura metálica e mangueira luminosa. Aplicação de mangueiras de LED com movimentos e Strobos</v>
          </cell>
          <cell r="E525" t="str">
            <v>FIG. LUMINOSA</v>
          </cell>
          <cell r="F525" t="str">
            <v>FIGURA LUMINOSA</v>
          </cell>
          <cell r="G525">
            <v>2774.46</v>
          </cell>
          <cell r="H525">
            <v>2080.8450000000003</v>
          </cell>
        </row>
        <row r="526">
          <cell r="C526" t="str">
            <v>PT12M</v>
          </cell>
          <cell r="D526" t="str">
            <v>Estrela com arabescos produzida em estrutura metálica e mangueira luminosa. Aplicação de mangueiras de LED com movimentos</v>
          </cell>
          <cell r="E526" t="str">
            <v>FIG. LUMINOSA</v>
          </cell>
          <cell r="F526" t="str">
            <v>FIGURA LUMINOSA</v>
          </cell>
          <cell r="G526">
            <v>2520.0500000000002</v>
          </cell>
          <cell r="H526">
            <v>1814.4360000000001</v>
          </cell>
        </row>
        <row r="527">
          <cell r="C527" t="str">
            <v>PT12S</v>
          </cell>
          <cell r="D527" t="str">
            <v>Estrela com arabescos produzida em estrutura metálica e mangueira luminosa. Aplicação de Strobos</v>
          </cell>
          <cell r="E527" t="str">
            <v>FIG. LUMINOSA</v>
          </cell>
          <cell r="F527" t="str">
            <v>FIGURA LUMINOSA</v>
          </cell>
          <cell r="G527">
            <v>1822.4700000000003</v>
          </cell>
          <cell r="H527">
            <v>1148.1561000000002</v>
          </cell>
        </row>
        <row r="528">
          <cell r="C528" t="str">
            <v>PT12L</v>
          </cell>
          <cell r="D528" t="str">
            <v>Estrela com arabescos produzida em estrutura metálica e mangueira de LED</v>
          </cell>
          <cell r="E528" t="str">
            <v>FIG. LUMINOSA</v>
          </cell>
          <cell r="F528" t="str">
            <v>FIGURA LUMINOSA</v>
          </cell>
          <cell r="G528">
            <v>1772.55</v>
          </cell>
          <cell r="H528">
            <v>1116.7065</v>
          </cell>
        </row>
        <row r="529">
          <cell r="C529" t="str">
            <v>PT12C</v>
          </cell>
          <cell r="D529" t="str">
            <v>Estrela com arabescos produzida em estrutura metálica e mangueira luminosa. Preenchimento da figura com lâmpadas de LED.</v>
          </cell>
          <cell r="E529" t="str">
            <v>FIG. LUMINOSA</v>
          </cell>
          <cell r="F529" t="str">
            <v>FIGURA LUMINOSA</v>
          </cell>
          <cell r="G529">
            <v>1793.2200000000003</v>
          </cell>
          <cell r="H529">
            <v>1291.1184000000001</v>
          </cell>
        </row>
        <row r="530">
          <cell r="C530" t="str">
            <v>PT12CS</v>
          </cell>
          <cell r="D530" t="str">
            <v>Estrela com arabescos produzida em estrutura metálica e mangueira luminosa. Preenchimento da figura com lâmpadas de LED.  Aplicação de Strobos</v>
          </cell>
          <cell r="E530" t="str">
            <v>FIG. LUMINOSA</v>
          </cell>
          <cell r="F530" t="str">
            <v>FIGURA LUMINOSA</v>
          </cell>
          <cell r="G530">
            <v>2081.9500000000003</v>
          </cell>
          <cell r="H530">
            <v>1561.4625000000001</v>
          </cell>
        </row>
        <row r="531">
          <cell r="C531" t="str">
            <v>PT13</v>
          </cell>
          <cell r="D531" t="str">
            <v>Bolas com arabescos produzidas em estrutura metálica e mangueira luminosa</v>
          </cell>
          <cell r="E531" t="str">
            <v>FIG. LUMINOSA</v>
          </cell>
          <cell r="F531" t="str">
            <v>FIGURA LUMINOSA</v>
          </cell>
          <cell r="G531">
            <v>2905.5</v>
          </cell>
          <cell r="H531">
            <v>1743.3</v>
          </cell>
        </row>
        <row r="532">
          <cell r="C532" t="str">
            <v>PT13SM</v>
          </cell>
          <cell r="D532" t="str">
            <v>Bolas com arabescos produzidas em estrutura metálica e mangueira luminosa. Aplicação de mangueiras de LED com movimentos e Strobos</v>
          </cell>
          <cell r="E532" t="str">
            <v>FIG. LUMINOSA</v>
          </cell>
          <cell r="F532" t="str">
            <v>FIGURA LUMINOSA</v>
          </cell>
          <cell r="G532">
            <v>3930.42</v>
          </cell>
          <cell r="H532">
            <v>2947.8150000000001</v>
          </cell>
        </row>
        <row r="533">
          <cell r="C533" t="str">
            <v>PT13M</v>
          </cell>
          <cell r="D533" t="str">
            <v>Bolas com arabescos produzidas em estrutura metálica e mangueira luminosa. Aplicação de mangueiras de LED com movimentos</v>
          </cell>
          <cell r="E533" t="str">
            <v>FIG. LUMINOSA</v>
          </cell>
          <cell r="F533" t="str">
            <v>FIGURA LUMINOSA</v>
          </cell>
          <cell r="G533">
            <v>3676.0099999999998</v>
          </cell>
          <cell r="H533">
            <v>2646.7271999999998</v>
          </cell>
        </row>
        <row r="534">
          <cell r="C534" t="str">
            <v>PT13S</v>
          </cell>
          <cell r="D534" t="str">
            <v>Bolas com arabescos produzidas em estrutura metálica e mangueira luminosa. Aplicação de Strobos</v>
          </cell>
          <cell r="E534" t="str">
            <v>FIG. LUMINOSA</v>
          </cell>
          <cell r="F534" t="str">
            <v>FIGURA LUMINOSA</v>
          </cell>
          <cell r="G534">
            <v>3160.0400000000004</v>
          </cell>
          <cell r="H534">
            <v>1990.8252000000002</v>
          </cell>
        </row>
        <row r="535">
          <cell r="C535" t="str">
            <v>PT13L</v>
          </cell>
          <cell r="D535" t="str">
            <v>Bolas com arabescos produzidas em estrutura metálica e mangueira de LED</v>
          </cell>
          <cell r="E535" t="str">
            <v>FIG. LUMINOSA</v>
          </cell>
          <cell r="F535" t="str">
            <v>FIGURA LUMINOSA</v>
          </cell>
          <cell r="G535">
            <v>3283.8</v>
          </cell>
          <cell r="H535">
            <v>2068.7940000000003</v>
          </cell>
        </row>
        <row r="536">
          <cell r="C536" t="str">
            <v>PT13C</v>
          </cell>
          <cell r="D536" t="str">
            <v>Bolas com arabescos produzidas em estrutura metálica e mangueira luminosa. Preenchimento da figura com lâmpadas de LED.</v>
          </cell>
          <cell r="E536" t="str">
            <v>FIG. LUMINOSA</v>
          </cell>
          <cell r="F536" t="str">
            <v>FIGURA LUMINOSA</v>
          </cell>
          <cell r="G536">
            <v>0</v>
          </cell>
          <cell r="H536">
            <v>0</v>
          </cell>
        </row>
        <row r="537">
          <cell r="C537" t="str">
            <v>PT13CS</v>
          </cell>
          <cell r="D537" t="str">
            <v>Bolas com arabescos produzidas em estrutura metálica e mangueira luminosa. Preenchimento da figura com lâmpadas de LED.  Aplicação de Strobos</v>
          </cell>
          <cell r="E537" t="str">
            <v>FIG. LUMINOSA</v>
          </cell>
          <cell r="F537" t="str">
            <v>FIGURA LUMINOSA</v>
          </cell>
          <cell r="G537">
            <v>0</v>
          </cell>
          <cell r="H537">
            <v>0</v>
          </cell>
        </row>
        <row r="538">
          <cell r="C538" t="str">
            <v>PT14</v>
          </cell>
          <cell r="D538" t="str">
            <v>Chuva de estrelas com arabescos produzidas em estrutura metálica e mangueira luminosa</v>
          </cell>
          <cell r="E538" t="str">
            <v>FIG. LUMINOSA</v>
          </cell>
          <cell r="F538" t="str">
            <v>FIGURA LUMINOSA</v>
          </cell>
          <cell r="G538">
            <v>2671.7599999999998</v>
          </cell>
          <cell r="H538">
            <v>1603.0559999999998</v>
          </cell>
        </row>
        <row r="539">
          <cell r="C539" t="str">
            <v>PT14SM</v>
          </cell>
          <cell r="D539" t="str">
            <v>Chuva de estrelas com arabescos produzidas em estrutura metálica e mangueira luminosa. Aplicação de mangueiras de LED com movimentos e Strobos</v>
          </cell>
          <cell r="E539" t="str">
            <v>FIG. LUMINOSA</v>
          </cell>
          <cell r="F539" t="str">
            <v>FIGURA LUMINOSA</v>
          </cell>
          <cell r="G539">
            <v>4229.42</v>
          </cell>
          <cell r="H539">
            <v>3172.0650000000001</v>
          </cell>
        </row>
        <row r="540">
          <cell r="C540" t="str">
            <v>PT14M</v>
          </cell>
          <cell r="D540" t="str">
            <v>Chuva de estrelas com arabescos produzidas em estrutura metálica e mangueira luminosa. Aplicação de mangueiras de LED com movimentos</v>
          </cell>
          <cell r="E540" t="str">
            <v>FIG. LUMINOSA</v>
          </cell>
          <cell r="F540" t="str">
            <v>FIGURA LUMINOSA</v>
          </cell>
          <cell r="G540">
            <v>3974.88</v>
          </cell>
          <cell r="H540">
            <v>2861.9135999999999</v>
          </cell>
        </row>
        <row r="541">
          <cell r="C541" t="str">
            <v>PT14S</v>
          </cell>
          <cell r="D541" t="str">
            <v>Chuva de estrelas com arabescos produzidas em estrutura metálica e mangueira luminosa. Aplicação de Strobos</v>
          </cell>
          <cell r="E541" t="str">
            <v>FIG. LUMINOSA</v>
          </cell>
          <cell r="F541" t="str">
            <v>FIGURA LUMINOSA</v>
          </cell>
          <cell r="G541">
            <v>2926.17</v>
          </cell>
          <cell r="H541">
            <v>1843.4871000000001</v>
          </cell>
        </row>
        <row r="542">
          <cell r="C542" t="str">
            <v>PT14L</v>
          </cell>
          <cell r="D542" t="str">
            <v>Chuva de estrelas com arabescos produzidas em estrutura metálica e mangueira de LED</v>
          </cell>
          <cell r="E542" t="str">
            <v>FIG. LUMINOSA</v>
          </cell>
          <cell r="F542" t="str">
            <v>FIGURA LUMINOSA</v>
          </cell>
          <cell r="G542">
            <v>3020.68</v>
          </cell>
          <cell r="H542">
            <v>1903.0283999999999</v>
          </cell>
        </row>
        <row r="543">
          <cell r="C543" t="str">
            <v>PT14C</v>
          </cell>
          <cell r="D543" t="str">
            <v>Chuva de estrelas com arabescos produzidas em estrutura metálica e mangueira luminosa. Preenchimento da figura com lâmpadas de LED.</v>
          </cell>
          <cell r="E543" t="str">
            <v>FIG. LUMINOSA</v>
          </cell>
          <cell r="F543" t="str">
            <v>FIGURA LUMINOSA</v>
          </cell>
          <cell r="G543">
            <v>2929.55</v>
          </cell>
          <cell r="H543">
            <v>2109.2759999999998</v>
          </cell>
        </row>
        <row r="544">
          <cell r="C544" t="str">
            <v>PT14CS</v>
          </cell>
          <cell r="D544" t="str">
            <v>Chuva de estrelas com arabescos produzidas em estrutura metálica e mangueira luminosa. Preenchimento da figura com lâmpadas de LED. Aplicação de Strobos</v>
          </cell>
          <cell r="E544" t="str">
            <v>FIG. LUMINOSA</v>
          </cell>
          <cell r="F544" t="str">
            <v>FIGURA LUMINOSA</v>
          </cell>
          <cell r="G544">
            <v>3201.25</v>
          </cell>
          <cell r="H544">
            <v>2400.9375</v>
          </cell>
        </row>
        <row r="545">
          <cell r="C545" t="str">
            <v>PT15</v>
          </cell>
          <cell r="D545" t="str">
            <v>Palmeira de estrelas produzida em estrutura metálica e mangueira luminosa</v>
          </cell>
          <cell r="E545" t="str">
            <v>FIG. LUMINOSA</v>
          </cell>
          <cell r="F545" t="str">
            <v>FIGURA LUMINOSA</v>
          </cell>
          <cell r="G545">
            <v>1392.5600000000002</v>
          </cell>
          <cell r="H545">
            <v>835.53600000000006</v>
          </cell>
        </row>
        <row r="546">
          <cell r="C546" t="str">
            <v>PT15SM</v>
          </cell>
          <cell r="D546" t="str">
            <v>Palmeira de estrelas produzida em estrutura metálica e mangueira luminosa. Aplicação de mangueiras de LED com movimentos e Strobos</v>
          </cell>
          <cell r="E546" t="str">
            <v>FIG. LUMINOSA</v>
          </cell>
          <cell r="F546" t="str">
            <v>FIGURA LUMINOSA</v>
          </cell>
          <cell r="G546">
            <v>2841.28</v>
          </cell>
          <cell r="H546">
            <v>2130.96</v>
          </cell>
        </row>
        <row r="547">
          <cell r="C547" t="str">
            <v>PT15M</v>
          </cell>
          <cell r="D547" t="str">
            <v>Palmeira de estrelas produzida em estrutura metálica e mangueira luminosa. Aplicação de mangueiras de LED com movimentos</v>
          </cell>
          <cell r="E547" t="str">
            <v>FIG. LUMINOSA</v>
          </cell>
          <cell r="F547" t="str">
            <v>FIGURA LUMINOSA</v>
          </cell>
          <cell r="G547">
            <v>2586.8700000000003</v>
          </cell>
          <cell r="H547">
            <v>1862.5464000000002</v>
          </cell>
        </row>
        <row r="548">
          <cell r="C548" t="str">
            <v>PT15S</v>
          </cell>
          <cell r="D548" t="str">
            <v>Palmeira de estrelas produzida em estrutura metálica e mangueira luminosa. Aplicação de Strobos</v>
          </cell>
          <cell r="E548" t="str">
            <v>FIG. LUMINOSA</v>
          </cell>
          <cell r="F548" t="str">
            <v>FIGURA LUMINOSA</v>
          </cell>
          <cell r="G548">
            <v>1647.1000000000001</v>
          </cell>
          <cell r="H548">
            <v>1037.673</v>
          </cell>
        </row>
        <row r="549">
          <cell r="C549" t="str">
            <v>PT15L</v>
          </cell>
          <cell r="D549" t="str">
            <v>Palmeira de estrelas produzida em estrutura metálica e mangueira de LED</v>
          </cell>
          <cell r="E549" t="str">
            <v>FIG. LUMINOSA</v>
          </cell>
          <cell r="F549" t="str">
            <v>FIGURA LUMINOSA</v>
          </cell>
          <cell r="G549">
            <v>1574.8200000000002</v>
          </cell>
          <cell r="H549">
            <v>992.13660000000016</v>
          </cell>
        </row>
        <row r="550">
          <cell r="C550" t="str">
            <v>PT15C</v>
          </cell>
          <cell r="D550" t="str">
            <v>Palmeira de estrelas produzida em estrutura metálica e mangueira luminosa. Preenchimento da figura com lâmpadas de LED.</v>
          </cell>
          <cell r="E550" t="str">
            <v>FIG. LUMINOSA</v>
          </cell>
          <cell r="F550" t="str">
            <v>FIGURA LUMINOSA</v>
          </cell>
          <cell r="G550">
            <v>1598.8700000000001</v>
          </cell>
          <cell r="H550">
            <v>1151.1864</v>
          </cell>
        </row>
        <row r="551">
          <cell r="C551" t="str">
            <v>PT15CS</v>
          </cell>
          <cell r="D551" t="str">
            <v>Palmeira de estrelas produzida em estrutura metálica e mangueira luminosa. Preenchimento da figura com lâmpadas de LED.  Aplicação de Strobos</v>
          </cell>
          <cell r="E551" t="str">
            <v>FIG. LUMINOSA</v>
          </cell>
          <cell r="F551" t="str">
            <v>FIGURA LUMINOSA</v>
          </cell>
          <cell r="G551">
            <v>1853.41</v>
          </cell>
          <cell r="H551">
            <v>1390.0575000000001</v>
          </cell>
        </row>
        <row r="552">
          <cell r="C552" t="str">
            <v>PT16</v>
          </cell>
          <cell r="D552" t="str">
            <v>Bolas com arabescos produzidas em estrutura metálica e mangueira luminosa</v>
          </cell>
          <cell r="E552" t="str">
            <v>FIG. LUMINOSA</v>
          </cell>
          <cell r="F552" t="str">
            <v>FIGURA LUMINOSA</v>
          </cell>
          <cell r="G552">
            <v>3601.78</v>
          </cell>
          <cell r="H552">
            <v>2161.0680000000002</v>
          </cell>
        </row>
        <row r="553">
          <cell r="C553" t="str">
            <v>PT16SM</v>
          </cell>
          <cell r="D553" t="str">
            <v>Bolas com arabescos produzidas em estrutura metálica e mangueira luminosa. Aplicação de mangueiras de LED com movimentos e Strobos</v>
          </cell>
          <cell r="E553" t="str">
            <v>FIG. LUMINOSA</v>
          </cell>
          <cell r="F553" t="str">
            <v>FIGURA LUMINOSA</v>
          </cell>
          <cell r="G553">
            <v>4853.68</v>
          </cell>
          <cell r="H553">
            <v>3640.26</v>
          </cell>
        </row>
        <row r="554">
          <cell r="C554" t="str">
            <v>PT16M</v>
          </cell>
          <cell r="D554" t="str">
            <v>Bolas com arabescos produzidas em estrutura metálica e mangueira luminosa. Aplicação de mangueiras de LED com movimentos</v>
          </cell>
          <cell r="E554" t="str">
            <v>FIG. LUMINOSA</v>
          </cell>
          <cell r="F554" t="str">
            <v>FIGURA LUMINOSA</v>
          </cell>
          <cell r="G554">
            <v>4662.84</v>
          </cell>
          <cell r="H554">
            <v>3357.2447999999999</v>
          </cell>
        </row>
        <row r="555">
          <cell r="C555" t="str">
            <v>PT16S</v>
          </cell>
          <cell r="D555" t="str">
            <v>Bolas com arabescos produzidas em estrutura metálica e mangueira luminosa. Aplicação de Strobos</v>
          </cell>
          <cell r="E555" t="str">
            <v>FIG. LUMINOSA</v>
          </cell>
          <cell r="F555" t="str">
            <v>FIGURA LUMINOSA</v>
          </cell>
          <cell r="G555">
            <v>3792.6200000000003</v>
          </cell>
          <cell r="H555">
            <v>2389.3506000000002</v>
          </cell>
        </row>
        <row r="556">
          <cell r="C556" t="str">
            <v>PT16L</v>
          </cell>
          <cell r="D556" t="str">
            <v>Bolas com arabescos produzidas em estrutura metálica e mangueira de LED</v>
          </cell>
          <cell r="E556" t="str">
            <v>FIG. LUMINOSA</v>
          </cell>
          <cell r="F556" t="str">
            <v>FIGURA LUMINOSA</v>
          </cell>
          <cell r="G556">
            <v>4071.21</v>
          </cell>
          <cell r="H556">
            <v>2564.8623000000002</v>
          </cell>
        </row>
        <row r="557">
          <cell r="C557" t="str">
            <v>PT16C</v>
          </cell>
          <cell r="D557" t="str">
            <v>Bolas com arabescos produzidas em estrutura metálica e mangueira luminosa. Preenchimento da figura com lâmpadas de LED.</v>
          </cell>
          <cell r="E557" t="str">
            <v>FIG. LUMINOSA</v>
          </cell>
          <cell r="F557" t="str">
            <v>FIGURA LUMINOSA</v>
          </cell>
          <cell r="G557">
            <v>0</v>
          </cell>
          <cell r="H557">
            <v>0</v>
          </cell>
        </row>
        <row r="558">
          <cell r="C558" t="str">
            <v>PT16CS</v>
          </cell>
          <cell r="D558" t="str">
            <v>Bolas com arabescos produzidas em estrutura metálica e mangueira luminosa. Preenchimento da figura com lâmpadas de LED.  Aplicação de Strobos</v>
          </cell>
          <cell r="E558" t="str">
            <v>FIG. LUMINOSA</v>
          </cell>
          <cell r="F558" t="str">
            <v>FIGURA LUMINOSA</v>
          </cell>
          <cell r="G558">
            <v>0</v>
          </cell>
          <cell r="H558">
            <v>0</v>
          </cell>
        </row>
        <row r="559">
          <cell r="C559" t="str">
            <v>PT17</v>
          </cell>
          <cell r="D559" t="str">
            <v>Estrelas com arabescos produzidas em estrutura metálica e mangueira luminosa</v>
          </cell>
          <cell r="E559" t="str">
            <v>FIG. LUMINOSA</v>
          </cell>
          <cell r="F559" t="str">
            <v>FIGURA LUMINOSA</v>
          </cell>
          <cell r="G559">
            <v>3020.68</v>
          </cell>
          <cell r="H559">
            <v>1812.4079999999999</v>
          </cell>
        </row>
        <row r="560">
          <cell r="C560" t="str">
            <v>PT17SM</v>
          </cell>
          <cell r="D560" t="str">
            <v>Estrelas com arabescos produzidas em estrutura metálica e mangueira luminosa. Aplicação de mangueiras de LED com movimentos e Strobos</v>
          </cell>
          <cell r="E560" t="str">
            <v>FIG. LUMINOSA</v>
          </cell>
          <cell r="F560" t="str">
            <v>FIGURA LUMINOSA</v>
          </cell>
          <cell r="G560">
            <v>4272.58</v>
          </cell>
          <cell r="H560">
            <v>3204.4349999999999</v>
          </cell>
        </row>
        <row r="561">
          <cell r="C561" t="str">
            <v>PT17M</v>
          </cell>
          <cell r="D561" t="str">
            <v>Estrelas com arabescos produzidas em estrutura metálica e mangueira luminosa. Aplicação de mangueiras de LED com movimentos</v>
          </cell>
          <cell r="E561" t="str">
            <v>FIG. LUMINOSA</v>
          </cell>
          <cell r="F561" t="str">
            <v>FIGURA LUMINOSA</v>
          </cell>
          <cell r="G561">
            <v>4081.7400000000002</v>
          </cell>
          <cell r="H561">
            <v>2938.8528000000001</v>
          </cell>
        </row>
        <row r="562">
          <cell r="C562" t="str">
            <v>PT17S</v>
          </cell>
          <cell r="D562" t="str">
            <v>Estrelas com arabescos produzidas em estrutura metálica e mangueira luminosa. Aplicação de Strobos</v>
          </cell>
          <cell r="E562" t="str">
            <v>FIG. LUMINOSA</v>
          </cell>
          <cell r="F562" t="str">
            <v>FIGURA LUMINOSA</v>
          </cell>
          <cell r="G562">
            <v>3211.5200000000004</v>
          </cell>
          <cell r="H562">
            <v>2023.2576000000004</v>
          </cell>
        </row>
        <row r="563">
          <cell r="C563" t="str">
            <v>PT17L</v>
          </cell>
          <cell r="D563" t="str">
            <v>Estrelas com arabescos produzidas em estrutura metálica e mangueira de LED</v>
          </cell>
          <cell r="E563" t="str">
            <v>FIG. LUMINOSA</v>
          </cell>
          <cell r="F563" t="str">
            <v>FIGURA LUMINOSA</v>
          </cell>
          <cell r="G563">
            <v>3414.4500000000003</v>
          </cell>
          <cell r="H563">
            <v>2151.1035000000002</v>
          </cell>
        </row>
        <row r="564">
          <cell r="C564" t="str">
            <v>PT17C</v>
          </cell>
          <cell r="D564" t="str">
            <v>Estrelas com arabescos produzidas em estrutura metálica e mangueira luminosa. Preenchimento da figura com lâmpadas de LED.</v>
          </cell>
          <cell r="E564" t="str">
            <v>FIG. LUMINOSA</v>
          </cell>
          <cell r="F564" t="str">
            <v>FIGURA LUMINOSA</v>
          </cell>
          <cell r="G564">
            <v>0</v>
          </cell>
          <cell r="H564">
            <v>0</v>
          </cell>
        </row>
        <row r="565">
          <cell r="C565" t="str">
            <v>PT17CS</v>
          </cell>
          <cell r="D565" t="str">
            <v>Estrelas com arabescos produzidas em estrutura metálica e mangueira luminosa. Preenchimento da figura com lâmpadas de LED.  Aplicação de Strobos</v>
          </cell>
          <cell r="E565" t="str">
            <v>FIG. LUMINOSA</v>
          </cell>
          <cell r="F565" t="str">
            <v>FIGURA LUMINOSA</v>
          </cell>
          <cell r="G565">
            <v>0</v>
          </cell>
          <cell r="H565">
            <v>0</v>
          </cell>
        </row>
        <row r="566">
          <cell r="C566" t="str">
            <v>PT18</v>
          </cell>
          <cell r="D566" t="str">
            <v>Estrelas com raios produzidas em estrutura metálica e mangueira luminosa</v>
          </cell>
          <cell r="E566" t="str">
            <v>FIG. LUMINOSA</v>
          </cell>
          <cell r="F566" t="str">
            <v>FIGURA LUMINOSA</v>
          </cell>
          <cell r="G566">
            <v>2324.4</v>
          </cell>
          <cell r="H566">
            <v>1394.64</v>
          </cell>
        </row>
        <row r="567">
          <cell r="C567" t="str">
            <v>PT18SM</v>
          </cell>
          <cell r="D567" t="str">
            <v>Estrelas com raios produzidas em estrutura metálica e mangueira luminosa. Aplicação de mangueiras de LED com movimentos e Strobos</v>
          </cell>
          <cell r="E567" t="str">
            <v>FIG. LUMINOSA</v>
          </cell>
          <cell r="F567" t="str">
            <v>FIGURA LUMINOSA</v>
          </cell>
          <cell r="G567">
            <v>3639.8700000000003</v>
          </cell>
          <cell r="H567">
            <v>2729.9025000000001</v>
          </cell>
        </row>
        <row r="568">
          <cell r="C568" t="str">
            <v>PT18M</v>
          </cell>
          <cell r="D568" t="str">
            <v>Estrelas com raios produzidas em estrutura metálica e mangueira luminosa. Aplicação de mangueiras de LED com movimentos</v>
          </cell>
          <cell r="E568" t="str">
            <v>FIG. LUMINOSA</v>
          </cell>
          <cell r="F568" t="str">
            <v>FIGURA LUMINOSA</v>
          </cell>
          <cell r="G568">
            <v>3385.33</v>
          </cell>
          <cell r="H568">
            <v>2437.4375999999997</v>
          </cell>
        </row>
        <row r="569">
          <cell r="C569" t="str">
            <v>PT18S</v>
          </cell>
          <cell r="D569" t="str">
            <v>Estrelas com raios produzidas em estrutura metálica e mangueira luminosa. Aplicação de Strobos</v>
          </cell>
          <cell r="E569" t="str">
            <v>FIG. LUMINOSA</v>
          </cell>
          <cell r="F569" t="str">
            <v>FIGURA LUMINOSA</v>
          </cell>
          <cell r="G569">
            <v>2578.94</v>
          </cell>
          <cell r="H569">
            <v>1624.7322000000001</v>
          </cell>
        </row>
        <row r="570">
          <cell r="C570" t="str">
            <v>PT18L</v>
          </cell>
          <cell r="D570" t="str">
            <v>Estrelas com raios produzidas em estrutura metálica e mangueira de LED</v>
          </cell>
          <cell r="E570" t="str">
            <v>FIG. LUMINOSA</v>
          </cell>
          <cell r="F570" t="str">
            <v>FIGURA LUMINOSA</v>
          </cell>
          <cell r="G570">
            <v>2627.04</v>
          </cell>
          <cell r="H570">
            <v>1655.0352</v>
          </cell>
        </row>
        <row r="571">
          <cell r="C571" t="str">
            <v>PT18C</v>
          </cell>
          <cell r="D571" t="str">
            <v>Estrelas com raios produzidas em estrutura metálica e mangueira luminosa. Preenchimento da figura com lâmpadas de LED.</v>
          </cell>
          <cell r="E571" t="str">
            <v>FIG. LUMINOSA</v>
          </cell>
          <cell r="F571" t="str">
            <v>FIGURA LUMINOSA</v>
          </cell>
          <cell r="G571">
            <v>0</v>
          </cell>
          <cell r="H571">
            <v>0</v>
          </cell>
        </row>
        <row r="572">
          <cell r="C572" t="str">
            <v>PT18CS</v>
          </cell>
          <cell r="D572" t="str">
            <v>Estrelas com raios produzidas em estrutura metálica e mangueira luminosa. Preenchimento da figura com lâmpadas de LED.  Aplicação de Strobos</v>
          </cell>
          <cell r="E572" t="str">
            <v>FIG. LUMINOSA</v>
          </cell>
          <cell r="F572" t="str">
            <v>FIGURA LUMINOSA</v>
          </cell>
          <cell r="G572">
            <v>0</v>
          </cell>
          <cell r="H572">
            <v>0</v>
          </cell>
        </row>
        <row r="573">
          <cell r="C573" t="str">
            <v>PT19</v>
          </cell>
          <cell r="D573" t="str">
            <v>Cometa produzido em estrutura metálica e mangueira luminosa</v>
          </cell>
          <cell r="E573" t="str">
            <v>FIG. LUMINOSA</v>
          </cell>
          <cell r="F573" t="str">
            <v>FIGURA LUMINOSA</v>
          </cell>
          <cell r="G573">
            <v>1739.92</v>
          </cell>
          <cell r="H573">
            <v>1043.952</v>
          </cell>
        </row>
        <row r="574">
          <cell r="C574" t="str">
            <v>PT19SM</v>
          </cell>
          <cell r="D574" t="str">
            <v>Cometa produzido em estrutura metálica e mangueira luminosa. Aplicação de mangueiras de LED com movimentos e Strobos</v>
          </cell>
          <cell r="E574" t="str">
            <v>FIG. LUMINOSA</v>
          </cell>
          <cell r="F574" t="str">
            <v>FIGURA LUMINOSA</v>
          </cell>
          <cell r="G574">
            <v>3035.5</v>
          </cell>
          <cell r="H574">
            <v>2276.625</v>
          </cell>
        </row>
        <row r="575">
          <cell r="C575" t="str">
            <v>PT19M</v>
          </cell>
          <cell r="D575" t="str">
            <v>Cometa produzido em estrutura metálica e mangueira luminosa. Aplicação de mangueiras de LED com movimentos</v>
          </cell>
          <cell r="E575" t="str">
            <v>FIG. LUMINOSA</v>
          </cell>
          <cell r="F575" t="str">
            <v>FIGURA LUMINOSA</v>
          </cell>
          <cell r="G575">
            <v>2844.66</v>
          </cell>
          <cell r="H575">
            <v>2048.1551999999997</v>
          </cell>
        </row>
        <row r="576">
          <cell r="C576" t="str">
            <v>PT19S</v>
          </cell>
          <cell r="D576" t="str">
            <v>Cometa produzido em estrutura metálica e mangueira luminosa. Aplicação de Strobos</v>
          </cell>
          <cell r="E576" t="str">
            <v>FIG. LUMINOSA</v>
          </cell>
          <cell r="F576" t="str">
            <v>FIGURA LUMINOSA</v>
          </cell>
          <cell r="G576">
            <v>1930.7600000000002</v>
          </cell>
          <cell r="H576">
            <v>1216.3788000000002</v>
          </cell>
        </row>
        <row r="577">
          <cell r="C577" t="str">
            <v>PT19L</v>
          </cell>
          <cell r="D577" t="str">
            <v>Cometa produzido em estrutura metálica e mangueira de LED</v>
          </cell>
          <cell r="E577" t="str">
            <v>FIG. LUMINOSA</v>
          </cell>
          <cell r="F577" t="str">
            <v>FIGURA LUMINOSA</v>
          </cell>
          <cell r="G577">
            <v>1966.7700000000002</v>
          </cell>
          <cell r="H577">
            <v>1239.0651</v>
          </cell>
        </row>
        <row r="578">
          <cell r="C578" t="str">
            <v>PT19C</v>
          </cell>
          <cell r="D578" t="str">
            <v>Cometa produzido em estrutura metálica e mangueira luminosa. Preenchimento da figura com lâmpadas de LED.</v>
          </cell>
          <cell r="E578" t="str">
            <v>FIG. LUMINOSA</v>
          </cell>
          <cell r="F578" t="str">
            <v>FIGURA LUMINOSA</v>
          </cell>
          <cell r="G578">
            <v>0</v>
          </cell>
          <cell r="H578">
            <v>0</v>
          </cell>
        </row>
        <row r="579">
          <cell r="C579" t="str">
            <v>PT19CS</v>
          </cell>
          <cell r="D579" t="str">
            <v>Cometa produzido em estrutura metálica e mangueira luminosa. Preenchimento da figura com lâmpadas de LED.  Aplicação de Strobos</v>
          </cell>
          <cell r="E579" t="str">
            <v>FIG. LUMINOSA</v>
          </cell>
          <cell r="F579" t="str">
            <v>FIGURA LUMINOSA</v>
          </cell>
          <cell r="G579">
            <v>0</v>
          </cell>
          <cell r="H579">
            <v>0</v>
          </cell>
        </row>
        <row r="580">
          <cell r="C580" t="str">
            <v>PT24</v>
          </cell>
          <cell r="D580" t="str">
            <v>Estandarte produzido em estrutura metálica, mangueira luminosa e lona com impressão digital em dupla face. (Acompanha 2 refletores de 250W)</v>
          </cell>
          <cell r="E580" t="str">
            <v>FIG. LUMINOSA</v>
          </cell>
          <cell r="F580" t="str">
            <v>FIGURA LUMINOSA</v>
          </cell>
          <cell r="G580">
            <v>4734.8599999999997</v>
          </cell>
          <cell r="H580">
            <v>2840.9159999999997</v>
          </cell>
        </row>
        <row r="581">
          <cell r="C581" t="str">
            <v>PT24SM</v>
          </cell>
          <cell r="D581" t="str">
            <v>Estandarte produzido em estrutura metálica, mangueira luminosa e lona com impressão digital em dupla face. Aplicação de mangueiras de LED com movimentos e strobos. (Acompanha 2 refletores de 250W)</v>
          </cell>
          <cell r="E581" t="str">
            <v>FIG. LUMINOSA</v>
          </cell>
          <cell r="F581" t="str">
            <v>FIGURA LUMINOSA</v>
          </cell>
          <cell r="G581">
            <v>5587.2699999999995</v>
          </cell>
          <cell r="H581">
            <v>4190.4524999999994</v>
          </cell>
        </row>
        <row r="582">
          <cell r="C582" t="str">
            <v>PT24M</v>
          </cell>
          <cell r="D582" t="str">
            <v>Estandarte produzido em estrutura metálica, mangueira luminosa e lona com impressão digital em dupla face. Aplicação de mangueiras de LED com movimentos. (Acompanha 2 refletores de 250W)</v>
          </cell>
          <cell r="E582" t="str">
            <v>FIG. LUMINOSA</v>
          </cell>
          <cell r="F582" t="str">
            <v>FIGURA LUMINOSA</v>
          </cell>
          <cell r="G582">
            <v>5396.43</v>
          </cell>
          <cell r="H582">
            <v>3885.4295999999999</v>
          </cell>
        </row>
        <row r="583">
          <cell r="C583" t="str">
            <v>PT24S</v>
          </cell>
          <cell r="D583" t="str">
            <v>Estandarte produzido em estrutura metálica, mangueira luminosa e lona com impressão digital em dupla face. Aplicação de Strobos. (Acompanha 2 refletores de 250W)</v>
          </cell>
          <cell r="E583" t="str">
            <v>FIG. LUMINOSA</v>
          </cell>
          <cell r="F583" t="str">
            <v>FIGURA LUMINOSA</v>
          </cell>
          <cell r="G583">
            <v>4925.7</v>
          </cell>
          <cell r="H583">
            <v>3103.1909999999998</v>
          </cell>
        </row>
        <row r="584">
          <cell r="C584" t="str">
            <v>PT24L</v>
          </cell>
          <cell r="D584" t="str">
            <v>Estandarte produzido em estrutura metálica, mangueira de LED e lona com impressão digital em dupla face. (Acompanha 2 refletores de 250W)</v>
          </cell>
          <cell r="E584" t="str">
            <v>FIG. LUMINOSA</v>
          </cell>
          <cell r="F584" t="str">
            <v>FIGURA LUMINOSA</v>
          </cell>
          <cell r="G584">
            <v>5351.9699999999993</v>
          </cell>
          <cell r="H584">
            <v>3371.7410999999997</v>
          </cell>
        </row>
        <row r="585">
          <cell r="C585" t="str">
            <v>PT25</v>
          </cell>
          <cell r="D585" t="str">
            <v xml:space="preserve">Arabescos produzidos em estrutura metálica, mangueira luminosa e bolas tridimensionais em rotomoldagem. </v>
          </cell>
          <cell r="E585" t="str">
            <v>FIG. LUMINOSA</v>
          </cell>
          <cell r="F585" t="str">
            <v>FIGURA LUMINOSA</v>
          </cell>
          <cell r="G585">
            <v>1633.3200000000002</v>
          </cell>
          <cell r="H585">
            <v>979.99200000000008</v>
          </cell>
        </row>
        <row r="586">
          <cell r="C586" t="str">
            <v>PT25SM</v>
          </cell>
          <cell r="D586" t="str">
            <v>Arabescos produzidos em estrutura metálica, mangueira luminosa e bolas tridimensionais em rotomoldagem. Aplicação de mangueiras de LED com movimentos e Strobos</v>
          </cell>
          <cell r="E586" t="str">
            <v>FIG. LUMINOSA</v>
          </cell>
          <cell r="F586" t="str">
            <v>FIGURA LUMINOSA</v>
          </cell>
          <cell r="G586">
            <v>2349.4900000000002</v>
          </cell>
          <cell r="H586">
            <v>1762.1175000000003</v>
          </cell>
        </row>
        <row r="587">
          <cell r="C587" t="str">
            <v>PT25M</v>
          </cell>
          <cell r="D587" t="str">
            <v>Arabescos produzidos em estrutura metálica, mangueira luminosa e bolas tridimensionais em rotomoldagem. Aplicação de mangueiras de LED com movimentos.</v>
          </cell>
          <cell r="E587" t="str">
            <v>FIG. LUMINOSA</v>
          </cell>
          <cell r="F587" t="str">
            <v>FIGURA LUMINOSA</v>
          </cell>
          <cell r="G587">
            <v>2222.2200000000003</v>
          </cell>
          <cell r="H587">
            <v>1599.9984000000002</v>
          </cell>
        </row>
        <row r="588">
          <cell r="C588" t="str">
            <v>PT25S</v>
          </cell>
          <cell r="D588" t="str">
            <v>Arabescos produzidos em estrutura metálica, mangueira luminosa e bolas tridimensionais em rotomoldagem. Aplicação de Strobos</v>
          </cell>
          <cell r="E588" t="str">
            <v>FIG. LUMINOSA</v>
          </cell>
          <cell r="F588" t="str">
            <v>FIGURA LUMINOSA</v>
          </cell>
          <cell r="G588">
            <v>1760.46</v>
          </cell>
          <cell r="H588">
            <v>1109.0898</v>
          </cell>
        </row>
        <row r="589">
          <cell r="C589" t="str">
            <v>PT25L</v>
          </cell>
          <cell r="D589" t="str">
            <v xml:space="preserve">Arabescos produzidos em estrutura metálica, mangueira de LED e bolas tridimensionais em rotomoldagem. </v>
          </cell>
          <cell r="E589" t="str">
            <v>FIG. LUMINOSA</v>
          </cell>
          <cell r="F589" t="str">
            <v>FIGURA LUMINOSA</v>
          </cell>
          <cell r="G589">
            <v>1846.5200000000002</v>
          </cell>
          <cell r="H589">
            <v>1163.3076000000001</v>
          </cell>
        </row>
        <row r="590">
          <cell r="C590" t="str">
            <v>PT26</v>
          </cell>
          <cell r="D590" t="str">
            <v>Conjunto de seis estrelas produzido em estrutura metálica, mangueira luminosa e estrelas tridimensionais em rotomoldagem.</v>
          </cell>
          <cell r="E590" t="str">
            <v>FIG. LUMINOSA</v>
          </cell>
          <cell r="F590" t="str">
            <v>FIGURA LUMINOSA</v>
          </cell>
          <cell r="G590">
            <v>2491.19</v>
          </cell>
          <cell r="H590">
            <v>1494.7139999999999</v>
          </cell>
        </row>
        <row r="591">
          <cell r="C591" t="str">
            <v>PT26SM</v>
          </cell>
          <cell r="D591" t="str">
            <v>Conjunto de seis estrelas produzido em estrutura metálica, mangueira luminosa e estrelas tridimensionais em rotomoldagem. Aplicação de mangueiras de LED com movimentos e Strobos</v>
          </cell>
          <cell r="E591" t="str">
            <v>FIG. LUMINOSA</v>
          </cell>
          <cell r="F591" t="str">
            <v>FIGURA LUMINOSA</v>
          </cell>
          <cell r="G591">
            <v>3407.17</v>
          </cell>
          <cell r="H591">
            <v>2555.3775000000001</v>
          </cell>
        </row>
        <row r="592">
          <cell r="C592" t="str">
            <v>PT26M</v>
          </cell>
          <cell r="D592" t="str">
            <v>Conjunto de seis estrelas produzido em estrutura metálica, mangueira luminosa e estrelas tridimensionais em rotomoldagem. Aplicação de mangueiras de LED com movimentos</v>
          </cell>
          <cell r="E592" t="str">
            <v>FIG. LUMINOSA</v>
          </cell>
          <cell r="F592" t="str">
            <v>FIGURA LUMINOSA</v>
          </cell>
          <cell r="G592">
            <v>3152.7599999999998</v>
          </cell>
          <cell r="H592">
            <v>2269.9871999999996</v>
          </cell>
        </row>
        <row r="593">
          <cell r="C593" t="str">
            <v>PT26S</v>
          </cell>
          <cell r="D593" t="str">
            <v>Conjunto de seis estrelas produzido em estrutura metálica, mangueira luminosa e estrelas tridimensionais em rotomoldagem. Aplicação de Strobos</v>
          </cell>
          <cell r="E593" t="str">
            <v>FIG. LUMINOSA</v>
          </cell>
          <cell r="F593" t="str">
            <v>FIGURA LUMINOSA</v>
          </cell>
          <cell r="G593">
            <v>2745.6</v>
          </cell>
          <cell r="H593">
            <v>1729.7280000000001</v>
          </cell>
        </row>
        <row r="594">
          <cell r="C594" t="str">
            <v>PT26L</v>
          </cell>
          <cell r="D594" t="str">
            <v>Conjunto de seis estrelas produzido em estrutura metálica, mangueira de LED e estrelas tridimensionais em rotomoldagem.</v>
          </cell>
          <cell r="E594" t="str">
            <v>FIG. LUMINOSA</v>
          </cell>
          <cell r="F594" t="str">
            <v>FIGURA LUMINOSA</v>
          </cell>
          <cell r="G594">
            <v>2816.1900000000005</v>
          </cell>
          <cell r="H594">
            <v>1774.1997000000003</v>
          </cell>
        </row>
        <row r="595">
          <cell r="C595" t="str">
            <v>PT26C</v>
          </cell>
          <cell r="D595" t="str">
            <v>Conjunto de seis estrelas produzido em estrutura metálica, mangueira luminosa e estrelas tridimensionais em rotomoldagem. Preenchimento da figura com lâmpadas de LED.</v>
          </cell>
          <cell r="E595" t="str">
            <v>FIG. LUMINOSA</v>
          </cell>
          <cell r="F595" t="str">
            <v>FIGURA LUMINOSA</v>
          </cell>
          <cell r="G595">
            <v>2999.4900000000002</v>
          </cell>
          <cell r="H595">
            <v>2159.6328000000003</v>
          </cell>
        </row>
        <row r="596">
          <cell r="C596" t="str">
            <v>PT26CS</v>
          </cell>
          <cell r="D596" t="str">
            <v>Conjunto de seis estrelas produzido em estrutura metálica, mangueira luminosa e estrelas tridimensionais em rotomoldagem. Preenchimento da figura com lâmpadas de LED.  Aplicação de Strobos</v>
          </cell>
          <cell r="E596" t="str">
            <v>FIG. LUMINOSA</v>
          </cell>
          <cell r="F596" t="str">
            <v>FIGURA LUMINOSA</v>
          </cell>
          <cell r="G596">
            <v>3253.9</v>
          </cell>
          <cell r="H596">
            <v>2440.4250000000002</v>
          </cell>
        </row>
        <row r="597">
          <cell r="C597" t="str">
            <v>PT27</v>
          </cell>
          <cell r="D597" t="str">
            <v xml:space="preserve">Arabescos com estrelas produzidos em estrutura metálica, mangueira luminosa e estrelas tridimensionais em rotomoldagem. </v>
          </cell>
          <cell r="E597" t="str">
            <v>FIG. LUMINOSA</v>
          </cell>
          <cell r="F597" t="str">
            <v>FIGURA LUMINOSA</v>
          </cell>
          <cell r="G597">
            <v>3180.58</v>
          </cell>
          <cell r="H597">
            <v>1908.348</v>
          </cell>
        </row>
        <row r="598">
          <cell r="C598" t="str">
            <v>PT27SM</v>
          </cell>
          <cell r="D598" t="str">
            <v>Arabescos com estrelas produzidos em estrutura metálica,  mangueira luminosa e estrelas tridimensionais em rotomoldagem. Aplicação de mangueiras de LED com movimentos e Strobos</v>
          </cell>
          <cell r="E598" t="str">
            <v>FIG. LUMINOSA</v>
          </cell>
          <cell r="F598" t="str">
            <v>FIGURA LUMINOSA</v>
          </cell>
          <cell r="G598">
            <v>4387.1099999999997</v>
          </cell>
          <cell r="H598">
            <v>3290.3324999999995</v>
          </cell>
        </row>
        <row r="599">
          <cell r="C599" t="str">
            <v>PT27M</v>
          </cell>
          <cell r="D599" t="str">
            <v>Arabescos com estrelas produzidos em estrutura metálica,  mangueira luminosa e estrelas tridimensionais em rotomoldagem. Aplicação de mangueiras de LED com movimentos.</v>
          </cell>
          <cell r="E599" t="str">
            <v>FIG. LUMINOSA</v>
          </cell>
          <cell r="F599" t="str">
            <v>FIGURA LUMINOSA</v>
          </cell>
          <cell r="G599">
            <v>4132.7</v>
          </cell>
          <cell r="H599">
            <v>2975.5439999999999</v>
          </cell>
        </row>
        <row r="600">
          <cell r="C600" t="str">
            <v>PT27S</v>
          </cell>
          <cell r="D600" t="str">
            <v>Arabescos com estrelas produzidos em estrutura metálica,  mangueira luminosa e estrelas tridimensionais em rotomoldagem. Aplicação de Strobos</v>
          </cell>
          <cell r="E600" t="str">
            <v>FIG. LUMINOSA</v>
          </cell>
          <cell r="F600" t="str">
            <v>FIGURA LUMINOSA</v>
          </cell>
          <cell r="G600">
            <v>3435.1200000000003</v>
          </cell>
          <cell r="H600">
            <v>2164.1256000000003</v>
          </cell>
        </row>
        <row r="601">
          <cell r="C601" t="str">
            <v>PT27L</v>
          </cell>
          <cell r="D601" t="str">
            <v xml:space="preserve">Arabescos com estrelas produzidos em estrutura metálica,  mangueira de LED e estrelas tridimensionais em rotomoldagem. </v>
          </cell>
          <cell r="E601" t="str">
            <v>FIG. LUMINOSA</v>
          </cell>
          <cell r="F601" t="str">
            <v>FIGURA LUMINOSA</v>
          </cell>
          <cell r="G601">
            <v>3594.8900000000003</v>
          </cell>
          <cell r="H601">
            <v>2264.7807000000003</v>
          </cell>
        </row>
        <row r="602">
          <cell r="C602" t="str">
            <v>PT27C</v>
          </cell>
          <cell r="D602" t="str">
            <v>Arabescos com estrelas produzidos em estrutura metálica,  mangueira luminosa e estrelas tridimensionais em rotomoldagem.  Preenchimento da figura com lâmpadas de LED.</v>
          </cell>
          <cell r="E602" t="str">
            <v>FIG. LUMINOSA</v>
          </cell>
          <cell r="F602" t="str">
            <v>FIGURA LUMINOSA</v>
          </cell>
          <cell r="G602">
            <v>3455.66</v>
          </cell>
          <cell r="H602">
            <v>2488.0751999999998</v>
          </cell>
        </row>
        <row r="603">
          <cell r="C603" t="str">
            <v>PT27CS</v>
          </cell>
          <cell r="D603" t="str">
            <v>Arabescos com estrelas produzidos em estrutura metálica,  mangueira luminosa e estrelas tridimensionais em rotomoldagem.  Preenchimento da figura com lâmpadas de LED.  Aplicação de Strobos</v>
          </cell>
          <cell r="E603" t="str">
            <v>FIG. LUMINOSA</v>
          </cell>
          <cell r="F603" t="str">
            <v>FIGURA LUMINOSA</v>
          </cell>
          <cell r="G603">
            <v>3710.2000000000003</v>
          </cell>
          <cell r="H603">
            <v>2782.65</v>
          </cell>
        </row>
        <row r="604">
          <cell r="C604" t="str">
            <v>PT29</v>
          </cell>
          <cell r="D604" t="str">
            <v>Arabescos produzidos em estrutura metálica, mangueira luminosa e conjuntos de LED com movimentos snowfall</v>
          </cell>
          <cell r="E604" t="str">
            <v>FIG. LUMINOSA</v>
          </cell>
          <cell r="F604" t="str">
            <v>FIGURA LUMINOSA</v>
          </cell>
          <cell r="G604">
            <v>1770.8600000000001</v>
          </cell>
          <cell r="H604">
            <v>1239.6020000000003</v>
          </cell>
        </row>
        <row r="605">
          <cell r="C605" t="str">
            <v>PT29SM</v>
          </cell>
          <cell r="D605" t="str">
            <v>Arabescos produzidos em estrutura metálica, mangueira luminosa e conjuntos de LED com movimentos snowfall. Aplicação de mangueiras de LED com movimentos e Strobos</v>
          </cell>
          <cell r="E605" t="str">
            <v>FIG. LUMINOSA</v>
          </cell>
          <cell r="F605" t="str">
            <v>FIGURA LUMINOSA</v>
          </cell>
          <cell r="G605">
            <v>2732.08</v>
          </cell>
          <cell r="H605">
            <v>2322.268</v>
          </cell>
        </row>
        <row r="606">
          <cell r="C606" t="str">
            <v>PT29M</v>
          </cell>
          <cell r="D606" t="str">
            <v>Arabescos produzidos em estrutura metálica, mangueira luminosa e conjuntos de LED com movimentos snowfall. Aplicação de mangueiras de LED com movimentos.</v>
          </cell>
          <cell r="E606" t="str">
            <v>FIG. LUMINOSA</v>
          </cell>
          <cell r="F606" t="str">
            <v>FIGURA LUMINOSA</v>
          </cell>
          <cell r="G606">
            <v>2541.3700000000003</v>
          </cell>
          <cell r="H606">
            <v>2083.9234000000006</v>
          </cell>
        </row>
        <row r="607">
          <cell r="C607" t="str">
            <v>PT29S</v>
          </cell>
          <cell r="D607" t="str">
            <v>Arabescos produzidos em estrutura metálica, mangueira luminosa e conjuntos de LED com movimentos snowfall. Aplicação de Strobos</v>
          </cell>
          <cell r="E607" t="str">
            <v>FIG. LUMINOSA</v>
          </cell>
          <cell r="F607" t="str">
            <v>FIGURA LUMINOSA</v>
          </cell>
          <cell r="G607">
            <v>1961.7</v>
          </cell>
          <cell r="H607">
            <v>1432.0409999999999</v>
          </cell>
        </row>
        <row r="608">
          <cell r="C608" t="str">
            <v>PT29L</v>
          </cell>
          <cell r="D608" t="str">
            <v xml:space="preserve">Arabescos produzidos em estrutura metálica, mangueira de LED e conjuntos de LED com movimentos snowfall. </v>
          </cell>
          <cell r="E608" t="str">
            <v>FIG. LUMINOSA</v>
          </cell>
          <cell r="F608" t="str">
            <v>FIGURA LUMINOSA</v>
          </cell>
          <cell r="G608">
            <v>2001.2200000000003</v>
          </cell>
          <cell r="H608">
            <v>1460.8906000000002</v>
          </cell>
        </row>
        <row r="609">
          <cell r="C609" t="str">
            <v>PT30</v>
          </cell>
          <cell r="D609" t="str">
            <v>Arabescos com folhas produzidos em estrutura metálica e mangueira luminosa</v>
          </cell>
          <cell r="E609" t="str">
            <v>FIG. LUMINOSA</v>
          </cell>
          <cell r="F609" t="str">
            <v>FIGURA LUMINOSA</v>
          </cell>
          <cell r="G609">
            <v>3452.28</v>
          </cell>
          <cell r="H609">
            <v>2071.3679999999999</v>
          </cell>
        </row>
        <row r="610">
          <cell r="C610" t="str">
            <v>PT30SM</v>
          </cell>
          <cell r="D610" t="str">
            <v>Arabescos com folhas produzidos em estrutura metálica e mangueira luminosa. Aplicação de mangueiras de LED com movimentos e Strobos</v>
          </cell>
          <cell r="E610" t="str">
            <v>FIG. LUMINOSA</v>
          </cell>
          <cell r="F610" t="str">
            <v>FIGURA LUMINOSA</v>
          </cell>
          <cell r="G610">
            <v>4828.33</v>
          </cell>
          <cell r="H610">
            <v>3621.2474999999999</v>
          </cell>
        </row>
        <row r="611">
          <cell r="C611" t="str">
            <v>PT30M</v>
          </cell>
          <cell r="D611" t="str">
            <v>Arabescos com folhas produzidos em estrutura metálica e mangueira luminosa. Aplicação de mangueiras de LED com movimentos.</v>
          </cell>
          <cell r="E611" t="str">
            <v>FIG. LUMINOSA</v>
          </cell>
          <cell r="F611" t="str">
            <v>FIGURA LUMINOSA</v>
          </cell>
          <cell r="G611">
            <v>4573.92</v>
          </cell>
          <cell r="H611">
            <v>3293.2224000000001</v>
          </cell>
        </row>
        <row r="612">
          <cell r="C612" t="str">
            <v>PT30S</v>
          </cell>
          <cell r="D612" t="str">
            <v>Arabescos com folhas produzidos em estrutura metálica e mangueira luminosa. Aplicação de Strobos</v>
          </cell>
          <cell r="E612" t="str">
            <v>FIG. LUMINOSA</v>
          </cell>
          <cell r="F612" t="str">
            <v>FIGURA LUMINOSA</v>
          </cell>
          <cell r="G612">
            <v>3706.6900000000005</v>
          </cell>
          <cell r="H612">
            <v>2335.2147000000004</v>
          </cell>
        </row>
        <row r="613">
          <cell r="C613" t="str">
            <v>PT30L</v>
          </cell>
          <cell r="D613" t="str">
            <v>Arabescos com folhas produzidos em estrutura metálica e mangueira de LED</v>
          </cell>
          <cell r="E613" t="str">
            <v>FIG. LUMINOSA</v>
          </cell>
          <cell r="F613" t="str">
            <v>FIGURA LUMINOSA</v>
          </cell>
          <cell r="G613">
            <v>3902.73</v>
          </cell>
          <cell r="H613">
            <v>2458.7199000000001</v>
          </cell>
        </row>
        <row r="614">
          <cell r="C614" t="str">
            <v>PT30C</v>
          </cell>
          <cell r="D614" t="str">
            <v>Arabescos com folhas produzidos em estrutura metálica e mangueira luminosa. Preenchimento da figura com lâmpadas de LED.</v>
          </cell>
          <cell r="E614" t="str">
            <v>FIG. LUMINOSA</v>
          </cell>
          <cell r="F614" t="str">
            <v>FIGURA LUMINOSA</v>
          </cell>
          <cell r="G614">
            <v>0</v>
          </cell>
          <cell r="H614">
            <v>0</v>
          </cell>
        </row>
        <row r="615">
          <cell r="C615" t="str">
            <v>PT30CS</v>
          </cell>
          <cell r="D615" t="str">
            <v>Arabescos com folhas produzidos em estrutura metálica e mangueira luminosa. Preenchimento da figura com lâmpadas de LED.  Aplicação de Strobos</v>
          </cell>
          <cell r="E615" t="str">
            <v>FIG. LUMINOSA</v>
          </cell>
          <cell r="F615" t="str">
            <v>FIGURA LUMINOSA</v>
          </cell>
          <cell r="G615">
            <v>0</v>
          </cell>
          <cell r="H615">
            <v>0</v>
          </cell>
        </row>
        <row r="616">
          <cell r="C616" t="str">
            <v>PT31</v>
          </cell>
          <cell r="D616" t="str">
            <v>Pingente com arabescos produzido em estrutura metálica e mangueira luminosa</v>
          </cell>
          <cell r="E616" t="str">
            <v>FIG. LUMINOSA</v>
          </cell>
          <cell r="F616" t="str">
            <v>FIGURA LUMINOSA</v>
          </cell>
          <cell r="G616">
            <v>2499.77</v>
          </cell>
          <cell r="H616">
            <v>1499.8619999999999</v>
          </cell>
        </row>
        <row r="617">
          <cell r="C617" t="str">
            <v>PT31SM</v>
          </cell>
          <cell r="D617" t="str">
            <v>Pingente com arabescos produzido em estrutura metálica e mangueira luminosa. Aplicação de mangueiras de LED com movimentos e Strobos</v>
          </cell>
          <cell r="E617" t="str">
            <v>FIG. LUMINOSA</v>
          </cell>
          <cell r="F617" t="str">
            <v>FIGURA LUMINOSA</v>
          </cell>
          <cell r="G617">
            <v>3515.7200000000003</v>
          </cell>
          <cell r="H617">
            <v>2636.79</v>
          </cell>
        </row>
        <row r="618">
          <cell r="C618" t="str">
            <v>PT31M</v>
          </cell>
          <cell r="D618" t="str">
            <v>Pingente com arabescos produzido em estrutura metálica e mangueira luminosa. Aplicação de mangueiras de LED com movimentos</v>
          </cell>
          <cell r="E618" t="str">
            <v>FIG. LUMINOSA</v>
          </cell>
          <cell r="F618" t="str">
            <v>FIGURA LUMINOSA</v>
          </cell>
          <cell r="G618">
            <v>3197.6099999999997</v>
          </cell>
          <cell r="H618">
            <v>2302.2791999999995</v>
          </cell>
        </row>
        <row r="619">
          <cell r="C619" t="str">
            <v>PT31S</v>
          </cell>
          <cell r="D619" t="str">
            <v>Pingente com arabescos produzido em estrutura metálica e mangueira luminosa. Aplicação de Strobos</v>
          </cell>
          <cell r="E619" t="str">
            <v>FIG. LUMINOSA</v>
          </cell>
          <cell r="F619" t="str">
            <v>FIGURA LUMINOSA</v>
          </cell>
          <cell r="G619">
            <v>2817.88</v>
          </cell>
          <cell r="H619">
            <v>1775.2644</v>
          </cell>
        </row>
        <row r="620">
          <cell r="C620" t="str">
            <v>PT31L</v>
          </cell>
          <cell r="D620" t="str">
            <v>Pingente com arabescos produzido em estrutura metálica e mangueira de LED</v>
          </cell>
          <cell r="E620" t="str">
            <v>FIG. LUMINOSA</v>
          </cell>
          <cell r="F620" t="str">
            <v>FIGURA LUMINOSA</v>
          </cell>
          <cell r="G620">
            <v>2826.46</v>
          </cell>
          <cell r="H620">
            <v>1780.6698000000001</v>
          </cell>
        </row>
        <row r="621">
          <cell r="C621" t="str">
            <v>PT31C</v>
          </cell>
          <cell r="D621" t="str">
            <v>Pingente com arabescos produzido em estrutura metálica e mangueira luminosa.  Preenchimento da figura com lâmpadas de LED.</v>
          </cell>
          <cell r="E621" t="str">
            <v>FIG. LUMINOSA</v>
          </cell>
          <cell r="F621" t="str">
            <v>FIGURA LUMINOSA</v>
          </cell>
          <cell r="G621">
            <v>2993.7700000000004</v>
          </cell>
          <cell r="H621">
            <v>2155.5144</v>
          </cell>
        </row>
        <row r="622">
          <cell r="C622" t="str">
            <v>PT31CS</v>
          </cell>
          <cell r="D622" t="str">
            <v>Pingente com arabescos produzido em estrutura metálica e mangueira luminosa.  Preenchimento da figura com lâmpadas de LED.  Aplicação de Strobos</v>
          </cell>
          <cell r="E622" t="str">
            <v>FIG. LUMINOSA</v>
          </cell>
          <cell r="F622" t="str">
            <v>FIGURA LUMINOSA</v>
          </cell>
          <cell r="G622">
            <v>0</v>
          </cell>
          <cell r="H622">
            <v>0</v>
          </cell>
        </row>
        <row r="623">
          <cell r="C623" t="str">
            <v>PT32</v>
          </cell>
          <cell r="D623" t="str">
            <v>Pingente com arabescos produzido em estrutura metálica e mangueira luminosa</v>
          </cell>
          <cell r="E623" t="str">
            <v>FIG. LUMINOSA</v>
          </cell>
          <cell r="F623" t="str">
            <v>FIGURA LUMINOSA</v>
          </cell>
          <cell r="G623">
            <v>3524.43</v>
          </cell>
          <cell r="H623">
            <v>2114.6579999999999</v>
          </cell>
        </row>
        <row r="624">
          <cell r="C624" t="str">
            <v>PT32SM</v>
          </cell>
          <cell r="D624" t="str">
            <v>Pingente com arabescos produzido em estrutura metálica e mangueira luminosa. Aplicação de mangueiras de LED com movimentos e Strobos</v>
          </cell>
          <cell r="E624" t="str">
            <v>FIG. LUMINOSA</v>
          </cell>
          <cell r="F624" t="str">
            <v>FIGURA LUMINOSA</v>
          </cell>
          <cell r="G624">
            <v>4540.38</v>
          </cell>
          <cell r="H624">
            <v>3405.2849999999999</v>
          </cell>
        </row>
        <row r="625">
          <cell r="C625" t="str">
            <v>PT32M</v>
          </cell>
          <cell r="D625" t="str">
            <v>Pingente com arabescos produzido em estrutura metálica e mangueira luminosa. Aplicação de mangueiras de LED com movimentos</v>
          </cell>
          <cell r="E625" t="str">
            <v>FIG. LUMINOSA</v>
          </cell>
          <cell r="F625" t="str">
            <v>FIGURA LUMINOSA</v>
          </cell>
          <cell r="G625">
            <v>4222.2700000000004</v>
          </cell>
          <cell r="H625">
            <v>3040.0344</v>
          </cell>
        </row>
        <row r="626">
          <cell r="C626" t="str">
            <v>PT32S</v>
          </cell>
          <cell r="D626" t="str">
            <v>Pingente com arabescos produzido em estrutura metálica e mangueira luminosa. Aplicação de Strobos</v>
          </cell>
          <cell r="E626" t="str">
            <v>FIG. LUMINOSA</v>
          </cell>
          <cell r="F626" t="str">
            <v>FIGURA LUMINOSA</v>
          </cell>
          <cell r="G626">
            <v>3842.5400000000004</v>
          </cell>
          <cell r="H626">
            <v>2420.8002000000001</v>
          </cell>
        </row>
        <row r="627">
          <cell r="C627" t="str">
            <v>PT32L</v>
          </cell>
          <cell r="D627" t="str">
            <v>Pingente com arabescos produzido em estrutura metálica e mangueira de LED</v>
          </cell>
          <cell r="E627" t="str">
            <v>FIG. LUMINOSA</v>
          </cell>
          <cell r="F627" t="str">
            <v>FIGURA LUMINOSA</v>
          </cell>
          <cell r="G627">
            <v>3983.46</v>
          </cell>
          <cell r="H627">
            <v>2509.5798</v>
          </cell>
        </row>
        <row r="628">
          <cell r="C628" t="str">
            <v>PT32C</v>
          </cell>
          <cell r="D628" t="str">
            <v>Pingente com arabescos produzido em estrutura metálica e mangueira luminosa.  Preenchimento da figura com lâmpadas de LED.</v>
          </cell>
          <cell r="E628" t="str">
            <v>FIG. LUMINOSA</v>
          </cell>
          <cell r="F628" t="str">
            <v>FIGURA LUMINOSA</v>
          </cell>
          <cell r="G628">
            <v>0</v>
          </cell>
          <cell r="H628">
            <v>0</v>
          </cell>
        </row>
        <row r="629">
          <cell r="C629" t="str">
            <v>PT32CS</v>
          </cell>
          <cell r="D629" t="str">
            <v>Pingente com arabescos produzido em estrutura metálica e mangueira luminosa.  Preenchimento da figura com lâmpadas de LED.  Aplicação de Strobos</v>
          </cell>
          <cell r="E629" t="str">
            <v>FIG. LUMINOSA</v>
          </cell>
          <cell r="F629" t="str">
            <v>FIGURA LUMINOSA</v>
          </cell>
          <cell r="G629">
            <v>0</v>
          </cell>
          <cell r="H629">
            <v>0</v>
          </cell>
        </row>
        <row r="630">
          <cell r="C630" t="str">
            <v>PT33</v>
          </cell>
          <cell r="D630" t="str">
            <v>Pingente com arabescos produzido em estrutura metálica e mangueira luminosa</v>
          </cell>
          <cell r="E630" t="str">
            <v>FIG. LUMINOSA</v>
          </cell>
          <cell r="F630" t="str">
            <v>FIGURA LUMINOSA</v>
          </cell>
          <cell r="G630">
            <v>2841.93</v>
          </cell>
          <cell r="H630">
            <v>1705.1579999999999</v>
          </cell>
        </row>
        <row r="631">
          <cell r="C631" t="str">
            <v>PT33SM</v>
          </cell>
          <cell r="D631" t="str">
            <v>Pingente com arabescos produzido em estrutura metálica e mangueira luminosa. Aplicação de mangueiras de LED com movimentos e Strobos</v>
          </cell>
          <cell r="E631" t="str">
            <v>FIG. LUMINOSA</v>
          </cell>
          <cell r="F631" t="str">
            <v>FIGURA LUMINOSA</v>
          </cell>
          <cell r="G631">
            <v>3857.88</v>
          </cell>
          <cell r="H631">
            <v>2893.41</v>
          </cell>
        </row>
        <row r="632">
          <cell r="C632" t="str">
            <v>PT33M</v>
          </cell>
          <cell r="D632" t="str">
            <v>Pingente com arabescos produzido em estrutura metálica e mangueira luminosa. Aplicação de mangueiras de LED com movimentos</v>
          </cell>
          <cell r="E632" t="str">
            <v>FIG. LUMINOSA</v>
          </cell>
          <cell r="F632" t="str">
            <v>FIGURA LUMINOSA</v>
          </cell>
          <cell r="G632">
            <v>3539.7700000000004</v>
          </cell>
          <cell r="H632">
            <v>2548.6344000000004</v>
          </cell>
        </row>
        <row r="633">
          <cell r="C633" t="str">
            <v>PT33S</v>
          </cell>
          <cell r="D633" t="str">
            <v>Pingente com arabescos produzido em estrutura metálica e mangueira luminosa. Aplicação de Strobos</v>
          </cell>
          <cell r="E633" t="str">
            <v>FIG. LUMINOSA</v>
          </cell>
          <cell r="F633" t="str">
            <v>FIGURA LUMINOSA</v>
          </cell>
          <cell r="G633">
            <v>3160.0400000000004</v>
          </cell>
          <cell r="H633">
            <v>1990.8252000000002</v>
          </cell>
        </row>
        <row r="634">
          <cell r="C634" t="str">
            <v>PT33L</v>
          </cell>
          <cell r="D634" t="str">
            <v>Pingente com arabescos produzido em estrutura metálica e mangueira de LED</v>
          </cell>
          <cell r="E634" t="str">
            <v>FIG. LUMINOSA</v>
          </cell>
          <cell r="F634" t="str">
            <v>FIGURA LUMINOSA</v>
          </cell>
          <cell r="G634">
            <v>3211.5200000000004</v>
          </cell>
          <cell r="H634">
            <v>2023.2576000000004</v>
          </cell>
        </row>
        <row r="635">
          <cell r="C635" t="str">
            <v>PT33C</v>
          </cell>
          <cell r="D635" t="str">
            <v>Pingente com arabescos produzido em estrutura metálica e mangueira luminosa.  Preenchimento da figura com lâmpadas de LED.</v>
          </cell>
          <cell r="E635" t="str">
            <v>FIG. LUMINOSA</v>
          </cell>
          <cell r="F635" t="str">
            <v>FIGURA LUMINOSA</v>
          </cell>
          <cell r="G635">
            <v>3335.93</v>
          </cell>
          <cell r="H635">
            <v>2401.8696</v>
          </cell>
        </row>
        <row r="636">
          <cell r="C636" t="str">
            <v>PT33CS</v>
          </cell>
          <cell r="D636" t="str">
            <v>Pingente com arabescos produzido em estrutura metálica e mangueira luminosa.  Preenchimento da figura com lâmpadas de LED.  Aplicação de Strobos</v>
          </cell>
          <cell r="E636" t="str">
            <v>FIG. LUMINOSA</v>
          </cell>
          <cell r="F636" t="str">
            <v>FIGURA LUMINOSA</v>
          </cell>
          <cell r="G636">
            <v>0</v>
          </cell>
          <cell r="H636">
            <v>0</v>
          </cell>
        </row>
        <row r="637">
          <cell r="C637" t="str">
            <v>PT34</v>
          </cell>
          <cell r="D637" t="str">
            <v>Bola com arabescos produzida em estrutura metálica e mangueira luminosa</v>
          </cell>
          <cell r="E637" t="str">
            <v>FIG. LUMINOSA</v>
          </cell>
          <cell r="F637" t="str">
            <v>FIGURA LUMINOSA</v>
          </cell>
          <cell r="G637">
            <v>2159.4299999999998</v>
          </cell>
          <cell r="H637">
            <v>1295.6579999999999</v>
          </cell>
        </row>
        <row r="638">
          <cell r="C638" t="str">
            <v>PT34SM</v>
          </cell>
          <cell r="D638" t="str">
            <v>Bola com arabescos produzida em estrutura metálica e mangueira luminosa. Aplicação de mangueiras de LED com movimentos e Strobos</v>
          </cell>
          <cell r="E638" t="str">
            <v>FIG. LUMINOSA</v>
          </cell>
          <cell r="F638" t="str">
            <v>FIGURA LUMINOSA</v>
          </cell>
          <cell r="G638">
            <v>3405.8700000000003</v>
          </cell>
          <cell r="H638">
            <v>2554.4025000000001</v>
          </cell>
        </row>
        <row r="639">
          <cell r="C639" t="str">
            <v>PT34M</v>
          </cell>
          <cell r="D639" t="str">
            <v>Bola com arabescos produzida em estrutura metálica e mangueira luminosa. Aplicação de mangueiras de LED com movimentos</v>
          </cell>
          <cell r="E639" t="str">
            <v>FIG. LUMINOSA</v>
          </cell>
          <cell r="F639" t="str">
            <v>FIGURA LUMINOSA</v>
          </cell>
          <cell r="G639">
            <v>3151.46</v>
          </cell>
          <cell r="H639">
            <v>2269.0511999999999</v>
          </cell>
        </row>
        <row r="640">
          <cell r="C640" t="str">
            <v>PT34S</v>
          </cell>
          <cell r="D640" t="str">
            <v>Bola com arabescos produzida em estrutura metálica e mangueira luminosa. Aplicação de Strobos</v>
          </cell>
          <cell r="E640" t="str">
            <v>FIG. LUMINOSA</v>
          </cell>
          <cell r="F640" t="str">
            <v>FIGURA LUMINOSA</v>
          </cell>
          <cell r="G640">
            <v>2413.84</v>
          </cell>
          <cell r="H640">
            <v>1520.7192</v>
          </cell>
        </row>
        <row r="641">
          <cell r="C641" t="str">
            <v>PT34L</v>
          </cell>
          <cell r="D641" t="str">
            <v>Bola com arabescos produzida em estrutura metálica e mangueira de LED</v>
          </cell>
          <cell r="E641" t="str">
            <v>FIG. LUMINOSA</v>
          </cell>
          <cell r="F641" t="str">
            <v>FIGURA LUMINOSA</v>
          </cell>
          <cell r="G641">
            <v>2441.4</v>
          </cell>
          <cell r="H641">
            <v>1538.0820000000001</v>
          </cell>
        </row>
        <row r="642">
          <cell r="C642" t="str">
            <v>PT34C</v>
          </cell>
          <cell r="D642" t="str">
            <v>Bola com arabescos produzida em estrutura metálica e mangueira luminosa.  Preenchimento da figura com lâmpadas de LED.</v>
          </cell>
          <cell r="E642" t="str">
            <v>FIG. LUMINOSA</v>
          </cell>
          <cell r="F642" t="str">
            <v>FIGURA LUMINOSA</v>
          </cell>
          <cell r="G642">
            <v>3883.75</v>
          </cell>
          <cell r="H642">
            <v>2796.2999999999997</v>
          </cell>
        </row>
        <row r="643">
          <cell r="C643" t="str">
            <v>PT34CS</v>
          </cell>
          <cell r="D643" t="str">
            <v>Bola com arabescos produzida em estrutura metálica e mangueira luminosa.  Preenchimento da figura com lâmpadas de LED.  Aplicação de Strobos</v>
          </cell>
          <cell r="E643" t="str">
            <v>FIG. LUMINOSA</v>
          </cell>
          <cell r="F643" t="str">
            <v>FIGURA LUMINOSA</v>
          </cell>
          <cell r="G643">
            <v>2816.93</v>
          </cell>
          <cell r="H643">
            <v>2112.6974999999998</v>
          </cell>
        </row>
        <row r="644">
          <cell r="C644" t="str">
            <v>PT35</v>
          </cell>
          <cell r="D644" t="str">
            <v>Bola com arabescos produzida em estrutura metálica e mangueira luminosa</v>
          </cell>
          <cell r="E644" t="str">
            <v>FIG. LUMINOSA</v>
          </cell>
          <cell r="F644" t="str">
            <v>FIGURA LUMINOSA</v>
          </cell>
          <cell r="G644">
            <v>2955.42</v>
          </cell>
          <cell r="H644">
            <v>1773.252</v>
          </cell>
        </row>
        <row r="645">
          <cell r="C645" t="str">
            <v>PT35SM</v>
          </cell>
          <cell r="D645" t="str">
            <v>Bola com arabescos produzida em estrutura metálica e mangueira luminosa. Aplicação de mangueiras de LED com movimentos e Strobos</v>
          </cell>
          <cell r="E645" t="str">
            <v>FIG. LUMINOSA</v>
          </cell>
          <cell r="F645" t="str">
            <v>FIGURA LUMINOSA</v>
          </cell>
          <cell r="G645">
            <v>3907.67</v>
          </cell>
          <cell r="H645">
            <v>2930.7525000000001</v>
          </cell>
        </row>
        <row r="646">
          <cell r="C646" t="str">
            <v>PT35M</v>
          </cell>
          <cell r="D646" t="str">
            <v>Bola com arabescos produzida em estrutura metálica e mangueira luminosa. Aplicação de mangueiras de LED com movimentos</v>
          </cell>
          <cell r="E646" t="str">
            <v>FIG. LUMINOSA</v>
          </cell>
          <cell r="F646" t="str">
            <v>FIGURA LUMINOSA</v>
          </cell>
          <cell r="G646">
            <v>3653.2599999999998</v>
          </cell>
          <cell r="H646">
            <v>2630.3471999999997</v>
          </cell>
        </row>
        <row r="647">
          <cell r="C647" t="str">
            <v>PT35S</v>
          </cell>
          <cell r="D647" t="str">
            <v>Bola com arabescos produzida em estrutura metálica e mangueira luminosa. Aplicação de Strobos</v>
          </cell>
          <cell r="E647" t="str">
            <v>FIG. LUMINOSA</v>
          </cell>
          <cell r="F647" t="str">
            <v>FIGURA LUMINOSA</v>
          </cell>
          <cell r="G647">
            <v>3209.83</v>
          </cell>
          <cell r="H647">
            <v>2022.1929</v>
          </cell>
        </row>
        <row r="648">
          <cell r="C648" t="str">
            <v>PT35L</v>
          </cell>
          <cell r="D648" t="str">
            <v>Bola com arabescos produzida em estrutura metálica e mangueira de LED</v>
          </cell>
          <cell r="E648" t="str">
            <v>FIG. LUMINOSA</v>
          </cell>
          <cell r="F648" t="str">
            <v>FIGURA LUMINOSA</v>
          </cell>
          <cell r="G648">
            <v>3340.48</v>
          </cell>
          <cell r="H648">
            <v>2104.5023999999999</v>
          </cell>
        </row>
        <row r="649">
          <cell r="C649" t="str">
            <v>PT35C</v>
          </cell>
          <cell r="D649" t="str">
            <v>Bola com arabescos produzida em estrutura metálica e mangueira luminosa.  Preenchimento da figura com lâmpadas de LED.</v>
          </cell>
          <cell r="E649" t="str">
            <v>FIG. LUMINOSA</v>
          </cell>
          <cell r="F649" t="str">
            <v>FIGURA LUMINOSA</v>
          </cell>
          <cell r="G649">
            <v>0</v>
          </cell>
          <cell r="H649">
            <v>0</v>
          </cell>
        </row>
        <row r="650">
          <cell r="C650" t="str">
            <v>PT35CS</v>
          </cell>
          <cell r="D650" t="str">
            <v>Bola com arabescos produzida em estrutura metálica e mangueira luminosa.  Preenchimento da figura com lâmpadas de LED.  Aplicação de Strobos</v>
          </cell>
          <cell r="E650" t="str">
            <v>FIG. LUMINOSA</v>
          </cell>
          <cell r="F650" t="str">
            <v>FIGURA LUMINOSA</v>
          </cell>
          <cell r="G650">
            <v>0</v>
          </cell>
          <cell r="H650">
            <v>0</v>
          </cell>
        </row>
        <row r="651">
          <cell r="C651" t="str">
            <v>PT36</v>
          </cell>
          <cell r="D651" t="str">
            <v>Bola com arabescos produzida em estrutura metálica e mangueira luminosa</v>
          </cell>
          <cell r="E651" t="str">
            <v>FIG. LUMINOSA</v>
          </cell>
          <cell r="F651" t="str">
            <v>FIGURA LUMINOSA</v>
          </cell>
          <cell r="G651">
            <v>2499.77</v>
          </cell>
          <cell r="H651">
            <v>1499.8619999999999</v>
          </cell>
        </row>
        <row r="652">
          <cell r="C652" t="str">
            <v>PT36SM</v>
          </cell>
          <cell r="D652" t="str">
            <v>Bola com arabescos produzida em estrutura metálica e mangueira luminosa. Aplicação de mangueiras de LED com movimentos e Strobos</v>
          </cell>
          <cell r="E652" t="str">
            <v>FIG. LUMINOSA</v>
          </cell>
          <cell r="F652" t="str">
            <v>FIGURA LUMINOSA</v>
          </cell>
          <cell r="G652">
            <v>3452.15</v>
          </cell>
          <cell r="H652">
            <v>2589.1125000000002</v>
          </cell>
        </row>
        <row r="653">
          <cell r="C653" t="str">
            <v>PT36M</v>
          </cell>
          <cell r="D653" t="str">
            <v>Bola com arabescos produzida em estrutura metálica e mangueira luminosa. Aplicação de mangueiras de LED com movimentos</v>
          </cell>
          <cell r="E653" t="str">
            <v>FIG. LUMINOSA</v>
          </cell>
          <cell r="F653" t="str">
            <v>FIGURA LUMINOSA</v>
          </cell>
          <cell r="G653">
            <v>3197.6099999999997</v>
          </cell>
          <cell r="H653">
            <v>2302.2791999999995</v>
          </cell>
        </row>
        <row r="654">
          <cell r="C654" t="str">
            <v>PT36S</v>
          </cell>
          <cell r="D654" t="str">
            <v>Bola com arabescos produzida em estrutura metálica e mangueira luminosa. Aplicação de Strobos</v>
          </cell>
          <cell r="E654" t="str">
            <v>FIG. LUMINOSA</v>
          </cell>
          <cell r="F654" t="str">
            <v>FIGURA LUMINOSA</v>
          </cell>
          <cell r="G654">
            <v>2754.18</v>
          </cell>
          <cell r="H654">
            <v>1735.1333999999999</v>
          </cell>
        </row>
        <row r="655">
          <cell r="C655" t="str">
            <v>PT36L</v>
          </cell>
          <cell r="D655" t="str">
            <v>Bola com arabescos produzida em estrutura metálica e mangueira de LED</v>
          </cell>
          <cell r="E655" t="str">
            <v>FIG. LUMINOSA</v>
          </cell>
          <cell r="F655" t="str">
            <v>FIGURA LUMINOSA</v>
          </cell>
          <cell r="G655">
            <v>2826.46</v>
          </cell>
          <cell r="H655">
            <v>1780.6698000000001</v>
          </cell>
        </row>
        <row r="656">
          <cell r="C656" t="str">
            <v>PT36C</v>
          </cell>
          <cell r="D656" t="str">
            <v>Bola com arabescos produzida em estrutura metálica e mangueira luminosa.  Preenchimento da figura com lâmpadas de LED.</v>
          </cell>
          <cell r="E656" t="str">
            <v>FIG. LUMINOSA</v>
          </cell>
          <cell r="F656" t="str">
            <v>FIGURA LUMINOSA</v>
          </cell>
          <cell r="G656">
            <v>2932.0200000000004</v>
          </cell>
          <cell r="H656">
            <v>2111.0544000000004</v>
          </cell>
        </row>
        <row r="657">
          <cell r="C657" t="str">
            <v>PT36CS</v>
          </cell>
          <cell r="D657" t="str">
            <v>Bola com arabescos produzida em estrutura metálica e mangueira luminosa.  Preenchimento da figura com lâmpadas de LED.  Aplicação de Strobos</v>
          </cell>
          <cell r="E657" t="str">
            <v>FIG. LUMINOSA</v>
          </cell>
          <cell r="F657" t="str">
            <v>FIGURA LUMINOSA</v>
          </cell>
          <cell r="G657">
            <v>3157.27</v>
          </cell>
          <cell r="H657">
            <v>2367.9524999999999</v>
          </cell>
        </row>
        <row r="658">
          <cell r="C658" t="str">
            <v>PT37</v>
          </cell>
          <cell r="D658" t="str">
            <v>Conjunto de estrelas com pingente produzido em estrutura metálica e mangueira luminosa</v>
          </cell>
          <cell r="E658" t="str">
            <v>FIG. LUMINOSA</v>
          </cell>
          <cell r="F658" t="str">
            <v>FIGURA LUMINOSA</v>
          </cell>
          <cell r="G658">
            <v>3524.43</v>
          </cell>
          <cell r="H658">
            <v>2114.6579999999999</v>
          </cell>
        </row>
        <row r="659">
          <cell r="C659" t="str">
            <v>PT37SM</v>
          </cell>
          <cell r="D659" t="str">
            <v>Conjunto de estrelas com pingente produzido em estrutura metálica e mangueira luminosa. Aplicação de mangueiras de LED com movimentos e Strobos</v>
          </cell>
          <cell r="E659" t="str">
            <v>FIG. LUMINOSA</v>
          </cell>
          <cell r="F659" t="str">
            <v>FIGURA LUMINOSA</v>
          </cell>
          <cell r="G659">
            <v>4721.9900000000007</v>
          </cell>
          <cell r="H659">
            <v>3541.4925000000003</v>
          </cell>
        </row>
        <row r="660">
          <cell r="C660" t="str">
            <v>PT37M</v>
          </cell>
          <cell r="D660" t="str">
            <v>Conjunto de estrelas com pingente produzido em estrutura metálica e mangueira luminosa. Aplicação de mangueiras de LED com movimentos</v>
          </cell>
          <cell r="E660" t="str">
            <v>FIG. LUMINOSA</v>
          </cell>
          <cell r="F660" t="str">
            <v>FIGURA LUMINOSA</v>
          </cell>
          <cell r="G660">
            <v>4403.88</v>
          </cell>
          <cell r="H660">
            <v>3170.7936</v>
          </cell>
        </row>
        <row r="661">
          <cell r="C661" t="str">
            <v>PT37S</v>
          </cell>
          <cell r="D661" t="str">
            <v>Conjunto de estrelas com pingente produzido em estrutura metálica e mangueira luminosa. Aplicação de Strobos</v>
          </cell>
          <cell r="E661" t="str">
            <v>FIG. LUMINOSA</v>
          </cell>
          <cell r="F661" t="str">
            <v>FIGURA LUMINOSA</v>
          </cell>
          <cell r="G661">
            <v>3842.5400000000004</v>
          </cell>
          <cell r="H661">
            <v>2420.8002000000001</v>
          </cell>
        </row>
        <row r="662">
          <cell r="C662" t="str">
            <v>PT37L</v>
          </cell>
          <cell r="D662" t="str">
            <v>Conjunto de estrelas com pingente produzido em estrutura metálica e mangueira de LED</v>
          </cell>
          <cell r="E662" t="str">
            <v>FIG. LUMINOSA</v>
          </cell>
          <cell r="F662" t="str">
            <v>FIGURA LUMINOSA</v>
          </cell>
          <cell r="G662">
            <v>3983.46</v>
          </cell>
          <cell r="H662">
            <v>2509.5798</v>
          </cell>
        </row>
        <row r="663">
          <cell r="C663" t="str">
            <v>PT37C</v>
          </cell>
          <cell r="D663" t="str">
            <v>Conjunto de estrelas com pingente produzido em estrutura metálica e mangueira luminosa.  Preenchimento da figura com lâmpadas de LED.</v>
          </cell>
          <cell r="E663" t="str">
            <v>FIG. LUMINOSA</v>
          </cell>
          <cell r="F663" t="str">
            <v>FIGURA LUMINOSA</v>
          </cell>
          <cell r="G663">
            <v>5006.43</v>
          </cell>
          <cell r="H663">
            <v>3604.6296000000002</v>
          </cell>
        </row>
        <row r="664">
          <cell r="C664" t="str">
            <v>PT37CS</v>
          </cell>
          <cell r="D664" t="str">
            <v>Conjunto de estrelas com pingente produzido em estrutura metálica e mangueira luminosa.  Preenchimento da figura com lâmpadas de LED.  Aplicação de Strobos</v>
          </cell>
          <cell r="E664" t="str">
            <v>FIG. LUMINOSA</v>
          </cell>
          <cell r="F664" t="str">
            <v>FIGURA LUMINOSA</v>
          </cell>
          <cell r="G664">
            <v>0</v>
          </cell>
          <cell r="H664">
            <v>0</v>
          </cell>
        </row>
        <row r="665">
          <cell r="C665" t="str">
            <v>PT38</v>
          </cell>
          <cell r="D665" t="str">
            <v>Conjunto de estrelas com pingente produzido em estrutura metálica e mangueira luminosa</v>
          </cell>
          <cell r="E665" t="str">
            <v>FIG. LUMINOSA</v>
          </cell>
          <cell r="F665" t="str">
            <v>FIGURA LUMINOSA</v>
          </cell>
          <cell r="G665">
            <v>3980.08</v>
          </cell>
          <cell r="H665">
            <v>2388.0479999999998</v>
          </cell>
        </row>
        <row r="666">
          <cell r="C666" t="str">
            <v>PT38SM</v>
          </cell>
          <cell r="D666" t="str">
            <v>Conjunto de estrelas com pingente produzido em estrutura metálica e mangueira luminosa. Aplicação de mangueiras de LED com movimentos e Strobos</v>
          </cell>
          <cell r="E666" t="str">
            <v>FIG. LUMINOSA</v>
          </cell>
          <cell r="F666" t="str">
            <v>FIGURA LUMINOSA</v>
          </cell>
          <cell r="G666">
            <v>5177.51</v>
          </cell>
          <cell r="H666">
            <v>3883.1325000000002</v>
          </cell>
        </row>
        <row r="667">
          <cell r="C667" t="str">
            <v>PT38M</v>
          </cell>
          <cell r="D667" t="str">
            <v>Conjunto de estrelas com pingente produzido em estrutura metálica e mangueira luminosa. Aplicação de mangueiras de LED com movimentos</v>
          </cell>
          <cell r="E667" t="str">
            <v>FIG. LUMINOSA</v>
          </cell>
          <cell r="F667" t="str">
            <v>FIGURA LUMINOSA</v>
          </cell>
          <cell r="G667">
            <v>4859.53</v>
          </cell>
          <cell r="H667">
            <v>3498.8615999999997</v>
          </cell>
        </row>
        <row r="668">
          <cell r="C668" t="str">
            <v>PT38S</v>
          </cell>
          <cell r="D668" t="str">
            <v>Conjunto de estrelas com pingente produzido em estrutura metálica e mangueira luminosa. Aplicação de Strobos</v>
          </cell>
          <cell r="E668" t="str">
            <v>FIG. LUMINOSA</v>
          </cell>
          <cell r="F668" t="str">
            <v>FIGURA LUMINOSA</v>
          </cell>
          <cell r="G668">
            <v>4298.1900000000005</v>
          </cell>
          <cell r="H668">
            <v>2707.8597000000004</v>
          </cell>
        </row>
        <row r="669">
          <cell r="C669" t="str">
            <v>PT38L</v>
          </cell>
          <cell r="D669" t="str">
            <v>Conjunto de estrelas com pingente produzido em estrutura metálica e mangueira de LED</v>
          </cell>
          <cell r="E669" t="str">
            <v>FIG. LUMINOSA</v>
          </cell>
          <cell r="F669" t="str">
            <v>FIGURA LUMINOSA</v>
          </cell>
          <cell r="G669">
            <v>4497.6099999999997</v>
          </cell>
          <cell r="H669">
            <v>2833.4942999999998</v>
          </cell>
        </row>
        <row r="670">
          <cell r="C670" t="str">
            <v>PT38C</v>
          </cell>
          <cell r="D670" t="str">
            <v>Conjunto de estrelas com pingente produzido em estrutura metálica e mangueira luminosa.  Preenchimento da figura com lâmpadas de LED.</v>
          </cell>
          <cell r="E670" t="str">
            <v>FIG. LUMINOSA</v>
          </cell>
          <cell r="F670" t="str">
            <v>FIGURA LUMINOSA</v>
          </cell>
          <cell r="G670">
            <v>0</v>
          </cell>
          <cell r="H670">
            <v>0</v>
          </cell>
        </row>
        <row r="671">
          <cell r="C671" t="str">
            <v>PT38CS</v>
          </cell>
          <cell r="D671" t="str">
            <v>Conjunto de estrelas com pingente produzido em estrutura metálica e mangueira luminosa.  Preenchimento da figura com lâmpadas de LED.  Aplicação de Strobos</v>
          </cell>
          <cell r="E671" t="str">
            <v>FIG. LUMINOSA</v>
          </cell>
          <cell r="F671" t="str">
            <v>FIGURA LUMINOSA</v>
          </cell>
          <cell r="G671">
            <v>0</v>
          </cell>
          <cell r="H671">
            <v>0</v>
          </cell>
        </row>
        <row r="672">
          <cell r="C672" t="str">
            <v>PT39</v>
          </cell>
          <cell r="D672" t="str">
            <v>Conjunto de estrelas com pingente produzido em estrutura metálica e mangueira luminosa</v>
          </cell>
          <cell r="E672" t="str">
            <v>FIG. LUMINOSA</v>
          </cell>
          <cell r="F672" t="str">
            <v>FIGURA LUMINOSA</v>
          </cell>
          <cell r="G672">
            <v>3182.2700000000004</v>
          </cell>
          <cell r="H672">
            <v>1909.3620000000001</v>
          </cell>
        </row>
        <row r="673">
          <cell r="C673" t="str">
            <v>PT39SM</v>
          </cell>
          <cell r="D673" t="str">
            <v>Conjunto de estrelas com pingente produzido em estrutura metálica e mangueira luminosa. Aplicação de mangueiras de LED com movimentos e Strobos</v>
          </cell>
          <cell r="E673" t="str">
            <v>FIG. LUMINOSA</v>
          </cell>
          <cell r="F673" t="str">
            <v>FIGURA LUMINOSA</v>
          </cell>
          <cell r="G673">
            <v>4379.83</v>
          </cell>
          <cell r="H673">
            <v>3284.8724999999999</v>
          </cell>
        </row>
        <row r="674">
          <cell r="C674" t="str">
            <v>PT39M</v>
          </cell>
          <cell r="D674" t="str">
            <v>Conjunto de estrelas com pingente produzido em estrutura metálica e mangueira luminosa. Aplicação de mangueiras de LED com movimentos</v>
          </cell>
          <cell r="E674" t="str">
            <v>FIG. LUMINOSA</v>
          </cell>
          <cell r="F674" t="str">
            <v>FIGURA LUMINOSA</v>
          </cell>
          <cell r="G674">
            <v>4061.7200000000003</v>
          </cell>
          <cell r="H674">
            <v>2924.4384</v>
          </cell>
        </row>
        <row r="675">
          <cell r="C675" t="str">
            <v>PT39S</v>
          </cell>
          <cell r="D675" t="str">
            <v>Conjunto de estrelas com pingente produzido em estrutura metálica e mangueira luminosa. Aplicação de Strobos</v>
          </cell>
          <cell r="E675" t="str">
            <v>FIG. LUMINOSA</v>
          </cell>
          <cell r="F675" t="str">
            <v>FIGURA LUMINOSA</v>
          </cell>
          <cell r="G675">
            <v>3500.38</v>
          </cell>
          <cell r="H675">
            <v>2205.2393999999999</v>
          </cell>
        </row>
        <row r="676">
          <cell r="C676" t="str">
            <v>PT39L</v>
          </cell>
          <cell r="D676" t="str">
            <v>Conjunto de estrelas com pingente produzido em estrutura metálica e mangueira de LED</v>
          </cell>
          <cell r="E676" t="str">
            <v>FIG. LUMINOSA</v>
          </cell>
          <cell r="F676" t="str">
            <v>FIGURA LUMINOSA</v>
          </cell>
          <cell r="G676">
            <v>3596.71</v>
          </cell>
          <cell r="H676">
            <v>2265.9272999999998</v>
          </cell>
        </row>
        <row r="677">
          <cell r="C677" t="str">
            <v>PT39C</v>
          </cell>
          <cell r="D677" t="str">
            <v>Conjunto de estrelas com pingente produzido em estrutura metálica e mangueira luminosa.  Preenchimento da figura com lâmpadas de LED.</v>
          </cell>
          <cell r="E677" t="str">
            <v>FIG. LUMINOSA</v>
          </cell>
          <cell r="F677" t="str">
            <v>FIGURA LUMINOSA</v>
          </cell>
          <cell r="G677">
            <v>4664.2700000000004</v>
          </cell>
          <cell r="H677">
            <v>3358.2744000000002</v>
          </cell>
        </row>
        <row r="678">
          <cell r="C678" t="str">
            <v>PT39CS</v>
          </cell>
          <cell r="D678" t="str">
            <v>Conjunto de estrelas com pingente produzido em estrutura metálica e mangueira luminosa.  Preenchimento da figura com lâmpadas de LED.  Aplicação de Strobos</v>
          </cell>
          <cell r="E678" t="str">
            <v>FIG. LUMINOSA</v>
          </cell>
          <cell r="F678" t="str">
            <v>FIGURA LUMINOSA</v>
          </cell>
          <cell r="G678">
            <v>0</v>
          </cell>
          <cell r="H678">
            <v>0</v>
          </cell>
        </row>
        <row r="679">
          <cell r="C679" t="str">
            <v>PT43</v>
          </cell>
          <cell r="D679" t="str">
            <v>Conjunto de estrelas com bola produzido em estrutura metálica e mangueira luminosa</v>
          </cell>
          <cell r="E679" t="str">
            <v>FIG. LUMINOSA</v>
          </cell>
          <cell r="F679" t="str">
            <v>FIGURA LUMINOSA</v>
          </cell>
          <cell r="G679">
            <v>3980.08</v>
          </cell>
          <cell r="H679">
            <v>2388.0479999999998</v>
          </cell>
        </row>
        <row r="680">
          <cell r="C680" t="str">
            <v>PT43SM</v>
          </cell>
          <cell r="D680" t="str">
            <v>Conjunto de estrelas com bola produzido em estrutura metálica e mangueira luminosa. Aplicação de mangueiras de LED com movimentos e Strobos</v>
          </cell>
          <cell r="E680" t="str">
            <v>FIG. LUMINOSA</v>
          </cell>
          <cell r="F680" t="str">
            <v>FIGURA LUMINOSA</v>
          </cell>
          <cell r="G680">
            <v>5177.51</v>
          </cell>
          <cell r="H680">
            <v>3883.1325000000002</v>
          </cell>
        </row>
        <row r="681">
          <cell r="C681" t="str">
            <v>PT43M</v>
          </cell>
          <cell r="D681" t="str">
            <v>Conjunto de estrelas com bola produzido em estrutura metálica e mangueira luminosa. Aplicação de mangueiras de LED com movimentos</v>
          </cell>
          <cell r="E681" t="str">
            <v>FIG. LUMINOSA</v>
          </cell>
          <cell r="F681" t="str">
            <v>FIGURA LUMINOSA</v>
          </cell>
          <cell r="G681">
            <v>4859.53</v>
          </cell>
          <cell r="H681">
            <v>3498.8615999999997</v>
          </cell>
        </row>
        <row r="682">
          <cell r="C682" t="str">
            <v>PT43S</v>
          </cell>
          <cell r="D682" t="str">
            <v>Conjunto de estrelas com bola produzido em estrutura metálica e mangueira luminosa. Aplicação de Strobos</v>
          </cell>
          <cell r="E682" t="str">
            <v>FIG. LUMINOSA</v>
          </cell>
          <cell r="F682" t="str">
            <v>FIGURA LUMINOSA</v>
          </cell>
          <cell r="G682">
            <v>4298.1900000000005</v>
          </cell>
          <cell r="H682">
            <v>2707.8597000000004</v>
          </cell>
        </row>
        <row r="683">
          <cell r="C683" t="str">
            <v>PT43L</v>
          </cell>
          <cell r="D683" t="str">
            <v>Conjunto de estrelas com bola produzido em estrutura metálica e mangueira de LED</v>
          </cell>
          <cell r="E683" t="str">
            <v>FIG. LUMINOSA</v>
          </cell>
          <cell r="F683" t="str">
            <v>FIGURA LUMINOSA</v>
          </cell>
          <cell r="G683">
            <v>4497.6099999999997</v>
          </cell>
          <cell r="H683">
            <v>2833.4942999999998</v>
          </cell>
        </row>
        <row r="684">
          <cell r="C684" t="str">
            <v>PT43C</v>
          </cell>
          <cell r="D684" t="str">
            <v>Conjunto de estrelas com bola produzido em estrutura metálica e mangueira luminosa.  Preenchimento da figura com lâmpadas de LED.</v>
          </cell>
          <cell r="E684" t="str">
            <v>FIG. LUMINOSA</v>
          </cell>
          <cell r="F684" t="str">
            <v>FIGURA LUMINOSA</v>
          </cell>
          <cell r="G684">
            <v>0</v>
          </cell>
          <cell r="H684">
            <v>0</v>
          </cell>
        </row>
        <row r="685">
          <cell r="C685" t="str">
            <v>PT43CS</v>
          </cell>
          <cell r="D685" t="str">
            <v>Conjunto de estrelas com bola produzido em estrutura metálica e mangueira luminosa.  Preenchimento da figura com lâmpadas de LED.  Aplicação de Strobos</v>
          </cell>
          <cell r="E685" t="str">
            <v>FIG. LUMINOSA</v>
          </cell>
          <cell r="F685" t="str">
            <v>FIGURA LUMINOSA</v>
          </cell>
          <cell r="G685">
            <v>0</v>
          </cell>
          <cell r="H685">
            <v>0</v>
          </cell>
        </row>
        <row r="686">
          <cell r="C686" t="str">
            <v>PT44</v>
          </cell>
          <cell r="D686" t="str">
            <v>Conjunto de estrelas com bola produzido em estrutura metálica e mangueira luminosa</v>
          </cell>
          <cell r="E686" t="str">
            <v>FIG. LUMINOSA</v>
          </cell>
          <cell r="F686" t="str">
            <v>FIGURA LUMINOSA</v>
          </cell>
          <cell r="G686">
            <v>3637.92</v>
          </cell>
          <cell r="H686">
            <v>2182.752</v>
          </cell>
        </row>
        <row r="687">
          <cell r="C687" t="str">
            <v>PT44SM</v>
          </cell>
          <cell r="D687" t="str">
            <v>Conjunto de estrelas com bola produzido em estrutura metálica e mangueira luminosa. Aplicação de mangueiras de LED com movimentos e Strobos</v>
          </cell>
          <cell r="E687" t="str">
            <v>FIG. LUMINOSA</v>
          </cell>
          <cell r="F687" t="str">
            <v>FIGURA LUMINOSA</v>
          </cell>
          <cell r="G687">
            <v>4835.3500000000004</v>
          </cell>
          <cell r="H687">
            <v>3626.5125000000003</v>
          </cell>
        </row>
        <row r="688">
          <cell r="C688" t="str">
            <v>PT44M</v>
          </cell>
          <cell r="D688" t="str">
            <v>Conjunto de estrelas com bola produzido em estrutura metálica e mangueira luminosa. Aplicação de mangueiras de LED com movimentos</v>
          </cell>
          <cell r="E688" t="str">
            <v>FIG. LUMINOSA</v>
          </cell>
          <cell r="F688" t="str">
            <v>FIGURA LUMINOSA</v>
          </cell>
          <cell r="G688">
            <v>4517.37</v>
          </cell>
          <cell r="H688">
            <v>3252.5063999999998</v>
          </cell>
        </row>
        <row r="689">
          <cell r="C689" t="str">
            <v>PT44S</v>
          </cell>
          <cell r="D689" t="str">
            <v>Conjunto de estrelas com bola produzido em estrutura metálica e mangueira luminosa. Aplicação de Strobos</v>
          </cell>
          <cell r="E689" t="str">
            <v>FIG. LUMINOSA</v>
          </cell>
          <cell r="F689" t="str">
            <v>FIGURA LUMINOSA</v>
          </cell>
          <cell r="G689">
            <v>3956.03</v>
          </cell>
          <cell r="H689">
            <v>2492.2989000000002</v>
          </cell>
        </row>
        <row r="690">
          <cell r="C690" t="str">
            <v>PT44L</v>
          </cell>
          <cell r="D690" t="str">
            <v>Conjunto de estrelas com bola produzido em estrutura metálica e mangueira de LED</v>
          </cell>
          <cell r="E690" t="str">
            <v>FIG. LUMINOSA</v>
          </cell>
          <cell r="F690" t="str">
            <v>FIGURA LUMINOSA</v>
          </cell>
          <cell r="G690">
            <v>4112.42</v>
          </cell>
          <cell r="H690">
            <v>2590.8245999999999</v>
          </cell>
        </row>
        <row r="691">
          <cell r="C691" t="str">
            <v>PT44C</v>
          </cell>
          <cell r="D691" t="str">
            <v>Conjunto de estrelas com bola produzido em estrutura metálica e mangueira luminosa.  Preenchimento da figura com lâmpadas de LED.</v>
          </cell>
          <cell r="E691" t="str">
            <v>FIG. LUMINOSA</v>
          </cell>
          <cell r="F691" t="str">
            <v>FIGURA LUMINOSA</v>
          </cell>
          <cell r="G691">
            <v>4996.42</v>
          </cell>
          <cell r="H691">
            <v>3597.4223999999999</v>
          </cell>
        </row>
        <row r="692">
          <cell r="C692" t="str">
            <v>PT44CS</v>
          </cell>
          <cell r="D692" t="str">
            <v>Conjunto de estrelas com bola produzido em estrutura metálica e mangueira luminosa.  Preenchimento da figura com lâmpadas de LED.  Aplicação de Strobos</v>
          </cell>
          <cell r="E692" t="str">
            <v>FIG. LUMINOSA</v>
          </cell>
          <cell r="F692" t="str">
            <v>FIGURA LUMINOSA</v>
          </cell>
          <cell r="G692">
            <v>0</v>
          </cell>
          <cell r="H692">
            <v>0</v>
          </cell>
        </row>
        <row r="693">
          <cell r="C693" t="str">
            <v>PT45</v>
          </cell>
          <cell r="D693" t="str">
            <v>Conjunto de estrelas com bola produzido em estrutura metálica e mangueira luminosa</v>
          </cell>
          <cell r="E693" t="str">
            <v>FIG. LUMINOSA</v>
          </cell>
          <cell r="F693" t="str">
            <v>FIGURA LUMINOSA</v>
          </cell>
          <cell r="G693">
            <v>3299.2700000000004</v>
          </cell>
          <cell r="H693">
            <v>1979.5620000000001</v>
          </cell>
        </row>
        <row r="694">
          <cell r="C694" t="str">
            <v>PT45SM</v>
          </cell>
          <cell r="D694" t="str">
            <v>Conjunto de estrelas com bola produzido em estrutura metálica e mangueira luminosa. Aplicação de mangueiras de LED com movimentos e Strobos</v>
          </cell>
          <cell r="E694" t="str">
            <v>FIG. LUMINOSA</v>
          </cell>
          <cell r="F694" t="str">
            <v>FIGURA LUMINOSA</v>
          </cell>
          <cell r="G694">
            <v>4496.7</v>
          </cell>
          <cell r="H694">
            <v>3372.5249999999996</v>
          </cell>
        </row>
        <row r="695">
          <cell r="C695" t="str">
            <v>PT45M</v>
          </cell>
          <cell r="D695" t="str">
            <v>Conjunto de estrelas com bola produzido em estrutura metálica e mangueira luminosa. Aplicação de mangueiras de LED com movimentos</v>
          </cell>
          <cell r="E695" t="str">
            <v>FIG. LUMINOSA</v>
          </cell>
          <cell r="F695" t="str">
            <v>FIGURA LUMINOSA</v>
          </cell>
          <cell r="G695">
            <v>4178.59</v>
          </cell>
          <cell r="H695">
            <v>3008.5848000000001</v>
          </cell>
        </row>
        <row r="696">
          <cell r="C696" t="str">
            <v>PT45S</v>
          </cell>
          <cell r="D696" t="str">
            <v>Conjunto de estrelas com bola produzido em estrutura metálica e mangueira luminosa. Aplicação de Strobos</v>
          </cell>
          <cell r="E696" t="str">
            <v>FIG. LUMINOSA</v>
          </cell>
          <cell r="F696" t="str">
            <v>FIGURA LUMINOSA</v>
          </cell>
          <cell r="G696">
            <v>3617.25</v>
          </cell>
          <cell r="H696">
            <v>2278.8674999999998</v>
          </cell>
        </row>
        <row r="697">
          <cell r="C697" t="str">
            <v>PT45L</v>
          </cell>
          <cell r="D697" t="str">
            <v>Conjunto de estrelas com bola produzido em estrutura metálica e mangueira de LED</v>
          </cell>
          <cell r="E697" t="str">
            <v>FIG. LUMINOSA</v>
          </cell>
          <cell r="F697" t="str">
            <v>FIGURA LUMINOSA</v>
          </cell>
          <cell r="G697">
            <v>3729.05</v>
          </cell>
          <cell r="H697">
            <v>2349.3015</v>
          </cell>
        </row>
        <row r="698">
          <cell r="C698" t="str">
            <v>PT45C</v>
          </cell>
          <cell r="D698" t="str">
            <v>Conjunto de estrelas com bola produzido em estrutura metálica e mangueira luminosa.  Preenchimento da figura com lâmpadas de LED.</v>
          </cell>
          <cell r="E698" t="str">
            <v>FIG. LUMINOSA</v>
          </cell>
          <cell r="F698" t="str">
            <v>FIGURA LUMINOSA</v>
          </cell>
          <cell r="G698">
            <v>4657.7700000000004</v>
          </cell>
          <cell r="H698">
            <v>3353.5944000000004</v>
          </cell>
        </row>
        <row r="699">
          <cell r="C699" t="str">
            <v>PT45CS</v>
          </cell>
          <cell r="D699" t="str">
            <v>Conjunto de estrelas com bola produzido em estrutura metálica e mangueira luminosa.  Preenchimento da figura com lâmpadas de LED.  Aplicação de Strobos</v>
          </cell>
          <cell r="E699" t="str">
            <v>FIG. LUMINOSA</v>
          </cell>
          <cell r="F699" t="str">
            <v>FIGURA LUMINOSA</v>
          </cell>
          <cell r="G699">
            <v>0</v>
          </cell>
          <cell r="H699">
            <v>0</v>
          </cell>
        </row>
        <row r="700">
          <cell r="C700" t="str">
            <v>PT46</v>
          </cell>
          <cell r="D700" t="str">
            <v>Arabescos com estrela produzidos em estrutura metálica e mangueira luminosa</v>
          </cell>
          <cell r="E700" t="str">
            <v>FIG. LUMINOSA</v>
          </cell>
          <cell r="F700" t="str">
            <v>FIGURA LUMINOSA</v>
          </cell>
          <cell r="G700">
            <v>2841.93</v>
          </cell>
          <cell r="H700">
            <v>1705.1579999999999</v>
          </cell>
        </row>
        <row r="701">
          <cell r="C701" t="str">
            <v>PT46SM</v>
          </cell>
          <cell r="D701" t="str">
            <v>Arabescos com estrela produzidos em estrutura metálica e mangueira luminosa. Aplicação de mangueiras de LED com movimentos e Strobos</v>
          </cell>
          <cell r="E701" t="str">
            <v>FIG. LUMINOSA</v>
          </cell>
          <cell r="F701" t="str">
            <v>FIGURA LUMINOSA</v>
          </cell>
          <cell r="G701">
            <v>4354.22</v>
          </cell>
          <cell r="H701">
            <v>3265.665</v>
          </cell>
        </row>
        <row r="702">
          <cell r="C702" t="str">
            <v>PT46M</v>
          </cell>
          <cell r="D702" t="str">
            <v>Arabescos com estrela produzidos em estrutura metálica e mangueira luminosa. Aplicação de mangueiras de LED com movimentos</v>
          </cell>
          <cell r="E702" t="str">
            <v>FIG. LUMINOSA</v>
          </cell>
          <cell r="F702" t="str">
            <v>FIGURA LUMINOSA</v>
          </cell>
          <cell r="G702">
            <v>4036.2400000000002</v>
          </cell>
          <cell r="H702">
            <v>2906.0927999999999</v>
          </cell>
        </row>
        <row r="703">
          <cell r="C703" t="str">
            <v>PT46S</v>
          </cell>
          <cell r="D703" t="str">
            <v>Arabescos com estrela produzidos em estrutura metálica e mangueira luminosa. Aplicação de Strobos</v>
          </cell>
          <cell r="E703" t="str">
            <v>FIG. LUMINOSA</v>
          </cell>
          <cell r="F703" t="str">
            <v>FIGURA LUMINOSA</v>
          </cell>
          <cell r="G703">
            <v>3160.0400000000004</v>
          </cell>
          <cell r="H703">
            <v>1990.8252000000002</v>
          </cell>
        </row>
        <row r="704">
          <cell r="C704" t="str">
            <v>PT46L</v>
          </cell>
          <cell r="D704" t="str">
            <v>Arabescos com estrela produzidos em estrutura metálica e mangueira de LED</v>
          </cell>
          <cell r="E704" t="str">
            <v>FIG. LUMINOSA</v>
          </cell>
          <cell r="F704" t="str">
            <v>FIGURA LUMINOSA</v>
          </cell>
          <cell r="G704">
            <v>3211.5200000000004</v>
          </cell>
          <cell r="H704">
            <v>2023.2576000000004</v>
          </cell>
        </row>
        <row r="705">
          <cell r="C705" t="str">
            <v>PT46C</v>
          </cell>
          <cell r="D705" t="str">
            <v>Arabescos com estrela produzidos em estrutura metálica e mangueira luminosa.  Preenchimento da figura com lâmpadas de LED.</v>
          </cell>
          <cell r="E705" t="str">
            <v>FIG. LUMINOSA</v>
          </cell>
          <cell r="F705" t="str">
            <v>FIGURA LUMINOSA</v>
          </cell>
          <cell r="G705">
            <v>3029.43</v>
          </cell>
          <cell r="H705">
            <v>1915</v>
          </cell>
        </row>
        <row r="706">
          <cell r="C706" t="str">
            <v>PT46CS</v>
          </cell>
          <cell r="D706" t="str">
            <v>Arabescos com estrela produzidos em estrutura metálica e mangueira luminosa.  Preenchimento da figura com lâmpadas de LED.  Aplicação de Strobos</v>
          </cell>
          <cell r="E706" t="str">
            <v>FIG. LUMINOSA</v>
          </cell>
          <cell r="F706" t="str">
            <v>FIGURA LUMINOSA</v>
          </cell>
          <cell r="G706">
            <v>0</v>
          </cell>
          <cell r="H706">
            <v>0</v>
          </cell>
        </row>
        <row r="707">
          <cell r="C707" t="str">
            <v>PT475</v>
          </cell>
          <cell r="D707" t="str">
            <v>Arabescos produzido em estrutura metálica, mangueira luminosa incandescente e mangueira de LED com movimentos.</v>
          </cell>
          <cell r="E707" t="str">
            <v>FIG. LUMINOSA</v>
          </cell>
          <cell r="F707" t="str">
            <v>FIGURA LUMINOSA</v>
          </cell>
          <cell r="G707">
            <v>2095.08</v>
          </cell>
          <cell r="H707">
            <v>1508.4576</v>
          </cell>
        </row>
        <row r="708">
          <cell r="C708" t="str">
            <v>PT475S</v>
          </cell>
          <cell r="D708" t="str">
            <v>Arabescos produzido em estrutura metálica, mangueira luminosa incandescente e mangueira de LED com movimentos. Aplicação de strobos.</v>
          </cell>
          <cell r="E708" t="str">
            <v>FIG. LUMINOSA</v>
          </cell>
          <cell r="F708" t="str">
            <v>FIGURA LUMINOSA</v>
          </cell>
          <cell r="G708">
            <v>2285.92</v>
          </cell>
          <cell r="H708">
            <v>1714.44</v>
          </cell>
        </row>
        <row r="709">
          <cell r="C709" t="str">
            <v>PT475L</v>
          </cell>
          <cell r="D709" t="str">
            <v>Arabescos produzido em estrutura metálica, mangueira de LED e mangueira de LED com movimentos.</v>
          </cell>
          <cell r="E709" t="str">
            <v>FIG. LUMINOSA</v>
          </cell>
          <cell r="F709" t="str">
            <v>FIGURA LUMINOSA</v>
          </cell>
          <cell r="G709">
            <v>2376.92</v>
          </cell>
          <cell r="H709">
            <v>1782.69</v>
          </cell>
        </row>
        <row r="710">
          <cell r="C710" t="str">
            <v>PT477</v>
          </cell>
          <cell r="D710" t="str">
            <v>Arabescos produzido em estrutura metálica, mangueira luminosa incandescente e mangueira de LED com movimentos.</v>
          </cell>
          <cell r="E710" t="str">
            <v>FIG. LUMINOSA</v>
          </cell>
          <cell r="F710" t="str">
            <v>FIGURA LUMINOSA</v>
          </cell>
          <cell r="G710">
            <v>2279.6799999999998</v>
          </cell>
          <cell r="H710">
            <v>1641.3695999999998</v>
          </cell>
        </row>
        <row r="711">
          <cell r="C711" t="str">
            <v>PT477S</v>
          </cell>
          <cell r="D711" t="str">
            <v>Arabescos produzido em estrutura metálica, mangueira luminosa incandescente e mangueira de LED com movimentos. Aplicação de strobos.</v>
          </cell>
          <cell r="E711" t="str">
            <v>FIG. LUMINOSA</v>
          </cell>
          <cell r="F711" t="str">
            <v>FIGURA LUMINOSA</v>
          </cell>
          <cell r="G711">
            <v>2470.52</v>
          </cell>
          <cell r="H711">
            <v>1852.8899999999999</v>
          </cell>
        </row>
        <row r="712">
          <cell r="C712" t="str">
            <v>PT477L</v>
          </cell>
          <cell r="D712" t="str">
            <v>Arabescos produzido em estrutura metálica, mangueira de LED e mangueira de LED com movimentos.</v>
          </cell>
          <cell r="E712" t="str">
            <v>FIG. LUMINOSA</v>
          </cell>
          <cell r="F712" t="str">
            <v>FIGURA LUMINOSA</v>
          </cell>
          <cell r="G712">
            <v>2577.1200000000003</v>
          </cell>
          <cell r="H712">
            <v>1932.8400000000001</v>
          </cell>
        </row>
        <row r="713">
          <cell r="C713" t="str">
            <v>PT48</v>
          </cell>
          <cell r="D713" t="str">
            <v>Linhas curvas com arabescos, produzida em estrutura metálica e mangueira luminosa incandescente.</v>
          </cell>
          <cell r="E713" t="str">
            <v>FIG. LUMINOSA</v>
          </cell>
          <cell r="F713" t="str">
            <v>FIGURA LUMINOSA</v>
          </cell>
          <cell r="G713">
            <v>3068.91</v>
          </cell>
          <cell r="H713">
            <v>1841.3459999999998</v>
          </cell>
        </row>
        <row r="714">
          <cell r="C714" t="str">
            <v>PT48SM</v>
          </cell>
          <cell r="D714" t="str">
            <v>Linhas curvas com arabescos, produzida em estrutura metálica e mangueira luminosa incandescente.  Aplicação de mangueiras de LED com movimentos e Strobos</v>
          </cell>
          <cell r="E714" t="str">
            <v>FIG. LUMINOSA</v>
          </cell>
          <cell r="F714" t="str">
            <v>FIGURA LUMINOSA</v>
          </cell>
          <cell r="G714">
            <v>4557.67</v>
          </cell>
          <cell r="H714">
            <v>3418.2525000000001</v>
          </cell>
        </row>
        <row r="715">
          <cell r="C715" t="str">
            <v>PT48M</v>
          </cell>
          <cell r="D715" t="str">
            <v>Linhas curvas com arabescos, produzida em estrutura metálica e mangueira luminosa incandescente.  Aplicação de mangueiras de LED com movimentos.</v>
          </cell>
          <cell r="E715" t="str">
            <v>FIG. LUMINOSA</v>
          </cell>
          <cell r="F715" t="str">
            <v>FIGURA LUMINOSA</v>
          </cell>
          <cell r="G715">
            <v>4303.13</v>
          </cell>
          <cell r="H715">
            <v>3098.2536</v>
          </cell>
        </row>
        <row r="716">
          <cell r="C716" t="str">
            <v>PT48S</v>
          </cell>
          <cell r="D716" t="str">
            <v>Linhas curvas com arabescos, produzida em estrutura metálica e mangueira luminosa incandescente. Aplicação de strobos.</v>
          </cell>
          <cell r="E716" t="str">
            <v>FIG. LUMINOSA</v>
          </cell>
          <cell r="F716" t="str">
            <v>FIGURA LUMINOSA</v>
          </cell>
          <cell r="G716">
            <v>3323.32</v>
          </cell>
          <cell r="H716">
            <v>2093.6916000000001</v>
          </cell>
        </row>
        <row r="717">
          <cell r="C717" t="str">
            <v>PT48L</v>
          </cell>
          <cell r="D717" t="str">
            <v>Linhas curvas com arabescos, produzida em estrutura metálica e mangueira de LED.</v>
          </cell>
          <cell r="E717" t="str">
            <v>FIG. LUMINOSA</v>
          </cell>
          <cell r="F717" t="str">
            <v>FIGURA LUMINOSA</v>
          </cell>
          <cell r="G717">
            <v>3469.4400000000005</v>
          </cell>
          <cell r="H717">
            <v>2185.7472000000002</v>
          </cell>
        </row>
        <row r="718">
          <cell r="C718" t="str">
            <v>PT48C</v>
          </cell>
          <cell r="D718" t="str">
            <v>Linhas curvas com arabescos, produzida em estrutura metálica e mangueira luminosa incandescente. Preenchimentos com lâmpadas de LED.</v>
          </cell>
          <cell r="E718" t="str">
            <v>FIG. LUMINOSA</v>
          </cell>
          <cell r="F718" t="str">
            <v>FIGURA LUMINOSA</v>
          </cell>
          <cell r="G718">
            <v>0</v>
          </cell>
          <cell r="H718">
            <v>0</v>
          </cell>
        </row>
        <row r="719">
          <cell r="C719" t="str">
            <v>PT48CS</v>
          </cell>
          <cell r="D719" t="str">
            <v>Linhas curvas com arabescos, produzida em estrutura metálica e mangueira luminosa incandescente. Preenchimentos com lâmpadas de LED.  Aplicação de Strobos</v>
          </cell>
          <cell r="E719" t="str">
            <v>FIG. LUMINOSA</v>
          </cell>
          <cell r="F719" t="str">
            <v>FIGURA LUMINOSA</v>
          </cell>
          <cell r="G719">
            <v>0</v>
          </cell>
          <cell r="H719">
            <v>0</v>
          </cell>
        </row>
        <row r="720">
          <cell r="C720" t="str">
            <v>PT49</v>
          </cell>
          <cell r="D720" t="str">
            <v>Arabescos com estrelas de 4 pontas, produzido em estrutura metálica e mangueira luminosa incandescente</v>
          </cell>
          <cell r="E720" t="str">
            <v>FIG. LUMINOSA</v>
          </cell>
          <cell r="F720" t="str">
            <v>FIGURA LUMINOSA</v>
          </cell>
          <cell r="G720">
            <v>3182.2700000000004</v>
          </cell>
          <cell r="H720">
            <v>1909.3620000000001</v>
          </cell>
        </row>
        <row r="721">
          <cell r="C721" t="str">
            <v>PT49SM</v>
          </cell>
          <cell r="D721" t="str">
            <v>Arabescos com estrelas de 4 pontas, produzido em estrutura metálica e mangueira luminosa incandescente. Aplicação de mangueiras de LED com movimentos e Strobos</v>
          </cell>
          <cell r="E721" t="str">
            <v>FIG. LUMINOSA</v>
          </cell>
          <cell r="F721" t="str">
            <v>FIGURA LUMINOSA</v>
          </cell>
          <cell r="G721">
            <v>4492.54</v>
          </cell>
          <cell r="H721">
            <v>3369.4049999999997</v>
          </cell>
        </row>
        <row r="722">
          <cell r="C722" t="str">
            <v>PT49M</v>
          </cell>
          <cell r="D722" t="str">
            <v>Arabescos com estrelas de 4 pontas, produzido em estrutura metálica e mangueira luminosa incandescente. Aplicação de mangueiras de LED com movimentos.</v>
          </cell>
          <cell r="E722" t="str">
            <v>FIG. LUMINOSA</v>
          </cell>
          <cell r="F722" t="str">
            <v>FIGURA LUMINOSA</v>
          </cell>
          <cell r="G722">
            <v>4174.43</v>
          </cell>
          <cell r="H722">
            <v>3005.5896000000002</v>
          </cell>
        </row>
        <row r="723">
          <cell r="C723" t="str">
            <v>PT49S</v>
          </cell>
          <cell r="D723" t="str">
            <v>Arabescos com estrelas de 4 pontas, produzido em estrutura metálica e mangueira luminosa incandescente. Aplicação de strobos</v>
          </cell>
          <cell r="E723" t="str">
            <v>FIG. LUMINOSA</v>
          </cell>
          <cell r="F723" t="str">
            <v>FIGURA LUMINOSA</v>
          </cell>
          <cell r="G723">
            <v>3500.38</v>
          </cell>
          <cell r="H723">
            <v>2205.2393999999999</v>
          </cell>
        </row>
        <row r="724">
          <cell r="C724" t="str">
            <v>PT49L</v>
          </cell>
          <cell r="D724" t="str">
            <v>Arabescos com estrelas de 4 pontas, produzido em estrutura metálica e mangueira de LED</v>
          </cell>
          <cell r="E724" t="str">
            <v>FIG. LUMINOSA</v>
          </cell>
          <cell r="F724" t="str">
            <v>FIGURA LUMINOSA</v>
          </cell>
          <cell r="G724">
            <v>3596.71</v>
          </cell>
          <cell r="H724">
            <v>2265.9272999999998</v>
          </cell>
        </row>
        <row r="725">
          <cell r="C725" t="str">
            <v>PT49C</v>
          </cell>
          <cell r="D725" t="str">
            <v>Arabescos com estrelas de 4 pontas, produzido em estrutura metálica e mangueira luminosa incandescente. Preenchimentos com lâmpadas de LED</v>
          </cell>
          <cell r="E725" t="str">
            <v>FIG. LUMINOSA</v>
          </cell>
          <cell r="F725" t="str">
            <v>FIGURA LUMINOSA</v>
          </cell>
          <cell r="G725">
            <v>0</v>
          </cell>
          <cell r="H725">
            <v>0</v>
          </cell>
        </row>
        <row r="726">
          <cell r="C726" t="str">
            <v>PT49CS</v>
          </cell>
          <cell r="D726" t="str">
            <v>Arabescos com estrelas de 4 pontas, produzido em estrutura metálica e mangueira luminosa incandescente. Preenchimentos com lâmpadas de LED  Aplicação de Strobos</v>
          </cell>
          <cell r="E726" t="str">
            <v>FIG. LUMINOSA</v>
          </cell>
          <cell r="F726" t="str">
            <v>FIGURA LUMINOSA</v>
          </cell>
          <cell r="G726">
            <v>0</v>
          </cell>
          <cell r="H726">
            <v>0</v>
          </cell>
        </row>
        <row r="727">
          <cell r="C727" t="str">
            <v>PT50</v>
          </cell>
          <cell r="D727" t="str">
            <v>Castiçal produzido em estrutura metálica e mangueira luminosa incandescente.</v>
          </cell>
          <cell r="E727" t="str">
            <v>FIG. LUMINOSA</v>
          </cell>
          <cell r="F727" t="str">
            <v>FIGURA LUMINOSA</v>
          </cell>
          <cell r="G727">
            <v>4774.38</v>
          </cell>
          <cell r="H727">
            <v>2864.6280000000002</v>
          </cell>
        </row>
        <row r="728">
          <cell r="C728" t="str">
            <v>PT50SM</v>
          </cell>
          <cell r="D728" t="str">
            <v>Castiçal produzido em estrutura metálica e mangueira luminosa incandescente. Aplicação de mangueiras de LED com movimentos e Strobos.</v>
          </cell>
          <cell r="E728" t="str">
            <v>FIG. LUMINOSA</v>
          </cell>
          <cell r="F728" t="str">
            <v>FIGURA LUMINOSA</v>
          </cell>
          <cell r="G728">
            <v>5980.7800000000007</v>
          </cell>
          <cell r="H728">
            <v>4485.5850000000009</v>
          </cell>
        </row>
        <row r="729">
          <cell r="C729" t="str">
            <v>PT50M</v>
          </cell>
          <cell r="D729" t="str">
            <v>Castiçal produzido em estrutura metálica e mangueira luminosa incandescente. Aplicação de mangueiras de LED com movimentos.</v>
          </cell>
          <cell r="E729" t="str">
            <v>FIG. LUMINOSA</v>
          </cell>
          <cell r="F729" t="str">
            <v>FIGURA LUMINOSA</v>
          </cell>
          <cell r="G729">
            <v>5726.37</v>
          </cell>
          <cell r="H729">
            <v>4122.9863999999998</v>
          </cell>
        </row>
        <row r="730">
          <cell r="C730" t="str">
            <v>PT50S</v>
          </cell>
          <cell r="D730" t="str">
            <v>Castiçal produzido em estrutura metálica e mangueira luminosa incandescente. Aplicação de strobos.</v>
          </cell>
          <cell r="E730" t="str">
            <v>FIG. LUMINOSA</v>
          </cell>
          <cell r="F730" t="str">
            <v>FIGURA LUMINOSA</v>
          </cell>
          <cell r="G730">
            <v>5092.3599999999997</v>
          </cell>
          <cell r="H730">
            <v>3208.1867999999999</v>
          </cell>
        </row>
        <row r="731">
          <cell r="C731" t="str">
            <v>PT50L</v>
          </cell>
          <cell r="D731" t="str">
            <v>Castiçal produzido em estrutura metálica e mangueira de LED.</v>
          </cell>
          <cell r="E731" t="str">
            <v>FIG. LUMINOSA</v>
          </cell>
          <cell r="F731" t="str">
            <v>FIGURA LUMINOSA</v>
          </cell>
          <cell r="G731">
            <v>5396.6900000000005</v>
          </cell>
          <cell r="H731">
            <v>3399.9147000000003</v>
          </cell>
        </row>
        <row r="732">
          <cell r="C732" t="str">
            <v>PT50C</v>
          </cell>
          <cell r="D732" t="str">
            <v>Castiçal produzido em estrutura metálica e mangueira luminosa incandescente. Preenchimento da figura com lâmpadas de LED.</v>
          </cell>
          <cell r="E732" t="str">
            <v>FIG. LUMINOSA</v>
          </cell>
          <cell r="F732" t="str">
            <v>FIGURA LUMINOSA</v>
          </cell>
          <cell r="G732">
            <v>0</v>
          </cell>
          <cell r="H732">
            <v>0</v>
          </cell>
        </row>
        <row r="733">
          <cell r="C733" t="str">
            <v>PT50CS</v>
          </cell>
          <cell r="D733" t="str">
            <v>Castiçal produzido em estrutura metálica e mangueira luminosa incandescente. Preenchimento da figura com lâmpadas de LED.  Aplicação de Strobos</v>
          </cell>
          <cell r="E733" t="str">
            <v>FIG. LUMINOSA</v>
          </cell>
          <cell r="F733" t="str">
            <v>FIGURA LUMINOSA</v>
          </cell>
          <cell r="G733">
            <v>0</v>
          </cell>
          <cell r="H733">
            <v>0</v>
          </cell>
        </row>
        <row r="734">
          <cell r="C734" t="str">
            <v>PT51</v>
          </cell>
          <cell r="D734" t="str">
            <v>Arabescos com pingente tridimensional, produzido em estrutura metálica, mangueira luminosa incandescente e tubos cilíndricos com LEDs em movimentos snowfall.</v>
          </cell>
          <cell r="E734" t="str">
            <v>FIG. LUMINOSA</v>
          </cell>
          <cell r="F734" t="str">
            <v>FIGURA LUMINOSA</v>
          </cell>
          <cell r="G734">
            <v>3964.6099999999997</v>
          </cell>
          <cell r="H734">
            <v>2775.2269999999999</v>
          </cell>
        </row>
        <row r="735">
          <cell r="C735" t="str">
            <v>PT51SM</v>
          </cell>
          <cell r="D735" t="str">
            <v>Arabescos com pingente tridimensional, produzido em estrutura metálica, mangueira luminosa incandescente e tubos cilíndricos com LEDs em movimentos snowfall. Aplicação de mangueiras de LED com movimentos e Strobos</v>
          </cell>
          <cell r="E735" t="str">
            <v>FIG. LUMINOSA</v>
          </cell>
          <cell r="F735" t="str">
            <v>FIGURA LUMINOSA</v>
          </cell>
          <cell r="G735">
            <v>5171.01</v>
          </cell>
          <cell r="H735">
            <v>4395.3585000000003</v>
          </cell>
        </row>
        <row r="736">
          <cell r="C736" t="str">
            <v>PT51M</v>
          </cell>
          <cell r="D736" t="str">
            <v>Arabescos com pingente tridimensional, produzido em estrutura metálica, mangueira luminosa incandescente e tubos cilíndricos com LEDs em movimentos snowfall. Aplicação de mangueiras de LED com movimentos.</v>
          </cell>
          <cell r="E736" t="str">
            <v>FIG. LUMINOSA</v>
          </cell>
          <cell r="F736" t="str">
            <v>FIGURA LUMINOSA</v>
          </cell>
          <cell r="G736">
            <v>4916.6000000000004</v>
          </cell>
          <cell r="H736">
            <v>4031.6120000000005</v>
          </cell>
        </row>
        <row r="737">
          <cell r="C737" t="str">
            <v>PT51S</v>
          </cell>
          <cell r="D737" t="str">
            <v>Arabescos com pingente tridimensional, produzido em estrutura metálica, mangueira luminosa incandescente e tubos cilíndricos com LEDs em movimentos snowfall. Aplicação de strobos.</v>
          </cell>
          <cell r="E737" t="str">
            <v>FIG. LUMINOSA</v>
          </cell>
          <cell r="F737" t="str">
            <v>FIGURA LUMINOSA</v>
          </cell>
          <cell r="G737">
            <v>4219.0200000000004</v>
          </cell>
          <cell r="H737">
            <v>3079.8846000000003</v>
          </cell>
        </row>
        <row r="738">
          <cell r="C738" t="str">
            <v>PT51L</v>
          </cell>
          <cell r="D738" t="str">
            <v>Arabescos com pingente tridimensional, produzido em estrutura metálica, mangueira de LED branca e tubos cilíndricos com LEDs em movimentos snowfall.</v>
          </cell>
          <cell r="E738" t="str">
            <v>FIG. LUMINOSA</v>
          </cell>
          <cell r="F738" t="str">
            <v>FIGURA LUMINOSA</v>
          </cell>
          <cell r="G738">
            <v>4480.3200000000006</v>
          </cell>
          <cell r="H738">
            <v>3270.6336000000006</v>
          </cell>
        </row>
        <row r="739">
          <cell r="C739" t="str">
            <v>PT52</v>
          </cell>
          <cell r="D739" t="str">
            <v>Ramos secos, produzidos em estrutura metálica com pintura branca e conjuntos de LEDs brancos fio branco</v>
          </cell>
          <cell r="E739" t="str">
            <v>FIG. LUMINOSA</v>
          </cell>
          <cell r="F739" t="str">
            <v>FIGURA LUMINOSA</v>
          </cell>
          <cell r="G739">
            <v>3147.9500000000003</v>
          </cell>
          <cell r="H739">
            <v>2203.5650000000005</v>
          </cell>
        </row>
        <row r="740">
          <cell r="C740" t="str">
            <v>PT52S</v>
          </cell>
          <cell r="D740" t="str">
            <v>Ramos secos, produzidos em estrutura metálica com pintura branca e conjuntos de LEDs brancos fio branco. Aplicação de Strobos</v>
          </cell>
          <cell r="E740" t="str">
            <v>FIG. LUMINOSA</v>
          </cell>
          <cell r="F740" t="str">
            <v>FIGURA LUMINOSA</v>
          </cell>
          <cell r="G740">
            <v>3275.2200000000003</v>
          </cell>
          <cell r="H740">
            <v>2390.9106000000002</v>
          </cell>
        </row>
        <row r="741">
          <cell r="C741" t="str">
            <v>PT53</v>
          </cell>
          <cell r="D741" t="str">
            <v>Meio pinheiro com linhas duplas, produzido em estrutura metálica, mangueira luminosa incandescente, tubos cilíndricos com LEDs em movimento snowfall e estrela preenchida com lâmpadas de LED.</v>
          </cell>
          <cell r="E741" t="str">
            <v>FIG. LUMINOSA</v>
          </cell>
          <cell r="F741" t="str">
            <v>FIGURA LUMINOSA</v>
          </cell>
          <cell r="G741">
            <v>4604.21</v>
          </cell>
          <cell r="H741">
            <v>3361.0733</v>
          </cell>
        </row>
        <row r="742">
          <cell r="C742" t="str">
            <v>PT53S</v>
          </cell>
          <cell r="D742" t="str">
            <v>Meio pinheiro com linhas duplas, produzido em estrutura metálica, mangueira luminosa incandescente, tubos cilíndricos com LEDs em movimento snowfall e estrela preenchida com lâmpadas de LED. Aplicação de strobos</v>
          </cell>
          <cell r="E742" t="str">
            <v>FIG. LUMINOSA</v>
          </cell>
          <cell r="F742" t="str">
            <v>FIGURA LUMINOSA</v>
          </cell>
          <cell r="G742">
            <v>4922.1900000000005</v>
          </cell>
          <cell r="H742">
            <v>3740.8644000000004</v>
          </cell>
        </row>
        <row r="743">
          <cell r="C743" t="str">
            <v>PT53L</v>
          </cell>
          <cell r="D743" t="str">
            <v>Meio pinheiro com linhas duplas, produzido em estrutura metálica, mangueira de LED, tubos cilíndricos com LEDs em movimento snowfall e estrela preenchida com lâmpadas de LED.</v>
          </cell>
          <cell r="E743" t="str">
            <v>FIG. LUMINOSA</v>
          </cell>
          <cell r="F743" t="str">
            <v>FIGURA LUMINOSA</v>
          </cell>
          <cell r="G743">
            <v>5204.16</v>
          </cell>
          <cell r="H743">
            <v>3955.1615999999999</v>
          </cell>
        </row>
        <row r="744">
          <cell r="C744" t="str">
            <v>PT54</v>
          </cell>
          <cell r="D744" t="str">
            <v>Fogos de artifício tamanho P, com movimentos em sequencial, produzido em estrutura metálica, mangueira luminosa e conjuntos de LED</v>
          </cell>
          <cell r="E744" t="str">
            <v>FIG. LUMINOSA</v>
          </cell>
          <cell r="F744" t="str">
            <v>FIGURA LUMINOSA</v>
          </cell>
          <cell r="G744">
            <v>4850</v>
          </cell>
          <cell r="H744">
            <v>3637.5</v>
          </cell>
        </row>
        <row r="745">
          <cell r="C745" t="str">
            <v>PT55</v>
          </cell>
          <cell r="D745" t="str">
            <v>Bolas com pingente e estrelas produzida em estrutura metálica e mangueira luminosa incandescente</v>
          </cell>
          <cell r="E745" t="str">
            <v>FIG. LUMINOSA</v>
          </cell>
          <cell r="F745" t="str">
            <v>FIGURA LUMINOSA</v>
          </cell>
          <cell r="G745">
            <v>3464.2400000000002</v>
          </cell>
          <cell r="H745">
            <v>2078.5439999999999</v>
          </cell>
        </row>
        <row r="746">
          <cell r="C746" t="str">
            <v>PT55SM</v>
          </cell>
          <cell r="D746" t="str">
            <v>Bolas com pingente e estrelas produzida em estrutura metálica, mangueira luminosa incandescente, mangueira de LED com movimento e aplicação de strobo</v>
          </cell>
          <cell r="E746" t="str">
            <v>FIG. LUMINOSA</v>
          </cell>
          <cell r="F746" t="str">
            <v>FIGURA LUMINOSA</v>
          </cell>
          <cell r="G746">
            <v>0</v>
          </cell>
          <cell r="H746">
            <v>0</v>
          </cell>
        </row>
        <row r="747">
          <cell r="C747" t="str">
            <v>PT55M</v>
          </cell>
          <cell r="D747" t="str">
            <v>Bolas com pingente e estrelas produzida em estrutura metálica, mangueira luminosa incandescente mangueira de LED com movimento</v>
          </cell>
          <cell r="E747" t="str">
            <v>FIG. LUMINOSA</v>
          </cell>
          <cell r="F747" t="str">
            <v>FIGURA LUMINOSA</v>
          </cell>
          <cell r="G747">
            <v>0</v>
          </cell>
          <cell r="H747">
            <v>0</v>
          </cell>
        </row>
        <row r="748">
          <cell r="C748" t="str">
            <v>PT55S</v>
          </cell>
          <cell r="D748" t="str">
            <v>Bolas com pingente e estrelas produzida em estrutura metálica, mangueira luminosa incandescente e aplicação de strobo</v>
          </cell>
          <cell r="E748" t="str">
            <v>FIG. LUMINOSA</v>
          </cell>
          <cell r="F748" t="str">
            <v>FIGURA LUMINOSA</v>
          </cell>
          <cell r="G748">
            <v>0</v>
          </cell>
          <cell r="H748">
            <v>0</v>
          </cell>
        </row>
        <row r="749">
          <cell r="C749" t="str">
            <v>PT55L</v>
          </cell>
          <cell r="D749" t="str">
            <v>Bolas com pingente e estrelas produzida em estrutura metálica e mangueira luminosa de LED</v>
          </cell>
          <cell r="E749" t="str">
            <v>FIG. LUMINOSA</v>
          </cell>
          <cell r="F749" t="str">
            <v>FIGURA LUMINOSA</v>
          </cell>
          <cell r="G749">
            <v>0</v>
          </cell>
          <cell r="H749">
            <v>0</v>
          </cell>
        </row>
        <row r="750">
          <cell r="C750" t="str">
            <v>PT55C</v>
          </cell>
          <cell r="D750" t="str">
            <v>Bolas com pingente e estrelas produzida em estrutura metálica, mangueira luminosa incandescente e preenchimento com conjunto de LED</v>
          </cell>
          <cell r="E750" t="str">
            <v>FIG. LUMINOSA</v>
          </cell>
          <cell r="F750" t="str">
            <v>FIGURA LUMINOSA</v>
          </cell>
          <cell r="G750">
            <v>0</v>
          </cell>
          <cell r="H750">
            <v>0</v>
          </cell>
        </row>
        <row r="751">
          <cell r="C751" t="str">
            <v>PT55CS</v>
          </cell>
          <cell r="D751" t="str">
            <v>Bolas com pingente e estrelas produzida em estrutura metálica, mangueira luminosa incandescente e preenchimento com conjunto de LED  Aplicação de Strobos</v>
          </cell>
          <cell r="E751" t="str">
            <v>FIG. LUMINOSA</v>
          </cell>
          <cell r="F751" t="str">
            <v>FIGURA LUMINOSA</v>
          </cell>
          <cell r="G751">
            <v>0</v>
          </cell>
          <cell r="H751">
            <v>0</v>
          </cell>
        </row>
        <row r="752">
          <cell r="C752" t="str">
            <v>PT56</v>
          </cell>
          <cell r="D752" t="str">
            <v>Arabescos com floral produzido em estrutura metálica e mangueira luminosa incandescente</v>
          </cell>
          <cell r="E752" t="str">
            <v>FIG. LUMINOSA</v>
          </cell>
          <cell r="F752" t="str">
            <v>FIGURA LUMINOSA</v>
          </cell>
          <cell r="G752">
            <v>2905.5</v>
          </cell>
          <cell r="H752">
            <v>1743.3</v>
          </cell>
        </row>
        <row r="753">
          <cell r="C753" t="str">
            <v>PT56SM</v>
          </cell>
          <cell r="D753" t="str">
            <v>Arabescos com floral produzido em estrutura metálica, mangueira luminosa incandescente, mangueira de LED com movimento e strobo</v>
          </cell>
          <cell r="E753" t="str">
            <v>FIG. LUMINOSA</v>
          </cell>
          <cell r="F753" t="str">
            <v>FIGURA LUMINOSA</v>
          </cell>
          <cell r="G753">
            <v>0</v>
          </cell>
          <cell r="H753">
            <v>0</v>
          </cell>
        </row>
        <row r="754">
          <cell r="C754" t="str">
            <v>PT56M</v>
          </cell>
          <cell r="D754" t="str">
            <v>Arabescos com floral produzido em estrutura metálica, mangueira luminosa incandescente e mangueira de LED com movimento</v>
          </cell>
          <cell r="E754" t="str">
            <v>FIG. LUMINOSA</v>
          </cell>
          <cell r="F754" t="str">
            <v>FIGURA LUMINOSA</v>
          </cell>
          <cell r="G754">
            <v>0</v>
          </cell>
          <cell r="H754">
            <v>0</v>
          </cell>
        </row>
        <row r="755">
          <cell r="C755" t="str">
            <v>PT56S</v>
          </cell>
          <cell r="D755" t="str">
            <v>Arabescos com floral produzido em estrutura metálica, mangueira luminosa incandescente e aplicação de strobo</v>
          </cell>
          <cell r="E755" t="str">
            <v>FIG. LUMINOSA</v>
          </cell>
          <cell r="F755" t="str">
            <v>FIGURA LUMINOSA</v>
          </cell>
          <cell r="G755">
            <v>3122.21</v>
          </cell>
          <cell r="H755">
            <v>1966.9923000000001</v>
          </cell>
        </row>
        <row r="756">
          <cell r="C756" t="str">
            <v>PT56L</v>
          </cell>
          <cell r="D756" t="str">
            <v>Arabescos com floral produzido em estrutura metálica e mangueira luminosa de LED</v>
          </cell>
          <cell r="E756" t="str">
            <v>FIG. LUMINOSA</v>
          </cell>
          <cell r="F756" t="str">
            <v>FIGURA LUMINOSA</v>
          </cell>
          <cell r="G756">
            <v>0</v>
          </cell>
          <cell r="H756">
            <v>0</v>
          </cell>
        </row>
        <row r="757">
          <cell r="C757" t="str">
            <v>PT56C</v>
          </cell>
          <cell r="D757" t="str">
            <v>Arabescos com floral produzido em estrutura metálica, mangueira luminosa incandescente  e preenchimento com conjunto de LED</v>
          </cell>
          <cell r="E757" t="str">
            <v>FIG. LUMINOSA</v>
          </cell>
          <cell r="F757" t="str">
            <v>FIGURA LUMINOSA</v>
          </cell>
          <cell r="G757">
            <v>3868.28</v>
          </cell>
          <cell r="H757">
            <v>2785.1615999999999</v>
          </cell>
        </row>
        <row r="758">
          <cell r="C758" t="str">
            <v>PT56CS</v>
          </cell>
          <cell r="D758" t="str">
            <v>Arabescos com floral produzido em estrutura metálica, mangueira luminosa incandescente  e preenchimento com conjunto de LED  Aplicação de Strobos</v>
          </cell>
          <cell r="E758" t="str">
            <v>FIG. LUMINOSA</v>
          </cell>
          <cell r="F758" t="str">
            <v>FIGURA LUMINOSA</v>
          </cell>
          <cell r="G758">
            <v>4084.9900000000002</v>
          </cell>
          <cell r="H758">
            <v>3063.7425000000003</v>
          </cell>
        </row>
        <row r="759">
          <cell r="C759" t="str">
            <v>PT57</v>
          </cell>
          <cell r="D759" t="str">
            <v xml:space="preserve">Floral produzido em estrutura metálica e mangueira luminosa incandescente </v>
          </cell>
          <cell r="E759" t="str">
            <v>FIG. LUMINOSA</v>
          </cell>
          <cell r="F759" t="str">
            <v>FIGURA LUMINOSA</v>
          </cell>
          <cell r="G759">
            <v>2766.2700000000004</v>
          </cell>
          <cell r="H759">
            <v>1659.7620000000002</v>
          </cell>
        </row>
        <row r="760">
          <cell r="C760" t="str">
            <v>PT57SM</v>
          </cell>
          <cell r="D760" t="str">
            <v>Floral produzido em estrutura metálica, mangueira luminosa incandescente, mangueira de LED com movimento e aplicação de strobo</v>
          </cell>
          <cell r="E760" t="str">
            <v>FIG. LUMINOSA</v>
          </cell>
          <cell r="F760" t="str">
            <v>FIGURA LUMINOSA</v>
          </cell>
          <cell r="G760">
            <v>0</v>
          </cell>
          <cell r="H760">
            <v>0</v>
          </cell>
        </row>
        <row r="761">
          <cell r="C761" t="str">
            <v>PT57M</v>
          </cell>
          <cell r="D761" t="str">
            <v>Floral produzido em estrutura metálica, mangueira luminosa incandescente e mangueira de LED com movimento</v>
          </cell>
          <cell r="E761" t="str">
            <v>FIG. LUMINOSA</v>
          </cell>
          <cell r="F761" t="str">
            <v>FIGURA LUMINOSA</v>
          </cell>
          <cell r="G761">
            <v>0</v>
          </cell>
          <cell r="H761">
            <v>0</v>
          </cell>
        </row>
        <row r="762">
          <cell r="C762" t="str">
            <v>PT57S</v>
          </cell>
          <cell r="D762" t="str">
            <v>Floral produzido em estrutura metálica, mangueira luminosa incandescente e aplicação de strobo</v>
          </cell>
          <cell r="E762" t="str">
            <v>FIG. LUMINOSA</v>
          </cell>
          <cell r="F762" t="str">
            <v>FIGURA LUMINOSA</v>
          </cell>
          <cell r="G762">
            <v>0</v>
          </cell>
          <cell r="H762">
            <v>0</v>
          </cell>
        </row>
        <row r="763">
          <cell r="C763" t="str">
            <v>PT57L</v>
          </cell>
          <cell r="D763" t="str">
            <v>Floral produzido em estrutura metálica e mangueira luminosa de LED</v>
          </cell>
          <cell r="E763" t="str">
            <v>FIG. LUMINOSA</v>
          </cell>
          <cell r="F763" t="str">
            <v>FIGURA LUMINOSA</v>
          </cell>
          <cell r="G763">
            <v>0</v>
          </cell>
          <cell r="H763">
            <v>0</v>
          </cell>
        </row>
        <row r="764">
          <cell r="C764" t="str">
            <v>PT57C</v>
          </cell>
          <cell r="D764" t="str">
            <v>Floral produzido em estrutura metálica, mangueira luminosa incandescente  e preenchimento com conjunto de LED</v>
          </cell>
          <cell r="E764" t="str">
            <v>FIG. LUMINOSA</v>
          </cell>
          <cell r="F764" t="str">
            <v>FIGURA LUMINOSA</v>
          </cell>
          <cell r="G764">
            <v>0</v>
          </cell>
          <cell r="H764">
            <v>0</v>
          </cell>
        </row>
        <row r="765">
          <cell r="C765" t="str">
            <v>PT57CS</v>
          </cell>
          <cell r="D765" t="str">
            <v>Floral produzido em estrutura metálica, mangueira luminosa incandescente  e preenchimento com conjunto de LED.  Aplicação de Strobos</v>
          </cell>
          <cell r="E765" t="str">
            <v>FIG. LUMINOSA</v>
          </cell>
          <cell r="F765" t="str">
            <v>FIGURA LUMINOSA</v>
          </cell>
          <cell r="G765">
            <v>0</v>
          </cell>
          <cell r="H765">
            <v>0</v>
          </cell>
        </row>
        <row r="766">
          <cell r="C766" t="str">
            <v>PT58</v>
          </cell>
          <cell r="D766" t="str">
            <v>Ramos secos, produzidos em estrutura metálica e conjuntos de LEDs branco morno fio transparente</v>
          </cell>
          <cell r="E766" t="str">
            <v>FIG. LUMINOSA</v>
          </cell>
          <cell r="F766" t="str">
            <v>FIGURA LUMINOSA</v>
          </cell>
          <cell r="G766">
            <v>2982.85</v>
          </cell>
          <cell r="H766">
            <v>2087.9950000000003</v>
          </cell>
        </row>
        <row r="767">
          <cell r="C767" t="str">
            <v>PT58S</v>
          </cell>
          <cell r="D767" t="str">
            <v>Ramos secos, produzidos em estrutura metálica e conjuntos de LEDs branco morno fio transparente. Aplicação de Strobos</v>
          </cell>
          <cell r="E767" t="str">
            <v>FIG. LUMINOSA</v>
          </cell>
          <cell r="F767" t="str">
            <v>FIGURA LUMINOSA</v>
          </cell>
          <cell r="G767">
            <v>0</v>
          </cell>
          <cell r="H767">
            <v>0</v>
          </cell>
        </row>
        <row r="768">
          <cell r="C768" t="str">
            <v>PT59</v>
          </cell>
          <cell r="D768" t="str">
            <v>Cometa produzido em estrutura metálica e mangueira luminosa incandescente</v>
          </cell>
          <cell r="E768" t="str">
            <v>FIG. LUMINOSA</v>
          </cell>
          <cell r="F768" t="str">
            <v>FIGURA LUMINOSA</v>
          </cell>
          <cell r="G768">
            <v>2123.29</v>
          </cell>
          <cell r="H768">
            <v>1273.9739999999999</v>
          </cell>
        </row>
        <row r="769">
          <cell r="C769" t="str">
            <v>PT59SM</v>
          </cell>
          <cell r="D769" t="str">
            <v>Cometa produzido em estrutura metálica, mangueira luminosa incandescente, mangueira de LED com movimento e aplicação de strobo</v>
          </cell>
          <cell r="E769" t="str">
            <v>FIG. LUMINOSA</v>
          </cell>
          <cell r="F769" t="str">
            <v>FIGURA LUMINOSA</v>
          </cell>
          <cell r="G769">
            <v>0</v>
          </cell>
          <cell r="H769">
            <v>0</v>
          </cell>
        </row>
        <row r="770">
          <cell r="C770" t="str">
            <v>PT59M</v>
          </cell>
          <cell r="D770" t="str">
            <v>Cometa produzido em estrutura metálica, mangueira luminosa incandescente e mangueira de LED com movimento</v>
          </cell>
          <cell r="E770" t="str">
            <v>FIG. LUMINOSA</v>
          </cell>
          <cell r="F770" t="str">
            <v>FIGURA LUMINOSA</v>
          </cell>
          <cell r="G770">
            <v>0</v>
          </cell>
          <cell r="H770">
            <v>0</v>
          </cell>
        </row>
        <row r="771">
          <cell r="C771" t="str">
            <v>PT59S</v>
          </cell>
          <cell r="D771" t="str">
            <v>Cometa produzido em estrutura metálica, mangueira luminosa incandescente e aplicação de strobo</v>
          </cell>
          <cell r="E771" t="str">
            <v>FIG. LUMINOSA</v>
          </cell>
          <cell r="F771" t="str">
            <v>FIGURA LUMINOSA</v>
          </cell>
          <cell r="G771">
            <v>2339.8700000000003</v>
          </cell>
          <cell r="H771">
            <v>1474.1181000000001</v>
          </cell>
        </row>
        <row r="772">
          <cell r="C772" t="str">
            <v>PT59L</v>
          </cell>
          <cell r="D772" t="str">
            <v>Cometa produzido em estrutura metálica e mangueira luminosa de LED</v>
          </cell>
          <cell r="E772" t="str">
            <v>FIG. LUMINOSA</v>
          </cell>
          <cell r="F772" t="str">
            <v>FIGURA LUMINOSA</v>
          </cell>
          <cell r="G772">
            <v>2252.25</v>
          </cell>
          <cell r="H772">
            <v>1418.9175</v>
          </cell>
        </row>
        <row r="773">
          <cell r="C773" t="str">
            <v>PT59C</v>
          </cell>
          <cell r="D773" t="str">
            <v>Cometa produzido em estrutura metálica, mangueira luminosa incandescente e preenchimento com conjunto de LED</v>
          </cell>
          <cell r="E773" t="str">
            <v>FIG. LUMINOSA</v>
          </cell>
          <cell r="F773" t="str">
            <v>FIGURA LUMINOSA</v>
          </cell>
          <cell r="G773">
            <v>3154.84</v>
          </cell>
          <cell r="H773">
            <v>2271.4848000000002</v>
          </cell>
        </row>
        <row r="774">
          <cell r="C774" t="str">
            <v>PT59CS</v>
          </cell>
          <cell r="D774" t="str">
            <v>Cometa produzido em estrutura metálica, mangueira luminosa incandescente e preenchimento com conjunto de LED.  Aplicação de Strobos</v>
          </cell>
          <cell r="E774" t="str">
            <v>FIG. LUMINOSA</v>
          </cell>
          <cell r="F774" t="str">
            <v>FIGURA LUMINOSA</v>
          </cell>
          <cell r="G774">
            <v>3371.42</v>
          </cell>
          <cell r="H774">
            <v>2528.5650000000001</v>
          </cell>
        </row>
        <row r="775">
          <cell r="C775" t="str">
            <v>PTPIN06</v>
          </cell>
          <cell r="D775" t="str">
            <v>Pinheiro de galho seco estrutura dourada e contorno com conjunto de LED</v>
          </cell>
          <cell r="E775" t="str">
            <v>FIG. LUMINOSA</v>
          </cell>
          <cell r="F775" t="str">
            <v>FIGURA LUMINOSA</v>
          </cell>
          <cell r="G775">
            <v>0</v>
          </cell>
          <cell r="H775">
            <v>0</v>
          </cell>
        </row>
        <row r="776">
          <cell r="C776" t="str">
            <v>TR03</v>
          </cell>
          <cell r="D776" t="str">
            <v>Cometas  produzidos em estrutura metálica e mangueira luminosa</v>
          </cell>
          <cell r="E776" t="str">
            <v>FIG. LUMINOSA</v>
          </cell>
          <cell r="F776" t="str">
            <v>FIGURA LUMINOSA</v>
          </cell>
          <cell r="G776">
            <v>2854.0200000000004</v>
          </cell>
          <cell r="H776">
            <v>1712.4120000000003</v>
          </cell>
        </row>
        <row r="777">
          <cell r="C777" t="str">
            <v>TR03SM</v>
          </cell>
          <cell r="D777" t="str">
            <v>Cometas  produzidos em estrutura metálica e mangueira luminosa. Aplicação de mangueiras de LED com movimentos e Strobos</v>
          </cell>
          <cell r="E777" t="str">
            <v>FIG. LUMINOSA</v>
          </cell>
          <cell r="F777" t="str">
            <v>FIGURA LUMINOSA</v>
          </cell>
          <cell r="G777">
            <v>5070.3900000000003</v>
          </cell>
          <cell r="H777">
            <v>3802.7925000000005</v>
          </cell>
        </row>
        <row r="778">
          <cell r="C778" t="str">
            <v>TR03M</v>
          </cell>
          <cell r="D778" t="str">
            <v>Cometas  produzidos em estrutura metálica e mangueira luminosa. Aplicação de mangueiras de LED com movimentos</v>
          </cell>
          <cell r="E778" t="str">
            <v>FIG. LUMINOSA</v>
          </cell>
          <cell r="F778" t="str">
            <v>FIGURA LUMINOSA</v>
          </cell>
          <cell r="G778">
            <v>4879.55</v>
          </cell>
          <cell r="H778">
            <v>3513.2759999999998</v>
          </cell>
        </row>
        <row r="779">
          <cell r="C779" t="str">
            <v>TR03S</v>
          </cell>
          <cell r="D779" t="str">
            <v>Cometas  produzidos em estrutura metálica e mangueira luminosa. Aplicação de Strobos</v>
          </cell>
          <cell r="E779" t="str">
            <v>FIG. LUMINOSA</v>
          </cell>
          <cell r="F779" t="str">
            <v>FIGURA LUMINOSA</v>
          </cell>
          <cell r="G779">
            <v>3044.73</v>
          </cell>
          <cell r="H779">
            <v>1918.1799000000001</v>
          </cell>
        </row>
        <row r="780">
          <cell r="C780" t="str">
            <v>TR03L</v>
          </cell>
          <cell r="D780" t="str">
            <v>Cometas  produzidos em estrutura metálica e mangueira de LED</v>
          </cell>
          <cell r="E780" t="str">
            <v>FIG. LUMINOSA</v>
          </cell>
          <cell r="F780" t="str">
            <v>FIGURA LUMINOSA</v>
          </cell>
          <cell r="G780">
            <v>3225.3</v>
          </cell>
          <cell r="H780">
            <v>2031.9390000000001</v>
          </cell>
        </row>
        <row r="781">
          <cell r="C781" t="str">
            <v>TR03C</v>
          </cell>
          <cell r="D781" t="str">
            <v>Cometas  produzidos em estrutura metálica e mangueira luminosa. Preenchimento da figura com lâmpadas de LED.</v>
          </cell>
          <cell r="E781" t="str">
            <v>FIG. LUMINOSA</v>
          </cell>
          <cell r="F781" t="str">
            <v>FIGURA LUMINOSA</v>
          </cell>
          <cell r="G781">
            <v>0</v>
          </cell>
          <cell r="H781">
            <v>0</v>
          </cell>
        </row>
        <row r="782">
          <cell r="C782" t="str">
            <v>TR03CS</v>
          </cell>
          <cell r="D782" t="str">
            <v>Cometas  produzidos em estrutura metálica e mangueira luminosa. Preenchimento da figura com lâmpadas de LED.  Aplicação de Strobos</v>
          </cell>
          <cell r="E782" t="str">
            <v>FIG. LUMINOSA</v>
          </cell>
          <cell r="F782" t="str">
            <v>FIGURA LUMINOSA</v>
          </cell>
          <cell r="G782">
            <v>0</v>
          </cell>
          <cell r="H782">
            <v>0</v>
          </cell>
        </row>
        <row r="783">
          <cell r="C783" t="str">
            <v>TR04</v>
          </cell>
          <cell r="D783" t="str">
            <v>Papai Noel trenó e renas produzidos em estrutura metálica e mangueira luminosa</v>
          </cell>
          <cell r="E783" t="str">
            <v>FIG. LUMINOSA</v>
          </cell>
          <cell r="F783" t="str">
            <v>FIGURA LUMINOSA</v>
          </cell>
          <cell r="G783">
            <v>4521.66</v>
          </cell>
          <cell r="H783">
            <v>2712.9959999999996</v>
          </cell>
        </row>
        <row r="784">
          <cell r="C784" t="str">
            <v>TR04SM</v>
          </cell>
          <cell r="D784" t="str">
            <v>Papai Noel trenó e renas  produzidos em estrutura metálica e mangueira luminosa. Aplicação de mangueiras de LED com movimentos e Strobos</v>
          </cell>
          <cell r="E784" t="str">
            <v>FIG. LUMINOSA</v>
          </cell>
          <cell r="F784" t="str">
            <v>FIGURA LUMINOSA</v>
          </cell>
          <cell r="G784">
            <v>5837</v>
          </cell>
          <cell r="H784">
            <v>4377.75</v>
          </cell>
        </row>
        <row r="785">
          <cell r="C785" t="str">
            <v>TR04M</v>
          </cell>
          <cell r="D785" t="str">
            <v>Papai Noel trenó e renas  produzidos em estrutura metálica e mangueira luminosa. Aplicação de mangueiras de LED com movimentos</v>
          </cell>
          <cell r="E785" t="str">
            <v>FIG. LUMINOSA</v>
          </cell>
          <cell r="F785" t="str">
            <v>FIGURA LUMINOSA</v>
          </cell>
          <cell r="G785">
            <v>5582.59</v>
          </cell>
          <cell r="H785">
            <v>4019.4647999999997</v>
          </cell>
        </row>
        <row r="786">
          <cell r="C786" t="str">
            <v>TR04S</v>
          </cell>
          <cell r="D786" t="str">
            <v>Papai Noel trenó e renas produzidos em estrutura metálica e mangueira luminosa. Aplicação de Strobos</v>
          </cell>
          <cell r="E786" t="str">
            <v>FIG. LUMINOSA</v>
          </cell>
          <cell r="F786" t="str">
            <v>FIGURA LUMINOSA</v>
          </cell>
          <cell r="G786">
            <v>4776.0700000000006</v>
          </cell>
          <cell r="H786">
            <v>3008.9241000000006</v>
          </cell>
        </row>
        <row r="787">
          <cell r="C787" t="str">
            <v>TR04L</v>
          </cell>
          <cell r="D787" t="str">
            <v>Papai Noel trenó e renas  produzidos em estrutura metálica e mangueira de LED</v>
          </cell>
          <cell r="E787" t="str">
            <v>FIG. LUMINOSA</v>
          </cell>
          <cell r="F787" t="str">
            <v>FIGURA LUMINOSA</v>
          </cell>
          <cell r="G787">
            <v>5109.6500000000005</v>
          </cell>
          <cell r="H787">
            <v>3219.0795000000003</v>
          </cell>
        </row>
        <row r="788">
          <cell r="C788" t="str">
            <v>TR04C</v>
          </cell>
          <cell r="D788" t="str">
            <v>Papai Noel trenó e renas  produzidos em estrutura metálica e mangueira luminosa. Preenchimento da figura com lâmpadas de LED.</v>
          </cell>
          <cell r="E788" t="str">
            <v>FIG. LUMINOSA</v>
          </cell>
          <cell r="F788" t="str">
            <v>FIGURA LUMINOSA</v>
          </cell>
          <cell r="G788">
            <v>0</v>
          </cell>
          <cell r="H788">
            <v>0</v>
          </cell>
        </row>
        <row r="789">
          <cell r="C789" t="str">
            <v>TR04CS</v>
          </cell>
          <cell r="D789" t="str">
            <v>Papai Noel trenó e renas  produzidos em estrutura metálica e mangueira luminosa. Preenchimento da figura com lâmpadas de LED.</v>
          </cell>
          <cell r="E789" t="str">
            <v>FIG. LUMINOSA</v>
          </cell>
          <cell r="F789" t="str">
            <v>FIGURA LUMINOSA</v>
          </cell>
          <cell r="G789">
            <v>0</v>
          </cell>
          <cell r="H789">
            <v>0</v>
          </cell>
        </row>
        <row r="790">
          <cell r="C790" t="str">
            <v>TR05</v>
          </cell>
          <cell r="D790" t="str">
            <v>Chuva de estrelas produzidas em estrutura metálica e mangueira luminosa</v>
          </cell>
          <cell r="E790" t="str">
            <v>FIG. LUMINOSA</v>
          </cell>
          <cell r="F790" t="str">
            <v>FIGURA LUMINOSA</v>
          </cell>
          <cell r="G790">
            <v>3741.1400000000003</v>
          </cell>
          <cell r="H790">
            <v>2244.6840000000002</v>
          </cell>
        </row>
        <row r="791">
          <cell r="C791" t="str">
            <v>TR05SM</v>
          </cell>
          <cell r="D791" t="str">
            <v>Chuva de estrelas produzidas em estrutura metálica e mangueira luminosa. Aplicação de mangueiras de LED com movimentos e Strobos</v>
          </cell>
          <cell r="E791" t="str">
            <v>FIG. LUMINOSA</v>
          </cell>
          <cell r="F791" t="str">
            <v>FIGURA LUMINOSA</v>
          </cell>
          <cell r="G791">
            <v>5631.0800000000008</v>
          </cell>
          <cell r="H791">
            <v>4223.3100000000004</v>
          </cell>
        </row>
        <row r="792">
          <cell r="C792" t="str">
            <v>TR05M</v>
          </cell>
          <cell r="D792" t="str">
            <v>Chuva de estrelas produzidas em estrutura metálica e mangueira luminosa. Aplicação de mangueiras de LED com movimentos</v>
          </cell>
          <cell r="E792" t="str">
            <v>FIG. LUMINOSA</v>
          </cell>
          <cell r="F792" t="str">
            <v>FIGURA LUMINOSA</v>
          </cell>
          <cell r="G792">
            <v>5185.83</v>
          </cell>
          <cell r="H792">
            <v>3733.7975999999999</v>
          </cell>
        </row>
        <row r="793">
          <cell r="C793" t="str">
            <v>TR05S</v>
          </cell>
          <cell r="D793" t="str">
            <v>Chuva de estrelas produzidas em estrutura metálica e mangueira luminosa. Aplicação de Strobos</v>
          </cell>
          <cell r="E793" t="str">
            <v>FIG. LUMINOSA</v>
          </cell>
          <cell r="F793" t="str">
            <v>FIGURA LUMINOSA</v>
          </cell>
          <cell r="G793">
            <v>4186.3900000000003</v>
          </cell>
          <cell r="H793">
            <v>2637.4257000000002</v>
          </cell>
        </row>
        <row r="794">
          <cell r="C794" t="str">
            <v>TR05L</v>
          </cell>
          <cell r="D794" t="str">
            <v>Chuva de estrelas  produzidas em estrutura metálica e mangueira de LED</v>
          </cell>
          <cell r="E794" t="str">
            <v>FIG. LUMINOSA</v>
          </cell>
          <cell r="F794" t="str">
            <v>FIGURA LUMINOSA</v>
          </cell>
          <cell r="G794">
            <v>4227.6000000000004</v>
          </cell>
          <cell r="H794">
            <v>2663.3880000000004</v>
          </cell>
        </row>
        <row r="795">
          <cell r="C795" t="str">
            <v>TR05C</v>
          </cell>
          <cell r="D795" t="str">
            <v>Chuva de estrelas  produzidas em estrutura metálica e mangueira luminosa. Preenchimento da figura com lâmpadas de LED.</v>
          </cell>
          <cell r="E795" t="str">
            <v>FIG. LUMINOSA</v>
          </cell>
          <cell r="F795" t="str">
            <v>FIGURA LUMINOSA</v>
          </cell>
          <cell r="G795">
            <v>4729.1400000000003</v>
          </cell>
          <cell r="H795">
            <v>3404.9808000000003</v>
          </cell>
        </row>
        <row r="796">
          <cell r="C796" t="str">
            <v>TR05CS</v>
          </cell>
          <cell r="D796" t="str">
            <v>Chuva de estrelas  produzidas em estrutura metálica e mangueira luminosa. Preenchimento da figura com lâmpadas de LED.  Aplicação de Strobos</v>
          </cell>
          <cell r="E796" t="str">
            <v>FIG. LUMINOSA</v>
          </cell>
          <cell r="F796" t="str">
            <v>FIGURA LUMINOSA</v>
          </cell>
          <cell r="G796">
            <v>5165.9400000000005</v>
          </cell>
          <cell r="H796">
            <v>3874.4550000000004</v>
          </cell>
        </row>
        <row r="797">
          <cell r="C797" t="str">
            <v>TR07</v>
          </cell>
          <cell r="D797" t="str">
            <v>Estrela com raios e arabescos produzida em estrutura metálica e mangueira luminosa</v>
          </cell>
          <cell r="E797" t="str">
            <v>FIG. LUMINOSA</v>
          </cell>
          <cell r="F797" t="str">
            <v>FIGURA LUMINOSA</v>
          </cell>
          <cell r="G797">
            <v>2066.48</v>
          </cell>
          <cell r="H797">
            <v>1239.8879999999999</v>
          </cell>
        </row>
        <row r="798">
          <cell r="C798" t="str">
            <v>TR07SM</v>
          </cell>
          <cell r="D798" t="str">
            <v>Estrela com raios e arabescos produzida em estrutura metálica e mangueira luminosa. Aplicação de mangueiras de LED com movimentos e Strobos</v>
          </cell>
          <cell r="E798" t="str">
            <v>FIG. LUMINOSA</v>
          </cell>
          <cell r="F798" t="str">
            <v>FIGURA LUMINOSA</v>
          </cell>
          <cell r="G798">
            <v>3647.8</v>
          </cell>
          <cell r="H798">
            <v>2735.8500000000004</v>
          </cell>
        </row>
        <row r="799">
          <cell r="C799" t="str">
            <v>TR07M</v>
          </cell>
          <cell r="D799" t="str">
            <v>Estrela com raios e arabescos produzida em estrutura metálica e mangueira luminosa. Aplicação de mangueiras de LED com movimentos</v>
          </cell>
          <cell r="E799" t="str">
            <v>FIG. LUMINOSA</v>
          </cell>
          <cell r="F799" t="str">
            <v>FIGURA LUMINOSA</v>
          </cell>
          <cell r="G799">
            <v>3329.6900000000005</v>
          </cell>
          <cell r="H799">
            <v>2397.3768000000005</v>
          </cell>
        </row>
        <row r="800">
          <cell r="C800" t="str">
            <v>TR07S</v>
          </cell>
          <cell r="D800" t="str">
            <v>Estrela com raios e arabescos produzida em estrutura metálica e mangueira luminosa. Aplicação de Strobos</v>
          </cell>
          <cell r="E800" t="str">
            <v>FIG. LUMINOSA</v>
          </cell>
          <cell r="F800" t="str">
            <v>FIGURA LUMINOSA</v>
          </cell>
          <cell r="G800">
            <v>2384.59</v>
          </cell>
          <cell r="H800">
            <v>1502.2917</v>
          </cell>
        </row>
        <row r="801">
          <cell r="C801" t="str">
            <v>TR07L</v>
          </cell>
          <cell r="D801" t="str">
            <v>Estrela com raios e arabescos  produzida em estrutura metálica e mangueira de LED</v>
          </cell>
          <cell r="E801" t="str">
            <v>FIG. LUMINOSA</v>
          </cell>
          <cell r="F801" t="str">
            <v>FIGURA LUMINOSA</v>
          </cell>
          <cell r="G801">
            <v>2336.4900000000002</v>
          </cell>
          <cell r="H801">
            <v>1471.9887000000001</v>
          </cell>
        </row>
        <row r="802">
          <cell r="C802" t="str">
            <v>TR07C</v>
          </cell>
          <cell r="D802" t="str">
            <v>Estrela com raios e arabescos  produzida em estrutura metálica e mangueira luminosa. Preenchimento da figura com lâmpadas de LED.</v>
          </cell>
          <cell r="E802" t="str">
            <v>FIG. LUMINOSA</v>
          </cell>
          <cell r="F802" t="str">
            <v>FIGURA LUMINOSA</v>
          </cell>
          <cell r="G802">
            <v>0</v>
          </cell>
          <cell r="H802">
            <v>0</v>
          </cell>
        </row>
        <row r="803">
          <cell r="C803" t="str">
            <v>TR07CS</v>
          </cell>
          <cell r="D803" t="str">
            <v>Estrela com raios e arabescos  produzida em estrutura metálica e mangueira luminosa. Preenchimento da figura com lâmpadas de LED.  Aplicação de Strobos</v>
          </cell>
          <cell r="E803" t="str">
            <v>FIG. LUMINOSA</v>
          </cell>
          <cell r="F803" t="str">
            <v>FIGURA LUMINOSA</v>
          </cell>
          <cell r="G803">
            <v>0</v>
          </cell>
          <cell r="H803">
            <v>0</v>
          </cell>
        </row>
        <row r="804">
          <cell r="C804" t="str">
            <v>TR09</v>
          </cell>
          <cell r="D804" t="str">
            <v>Estrela com arabescos produzida em estrutura metálica e mangueira luminosa</v>
          </cell>
          <cell r="E804" t="str">
            <v>FIG. LUMINOSA</v>
          </cell>
          <cell r="F804" t="str">
            <v>FIGURA LUMINOSA</v>
          </cell>
          <cell r="G804">
            <v>2876.25</v>
          </cell>
          <cell r="H804">
            <v>1725.75</v>
          </cell>
        </row>
        <row r="805">
          <cell r="C805" t="str">
            <v>TR09SM</v>
          </cell>
          <cell r="D805" t="str">
            <v>Estrela com arabescos produzida em estrutura metálica e mangueira luminosa. Aplicação de mangueiras de LED com movimentos e Strobos</v>
          </cell>
          <cell r="E805" t="str">
            <v>FIG. LUMINOSA</v>
          </cell>
          <cell r="F805" t="str">
            <v>FIGURA LUMINOSA</v>
          </cell>
          <cell r="G805">
            <v>5065.84</v>
          </cell>
          <cell r="H805">
            <v>3799.38</v>
          </cell>
        </row>
        <row r="806">
          <cell r="C806" t="str">
            <v>TR09M</v>
          </cell>
          <cell r="D806" t="str">
            <v>Estrela com arabescos produzida em estrutura metálica e mangueira luminosa. Aplicação de mangueiras de LED com movimentos</v>
          </cell>
          <cell r="E806" t="str">
            <v>FIG. LUMINOSA</v>
          </cell>
          <cell r="F806" t="str">
            <v>FIGURA LUMINOSA</v>
          </cell>
          <cell r="G806">
            <v>4684.16</v>
          </cell>
          <cell r="H806">
            <v>3372.5951999999997</v>
          </cell>
        </row>
        <row r="807">
          <cell r="C807" t="str">
            <v>TR09S</v>
          </cell>
          <cell r="D807" t="str">
            <v>Estrela com arabescos produzida em estrutura metálica e mangueira luminosa. Aplicação de Strobos</v>
          </cell>
          <cell r="E807" t="str">
            <v>FIG. LUMINOSA</v>
          </cell>
          <cell r="F807" t="str">
            <v>FIGURA LUMINOSA</v>
          </cell>
          <cell r="G807">
            <v>3257.93</v>
          </cell>
          <cell r="H807">
            <v>2052.4958999999999</v>
          </cell>
        </row>
        <row r="808">
          <cell r="C808" t="str">
            <v>TR09L</v>
          </cell>
          <cell r="D808" t="str">
            <v>Estrela com arabescos  produzida em estrutura metálica e mangueira de LED</v>
          </cell>
          <cell r="E808" t="str">
            <v>FIG. LUMINOSA</v>
          </cell>
          <cell r="F808" t="str">
            <v>FIGURA LUMINOSA</v>
          </cell>
          <cell r="G808">
            <v>3251.0400000000004</v>
          </cell>
          <cell r="H808">
            <v>2048.1552000000001</v>
          </cell>
        </row>
        <row r="809">
          <cell r="C809" t="str">
            <v>TR09C</v>
          </cell>
          <cell r="D809" t="str">
            <v>Estrela com arabescos  produzida em estrutura metálica e mangueira luminosa. Preenchimento da figura com lâmpadas de LED.</v>
          </cell>
          <cell r="E809" t="str">
            <v>FIG. LUMINOSA</v>
          </cell>
          <cell r="F809" t="str">
            <v>FIGURA LUMINOSA</v>
          </cell>
          <cell r="G809">
            <v>3061.5</v>
          </cell>
          <cell r="H809">
            <v>2204.2799999999997</v>
          </cell>
        </row>
        <row r="810">
          <cell r="C810" t="str">
            <v>TR09CS</v>
          </cell>
          <cell r="D810" t="str">
            <v>Estrela com arabescos  produzida em estrutura metálica e mangueira luminosa. Preenchimento da figura com lâmpadas de LED.  Aplicação de Strobos</v>
          </cell>
          <cell r="E810" t="str">
            <v>FIG. LUMINOSA</v>
          </cell>
          <cell r="F810" t="str">
            <v>FIGURA LUMINOSA</v>
          </cell>
          <cell r="G810">
            <v>3435.9</v>
          </cell>
          <cell r="H810">
            <v>2576.9250000000002</v>
          </cell>
        </row>
        <row r="811">
          <cell r="C811" t="str">
            <v>TR10</v>
          </cell>
          <cell r="D811" t="str">
            <v>Estrela com raios produzida em estrutura metálica e mangueira luminosa</v>
          </cell>
          <cell r="E811" t="str">
            <v>FIG. LUMINOSA</v>
          </cell>
          <cell r="F811" t="str">
            <v>FIGURA LUMINOSA</v>
          </cell>
          <cell r="G811">
            <v>2185.17</v>
          </cell>
          <cell r="H811">
            <v>1311.1020000000001</v>
          </cell>
        </row>
        <row r="812">
          <cell r="C812" t="str">
            <v>TR10SM</v>
          </cell>
          <cell r="D812" t="str">
            <v>Estrela com raios produzida em estrutura metálica e mangueira luminosa. Aplicação de mangueiras de LED com movimentos e Strobos</v>
          </cell>
          <cell r="E812" t="str">
            <v>FIG. LUMINOSA</v>
          </cell>
          <cell r="F812" t="str">
            <v>FIGURA LUMINOSA</v>
          </cell>
          <cell r="G812">
            <v>4011.5400000000004</v>
          </cell>
          <cell r="H812">
            <v>3008.6550000000002</v>
          </cell>
        </row>
        <row r="813">
          <cell r="C813" t="str">
            <v>TR10M</v>
          </cell>
          <cell r="D813" t="str">
            <v>Estrela com raios produzida em estrutura metálica e mangueira luminosa. Aplicação de mangueiras de LED com movimentos</v>
          </cell>
          <cell r="E813" t="str">
            <v>FIG. LUMINOSA</v>
          </cell>
          <cell r="F813" t="str">
            <v>FIGURA LUMINOSA</v>
          </cell>
          <cell r="G813">
            <v>3629.8599999999997</v>
          </cell>
          <cell r="H813">
            <v>2613.4991999999997</v>
          </cell>
        </row>
        <row r="814">
          <cell r="C814" t="str">
            <v>TR10S</v>
          </cell>
          <cell r="D814" t="str">
            <v>Estrela com raios produzida em estrutura metálica e mangueira luminosa. Aplicação de Strobos</v>
          </cell>
          <cell r="E814" t="str">
            <v>FIG. LUMINOSA</v>
          </cell>
          <cell r="F814" t="str">
            <v>FIGURA LUMINOSA</v>
          </cell>
          <cell r="G814">
            <v>2566.85</v>
          </cell>
          <cell r="H814">
            <v>1617.1154999999999</v>
          </cell>
        </row>
        <row r="815">
          <cell r="C815" t="str">
            <v>TR10L</v>
          </cell>
          <cell r="D815" t="str">
            <v>Estrela com raios  produzida em estrutura metálica e mangueira de LED</v>
          </cell>
          <cell r="E815" t="str">
            <v>FIG. LUMINOSA</v>
          </cell>
          <cell r="F815" t="str">
            <v>FIGURA LUMINOSA</v>
          </cell>
          <cell r="G815">
            <v>2470.52</v>
          </cell>
          <cell r="H815">
            <v>1556.4276</v>
          </cell>
        </row>
        <row r="816">
          <cell r="C816" t="str">
            <v>TR10C</v>
          </cell>
          <cell r="D816" t="str">
            <v>Estrela com raios produzida em estrutura metálica e mangueira luminosa. Preenchimento da figura com lâmpadas de LED.</v>
          </cell>
          <cell r="E816" t="str">
            <v>FIG. LUMINOSA</v>
          </cell>
          <cell r="F816" t="str">
            <v>FIGURA LUMINOSA</v>
          </cell>
          <cell r="G816">
            <v>0</v>
          </cell>
          <cell r="H816">
            <v>0</v>
          </cell>
        </row>
        <row r="817">
          <cell r="C817" t="str">
            <v>TR10CS</v>
          </cell>
          <cell r="D817" t="str">
            <v>Estrela com raios produzida em estrutura metálica e mangueira luminosa. Preenchimento da figura com lâmpadas de LED.  Aplicação de Strobos</v>
          </cell>
          <cell r="E817" t="str">
            <v>FIG. LUMINOSA</v>
          </cell>
          <cell r="F817" t="str">
            <v>FIGURA LUMINOSA</v>
          </cell>
          <cell r="G817">
            <v>0</v>
          </cell>
          <cell r="H817">
            <v>0</v>
          </cell>
        </row>
        <row r="818">
          <cell r="C818" t="str">
            <v>TR11</v>
          </cell>
          <cell r="D818" t="str">
            <v>Conjunto de sete estrelas produzido em estrutura metálica e mangueira luminosa</v>
          </cell>
          <cell r="E818" t="str">
            <v>FIG. LUMINOSA</v>
          </cell>
          <cell r="F818" t="str">
            <v>FIGURA LUMINOSA</v>
          </cell>
          <cell r="G818">
            <v>2102.6200000000003</v>
          </cell>
          <cell r="H818">
            <v>1261.5720000000001</v>
          </cell>
        </row>
        <row r="819">
          <cell r="C819" t="str">
            <v>TR11SM</v>
          </cell>
          <cell r="D819" t="str">
            <v>Conjunto de sete estrelas produzido em estrutura metálica e mangueira luminosa. Aplicação de mangueiras de LED com movimentos e Strobos</v>
          </cell>
          <cell r="E819" t="str">
            <v>FIG. LUMINOSA</v>
          </cell>
          <cell r="F819" t="str">
            <v>FIGURA LUMINOSA</v>
          </cell>
          <cell r="G819">
            <v>3626.8700000000003</v>
          </cell>
          <cell r="H819">
            <v>2720.1525000000001</v>
          </cell>
        </row>
        <row r="820">
          <cell r="C820" t="str">
            <v>TR11M</v>
          </cell>
          <cell r="D820" t="str">
            <v>Conjunto de sete estrelas produzido em estrutura metálica e mangueira luminosa. Aplicação de mangueiras de LED com movimentos</v>
          </cell>
          <cell r="E820" t="str">
            <v>FIG. LUMINOSA</v>
          </cell>
          <cell r="F820" t="str">
            <v>FIGURA LUMINOSA</v>
          </cell>
          <cell r="G820">
            <v>3308.8900000000003</v>
          </cell>
          <cell r="H820">
            <v>2382.4008000000003</v>
          </cell>
        </row>
        <row r="821">
          <cell r="C821" t="str">
            <v>TR11S</v>
          </cell>
          <cell r="D821" t="str">
            <v>Conjunto de sete estrelas produzido em estrutura metálica e mangueira luminosa. Aplicação de Strobos</v>
          </cell>
          <cell r="E821" t="str">
            <v>FIG. LUMINOSA</v>
          </cell>
          <cell r="F821" t="str">
            <v>FIGURA LUMINOSA</v>
          </cell>
          <cell r="G821">
            <v>2420.73</v>
          </cell>
          <cell r="H821">
            <v>1525.0599</v>
          </cell>
        </row>
        <row r="822">
          <cell r="C822" t="str">
            <v>TR11L</v>
          </cell>
          <cell r="D822" t="str">
            <v>Conjunto de sete estrelas  produzido em estrutura metálica e mangueira de LED</v>
          </cell>
          <cell r="E822" t="str">
            <v>FIG. LUMINOSA</v>
          </cell>
          <cell r="F822" t="str">
            <v>FIGURA LUMINOSA</v>
          </cell>
          <cell r="G822">
            <v>2376.0100000000002</v>
          </cell>
          <cell r="H822">
            <v>1496.8863000000001</v>
          </cell>
        </row>
        <row r="823">
          <cell r="C823" t="str">
            <v>TR11C</v>
          </cell>
          <cell r="D823" t="str">
            <v>Conjunto de sete estrelas produzido em estrutura metálica e mangueira luminosa. Preenchimento da figura com lâmpadas de LED.</v>
          </cell>
          <cell r="E823" t="str">
            <v>FIG. LUMINOSA</v>
          </cell>
          <cell r="F823" t="str">
            <v>FIGURA LUMINOSA</v>
          </cell>
          <cell r="G823">
            <v>0</v>
          </cell>
          <cell r="H823">
            <v>0</v>
          </cell>
        </row>
        <row r="824">
          <cell r="C824" t="str">
            <v>TR11CS</v>
          </cell>
          <cell r="D824" t="str">
            <v>Conjunto de sete estrelas produzido em estrutura metálica e mangueira luminosa. Preenchimento da figura com lâmpadas de LED.  Aplicação de Strobos</v>
          </cell>
          <cell r="E824" t="str">
            <v>FIG. LUMINOSA</v>
          </cell>
          <cell r="F824" t="str">
            <v>FIGURA LUMINOSA</v>
          </cell>
          <cell r="G824">
            <v>3470.48</v>
          </cell>
          <cell r="H824">
            <v>2602.86</v>
          </cell>
        </row>
        <row r="825">
          <cell r="C825" t="str">
            <v>TR12</v>
          </cell>
          <cell r="D825" t="str">
            <v>Cordão com bolas produzido em estrutura metálica e mangueira luminosa</v>
          </cell>
          <cell r="E825" t="str">
            <v>FIG. LUMINOSA</v>
          </cell>
          <cell r="F825" t="str">
            <v>FIGURA LUMINOSA</v>
          </cell>
          <cell r="G825">
            <v>2761.07</v>
          </cell>
          <cell r="H825">
            <v>1656.6420000000001</v>
          </cell>
        </row>
        <row r="826">
          <cell r="C826" t="str">
            <v>TR12SM</v>
          </cell>
          <cell r="D826" t="str">
            <v>Cordão com bolas produzido em estrutura metálica e mangueira luminosa. Aplicação de mangueiras de LED com movimentos e Strobos</v>
          </cell>
          <cell r="E826" t="str">
            <v>FIG. LUMINOSA</v>
          </cell>
          <cell r="F826" t="str">
            <v>FIGURA LUMINOSA</v>
          </cell>
          <cell r="G826">
            <v>4140.1099999999997</v>
          </cell>
          <cell r="H826">
            <v>3105.0824999999995</v>
          </cell>
        </row>
        <row r="827">
          <cell r="C827" t="str">
            <v>TR12M</v>
          </cell>
          <cell r="D827" t="str">
            <v>Cordão com bolas produzido em estrutura metálica e mangueira luminosa. Aplicação de mangueiras de LED com movimentos</v>
          </cell>
          <cell r="E827" t="str">
            <v>FIG. LUMINOSA</v>
          </cell>
          <cell r="F827" t="str">
            <v>FIGURA LUMINOSA</v>
          </cell>
          <cell r="G827">
            <v>3822.13</v>
          </cell>
          <cell r="H827">
            <v>2751.9335999999998</v>
          </cell>
        </row>
        <row r="828">
          <cell r="C828" t="str">
            <v>TR12S</v>
          </cell>
          <cell r="D828" t="str">
            <v>Cordão com bolas produzido em estrutura metálica e mangueira luminosa. Aplicação de Strobos</v>
          </cell>
          <cell r="E828" t="str">
            <v>FIG. LUMINOSA</v>
          </cell>
          <cell r="F828" t="str">
            <v>FIGURA LUMINOSA</v>
          </cell>
          <cell r="G828">
            <v>3079.18</v>
          </cell>
          <cell r="H828">
            <v>1939.8833999999999</v>
          </cell>
        </row>
        <row r="829">
          <cell r="C829" t="str">
            <v>TR12L</v>
          </cell>
          <cell r="D829" t="str">
            <v>Cordão com bolas  produzido em estrutura metálica e mangueira de LED</v>
          </cell>
          <cell r="E829" t="str">
            <v>FIG. LUMINOSA</v>
          </cell>
          <cell r="F829" t="str">
            <v>FIGURA LUMINOSA</v>
          </cell>
          <cell r="G829">
            <v>3120.3900000000003</v>
          </cell>
          <cell r="H829">
            <v>1965.8457000000003</v>
          </cell>
        </row>
        <row r="830">
          <cell r="C830" t="str">
            <v>TR12C</v>
          </cell>
          <cell r="D830" t="str">
            <v>Cordão com bolas produzido em estrutura metálica e mangueira luminosa. Preenchimento da figura com lâmpadas de LED</v>
          </cell>
          <cell r="E830" t="str">
            <v>FIG. LUMINOSA</v>
          </cell>
          <cell r="F830" t="str">
            <v>FIGURA LUMINOSA</v>
          </cell>
          <cell r="G830">
            <v>0</v>
          </cell>
          <cell r="H830">
            <v>0</v>
          </cell>
        </row>
        <row r="831">
          <cell r="C831" t="str">
            <v>TR12CS</v>
          </cell>
          <cell r="D831" t="str">
            <v>Cordão com bolas produzido em estrutura metálica e mangueira luminosa. Preenchimento da figura com lâmpadas de LED  Aplicação de Strobos</v>
          </cell>
          <cell r="E831" t="str">
            <v>FIG. LUMINOSA</v>
          </cell>
          <cell r="F831" t="str">
            <v>FIGURA LUMINOSA</v>
          </cell>
          <cell r="G831">
            <v>0</v>
          </cell>
          <cell r="H831">
            <v>0</v>
          </cell>
        </row>
        <row r="832">
          <cell r="C832" t="str">
            <v>TR14</v>
          </cell>
          <cell r="D832" t="str">
            <v xml:space="preserve">Arabescos produzidos em estrutura metálica, mangueira luminosa e estrelas tridimensionais em rotomoldagem. </v>
          </cell>
          <cell r="E832" t="str">
            <v>FIG. LUMINOSA</v>
          </cell>
          <cell r="F832" t="str">
            <v>FIGURA LUMINOSA</v>
          </cell>
          <cell r="G832">
            <v>6968.130000000001</v>
          </cell>
          <cell r="H832">
            <v>4180.8780000000006</v>
          </cell>
        </row>
        <row r="833">
          <cell r="C833" t="str">
            <v>TR14SM</v>
          </cell>
          <cell r="D833" t="str">
            <v>Arabescos produzidos em estrutura metálica,  mangueira luminosa e estrelas tridimensionais em rotomoldagem. Aplicação de mangueiras de LED com movimentos e Strobos</v>
          </cell>
          <cell r="E833" t="str">
            <v>FIG. LUMINOSA</v>
          </cell>
          <cell r="F833" t="str">
            <v>FIGURA LUMINOSA</v>
          </cell>
          <cell r="G833">
            <v>8794.5</v>
          </cell>
          <cell r="H833">
            <v>6595.875</v>
          </cell>
        </row>
        <row r="834">
          <cell r="C834" t="str">
            <v>TR14M</v>
          </cell>
          <cell r="D834" t="str">
            <v>Arabescos produzidos em estrutura metálica,  mangueira luminosa e estrelas tridimensionais em rotomoldagem. Aplicação de mangueiras de LED com movimentos.</v>
          </cell>
          <cell r="E834" t="str">
            <v>FIG. LUMINOSA</v>
          </cell>
          <cell r="F834" t="str">
            <v>FIGURA LUMINOSA</v>
          </cell>
          <cell r="G834">
            <v>8412.82</v>
          </cell>
          <cell r="H834">
            <v>6057.2303999999995</v>
          </cell>
        </row>
        <row r="835">
          <cell r="C835" t="str">
            <v>TR14S</v>
          </cell>
          <cell r="D835" t="str">
            <v>Arabescos produzidos em estrutura metálica,  mangueira luminosa e estrelas tridimensionais em rotomoldagem. Aplicação de Strobos</v>
          </cell>
          <cell r="E835" t="str">
            <v>FIG. LUMINOSA</v>
          </cell>
          <cell r="F835" t="str">
            <v>FIGURA LUMINOSA</v>
          </cell>
          <cell r="G835">
            <v>7349.81</v>
          </cell>
          <cell r="H835">
            <v>4630.3803000000007</v>
          </cell>
        </row>
        <row r="836">
          <cell r="C836" t="str">
            <v>TR14L</v>
          </cell>
          <cell r="D836" t="str">
            <v xml:space="preserve">Arabescos produzidos em estrutura metálica,  mangueira de LED e estrelas tridimensionais em rotomoldagem. </v>
          </cell>
          <cell r="E836" t="str">
            <v>FIG. LUMINOSA</v>
          </cell>
          <cell r="F836" t="str">
            <v>FIGURA LUMINOSA</v>
          </cell>
          <cell r="G836">
            <v>7874.2300000000005</v>
          </cell>
          <cell r="H836">
            <v>4960.7649000000001</v>
          </cell>
        </row>
        <row r="837">
          <cell r="C837" t="str">
            <v>TR14C</v>
          </cell>
          <cell r="D837" t="str">
            <v>Arabescos produzidos em estrutura metálica,  mangueira luminosa e estrelas tridimensionais em rotomoldagem.  Preenchimento da figura com lâmpadas de LED.</v>
          </cell>
          <cell r="E837" t="str">
            <v>FIG. LUMINOSA</v>
          </cell>
          <cell r="F837" t="str">
            <v>FIGURA LUMINOSA</v>
          </cell>
          <cell r="G837">
            <v>0</v>
          </cell>
          <cell r="H837">
            <v>0</v>
          </cell>
        </row>
        <row r="838">
          <cell r="C838" t="str">
            <v>TR14CS</v>
          </cell>
          <cell r="D838" t="str">
            <v>Arabescos produzidos em estrutura metálica,  mangueira luminosa e estrelas tridimensionais em rotomoldagem.  Preenchimento da figura com lâmpadas de LED. Aplicação de Strobos</v>
          </cell>
          <cell r="E838" t="str">
            <v>FIG. LUMINOSA</v>
          </cell>
          <cell r="F838" t="str">
            <v>FIGURA LUMINOSA</v>
          </cell>
          <cell r="G838">
            <v>0</v>
          </cell>
          <cell r="H838">
            <v>0</v>
          </cell>
        </row>
        <row r="839">
          <cell r="C839" t="str">
            <v>TR15</v>
          </cell>
          <cell r="D839" t="str">
            <v xml:space="preserve">Arabescos produzidos em estrutura metálica, mangueira luminosa e estrelas tridimensionais em rotomoldagem. </v>
          </cell>
          <cell r="E839" t="str">
            <v>FIG. LUMINOSA</v>
          </cell>
          <cell r="F839" t="str">
            <v>FIGURA LUMINOSA</v>
          </cell>
          <cell r="G839">
            <v>2845.31</v>
          </cell>
          <cell r="H839">
            <v>1707.1859999999999</v>
          </cell>
        </row>
        <row r="840">
          <cell r="C840" t="str">
            <v>TR15SM</v>
          </cell>
          <cell r="D840" t="str">
            <v>Arabescos produzidos em estrutura metálica,  mangueira luminosa e estrelas tridimensionais em rotomoldagem. Aplicação de mangueiras de LED com movimentos e Strobos</v>
          </cell>
          <cell r="E840" t="str">
            <v>FIG. LUMINOSA</v>
          </cell>
          <cell r="F840" t="str">
            <v>FIGURA LUMINOSA</v>
          </cell>
          <cell r="G840">
            <v>4160.78</v>
          </cell>
          <cell r="H840">
            <v>3120.585</v>
          </cell>
        </row>
        <row r="841">
          <cell r="C841" t="str">
            <v>TR15M</v>
          </cell>
          <cell r="D841" t="str">
            <v>Arabescos produzidos em estrutura metálica,  mangueira luminosa e estrelas tridimensionais em rotomoldagem. Aplicação de mangueiras de LED com movimentos.</v>
          </cell>
          <cell r="E841" t="str">
            <v>FIG. LUMINOSA</v>
          </cell>
          <cell r="F841" t="str">
            <v>FIGURA LUMINOSA</v>
          </cell>
          <cell r="G841">
            <v>3906.3700000000003</v>
          </cell>
          <cell r="H841">
            <v>2812.5864000000001</v>
          </cell>
        </row>
        <row r="842">
          <cell r="C842" t="str">
            <v>TR15S</v>
          </cell>
          <cell r="D842" t="str">
            <v>Arabescos produzidos em estrutura metálica,  mangueira luminosa e estrelas tridimensionais em rotomoldagem. Aplicação de Strobos</v>
          </cell>
          <cell r="E842" t="str">
            <v>FIG. LUMINOSA</v>
          </cell>
          <cell r="F842" t="str">
            <v>FIGURA LUMINOSA</v>
          </cell>
          <cell r="G842">
            <v>3099.85</v>
          </cell>
          <cell r="H842">
            <v>1952.9054999999998</v>
          </cell>
        </row>
        <row r="843">
          <cell r="C843" t="str">
            <v>TR15L</v>
          </cell>
          <cell r="D843" t="str">
            <v xml:space="preserve">Arabescos produzidos em estrutura metálica,  mangueira de LED e estrelas tridimensionais em rotomoldagem. </v>
          </cell>
          <cell r="E843" t="str">
            <v>FIG. LUMINOSA</v>
          </cell>
          <cell r="F843" t="str">
            <v>FIGURA LUMINOSA</v>
          </cell>
          <cell r="G843">
            <v>3216.7200000000003</v>
          </cell>
          <cell r="H843">
            <v>2026.5336000000002</v>
          </cell>
        </row>
        <row r="844">
          <cell r="C844" t="str">
            <v>TR16</v>
          </cell>
          <cell r="D844" t="str">
            <v>Arabescos com folhas produzidos em estrutura metálica e mangueira luminosa</v>
          </cell>
          <cell r="E844" t="str">
            <v>FIG. LUMINOSA</v>
          </cell>
          <cell r="F844" t="str">
            <v>FIGURA LUMINOSA</v>
          </cell>
          <cell r="G844">
            <v>4899.83</v>
          </cell>
          <cell r="H844">
            <v>2939.8979999999997</v>
          </cell>
        </row>
        <row r="845">
          <cell r="C845" t="str">
            <v>TR16SM</v>
          </cell>
          <cell r="D845" t="str">
            <v>Arabescos com folhas produzidos em estrutura metálica e mangueira luminosa. Aplicação de mangueiras de LED com movimentos e Strobos</v>
          </cell>
          <cell r="E845" t="str">
            <v>FIG. LUMINOSA</v>
          </cell>
          <cell r="F845" t="str">
            <v>FIGURA LUMINOSA</v>
          </cell>
          <cell r="G845">
            <v>7089.2900000000009</v>
          </cell>
          <cell r="H845">
            <v>5316.9675000000007</v>
          </cell>
        </row>
        <row r="846">
          <cell r="C846" t="str">
            <v>TR16M</v>
          </cell>
          <cell r="D846" t="str">
            <v>Arabescos com folhas produzidos em estrutura metálica e mangueira luminosa. Aplicação de mangueiras de LED com movimentos.</v>
          </cell>
          <cell r="E846" t="str">
            <v>FIG. LUMINOSA</v>
          </cell>
          <cell r="F846" t="str">
            <v>FIGURA LUMINOSA</v>
          </cell>
          <cell r="G846">
            <v>6707.61</v>
          </cell>
          <cell r="H846">
            <v>4829.4791999999998</v>
          </cell>
        </row>
        <row r="847">
          <cell r="C847" t="str">
            <v>TR16S</v>
          </cell>
          <cell r="D847" t="str">
            <v>Arabescos com folhas produzidos em estrutura metálica e mangueira luminosa. Aplicação de Strobos</v>
          </cell>
          <cell r="E847" t="str">
            <v>FIG. LUMINOSA</v>
          </cell>
          <cell r="F847" t="str">
            <v>FIGURA LUMINOSA</v>
          </cell>
          <cell r="G847">
            <v>5281.51</v>
          </cell>
          <cell r="H847">
            <v>3327.3513000000003</v>
          </cell>
        </row>
        <row r="848">
          <cell r="C848" t="str">
            <v>TR16L</v>
          </cell>
          <cell r="D848" t="str">
            <v>Arabescos com folhas produzidos em estrutura metálica e mangueira de LED</v>
          </cell>
          <cell r="E848" t="str">
            <v>FIG. LUMINOSA</v>
          </cell>
          <cell r="F848" t="str">
            <v>FIGURA LUMINOSA</v>
          </cell>
          <cell r="G848">
            <v>5537.7400000000007</v>
          </cell>
          <cell r="H848">
            <v>3488.7762000000002</v>
          </cell>
        </row>
        <row r="849">
          <cell r="C849" t="str">
            <v>TR16C</v>
          </cell>
          <cell r="D849" t="str">
            <v>Arabescos com folhas produzidos em estrutura metálica e mangueira luminosa. Preenchimento da figura com lâmpadas de LED.</v>
          </cell>
          <cell r="E849" t="str">
            <v>FIG. LUMINOSA</v>
          </cell>
          <cell r="F849" t="str">
            <v>FIGURA LUMINOSA</v>
          </cell>
          <cell r="G849">
            <v>0</v>
          </cell>
          <cell r="H849">
            <v>0</v>
          </cell>
        </row>
        <row r="850">
          <cell r="C850" t="str">
            <v>TR16CS</v>
          </cell>
          <cell r="D850" t="str">
            <v>Arabescos com folhas produzidos em estrutura metálica e mangueira luminosa. Preenchimento da figura com lâmpadas de LED.  Aplicação de Strobos</v>
          </cell>
          <cell r="E850" t="str">
            <v>FIG. LUMINOSA</v>
          </cell>
          <cell r="F850" t="str">
            <v>FIGURA LUMINOSA</v>
          </cell>
          <cell r="G850">
            <v>0</v>
          </cell>
          <cell r="H850">
            <v>0</v>
          </cell>
        </row>
        <row r="851">
          <cell r="C851" t="str">
            <v>TR17</v>
          </cell>
          <cell r="D851" t="str">
            <v>Estrelas com arabescos produzidas em estrutura metálica e mangueira luminosa</v>
          </cell>
          <cell r="E851" t="str">
            <v>FIG. LUMINOSA</v>
          </cell>
          <cell r="F851" t="str">
            <v>FIGURA LUMINOSA</v>
          </cell>
          <cell r="G851">
            <v>3007.03</v>
          </cell>
          <cell r="H851">
            <v>1804.2180000000001</v>
          </cell>
        </row>
        <row r="852">
          <cell r="C852" t="str">
            <v>TR17SM</v>
          </cell>
          <cell r="D852" t="str">
            <v>Estrelas com arabescos produzidas em estrutura metálica e mangueira luminosa. Aplicação de mangueiras de LED com movimentos e Strobos</v>
          </cell>
          <cell r="E852" t="str">
            <v>FIG. LUMINOSA</v>
          </cell>
          <cell r="F852" t="str">
            <v>FIGURA LUMINOSA</v>
          </cell>
          <cell r="G852">
            <v>4769.7</v>
          </cell>
          <cell r="H852">
            <v>3577.2749999999996</v>
          </cell>
        </row>
        <row r="853">
          <cell r="C853" t="str">
            <v>TR17M</v>
          </cell>
          <cell r="D853" t="str">
            <v>Estrelas com arabescos produzidas em estrutura metálica e mangueira luminosa. Aplicação de mangueiras de LED com movimentos</v>
          </cell>
          <cell r="E853" t="str">
            <v>FIG. LUMINOSA</v>
          </cell>
          <cell r="F853" t="str">
            <v>FIGURA LUMINOSA</v>
          </cell>
          <cell r="G853">
            <v>4451.72</v>
          </cell>
          <cell r="H853">
            <v>3205.2384000000002</v>
          </cell>
        </row>
        <row r="854">
          <cell r="C854" t="str">
            <v>TR17S</v>
          </cell>
          <cell r="D854" t="str">
            <v>Estrelas com arabescos produzidas em estrutura metálica e mangueira luminosa. Aplicação de Strobos</v>
          </cell>
          <cell r="E854" t="str">
            <v>FIG. LUMINOSA</v>
          </cell>
          <cell r="F854" t="str">
            <v>FIGURA LUMINOSA</v>
          </cell>
          <cell r="G854">
            <v>3325.0099999999998</v>
          </cell>
          <cell r="H854">
            <v>2094.7563</v>
          </cell>
        </row>
        <row r="855">
          <cell r="C855" t="str">
            <v>TR17L</v>
          </cell>
          <cell r="D855" t="str">
            <v>Estrelas com arabescos  produzidas em estrutura metálica e mangueira de LED</v>
          </cell>
          <cell r="E855" t="str">
            <v>FIG. LUMINOSA</v>
          </cell>
          <cell r="F855" t="str">
            <v>FIGURA LUMINOSA</v>
          </cell>
          <cell r="G855">
            <v>3398.98</v>
          </cell>
          <cell r="H855">
            <v>2141.3573999999999</v>
          </cell>
        </row>
        <row r="856">
          <cell r="C856" t="str">
            <v>TR17C</v>
          </cell>
          <cell r="D856" t="str">
            <v>Estrelas com arabescos  produzidas em estrutura metálica e mangueira luminosa. Preenchimento da figura com lâmpadas de LED.</v>
          </cell>
          <cell r="E856" t="str">
            <v>FIG. LUMINOSA</v>
          </cell>
          <cell r="F856" t="str">
            <v>FIGURA LUMINOSA</v>
          </cell>
          <cell r="G856">
            <v>3377.53</v>
          </cell>
          <cell r="H856">
            <v>2431.8216000000002</v>
          </cell>
        </row>
        <row r="857">
          <cell r="C857" t="str">
            <v>TR17CS</v>
          </cell>
          <cell r="D857" t="str">
            <v>Estrelas com arabescos  produzidas em estrutura metálica e mangueira luminosa. Preenchimento da figura com lâmpadas de LED.  Aplicação de Strobos</v>
          </cell>
          <cell r="E857" t="str">
            <v>FIG. LUMINOSA</v>
          </cell>
          <cell r="F857" t="str">
            <v>FIGURA LUMINOSA</v>
          </cell>
          <cell r="G857">
            <v>3689.53</v>
          </cell>
          <cell r="H857">
            <v>2767.1475</v>
          </cell>
        </row>
        <row r="858">
          <cell r="C858" t="str">
            <v>TR18</v>
          </cell>
          <cell r="D858" t="str">
            <v>Arabescos, estrelas e bolas, produzidas em estrutura metálica e mangueira luminosa.</v>
          </cell>
          <cell r="E858" t="str">
            <v>FIG. LUMINOSA</v>
          </cell>
          <cell r="F858" t="str">
            <v>FIGURA LUMINOSA</v>
          </cell>
          <cell r="G858">
            <v>9663.94</v>
          </cell>
          <cell r="H858">
            <v>5798.3640000000005</v>
          </cell>
        </row>
        <row r="859">
          <cell r="C859" t="str">
            <v>TR18SM</v>
          </cell>
          <cell r="D859" t="str">
            <v>Arabescos, estrelas e bolas, produzidas em estrutura metálica e mangueira luminosa. Aplicação de mangueiras de LED com movimentos e strobos</v>
          </cell>
          <cell r="E859" t="str">
            <v>FIG. LUMINOSA</v>
          </cell>
          <cell r="F859" t="str">
            <v>FIGURA LUMINOSA</v>
          </cell>
          <cell r="G859">
            <v>11708.060000000001</v>
          </cell>
          <cell r="H859">
            <v>8781.0450000000019</v>
          </cell>
        </row>
        <row r="860">
          <cell r="C860" t="str">
            <v>TR18M</v>
          </cell>
          <cell r="D860" t="str">
            <v>Arabescos, estrelas e bolas, produzidas em estrutura metálica e mangueira luminosa. Aplicação de mangueiras de LED com movimentos</v>
          </cell>
          <cell r="E860" t="str">
            <v>FIG. LUMINOSA</v>
          </cell>
          <cell r="F860" t="str">
            <v>FIGURA LUMINOSA</v>
          </cell>
          <cell r="G860">
            <v>11326.380000000001</v>
          </cell>
          <cell r="H860">
            <v>8154.9936000000007</v>
          </cell>
        </row>
        <row r="861">
          <cell r="C861" t="str">
            <v>TR18S</v>
          </cell>
          <cell r="D861" t="str">
            <v>Arabescos, estrelas e bolas, produzidas em estrutura metálica e mangueira luminosa. Aplicação de strobos</v>
          </cell>
          <cell r="E861" t="str">
            <v>FIG. LUMINOSA</v>
          </cell>
          <cell r="F861" t="str">
            <v>FIGURA LUMINOSA</v>
          </cell>
          <cell r="G861">
            <v>10045.619999999999</v>
          </cell>
          <cell r="H861">
            <v>6328.7405999999992</v>
          </cell>
        </row>
        <row r="862">
          <cell r="C862" t="str">
            <v>TR18L</v>
          </cell>
          <cell r="D862" t="str">
            <v>Arabescos, estrelas e bolas, produzidas em estrutura metálica e mangueira de LED.</v>
          </cell>
          <cell r="E862" t="str">
            <v>FIG. LUMINOSA</v>
          </cell>
          <cell r="F862" t="str">
            <v>FIGURA LUMINOSA</v>
          </cell>
          <cell r="G862">
            <v>10920.65</v>
          </cell>
          <cell r="H862">
            <v>6880.0095000000001</v>
          </cell>
        </row>
        <row r="863">
          <cell r="C863" t="str">
            <v>TR18C</v>
          </cell>
          <cell r="D863" t="str">
            <v>Arabescos, estrelas e bolas, produzidas em estrutura metálica e mangueira luminosa. Preenchimento da figura com lâmpadas de LED</v>
          </cell>
          <cell r="E863" t="str">
            <v>FIG. LUMINOSA</v>
          </cell>
          <cell r="F863" t="str">
            <v>FIGURA LUMINOSA</v>
          </cell>
          <cell r="G863">
            <v>10898.939999999999</v>
          </cell>
          <cell r="H863">
            <v>7847.2367999999988</v>
          </cell>
        </row>
        <row r="864">
          <cell r="C864" t="str">
            <v>TR18CS</v>
          </cell>
          <cell r="D864" t="str">
            <v>Arabescos, estrelas e bolas, produzidas em estrutura metálica e mangueira luminosa. Preenchimento da figura com lâmpadas de LED  Aplicação de Strobos</v>
          </cell>
          <cell r="E864" t="str">
            <v>FIG. LUMINOSA</v>
          </cell>
          <cell r="F864" t="str">
            <v>FIGURA LUMINOSA</v>
          </cell>
          <cell r="G864">
            <v>0</v>
          </cell>
          <cell r="H864">
            <v>0</v>
          </cell>
        </row>
        <row r="865">
          <cell r="C865" t="str">
            <v>ARC01</v>
          </cell>
          <cell r="D865" t="str">
            <v>Arco luminoso com meio asterisco e arabescos, produzido em estrutura metálica e mangueira luminosa.</v>
          </cell>
          <cell r="E865" t="str">
            <v>FIG. LUMINOSA</v>
          </cell>
          <cell r="F865" t="str">
            <v>FIGURA LUMINOSA</v>
          </cell>
          <cell r="G865">
            <v>11243.84</v>
          </cell>
          <cell r="H865">
            <v>8432.880000000001</v>
          </cell>
        </row>
        <row r="866">
          <cell r="C866" t="str">
            <v>ARC01S</v>
          </cell>
          <cell r="D866" t="str">
            <v>Arco luminoso com meio asterisco e arabescos, produzido em estrutura metálica e mangueira luminosa. Adição de strobos.</v>
          </cell>
          <cell r="E866" t="str">
            <v>FIG. LUMINOSA</v>
          </cell>
          <cell r="F866" t="str">
            <v>FIGURA LUMINOSA</v>
          </cell>
          <cell r="G866">
            <v>12068.84</v>
          </cell>
          <cell r="H866">
            <v>9051.630000000001</v>
          </cell>
        </row>
        <row r="867">
          <cell r="C867" t="str">
            <v>ARC01C</v>
          </cell>
          <cell r="D867" t="str">
            <v>Arco luminoso com meio asterisco e arabescos, produzido em estrutura metálica e mangueira luminosa. Preenchimento com conjuntos de LED.</v>
          </cell>
          <cell r="E867" t="str">
            <v>FIG. LUMINOSA</v>
          </cell>
          <cell r="F867" t="str">
            <v>FIGURA LUMINOSA</v>
          </cell>
          <cell r="G867">
            <v>12493.84</v>
          </cell>
          <cell r="H867">
            <v>9370.380000000001</v>
          </cell>
        </row>
        <row r="868">
          <cell r="C868" t="str">
            <v>ARC01CS</v>
          </cell>
          <cell r="D868" t="str">
            <v>Arco luminoso com meio asterisco e arabescos, produzido em estrutura metálica e mangueira luminosa. Preenchimento com conjuntos de LED. Adição de strobos</v>
          </cell>
          <cell r="E868" t="str">
            <v>FIG. LUMINOSA</v>
          </cell>
          <cell r="F868" t="str">
            <v>FIGURA LUMINOSA</v>
          </cell>
          <cell r="G868">
            <v>13318.84</v>
          </cell>
          <cell r="H868">
            <v>9989.130000000001</v>
          </cell>
        </row>
        <row r="869">
          <cell r="C869" t="str">
            <v>ARC02</v>
          </cell>
          <cell r="D869" t="str">
            <v>Arco luminoso com flores, folhas e arabescos, produzido em estrutura metálica e mangueira luminosa.</v>
          </cell>
          <cell r="E869" t="str">
            <v>FIG. LUMINOSA</v>
          </cell>
          <cell r="F869" t="str">
            <v>FIGURA LUMINOSA</v>
          </cell>
          <cell r="G869">
            <v>14859.84</v>
          </cell>
          <cell r="H869">
            <v>11144.880000000001</v>
          </cell>
        </row>
        <row r="870">
          <cell r="C870" t="str">
            <v>ARC02S</v>
          </cell>
          <cell r="D870" t="str">
            <v>Arco luminoso com flores, folhas e arabescos, produzido em estrutura metálica e mangueira luminosa.roduzido em estrutura metálica e mangueira luminosa. Adição de strobos.</v>
          </cell>
          <cell r="E870" t="str">
            <v>FIG. LUMINOSA</v>
          </cell>
          <cell r="F870" t="str">
            <v>FIGURA LUMINOSA</v>
          </cell>
          <cell r="G870">
            <v>15739.84</v>
          </cell>
          <cell r="H870">
            <v>11804.880000000001</v>
          </cell>
        </row>
        <row r="871">
          <cell r="C871" t="str">
            <v>ARC02C</v>
          </cell>
          <cell r="D871" t="str">
            <v xml:space="preserve">Arco luminoso com flores, folhas e arabescos,  produzido em estrutura metálica e mangueira luminosa. Preenchimento com conjuntos de LED. </v>
          </cell>
          <cell r="E871" t="str">
            <v>FIG. LUMINOSA</v>
          </cell>
          <cell r="F871" t="str">
            <v>FIGURA LUMINOSA</v>
          </cell>
          <cell r="G871">
            <v>17924</v>
          </cell>
          <cell r="H871">
            <v>13443</v>
          </cell>
        </row>
        <row r="872">
          <cell r="C872" t="str">
            <v>ARC02CS</v>
          </cell>
          <cell r="D872" t="str">
            <v>Arco luminoso com flores, folhas e arabescos,  produzido em estrutura metálica e mangueira luminosa. Preenchimento com conjuntos de LED. Adição de strobos</v>
          </cell>
          <cell r="E872" t="str">
            <v>FIG. LUMINOSA</v>
          </cell>
          <cell r="F872" t="str">
            <v>FIGURA LUMINOSA</v>
          </cell>
          <cell r="G872">
            <v>18804</v>
          </cell>
          <cell r="H872">
            <v>14103</v>
          </cell>
        </row>
        <row r="873">
          <cell r="C873" t="str">
            <v>ARC03</v>
          </cell>
          <cell r="D873" t="str">
            <v>Arco luminoso com estrelas, produzido em estrutura metálica e mangueira luminosa.</v>
          </cell>
          <cell r="E873" t="str">
            <v>FIG. LUMINOSA</v>
          </cell>
          <cell r="F873" t="str">
            <v>FIGURA LUMINOSA</v>
          </cell>
          <cell r="G873">
            <v>10150</v>
          </cell>
          <cell r="H873">
            <v>7612.5</v>
          </cell>
        </row>
        <row r="874">
          <cell r="C874" t="str">
            <v>ARC03S</v>
          </cell>
          <cell r="D874" t="str">
            <v>Arco luminoso com estrelas, p.roduzido em estrutura metálica e mangueira luminosa. Adição de strobos.</v>
          </cell>
          <cell r="E874" t="str">
            <v>FIG. LUMINOSA</v>
          </cell>
          <cell r="F874" t="str">
            <v>FIGURA LUMINOSA</v>
          </cell>
          <cell r="G874">
            <v>10975</v>
          </cell>
          <cell r="H874">
            <v>8437.5</v>
          </cell>
        </row>
        <row r="875">
          <cell r="C875" t="str">
            <v>ARC03C</v>
          </cell>
          <cell r="D875" t="str">
            <v xml:space="preserve">Arco luminoso com estrelas, produzido em estrutura metálica e mangueira luminosa. produzido em estrutura metálica e mangueira luminosa. Preenchimento com conjuntos de LED. </v>
          </cell>
          <cell r="E875" t="str">
            <v>FIG. LUMINOSA</v>
          </cell>
          <cell r="F875" t="str">
            <v>FIGURA LUMINOSA</v>
          </cell>
          <cell r="G875">
            <v>12400</v>
          </cell>
          <cell r="H875">
            <v>9862.5</v>
          </cell>
        </row>
        <row r="876">
          <cell r="C876" t="str">
            <v>ARC03CS</v>
          </cell>
          <cell r="D876" t="str">
            <v>Arco luminoso com estrelas, produzido em estrutura metálica e mangueira luminosa. produzido em estrutura metálica e mangueira luminosa. Preenchimento com conjuntos de LED. Adição de strobos</v>
          </cell>
          <cell r="E876" t="str">
            <v>FIG. LUMINOSA</v>
          </cell>
          <cell r="F876" t="str">
            <v>FIGURA LUMINOSA</v>
          </cell>
          <cell r="G876">
            <v>13225</v>
          </cell>
          <cell r="H876">
            <v>10687.5</v>
          </cell>
        </row>
        <row r="877">
          <cell r="C877" t="str">
            <v>PO01</v>
          </cell>
          <cell r="D877" t="str">
            <v>Estrelas, cometas e arabescos produzidos em estrutura metálica e mangueira luminosa</v>
          </cell>
          <cell r="E877" t="str">
            <v>FIG. LUMINOSA</v>
          </cell>
          <cell r="F877" t="str">
            <v>FIGURA LUMINOSA</v>
          </cell>
          <cell r="G877">
            <v>6185.92</v>
          </cell>
          <cell r="H877">
            <v>3711.5519999999997</v>
          </cell>
        </row>
        <row r="878">
          <cell r="C878" t="str">
            <v>PO01SM</v>
          </cell>
          <cell r="D878" t="str">
            <v>Estrelas, cometas e arabescos produzidos em estrutura metálica e mangueira luminosa. Aplicação de mangueiras de LED com movimentos e Strobos</v>
          </cell>
          <cell r="E878" t="str">
            <v>FIG. LUMINOSA</v>
          </cell>
          <cell r="F878" t="str">
            <v>FIGURA LUMINOSA</v>
          </cell>
          <cell r="G878">
            <v>9210.76</v>
          </cell>
          <cell r="H878">
            <v>6908.07</v>
          </cell>
        </row>
        <row r="879">
          <cell r="C879" t="str">
            <v>PO01M</v>
          </cell>
          <cell r="D879" t="str">
            <v>Estrelas, cometas e arabescos produzidos em estrutura metálica e mangueira luminosa. Aplicação de mangueiras de LED com movimentos</v>
          </cell>
          <cell r="E879" t="str">
            <v>FIG. LUMINOSA</v>
          </cell>
          <cell r="F879" t="str">
            <v>FIGURA LUMINOSA</v>
          </cell>
          <cell r="G879">
            <v>8574.5400000000009</v>
          </cell>
          <cell r="H879">
            <v>6173.6688000000004</v>
          </cell>
        </row>
        <row r="880">
          <cell r="C880" t="str">
            <v>PO01S</v>
          </cell>
          <cell r="D880" t="str">
            <v>Estrelas, cometas e arabescos produzidos em estrutura metálica e mangueira luminosa. Aplicação de Strobos</v>
          </cell>
          <cell r="E880" t="str">
            <v>FIG. LUMINOSA</v>
          </cell>
          <cell r="F880" t="str">
            <v>FIGURA LUMINOSA</v>
          </cell>
          <cell r="G880">
            <v>6822.01</v>
          </cell>
          <cell r="H880">
            <v>4297.8663000000006</v>
          </cell>
        </row>
        <row r="881">
          <cell r="C881" t="str">
            <v>PO01L</v>
          </cell>
          <cell r="D881" t="str">
            <v>Estrelas, cometas e arabescos  produzidos em estrutura metálica e mangueira de LED</v>
          </cell>
          <cell r="E881" t="str">
            <v>FIG. LUMINOSA</v>
          </cell>
          <cell r="F881" t="str">
            <v>FIGURA LUMINOSA</v>
          </cell>
          <cell r="G881">
            <v>6990.4900000000007</v>
          </cell>
          <cell r="H881">
            <v>4404.0087000000003</v>
          </cell>
        </row>
        <row r="882">
          <cell r="C882" t="str">
            <v>PO01C</v>
          </cell>
          <cell r="D882" t="str">
            <v>Estrelas, cometas e arabescos produzidos em estrutura metálica e mangueira luminosa.  Preenchimento da figura com lâmpadas de LED.</v>
          </cell>
          <cell r="E882" t="str">
            <v>FIG. LUMINOSA</v>
          </cell>
          <cell r="F882" t="str">
            <v>FIGURA LUMINOSA</v>
          </cell>
          <cell r="G882">
            <v>0</v>
          </cell>
          <cell r="H882">
            <v>0</v>
          </cell>
        </row>
        <row r="883">
          <cell r="C883" t="str">
            <v>PO01CS</v>
          </cell>
          <cell r="D883" t="str">
            <v>Estrelas, cometas e arabescos produzidos em estrutura metálica e mangueira luminosa.  Preenchimento da figura com lâmpadas de LED.  Aplicação de Strobos</v>
          </cell>
          <cell r="E883" t="str">
            <v>FIG. LUMINOSA</v>
          </cell>
          <cell r="F883" t="str">
            <v>FIGURA LUMINOSA</v>
          </cell>
          <cell r="G883">
            <v>0</v>
          </cell>
          <cell r="H883">
            <v>0</v>
          </cell>
        </row>
        <row r="884">
          <cell r="C884" t="str">
            <v>PO02</v>
          </cell>
          <cell r="D884" t="str">
            <v>Estrelas, anjos, cometas e arabescos produzidos em estrutura metálica e mangueira luminosa</v>
          </cell>
          <cell r="E884" t="str">
            <v>FIG. LUMINOSA</v>
          </cell>
          <cell r="F884" t="str">
            <v>FIGURA LUMINOSA</v>
          </cell>
          <cell r="G884">
            <v>7920.64</v>
          </cell>
          <cell r="H884">
            <v>4752.384</v>
          </cell>
        </row>
        <row r="885">
          <cell r="C885" t="str">
            <v>PO02SM</v>
          </cell>
          <cell r="D885" t="str">
            <v>Estrelas, anjos, cometas e arabescos produzidos em estrutura metálica e mangueira luminosa. Aplicação de mangueiras de LED com movimentos e Strobos</v>
          </cell>
          <cell r="E885" t="str">
            <v>FIG. LUMINOSA</v>
          </cell>
          <cell r="F885" t="str">
            <v>FIGURA LUMINOSA</v>
          </cell>
          <cell r="G885">
            <v>10945.480000000001</v>
          </cell>
          <cell r="H885">
            <v>8209.11</v>
          </cell>
        </row>
        <row r="886">
          <cell r="C886" t="str">
            <v>PO02M</v>
          </cell>
          <cell r="D886" t="str">
            <v>Estrelas, anjos, cometas e arabescos produzidos em estrutura metálica e mangueira luminosa. Aplicação de mangueiras de LED com movimentos</v>
          </cell>
          <cell r="E886" t="str">
            <v>FIG. LUMINOSA</v>
          </cell>
          <cell r="F886" t="str">
            <v>FIGURA LUMINOSA</v>
          </cell>
          <cell r="G886">
            <v>10309.26</v>
          </cell>
          <cell r="H886">
            <v>7422.6671999999999</v>
          </cell>
        </row>
        <row r="887">
          <cell r="C887" t="str">
            <v>PO02S</v>
          </cell>
          <cell r="D887" t="str">
            <v>Estrelas, anjos, cometas e arabescos produzidos em estrutura metálica e mangueira luminosa. Aplicação de Strobos</v>
          </cell>
          <cell r="E887" t="str">
            <v>FIG. LUMINOSA</v>
          </cell>
          <cell r="F887" t="str">
            <v>FIGURA LUMINOSA</v>
          </cell>
          <cell r="G887">
            <v>8556.7300000000014</v>
          </cell>
          <cell r="H887">
            <v>5390.7399000000005</v>
          </cell>
        </row>
        <row r="888">
          <cell r="C888" t="str">
            <v>PO02L</v>
          </cell>
          <cell r="D888" t="str">
            <v>Estrelas, anjos, cometas e arabescos  produzidos em estrutura metálica e mangueira de LED</v>
          </cell>
          <cell r="E888" t="str">
            <v>FIG. LUMINOSA</v>
          </cell>
          <cell r="F888" t="str">
            <v>FIGURA LUMINOSA</v>
          </cell>
          <cell r="G888">
            <v>8950.369999999999</v>
          </cell>
          <cell r="H888">
            <v>5638.7330999999995</v>
          </cell>
        </row>
        <row r="889">
          <cell r="C889" t="str">
            <v>PO02C</v>
          </cell>
          <cell r="D889" t="str">
            <v>Estrelas, anjos, cometas e arabescos produzidos em estrutura metálica e mangueira luminosa.  Preenchimento da figura com lâmpadas de LED.</v>
          </cell>
          <cell r="E889" t="str">
            <v>FIG. LUMINOSA</v>
          </cell>
          <cell r="F889" t="str">
            <v>FIGURA LUMINOSA</v>
          </cell>
          <cell r="G889">
            <v>0</v>
          </cell>
          <cell r="H889">
            <v>0</v>
          </cell>
        </row>
        <row r="890">
          <cell r="C890" t="str">
            <v>PO02CS</v>
          </cell>
          <cell r="D890" t="str">
            <v>Estrelas, anjos, cometas e arabescos produzidos em estrutura metálica e mangueira luminosa.  Preenchimento da figura com lâmpadas de LED.  Aplicação de Strobos</v>
          </cell>
          <cell r="E890" t="str">
            <v>FIG. LUMINOSA</v>
          </cell>
          <cell r="F890" t="str">
            <v>FIGURA LUMINOSA</v>
          </cell>
          <cell r="G890">
            <v>0</v>
          </cell>
          <cell r="H890">
            <v>0</v>
          </cell>
        </row>
        <row r="891">
          <cell r="C891" t="str">
            <v>PO03</v>
          </cell>
          <cell r="D891" t="str">
            <v>Papai Noel, trenó, renas e arabescos produzidos em estrutura metálica e mangueira luminosa</v>
          </cell>
          <cell r="E891" t="str">
            <v>FIG. LUMINOSA</v>
          </cell>
          <cell r="F891" t="str">
            <v>FIGURA LUMINOSA</v>
          </cell>
          <cell r="G891">
            <v>8249.02</v>
          </cell>
          <cell r="H891">
            <v>4949.4120000000003</v>
          </cell>
        </row>
        <row r="892">
          <cell r="C892" t="str">
            <v>PO03SM</v>
          </cell>
          <cell r="D892" t="str">
            <v>Papai Noel, trenó, renas e arabescos produzidos em estrutura metálica e mangueira luminosa. Aplicação de mangueiras de LED com movimentos e Strobos</v>
          </cell>
          <cell r="E892" t="str">
            <v>FIG. LUMINOSA</v>
          </cell>
          <cell r="F892" t="str">
            <v>FIGURA LUMINOSA</v>
          </cell>
          <cell r="G892">
            <v>10783.5</v>
          </cell>
          <cell r="H892">
            <v>8087.625</v>
          </cell>
        </row>
        <row r="893">
          <cell r="C893" t="str">
            <v>PO03M</v>
          </cell>
          <cell r="D893" t="str">
            <v>Papai Noel, trenó, renas e arabescos produzidos em estrutura metálica e mangueira luminosa. Aplicação de mangueiras de LED com movimentos</v>
          </cell>
          <cell r="E893" t="str">
            <v>FIG. LUMINOSA</v>
          </cell>
          <cell r="F893" t="str">
            <v>FIGURA LUMINOSA</v>
          </cell>
          <cell r="G893">
            <v>10274.550000000001</v>
          </cell>
          <cell r="H893">
            <v>7397.6760000000004</v>
          </cell>
        </row>
        <row r="894">
          <cell r="C894" t="str">
            <v>PO03S</v>
          </cell>
          <cell r="D894" t="str">
            <v>Papai Noel, trenó, renas e arabescos produzidos em estrutura metálica e mangueira luminosa. Aplicação de Strobos</v>
          </cell>
          <cell r="E894" t="str">
            <v>FIG. LUMINOSA</v>
          </cell>
          <cell r="F894" t="str">
            <v>FIGURA LUMINOSA</v>
          </cell>
          <cell r="G894">
            <v>8757.84</v>
          </cell>
          <cell r="H894">
            <v>5517.4391999999998</v>
          </cell>
        </row>
        <row r="895">
          <cell r="C895" t="str">
            <v>PO03L</v>
          </cell>
          <cell r="D895" t="str">
            <v>Papai Noel, trenó, renas e arabescos  produzidos em estrutura metálica e mangueira de LED</v>
          </cell>
          <cell r="E895" t="str">
            <v>FIG. LUMINOSA</v>
          </cell>
          <cell r="F895" t="str">
            <v>FIGURA LUMINOSA</v>
          </cell>
          <cell r="G895">
            <v>9321.7800000000007</v>
          </cell>
          <cell r="H895">
            <v>5872.7214000000004</v>
          </cell>
        </row>
        <row r="896">
          <cell r="C896" t="str">
            <v>PO03C</v>
          </cell>
          <cell r="D896" t="str">
            <v>Papai Noel, trenó, renas e arabescos produzidos em estrutura metálica e mangueira luminosa.  Preenchimento da figura com lâmpadas de LED.</v>
          </cell>
          <cell r="E896" t="str">
            <v>FIG. LUMINOSA</v>
          </cell>
          <cell r="F896" t="str">
            <v>FIGURA LUMINOSA</v>
          </cell>
          <cell r="G896">
            <v>0</v>
          </cell>
          <cell r="H896">
            <v>0</v>
          </cell>
        </row>
        <row r="897">
          <cell r="C897" t="str">
            <v>PO03CS</v>
          </cell>
          <cell r="D897" t="str">
            <v>Papai Noel, trenó, renas e arabescos produzidos em estrutura metálica e mangueira luminosa.  Preenchimento da figura com lâmpadas de LED.  Aplicação de Strobos</v>
          </cell>
          <cell r="E897" t="str">
            <v>FIG. LUMINOSA</v>
          </cell>
          <cell r="F897" t="str">
            <v>FIGURA LUMINOSA</v>
          </cell>
          <cell r="G897">
            <v>0</v>
          </cell>
          <cell r="H897">
            <v>0</v>
          </cell>
        </row>
        <row r="898">
          <cell r="C898" t="str">
            <v>PO04</v>
          </cell>
          <cell r="D898" t="str">
            <v>Estrelas, sinos, cometas e arabescos produzidos em estrutura metálica e mangueira luminosa</v>
          </cell>
          <cell r="E898" t="str">
            <v>FIG. LUMINOSA</v>
          </cell>
          <cell r="F898" t="str">
            <v>FIGURA LUMINOSA</v>
          </cell>
          <cell r="G898">
            <v>7920.64</v>
          </cell>
          <cell r="H898">
            <v>4752.384</v>
          </cell>
        </row>
        <row r="899">
          <cell r="C899" t="str">
            <v>PO04SM</v>
          </cell>
          <cell r="D899" t="str">
            <v>Estrelas, sinos, cometas e arabescos produzidos em estrutura metálica e mangueira luminosa. Aplicação de mangueiras de LED com movimentos e Strobos</v>
          </cell>
          <cell r="E899" t="str">
            <v>FIG. LUMINOSA</v>
          </cell>
          <cell r="F899" t="str">
            <v>FIGURA LUMINOSA</v>
          </cell>
          <cell r="G899">
            <v>10945.480000000001</v>
          </cell>
          <cell r="H899">
            <v>8209.11</v>
          </cell>
        </row>
        <row r="900">
          <cell r="C900" t="str">
            <v>PO04M</v>
          </cell>
          <cell r="D900" t="str">
            <v>Estrelas, sinos, cometas e arabescos produzidos em estrutura metálica e mangueira luminosa. Aplicação de mangueiras de LED com movimentos</v>
          </cell>
          <cell r="E900" t="str">
            <v>FIG. LUMINOSA</v>
          </cell>
          <cell r="F900" t="str">
            <v>FIGURA LUMINOSA</v>
          </cell>
          <cell r="G900">
            <v>10309.26</v>
          </cell>
          <cell r="H900">
            <v>7422.6671999999999</v>
          </cell>
        </row>
        <row r="901">
          <cell r="C901" t="str">
            <v>PO04S</v>
          </cell>
          <cell r="D901" t="str">
            <v>Estrelas, sinos, cometas e arabescos produzidos em estrutura metálica e mangueira luminosa. Aplicação de Strobos</v>
          </cell>
          <cell r="E901" t="str">
            <v>FIG. LUMINOSA</v>
          </cell>
          <cell r="F901" t="str">
            <v>FIGURA LUMINOSA</v>
          </cell>
          <cell r="G901">
            <v>8556.7300000000014</v>
          </cell>
          <cell r="H901">
            <v>5390.7399000000005</v>
          </cell>
        </row>
        <row r="902">
          <cell r="C902" t="str">
            <v>PO04L</v>
          </cell>
          <cell r="D902" t="str">
            <v>Estrelas, sinos, cometas e arabescos  produzidos em estrutura metálica e mangueira de LED</v>
          </cell>
          <cell r="E902" t="str">
            <v>FIG. LUMINOSA</v>
          </cell>
          <cell r="F902" t="str">
            <v>FIGURA LUMINOSA</v>
          </cell>
          <cell r="G902">
            <v>8950.369999999999</v>
          </cell>
          <cell r="H902">
            <v>5638.7330999999995</v>
          </cell>
        </row>
        <row r="903">
          <cell r="C903" t="str">
            <v>PO04C</v>
          </cell>
          <cell r="D903" t="str">
            <v>Estrelas, sinos, cometas e arabescos produzidos em estrutura metálica e mangueira luminosa.  Preenchimento da figura com lâmpadas de LED.</v>
          </cell>
          <cell r="E903" t="str">
            <v>FIG. LUMINOSA</v>
          </cell>
          <cell r="F903" t="str">
            <v>FIGURA LUMINOSA</v>
          </cell>
          <cell r="G903">
            <v>0</v>
          </cell>
          <cell r="H903">
            <v>0</v>
          </cell>
        </row>
        <row r="904">
          <cell r="C904" t="str">
            <v>PO04CS</v>
          </cell>
          <cell r="D904" t="str">
            <v>Estrelas, sinos, cometas e arabescos produzidos em estrutura metálica e mangueira luminosa.  Preenchimento da figura com lâmpadas de LED.  Aplicação de Strobos</v>
          </cell>
          <cell r="E904" t="str">
            <v>FIG. LUMINOSA</v>
          </cell>
          <cell r="F904" t="str">
            <v>FIGURA LUMINOSA</v>
          </cell>
          <cell r="G904">
            <v>0</v>
          </cell>
          <cell r="H904">
            <v>0</v>
          </cell>
        </row>
        <row r="905">
          <cell r="C905" t="str">
            <v>FX01</v>
          </cell>
          <cell r="D905" t="str">
            <v>Caixa de presente produzida em estrutura metálica e mangueira luminosa</v>
          </cell>
          <cell r="E905" t="str">
            <v>FIG. LUMINOSA</v>
          </cell>
          <cell r="F905" t="str">
            <v>FIGURA LUMINOSA</v>
          </cell>
          <cell r="G905">
            <v>1860.17</v>
          </cell>
          <cell r="H905">
            <v>1116.1020000000001</v>
          </cell>
        </row>
        <row r="906">
          <cell r="C906" t="str">
            <v>FX01SM</v>
          </cell>
          <cell r="D906" t="str">
            <v>Caixa de presente produzida em estrutura metálica e mangueira luminosa. Aplicação de mangueiras de LED com movimentos e Strobos</v>
          </cell>
          <cell r="E906" t="str">
            <v>FIG. LUMINOSA</v>
          </cell>
          <cell r="F906" t="str">
            <v>FIGURA LUMINOSA</v>
          </cell>
          <cell r="G906">
            <v>2576.34</v>
          </cell>
          <cell r="H906">
            <v>1932.2550000000001</v>
          </cell>
        </row>
        <row r="907">
          <cell r="C907" t="str">
            <v>FX01M</v>
          </cell>
          <cell r="D907" t="str">
            <v>Caixa de presente produzida em estrutura metálica e mangueira luminosa. Aplicação de mangueiras de LED com movimentos</v>
          </cell>
          <cell r="E907" t="str">
            <v>FIG. LUMINOSA</v>
          </cell>
          <cell r="F907" t="str">
            <v>FIGURA LUMINOSA</v>
          </cell>
          <cell r="G907">
            <v>2449.2000000000003</v>
          </cell>
          <cell r="H907">
            <v>1763.4240000000002</v>
          </cell>
        </row>
        <row r="908">
          <cell r="C908" t="str">
            <v>FX01S</v>
          </cell>
          <cell r="D908" t="str">
            <v>Caixa de presente produzida em estrutura metálica e mangueira luminosa. Aplicação de Strobos</v>
          </cell>
          <cell r="E908" t="str">
            <v>FIG. LUMINOSA</v>
          </cell>
          <cell r="F908" t="str">
            <v>FIGURA LUMINOSA</v>
          </cell>
          <cell r="G908">
            <v>1987.44</v>
          </cell>
          <cell r="H908">
            <v>1252.0871999999999</v>
          </cell>
        </row>
        <row r="909">
          <cell r="C909" t="str">
            <v>FX01L</v>
          </cell>
          <cell r="D909" t="str">
            <v>Caixa de presente  produzida em estrutura metálica e mangueira de LED</v>
          </cell>
          <cell r="E909" t="str">
            <v>FIG. LUMINOSA</v>
          </cell>
          <cell r="F909" t="str">
            <v>FIGURA LUMINOSA</v>
          </cell>
          <cell r="G909">
            <v>2102.6200000000003</v>
          </cell>
          <cell r="H909">
            <v>1324.6506000000002</v>
          </cell>
        </row>
        <row r="910">
          <cell r="C910" t="str">
            <v>FX01C</v>
          </cell>
          <cell r="D910" t="str">
            <v>Caixa de presente produzida em estrutura metálica e mangueira luminosa. Preenchimento da figura com lâmpadas de LED.</v>
          </cell>
          <cell r="E910" t="str">
            <v>FIG. LUMINOSA</v>
          </cell>
          <cell r="F910" t="str">
            <v>FIGURA LUMINOSA</v>
          </cell>
          <cell r="G910">
            <v>0</v>
          </cell>
          <cell r="H910">
            <v>0</v>
          </cell>
        </row>
        <row r="911">
          <cell r="C911" t="str">
            <v>FX01CS</v>
          </cell>
          <cell r="D911" t="str">
            <v>Caixa de presente produzida em estrutura metálica e mangueira luminosa. Preenchimento da figura com lâmpadas de LED.  Aplicação de Strobos</v>
          </cell>
          <cell r="E911" t="str">
            <v>FIG. LUMINOSA</v>
          </cell>
          <cell r="F911" t="str">
            <v>FIGURA LUMINOSA</v>
          </cell>
          <cell r="G911">
            <v>0</v>
          </cell>
          <cell r="H911">
            <v>0</v>
          </cell>
        </row>
        <row r="912">
          <cell r="C912" t="str">
            <v>FX02</v>
          </cell>
          <cell r="D912" t="str">
            <v>Caixa de presente produzida em estrutura metálica e mangueira luminosa</v>
          </cell>
          <cell r="E912" t="str">
            <v>FIG. LUMINOSA</v>
          </cell>
          <cell r="F912" t="str">
            <v>FIGURA LUMINOSA</v>
          </cell>
          <cell r="G912">
            <v>1507.74</v>
          </cell>
          <cell r="H912">
            <v>904.64400000000001</v>
          </cell>
        </row>
        <row r="913">
          <cell r="C913" t="str">
            <v>FX02SM</v>
          </cell>
          <cell r="D913" t="str">
            <v>Caixa de presente produzida em estrutura metálica e mangueira luminosa. Aplicação de mangueiras de LED com movimentos e Strobos</v>
          </cell>
          <cell r="E913" t="str">
            <v>FIG. LUMINOSA</v>
          </cell>
          <cell r="F913" t="str">
            <v>FIGURA LUMINOSA</v>
          </cell>
          <cell r="G913">
            <v>2223.9100000000003</v>
          </cell>
          <cell r="H913">
            <v>1667.9325000000003</v>
          </cell>
        </row>
        <row r="914">
          <cell r="C914" t="str">
            <v>FX02M</v>
          </cell>
          <cell r="D914" t="str">
            <v>Caixa de presente produzida em estrutura metálica e mangueira luminosa. Aplicação de mangueiras de LED com movimentos</v>
          </cell>
          <cell r="E914" t="str">
            <v>FIG. LUMINOSA</v>
          </cell>
          <cell r="F914" t="str">
            <v>FIGURA LUMINOSA</v>
          </cell>
          <cell r="G914">
            <v>2096.77</v>
          </cell>
          <cell r="H914">
            <v>1509.6743999999999</v>
          </cell>
        </row>
        <row r="915">
          <cell r="C915" t="str">
            <v>FX02S</v>
          </cell>
          <cell r="D915" t="str">
            <v>Caixa de presente produzida em estrutura metálica e mangueira luminosa. Aplicação de Strobos</v>
          </cell>
          <cell r="E915" t="str">
            <v>FIG. LUMINOSA</v>
          </cell>
          <cell r="F915" t="str">
            <v>FIGURA LUMINOSA</v>
          </cell>
          <cell r="G915">
            <v>1635.0100000000002</v>
          </cell>
          <cell r="H915">
            <v>1030.0563000000002</v>
          </cell>
        </row>
        <row r="916">
          <cell r="C916" t="str">
            <v>FX02L</v>
          </cell>
          <cell r="D916" t="str">
            <v>Caixa de presente  produzida em estrutura metálica e mangueira de LED</v>
          </cell>
          <cell r="E916" t="str">
            <v>FIG. LUMINOSA</v>
          </cell>
          <cell r="F916" t="str">
            <v>FIGURA LUMINOSA</v>
          </cell>
          <cell r="G916">
            <v>1705.4700000000003</v>
          </cell>
          <cell r="H916">
            <v>1074.4461000000001</v>
          </cell>
        </row>
        <row r="917">
          <cell r="C917" t="str">
            <v>FX02C</v>
          </cell>
          <cell r="D917" t="str">
            <v>Caixa de presente produzida em estrutura metálica e mangueira luminosa. Preenchimento da figura com lâmpadas de LED.</v>
          </cell>
          <cell r="E917" t="str">
            <v>FIG. LUMINOSA</v>
          </cell>
          <cell r="F917" t="str">
            <v>FIGURA LUMINOSA</v>
          </cell>
          <cell r="G917">
            <v>0</v>
          </cell>
          <cell r="H917">
            <v>0</v>
          </cell>
        </row>
        <row r="918">
          <cell r="C918" t="str">
            <v>FX02CS</v>
          </cell>
          <cell r="D918" t="str">
            <v>Caixa de presente produzida em estrutura metálica e mangueira luminosa. Preenchimento da figura com lâmpadas de LED..  Aplicação de Strobos</v>
          </cell>
          <cell r="E918" t="str">
            <v>FIG. LUMINOSA</v>
          </cell>
          <cell r="F918" t="str">
            <v>FIGURA LUMINOSA</v>
          </cell>
          <cell r="G918">
            <v>0</v>
          </cell>
          <cell r="H918">
            <v>0</v>
          </cell>
        </row>
        <row r="919">
          <cell r="C919" t="str">
            <v>FX03</v>
          </cell>
          <cell r="D919" t="str">
            <v>Caixa de presente produzida em estrutura metálica e mangueira luminosa</v>
          </cell>
          <cell r="E919" t="str">
            <v>FIG. LUMINOSA</v>
          </cell>
          <cell r="F919" t="str">
            <v>FIGURA LUMINOSA</v>
          </cell>
          <cell r="G919">
            <v>1624.74</v>
          </cell>
          <cell r="H919">
            <v>974.84399999999994</v>
          </cell>
        </row>
        <row r="920">
          <cell r="C920" t="str">
            <v>FX03SM</v>
          </cell>
          <cell r="D920" t="str">
            <v>Caixa de presente produzida em estrutura metálica e mangueira luminosa. Aplicação de mangueiras de LED com movimentos e Strobos</v>
          </cell>
          <cell r="E920" t="str">
            <v>FIG. LUMINOSA</v>
          </cell>
          <cell r="F920" t="str">
            <v>FIGURA LUMINOSA</v>
          </cell>
          <cell r="G920">
            <v>2231.9700000000003</v>
          </cell>
          <cell r="H920">
            <v>1673.9775000000002</v>
          </cell>
        </row>
        <row r="921">
          <cell r="C921" t="str">
            <v>FX03M</v>
          </cell>
          <cell r="D921" t="str">
            <v>Caixa de presente produzida em estrutura metálica e mangueira luminosa. Aplicação de mangueiras de LED com movimentos</v>
          </cell>
          <cell r="E921" t="str">
            <v>FIG. LUMINOSA</v>
          </cell>
          <cell r="F921" t="str">
            <v>FIGURA LUMINOSA</v>
          </cell>
          <cell r="G921">
            <v>2104.7000000000003</v>
          </cell>
          <cell r="H921">
            <v>1515.3840000000002</v>
          </cell>
        </row>
        <row r="922">
          <cell r="C922" t="str">
            <v>FX03S</v>
          </cell>
          <cell r="D922" t="str">
            <v>Caixa de presente produzida em estrutura metálica e mangueira luminosa. Aplicação de Strobos</v>
          </cell>
          <cell r="E922" t="str">
            <v>FIG. LUMINOSA</v>
          </cell>
          <cell r="F922" t="str">
            <v>FIGURA LUMINOSA</v>
          </cell>
          <cell r="G922">
            <v>1751.8799999999999</v>
          </cell>
          <cell r="H922">
            <v>1103.6843999999999</v>
          </cell>
        </row>
        <row r="923">
          <cell r="C923" t="str">
            <v>FX03L</v>
          </cell>
          <cell r="D923" t="str">
            <v>Caixa de presente  produzida em estrutura metálica e mangueira de LED</v>
          </cell>
          <cell r="E923" t="str">
            <v>FIG. LUMINOSA</v>
          </cell>
          <cell r="F923" t="str">
            <v>FIGURA LUMINOSA</v>
          </cell>
          <cell r="G923">
            <v>1836.1200000000001</v>
          </cell>
          <cell r="H923">
            <v>1156.7556000000002</v>
          </cell>
        </row>
        <row r="924">
          <cell r="C924" t="str">
            <v>FX03C</v>
          </cell>
          <cell r="D924" t="str">
            <v>Caixa de presente produzida em estrutura metálica e mangueira luminosa. Preenchimento da figura com lâmpadas de LED.</v>
          </cell>
          <cell r="E924" t="str">
            <v>FIG. LUMINOSA</v>
          </cell>
          <cell r="F924" t="str">
            <v>FIGURA LUMINOSA</v>
          </cell>
          <cell r="G924">
            <v>0</v>
          </cell>
          <cell r="H924">
            <v>0</v>
          </cell>
        </row>
        <row r="925">
          <cell r="C925" t="str">
            <v>FX03CS</v>
          </cell>
          <cell r="D925" t="str">
            <v>Caixa de presente produzida em estrutura metálica e mangueira luminosa. Preenchimento da figura com lâmpadas de LED.  Aplicação de Strobos</v>
          </cell>
          <cell r="E925" t="str">
            <v>FIG. LUMINOSA</v>
          </cell>
          <cell r="F925" t="str">
            <v>FIGURA LUMINOSA</v>
          </cell>
          <cell r="G925">
            <v>0</v>
          </cell>
          <cell r="H925">
            <v>0</v>
          </cell>
        </row>
        <row r="926">
          <cell r="C926" t="str">
            <v>FX04</v>
          </cell>
          <cell r="D926" t="str">
            <v>Locomotiva com Papai Noel produzida em estrutura metálica e mangueira luminosa</v>
          </cell>
          <cell r="E926" t="str">
            <v>FIG. LUMINOSA</v>
          </cell>
          <cell r="F926" t="str">
            <v>FIGURA LUMINOSA</v>
          </cell>
          <cell r="G926">
            <v>7083.31</v>
          </cell>
          <cell r="H926">
            <v>4249.9859999999999</v>
          </cell>
        </row>
        <row r="927">
          <cell r="C927" t="str">
            <v>FX04SM</v>
          </cell>
          <cell r="D927" t="str">
            <v>Locomotiva com Papai Noel produzida em estrutura metálica e mangueira luminosa. Aplicação de mangueiras de LED com movimentos e Strobos</v>
          </cell>
          <cell r="E927" t="str">
            <v>FIG. LUMINOSA</v>
          </cell>
          <cell r="F927" t="str">
            <v>FIGURA LUMINOSA</v>
          </cell>
          <cell r="G927">
            <v>8528.26</v>
          </cell>
          <cell r="H927">
            <v>6396.1949999999997</v>
          </cell>
        </row>
        <row r="928">
          <cell r="C928" t="str">
            <v>FX04M</v>
          </cell>
          <cell r="D928" t="str">
            <v>Locomotiva com Papai Noel produzida em estrutura metálica e mangueira luminosa. Aplicação de mangueiras de LED com movimentos</v>
          </cell>
          <cell r="E928" t="str">
            <v>FIG. LUMINOSA</v>
          </cell>
          <cell r="F928" t="str">
            <v>FIGURA LUMINOSA</v>
          </cell>
          <cell r="G928">
            <v>8273.85</v>
          </cell>
          <cell r="H928">
            <v>5957.1720000000005</v>
          </cell>
        </row>
        <row r="929">
          <cell r="C929" t="str">
            <v>FX04S</v>
          </cell>
          <cell r="D929" t="str">
            <v>Locomotiva com Papai Noel produzida em estrutura metálica e mangueira luminosa. Aplicação de Strobos</v>
          </cell>
          <cell r="E929" t="str">
            <v>FIG. LUMINOSA</v>
          </cell>
          <cell r="F929" t="str">
            <v>FIGURA LUMINOSA</v>
          </cell>
          <cell r="G929">
            <v>7337.7199999999993</v>
          </cell>
          <cell r="H929">
            <v>4622.7635999999993</v>
          </cell>
        </row>
        <row r="930">
          <cell r="C930" t="str">
            <v>FX04L</v>
          </cell>
          <cell r="D930" t="str">
            <v>Locomotiva com Papai Noel  produzida em estrutura metálica e mangueira de LED</v>
          </cell>
          <cell r="E930" t="str">
            <v>FIG. LUMINOSA</v>
          </cell>
          <cell r="F930" t="str">
            <v>FIGURA LUMINOSA</v>
          </cell>
          <cell r="G930">
            <v>8004.880000000001</v>
          </cell>
          <cell r="H930">
            <v>5043.0744000000004</v>
          </cell>
        </row>
        <row r="931">
          <cell r="C931" t="str">
            <v>FX04C</v>
          </cell>
          <cell r="D931" t="str">
            <v>Locomotiva com Papai Noel produzida em estrutura metálica e mangueira luminosa. Preenchimento da figura com lâmpadas de LED.</v>
          </cell>
          <cell r="E931" t="str">
            <v>FIG. LUMINOSA</v>
          </cell>
          <cell r="F931" t="str">
            <v>FIGURA LUMINOSA</v>
          </cell>
          <cell r="G931">
            <v>0</v>
          </cell>
          <cell r="H931">
            <v>0</v>
          </cell>
        </row>
        <row r="932">
          <cell r="C932" t="str">
            <v>FX04CS</v>
          </cell>
          <cell r="D932" t="str">
            <v>Locomotiva com Papai Noel produzida em estrutura metálica e mangueira luminosa. Preenchimento da figura com lâmpadas de LED.  Aplicação de Strobos</v>
          </cell>
          <cell r="E932" t="str">
            <v>FIG. LUMINOSA</v>
          </cell>
          <cell r="F932" t="str">
            <v>FIGURA LUMINOSA</v>
          </cell>
          <cell r="G932">
            <v>0</v>
          </cell>
          <cell r="H932">
            <v>0</v>
          </cell>
        </row>
        <row r="933">
          <cell r="C933" t="str">
            <v>FX05</v>
          </cell>
          <cell r="D933" t="str">
            <v>Vulcão de estrelas produzido em estrutura metálica e mangueira luminosa</v>
          </cell>
          <cell r="E933" t="str">
            <v>FIG. LUMINOSA</v>
          </cell>
          <cell r="F933" t="str">
            <v>FIGURA LUMINOSA</v>
          </cell>
          <cell r="G933">
            <v>9418.11</v>
          </cell>
          <cell r="H933">
            <v>5650.866</v>
          </cell>
        </row>
        <row r="934">
          <cell r="C934" t="str">
            <v>FX05SM</v>
          </cell>
          <cell r="D934" t="str">
            <v>Vulcão de estrelas produzido em estrutura metálica e mangueira luminosa. Aplicação de mangueiras de LED com movimentos e Strobos</v>
          </cell>
          <cell r="E934" t="str">
            <v>FIG. LUMINOSA</v>
          </cell>
          <cell r="F934" t="str">
            <v>FIGURA LUMINOSA</v>
          </cell>
          <cell r="G934">
            <v>11416.99</v>
          </cell>
          <cell r="H934">
            <v>8562.7425000000003</v>
          </cell>
        </row>
        <row r="935">
          <cell r="C935" t="str">
            <v>FX05M</v>
          </cell>
          <cell r="D935" t="str">
            <v>Vulcão de estrelas produzido em estrutura metálica e mangueira luminosa. Aplicação de mangueiras de LED com movimentos</v>
          </cell>
          <cell r="E935" t="str">
            <v>FIG. LUMINOSA</v>
          </cell>
          <cell r="F935" t="str">
            <v>FIGURA LUMINOSA</v>
          </cell>
          <cell r="G935">
            <v>10971.61</v>
          </cell>
          <cell r="H935">
            <v>7899.5591999999997</v>
          </cell>
        </row>
        <row r="936">
          <cell r="C936" t="str">
            <v>FX05S</v>
          </cell>
          <cell r="D936" t="str">
            <v>Vulcão de estrelas produzido em estrutura metálica e mangueira luminosa. Aplicação de Strobos</v>
          </cell>
          <cell r="E936" t="str">
            <v>FIG. LUMINOSA</v>
          </cell>
          <cell r="F936" t="str">
            <v>FIGURA LUMINOSA</v>
          </cell>
          <cell r="G936">
            <v>9863.36</v>
          </cell>
          <cell r="H936">
            <v>6213.9168</v>
          </cell>
        </row>
        <row r="937">
          <cell r="C937" t="str">
            <v>FX05L</v>
          </cell>
          <cell r="D937" t="str">
            <v>Vulcão de estrelas  produzido em estrutura metálica e mangueira de LED</v>
          </cell>
          <cell r="E937" t="str">
            <v>FIG. LUMINOSA</v>
          </cell>
          <cell r="F937" t="str">
            <v>FIGURA LUMINOSA</v>
          </cell>
          <cell r="G937">
            <v>10643.880000000001</v>
          </cell>
          <cell r="H937">
            <v>6705.644400000001</v>
          </cell>
        </row>
        <row r="938">
          <cell r="C938" t="str">
            <v>FX05C</v>
          </cell>
          <cell r="D938" t="str">
            <v>Vulcão de estrelas produzido em estrutura metálica e mangueira luminosa. Preenchimento da figura com lâmpadas de LED.</v>
          </cell>
          <cell r="E938" t="str">
            <v>FIG. LUMINOSA</v>
          </cell>
          <cell r="F938" t="str">
            <v>FIGURA LUMINOSA</v>
          </cell>
          <cell r="G938">
            <v>0</v>
          </cell>
          <cell r="H938">
            <v>0</v>
          </cell>
        </row>
        <row r="939">
          <cell r="C939" t="str">
            <v>FX05CS</v>
          </cell>
          <cell r="D939" t="str">
            <v>Vulcão de estrelas produzido em estrutura metálica e mangueira luminosa. Preenchimento da figura com lâmpadas de LED.  Aplicação de Strobos</v>
          </cell>
          <cell r="E939" t="str">
            <v>FIG. LUMINOSA</v>
          </cell>
          <cell r="F939" t="str">
            <v>FIGURA LUMINOSA</v>
          </cell>
          <cell r="G939">
            <v>0</v>
          </cell>
          <cell r="H939">
            <v>0</v>
          </cell>
        </row>
        <row r="940">
          <cell r="C940" t="str">
            <v>FX06</v>
          </cell>
          <cell r="D940" t="str">
            <v>Papai Noel produzido em estrutura metálica e mangueira luminosa</v>
          </cell>
          <cell r="E940" t="str">
            <v>FIG. LUMINOSA</v>
          </cell>
          <cell r="F940" t="str">
            <v>FIGURA LUMINOSA</v>
          </cell>
          <cell r="G940">
            <v>2477.4100000000003</v>
          </cell>
          <cell r="H940">
            <v>1486.4460000000001</v>
          </cell>
        </row>
        <row r="941">
          <cell r="C941" t="str">
            <v>FX06SM</v>
          </cell>
          <cell r="D941" t="str">
            <v>Papai Noel produzido em estrutura metálica e mangueira luminosa. Aplicação de mangueiras de LED com movimentos e Strobos</v>
          </cell>
          <cell r="E941" t="str">
            <v>FIG. LUMINOSA</v>
          </cell>
          <cell r="F941" t="str">
            <v>FIGURA LUMINOSA</v>
          </cell>
          <cell r="G941">
            <v>3084.6400000000003</v>
          </cell>
          <cell r="H941">
            <v>2313.4800000000005</v>
          </cell>
        </row>
        <row r="942">
          <cell r="C942" t="str">
            <v>FX06M</v>
          </cell>
          <cell r="D942" t="str">
            <v>Papai Noel produzido em estrutura metálica e mangueira luminosa. Aplicação de mangueiras de LED com movimentos</v>
          </cell>
          <cell r="E942" t="str">
            <v>FIG. LUMINOSA</v>
          </cell>
          <cell r="F942" t="str">
            <v>FIGURA LUMINOSA</v>
          </cell>
          <cell r="G942">
            <v>2957.5</v>
          </cell>
          <cell r="H942">
            <v>2129.4</v>
          </cell>
        </row>
        <row r="943">
          <cell r="C943" t="str">
            <v>FX06S</v>
          </cell>
          <cell r="D943" t="str">
            <v>Papai Noel produzido em estrutura metálica e mangueira luminosa. Aplicação de Strobos</v>
          </cell>
          <cell r="E943" t="str">
            <v>FIG. LUMINOSA</v>
          </cell>
          <cell r="F943" t="str">
            <v>FIGURA LUMINOSA</v>
          </cell>
          <cell r="G943">
            <v>2604.6799999999998</v>
          </cell>
          <cell r="H943">
            <v>1640.9484</v>
          </cell>
        </row>
        <row r="944">
          <cell r="C944" t="str">
            <v>FX06L</v>
          </cell>
          <cell r="D944" t="str">
            <v>Papai Noel  produzido em estrutura metálica e mangueira de LED</v>
          </cell>
          <cell r="E944" t="str">
            <v>FIG. LUMINOSA</v>
          </cell>
          <cell r="F944" t="str">
            <v>FIGURA LUMINOSA</v>
          </cell>
          <cell r="G944">
            <v>2800.7200000000003</v>
          </cell>
          <cell r="H944">
            <v>1764.4536000000003</v>
          </cell>
        </row>
        <row r="945">
          <cell r="C945" t="str">
            <v>FX06C</v>
          </cell>
          <cell r="D945" t="str">
            <v>Papai Noel produzido em estrutura metálica e mangueira luminosa. Preenchimento da figura com lâmpadas de LED.</v>
          </cell>
          <cell r="E945" t="str">
            <v>FIG. LUMINOSA</v>
          </cell>
          <cell r="F945" t="str">
            <v>FIGURA LUMINOSA</v>
          </cell>
          <cell r="G945">
            <v>0</v>
          </cell>
          <cell r="H945">
            <v>0</v>
          </cell>
        </row>
        <row r="946">
          <cell r="C946" t="str">
            <v>FX06CS</v>
          </cell>
          <cell r="D946" t="str">
            <v>Papai Noel produzido em estrutura metálica e mangueira luminosa. Preenchimento da figura com lâmpadas de LED.  Aplicação de Strobos</v>
          </cell>
          <cell r="E946" t="str">
            <v>FIG. LUMINOSA</v>
          </cell>
          <cell r="F946" t="str">
            <v>FIGURA LUMINOSA</v>
          </cell>
          <cell r="G946">
            <v>0</v>
          </cell>
          <cell r="H946">
            <v>0</v>
          </cell>
        </row>
        <row r="947">
          <cell r="C947" t="str">
            <v>FX14</v>
          </cell>
          <cell r="D947" t="str">
            <v>Papai Noel na lua produzido em estrutura metálica e mangueira luminosa</v>
          </cell>
          <cell r="E947" t="str">
            <v>FIG. LUMINOSA</v>
          </cell>
          <cell r="F947" t="str">
            <v>FIGURA LUMINOSA</v>
          </cell>
          <cell r="G947">
            <v>1855.1000000000001</v>
          </cell>
          <cell r="H947">
            <v>1113.06</v>
          </cell>
        </row>
        <row r="948">
          <cell r="C948" t="str">
            <v>FX14SM</v>
          </cell>
          <cell r="D948" t="str">
            <v>Papai Noel na lua produzido em estrutura metálica e mangueira luminosa. Aplicação de mangueiras de LED com movimentos e Strobos</v>
          </cell>
          <cell r="E948" t="str">
            <v>FIG. LUMINOSA</v>
          </cell>
          <cell r="F948" t="str">
            <v>FIGURA LUMINOSA</v>
          </cell>
          <cell r="G948">
            <v>2571.27</v>
          </cell>
          <cell r="H948">
            <v>1928.4524999999999</v>
          </cell>
        </row>
        <row r="949">
          <cell r="C949" t="str">
            <v>FX14M</v>
          </cell>
          <cell r="D949" t="str">
            <v>Papai Noel na lua produzido em estrutura metálica e mangueira luminosa. Aplicação de mangueiras de LED com movimentos</v>
          </cell>
          <cell r="E949" t="str">
            <v>FIG. LUMINOSA</v>
          </cell>
          <cell r="F949" t="str">
            <v>FIGURA LUMINOSA</v>
          </cell>
          <cell r="G949">
            <v>2444</v>
          </cell>
          <cell r="H949">
            <v>1759.6799999999998</v>
          </cell>
        </row>
        <row r="950">
          <cell r="C950" t="str">
            <v>FX14S</v>
          </cell>
          <cell r="D950" t="str">
            <v>Papai Noel na lua produzido em estrutura metálica e mangueira luminosa. Aplicação de Strobos</v>
          </cell>
          <cell r="E950" t="str">
            <v>FIG. LUMINOSA</v>
          </cell>
          <cell r="F950" t="str">
            <v>FIGURA LUMINOSA</v>
          </cell>
          <cell r="G950">
            <v>1982.24</v>
          </cell>
          <cell r="H950">
            <v>1248.8112000000001</v>
          </cell>
        </row>
        <row r="951">
          <cell r="C951" t="str">
            <v>FX14L</v>
          </cell>
          <cell r="D951" t="str">
            <v>Papai Noel na lua  produzido em estrutura metálica e mangueira de LED</v>
          </cell>
          <cell r="E951" t="str">
            <v>FIG. LUMINOSA</v>
          </cell>
          <cell r="F951" t="str">
            <v>FIGURA LUMINOSA</v>
          </cell>
          <cell r="G951">
            <v>2097.5500000000002</v>
          </cell>
          <cell r="H951">
            <v>1321.4565000000002</v>
          </cell>
        </row>
        <row r="952">
          <cell r="C952" t="str">
            <v>FX14C</v>
          </cell>
          <cell r="D952" t="str">
            <v>Papai Noel na lua produzido em estrutura metálica e mangueira luminosa. Preenchimento da figura com lâmpadas de LED.</v>
          </cell>
          <cell r="E952" t="str">
            <v>FIG. LUMINOSA</v>
          </cell>
          <cell r="F952" t="str">
            <v>FIGURA LUMINOSA</v>
          </cell>
          <cell r="G952">
            <v>0</v>
          </cell>
          <cell r="H952">
            <v>0</v>
          </cell>
        </row>
        <row r="953">
          <cell r="C953" t="str">
            <v>FX14CS</v>
          </cell>
          <cell r="D953" t="str">
            <v>Papai Noel na lua produzido em estrutura metálica e mangueira luminosa. Preenchimento da figura com lâmpadas de LED.  Aplicação de Strobos</v>
          </cell>
          <cell r="E953" t="str">
            <v>FIG. LUMINOSA</v>
          </cell>
          <cell r="F953" t="str">
            <v>FIGURA LUMINOSA</v>
          </cell>
          <cell r="G953">
            <v>0</v>
          </cell>
          <cell r="H953">
            <v>0</v>
          </cell>
        </row>
        <row r="954">
          <cell r="C954" t="str">
            <v>FX15</v>
          </cell>
          <cell r="D954" t="str">
            <v>Sagrada família produzida em estrutura metálica e mangueira luminosa</v>
          </cell>
          <cell r="E954" t="str">
            <v>FIG. LUMINOSA</v>
          </cell>
          <cell r="F954" t="str">
            <v>FIGURA LUMINOSA</v>
          </cell>
          <cell r="G954">
            <v>2398.3700000000003</v>
          </cell>
          <cell r="H954">
            <v>1439.0220000000002</v>
          </cell>
        </row>
        <row r="955">
          <cell r="C955" t="str">
            <v>FX15SM</v>
          </cell>
          <cell r="D955" t="str">
            <v>Sagrada família produzida em estrutura metálica e mangueira luminosa. Aplicação de mangueiras de LED com movimentos e Strobos</v>
          </cell>
          <cell r="E955" t="str">
            <v>FIG. LUMINOSA</v>
          </cell>
          <cell r="F955" t="str">
            <v>FIGURA LUMINOSA</v>
          </cell>
          <cell r="G955">
            <v>3613.8700000000003</v>
          </cell>
          <cell r="H955">
            <v>2710.4025000000001</v>
          </cell>
        </row>
        <row r="956">
          <cell r="C956" t="str">
            <v>FX15M</v>
          </cell>
          <cell r="D956" t="str">
            <v>Sagrada família produzida em estrutura metálica e mangueira luminosa. Aplicação de mangueiras de LED com movimentos</v>
          </cell>
          <cell r="E956" t="str">
            <v>FIG. LUMINOSA</v>
          </cell>
          <cell r="F956" t="str">
            <v>FIGURA LUMINOSA</v>
          </cell>
          <cell r="G956">
            <v>3423.03</v>
          </cell>
          <cell r="H956">
            <v>2464.5816</v>
          </cell>
        </row>
        <row r="957">
          <cell r="C957" t="str">
            <v>FX15S</v>
          </cell>
          <cell r="D957" t="str">
            <v>Sagrada família produzida em estrutura metálica e mangueira luminosa. Aplicação de Strobos</v>
          </cell>
          <cell r="E957" t="str">
            <v>FIG. LUMINOSA</v>
          </cell>
          <cell r="F957" t="str">
            <v>FIGURA LUMINOSA</v>
          </cell>
          <cell r="G957">
            <v>2589.21</v>
          </cell>
          <cell r="H957">
            <v>1631.2022999999999</v>
          </cell>
        </row>
        <row r="958">
          <cell r="C958" t="str">
            <v>FX15L</v>
          </cell>
          <cell r="D958" t="str">
            <v>Sagrada família  produzida em estrutura metálica e mangueira de LED</v>
          </cell>
          <cell r="E958" t="str">
            <v>FIG. LUMINOSA</v>
          </cell>
          <cell r="F958" t="str">
            <v>FIGURA LUMINOSA</v>
          </cell>
          <cell r="G958">
            <v>2711.28</v>
          </cell>
          <cell r="H958">
            <v>1708.1064000000001</v>
          </cell>
        </row>
        <row r="959">
          <cell r="C959" t="str">
            <v>FX15C</v>
          </cell>
          <cell r="D959" t="str">
            <v>Sagrada família produzida em estrutura metálica e mangueira luminosa. Preenchimento da figura com lâmpadas de LED.</v>
          </cell>
          <cell r="E959" t="str">
            <v>FIG. LUMINOSA</v>
          </cell>
          <cell r="F959" t="str">
            <v>FIGURA LUMINOSA</v>
          </cell>
          <cell r="G959">
            <v>0</v>
          </cell>
          <cell r="H959">
            <v>0</v>
          </cell>
        </row>
        <row r="960">
          <cell r="C960" t="str">
            <v>FX15CS</v>
          </cell>
          <cell r="D960" t="str">
            <v>Sagrada família produzida em estrutura metálica e mangueira luminosa. Preenchimento da figura com lâmpadas de LED.  Aplicação de Strobos</v>
          </cell>
          <cell r="E960" t="str">
            <v>FIG. LUMINOSA</v>
          </cell>
          <cell r="F960" t="str">
            <v>FIGURA LUMINOSA</v>
          </cell>
          <cell r="G960">
            <v>0</v>
          </cell>
          <cell r="H960">
            <v>0</v>
          </cell>
        </row>
        <row r="961">
          <cell r="C961" t="str">
            <v>FX24P</v>
          </cell>
          <cell r="D961" t="str">
            <v>Pinheiro produzido em estrutura metálica e mangueira luminosa</v>
          </cell>
          <cell r="E961" t="str">
            <v>FIG. LUMINOSA</v>
          </cell>
          <cell r="F961" t="str">
            <v>FIGURA LUMINOSA</v>
          </cell>
          <cell r="G961">
            <v>579.41</v>
          </cell>
          <cell r="H961">
            <v>347.64599999999996</v>
          </cell>
        </row>
        <row r="962">
          <cell r="C962" t="str">
            <v>FX24PSM</v>
          </cell>
          <cell r="D962" t="str">
            <v>Pinheiro produzido em estrutura metálica e mangueira luminosa. Aplicação de mangueiras de LED com movimentos e Strobos</v>
          </cell>
          <cell r="E962" t="str">
            <v>FIG. LUMINOSA</v>
          </cell>
          <cell r="F962" t="str">
            <v>FIGURA LUMINOSA</v>
          </cell>
          <cell r="G962">
            <v>1250.21</v>
          </cell>
          <cell r="H962">
            <v>937.65750000000003</v>
          </cell>
        </row>
        <row r="963">
          <cell r="C963" t="str">
            <v>FX24PM</v>
          </cell>
          <cell r="D963" t="str">
            <v>Pinheiro produzido em estrutura metálica e mangueira luminosa. Aplicação de mangueiras de LED com movimentos</v>
          </cell>
          <cell r="E963" t="str">
            <v>FIG. LUMINOSA</v>
          </cell>
          <cell r="F963" t="str">
            <v>FIGURA LUMINOSA</v>
          </cell>
          <cell r="G963">
            <v>1059.3700000000001</v>
          </cell>
          <cell r="H963">
            <v>762.74640000000011</v>
          </cell>
        </row>
        <row r="964">
          <cell r="C964" t="str">
            <v>FX24PS</v>
          </cell>
          <cell r="D964" t="str">
            <v>Pinheiro produzido em estrutura metálica e mangueira luminosa. Aplicação de Strobos</v>
          </cell>
          <cell r="E964" t="str">
            <v>FIG. LUMINOSA</v>
          </cell>
          <cell r="F964" t="str">
            <v>FIGURA LUMINOSA</v>
          </cell>
          <cell r="G964">
            <v>770.25</v>
          </cell>
          <cell r="H964">
            <v>485.25749999999999</v>
          </cell>
        </row>
        <row r="965">
          <cell r="C965" t="str">
            <v>FX24PL</v>
          </cell>
          <cell r="D965" t="str">
            <v>Pinheiro  produzido em estrutura metálica e mangueira de LED</v>
          </cell>
          <cell r="E965" t="str">
            <v>FIG. LUMINOSA</v>
          </cell>
          <cell r="F965" t="str">
            <v>FIGURA LUMINOSA</v>
          </cell>
          <cell r="G965">
            <v>655.06999999999994</v>
          </cell>
          <cell r="H965">
            <v>412.69409999999993</v>
          </cell>
        </row>
        <row r="966">
          <cell r="C966" t="str">
            <v>FX24PC</v>
          </cell>
          <cell r="D966" t="str">
            <v>Pinheiro produzido em estrutura metálica e mangueira luminosa. Preenchimento da figura com lâmpadas de LED.</v>
          </cell>
          <cell r="E966" t="str">
            <v>FIG. LUMINOSA</v>
          </cell>
          <cell r="F966" t="str">
            <v>FIGURA LUMINOSA</v>
          </cell>
          <cell r="G966">
            <v>0</v>
          </cell>
          <cell r="H966">
            <v>0</v>
          </cell>
        </row>
        <row r="967">
          <cell r="C967" t="str">
            <v>FX24PCS</v>
          </cell>
          <cell r="D967" t="str">
            <v>Pinheiro produzido em estrutura metálica e mangueira luminosa. Preenchimento da figura com lâmpadas de LED.  Aplicação de Strobos</v>
          </cell>
          <cell r="E967" t="str">
            <v>FIG. LUMINOSA</v>
          </cell>
          <cell r="F967" t="str">
            <v>FIGURA LUMINOSA</v>
          </cell>
          <cell r="G967">
            <v>1145.25</v>
          </cell>
          <cell r="H967">
            <v>860.26</v>
          </cell>
        </row>
        <row r="968">
          <cell r="C968" t="str">
            <v>FX24M</v>
          </cell>
          <cell r="D968" t="str">
            <v>Pinheiro produzido em estrutura metálica e mangueira luminosa</v>
          </cell>
          <cell r="E968" t="str">
            <v>FIG. LUMINOSA</v>
          </cell>
          <cell r="F968" t="str">
            <v>FIGURA LUMINOSA</v>
          </cell>
          <cell r="G968">
            <v>691.08</v>
          </cell>
          <cell r="H968">
            <v>414.64800000000002</v>
          </cell>
        </row>
        <row r="969">
          <cell r="C969" t="str">
            <v>FX24MSM</v>
          </cell>
          <cell r="D969" t="str">
            <v>Pinheiro produzido em estrutura metálica e mangueira luminosa. Aplicação de mangueiras de LED com movimentos e Strobos</v>
          </cell>
          <cell r="E969" t="str">
            <v>FIG. LUMINOSA</v>
          </cell>
          <cell r="F969" t="str">
            <v>FIGURA LUMINOSA</v>
          </cell>
          <cell r="G969">
            <v>1579.89</v>
          </cell>
          <cell r="H969">
            <v>1184.9175</v>
          </cell>
        </row>
        <row r="970">
          <cell r="C970" t="str">
            <v>FX24MM</v>
          </cell>
          <cell r="D970" t="str">
            <v>Pinheiro produzido em estrutura metálica e mangueira luminosa. Aplicação de mangueiras de LED com movimentos</v>
          </cell>
          <cell r="E970" t="str">
            <v>FIG. LUMINOSA</v>
          </cell>
          <cell r="F970" t="str">
            <v>FIGURA LUMINOSA</v>
          </cell>
          <cell r="G970">
            <v>1389.05</v>
          </cell>
          <cell r="H970">
            <v>1000.116</v>
          </cell>
        </row>
        <row r="971">
          <cell r="C971" t="str">
            <v>FX24MS</v>
          </cell>
          <cell r="D971" t="str">
            <v>Pinheiro produzido em estrutura metálica e mangueira luminosa. Aplicação de Strobos</v>
          </cell>
          <cell r="E971" t="str">
            <v>FIG. LUMINOSA</v>
          </cell>
          <cell r="F971" t="str">
            <v>FIGURA LUMINOSA</v>
          </cell>
          <cell r="G971">
            <v>881.92</v>
          </cell>
          <cell r="H971">
            <v>555.6096</v>
          </cell>
        </row>
        <row r="972">
          <cell r="C972" t="str">
            <v>FX24ML</v>
          </cell>
          <cell r="D972" t="str">
            <v>Pinheiro  produzido em estrutura metálica e mangueira de LED</v>
          </cell>
          <cell r="E972" t="str">
            <v>FIG. LUMINOSA</v>
          </cell>
          <cell r="F972" t="str">
            <v>FIGURA LUMINOSA</v>
          </cell>
          <cell r="G972">
            <v>782.21</v>
          </cell>
          <cell r="H972">
            <v>492.79230000000001</v>
          </cell>
        </row>
        <row r="973">
          <cell r="C973" t="str">
            <v>FX24MC</v>
          </cell>
          <cell r="D973" t="str">
            <v>Pinheiro produzido em estrutura metálica e mangueira luminosa. Preenchimento da figura com lâmpadas de LED.</v>
          </cell>
          <cell r="E973" t="str">
            <v>FIG. LUMINOSA</v>
          </cell>
          <cell r="F973" t="str">
            <v>FIGURA LUMINOSA</v>
          </cell>
          <cell r="G973">
            <v>0</v>
          </cell>
          <cell r="H973">
            <v>0</v>
          </cell>
        </row>
        <row r="974">
          <cell r="C974" t="str">
            <v>FX24MCS</v>
          </cell>
          <cell r="D974" t="str">
            <v>Pinheiro produzido em estrutura metálica e mangueira luminosa. Preenchimento da figura com lâmpadas de LED.  Aplicação de Strobos</v>
          </cell>
          <cell r="E974" t="str">
            <v>FIG. LUMINOSA</v>
          </cell>
          <cell r="F974" t="str">
            <v>FIGURA LUMINOSA</v>
          </cell>
          <cell r="G974">
            <v>1381.92</v>
          </cell>
          <cell r="H974">
            <v>1055.6099999999999</v>
          </cell>
        </row>
        <row r="975">
          <cell r="C975" t="str">
            <v>FX24G</v>
          </cell>
          <cell r="D975" t="str">
            <v>Pinheiro produzido em estrutura metálica e mangueira luminosa</v>
          </cell>
          <cell r="E975" t="str">
            <v>FIG. LUMINOSA</v>
          </cell>
          <cell r="F975" t="str">
            <v>FIGURA LUMINOSA</v>
          </cell>
          <cell r="G975">
            <v>921.57</v>
          </cell>
          <cell r="H975">
            <v>552.94200000000001</v>
          </cell>
        </row>
        <row r="976">
          <cell r="C976" t="str">
            <v>FX24GSM</v>
          </cell>
          <cell r="D976" t="str">
            <v>Pinheiro produzido em estrutura metálica e mangueira luminosa. Aplicação de mangueiras de LED com movimentos e Strobos</v>
          </cell>
          <cell r="E976" t="str">
            <v>FIG. LUMINOSA</v>
          </cell>
          <cell r="F976" t="str">
            <v>FIGURA LUMINOSA</v>
          </cell>
          <cell r="G976">
            <v>1810.25</v>
          </cell>
          <cell r="H976">
            <v>1357.6875</v>
          </cell>
        </row>
        <row r="977">
          <cell r="C977" t="str">
            <v>FX24GM</v>
          </cell>
          <cell r="D977" t="str">
            <v>Pinheiro produzido em estrutura metálica e mangueira luminosa. Aplicação de mangueiras de LED com movimentos</v>
          </cell>
          <cell r="E977" t="str">
            <v>FIG. LUMINOSA</v>
          </cell>
          <cell r="F977" t="str">
            <v>FIGURA LUMINOSA</v>
          </cell>
          <cell r="G977">
            <v>1619.41</v>
          </cell>
          <cell r="H977">
            <v>1165.9752000000001</v>
          </cell>
        </row>
        <row r="978">
          <cell r="C978" t="str">
            <v>FX24GS</v>
          </cell>
          <cell r="D978" t="str">
            <v>Pinheiro produzido em estrutura metálica e mangueira luminosa. Aplicação de Strobos</v>
          </cell>
          <cell r="E978" t="str">
            <v>FIG. LUMINOSA</v>
          </cell>
          <cell r="F978" t="str">
            <v>FIGURA LUMINOSA</v>
          </cell>
          <cell r="G978">
            <v>1112.4100000000001</v>
          </cell>
          <cell r="H978">
            <v>700.81830000000002</v>
          </cell>
        </row>
        <row r="979">
          <cell r="C979" t="str">
            <v>FX24GL</v>
          </cell>
          <cell r="D979" t="str">
            <v>Pinheiro  produzido em estrutura metálica e mangueira de LED</v>
          </cell>
          <cell r="E979" t="str">
            <v>FIG. LUMINOSA</v>
          </cell>
          <cell r="F979" t="str">
            <v>FIGURA LUMINOSA</v>
          </cell>
          <cell r="G979">
            <v>1041.82</v>
          </cell>
          <cell r="H979">
            <v>656.34659999999997</v>
          </cell>
        </row>
        <row r="980">
          <cell r="C980" t="str">
            <v>FX24GC</v>
          </cell>
          <cell r="D980" t="str">
            <v>Pinheiro produzido em estrutura metálica e mangueira luminosa. Preenchimento da figura com lâmpadas de LED.</v>
          </cell>
          <cell r="E980" t="str">
            <v>FIG. LUMINOSA</v>
          </cell>
          <cell r="F980" t="str">
            <v>FIGURA LUMINOSA</v>
          </cell>
          <cell r="G980">
            <v>0</v>
          </cell>
          <cell r="H980">
            <v>0</v>
          </cell>
        </row>
        <row r="981">
          <cell r="C981" t="str">
            <v>FX24GCS</v>
          </cell>
          <cell r="D981" t="str">
            <v>Pinheiro produzido em estrutura metálica e mangueira luminosa. Preenchimento da figura com lâmpadas de LED.  Aplicação de Strobos</v>
          </cell>
          <cell r="E981" t="str">
            <v>FIG. LUMINOSA</v>
          </cell>
          <cell r="F981" t="str">
            <v>FIGURA LUMINOSA</v>
          </cell>
          <cell r="G981">
            <v>1862.41</v>
          </cell>
          <cell r="H981">
            <v>1450.82</v>
          </cell>
        </row>
        <row r="982">
          <cell r="C982" t="str">
            <v>FX25</v>
          </cell>
          <cell r="D982" t="str">
            <v>Arabescos produzidos em estrutura metálica e mangueira luminosa</v>
          </cell>
          <cell r="E982" t="str">
            <v>FIG. LUMINOSA</v>
          </cell>
          <cell r="F982" t="str">
            <v>FIGURA LUMINOSA</v>
          </cell>
          <cell r="G982">
            <v>2530.71</v>
          </cell>
          <cell r="H982">
            <v>1518.4259999999999</v>
          </cell>
        </row>
        <row r="983">
          <cell r="C983" t="str">
            <v>FX25SM</v>
          </cell>
          <cell r="D983" t="str">
            <v>Arabescos produzidos em estrutura metálica e mangueira luminosa. Aplicação de mangueiras de LED com movimentos e Strobos</v>
          </cell>
          <cell r="E983" t="str">
            <v>FIG. LUMINOSA</v>
          </cell>
          <cell r="F983" t="str">
            <v>FIGURA LUMINOSA</v>
          </cell>
          <cell r="G983">
            <v>3673.5400000000004</v>
          </cell>
          <cell r="H983">
            <v>2755.1550000000002</v>
          </cell>
        </row>
        <row r="984">
          <cell r="C984" t="str">
            <v>FX25M</v>
          </cell>
          <cell r="D984" t="str">
            <v>Arabescos produzidos em estrutura metálica e mangueira luminosa. Aplicação de mangueiras de LED com movimentos</v>
          </cell>
          <cell r="E984" t="str">
            <v>FIG. LUMINOSA</v>
          </cell>
          <cell r="F984" t="str">
            <v>FIGURA LUMINOSA</v>
          </cell>
          <cell r="G984">
            <v>3482.83</v>
          </cell>
          <cell r="H984">
            <v>2507.6376</v>
          </cell>
        </row>
        <row r="985">
          <cell r="C985" t="str">
            <v>FX25S</v>
          </cell>
          <cell r="D985" t="str">
            <v>Arabescos produzidos em estrutura metálica e mangueira luminosa. Aplicação de Strobos</v>
          </cell>
          <cell r="E985" t="str">
            <v>FIG. LUMINOSA</v>
          </cell>
          <cell r="F985" t="str">
            <v>FIGURA LUMINOSA</v>
          </cell>
          <cell r="G985">
            <v>2721.55</v>
          </cell>
          <cell r="H985">
            <v>1714.5765000000001</v>
          </cell>
        </row>
        <row r="986">
          <cell r="C986" t="str">
            <v>FX25L</v>
          </cell>
          <cell r="D986" t="str">
            <v>Arabescos  produzidos em estrutura metálica e mangueira de LED</v>
          </cell>
          <cell r="E986" t="str">
            <v>FIG. LUMINOSA</v>
          </cell>
          <cell r="F986" t="str">
            <v>FIGURA LUMINOSA</v>
          </cell>
          <cell r="G986">
            <v>2860.78</v>
          </cell>
          <cell r="H986">
            <v>1802.2914000000001</v>
          </cell>
        </row>
        <row r="987">
          <cell r="C987" t="str">
            <v>FX26P</v>
          </cell>
          <cell r="D987" t="str">
            <v>Placa Boas Festas produzida em estrutura metálica e mangueira luminosa</v>
          </cell>
          <cell r="E987" t="str">
            <v>FIG. LUMINOSA</v>
          </cell>
          <cell r="F987" t="str">
            <v>FIGURA LUMINOSA</v>
          </cell>
          <cell r="G987">
            <v>921.57</v>
          </cell>
          <cell r="H987">
            <v>552.94200000000001</v>
          </cell>
        </row>
        <row r="988">
          <cell r="C988" t="str">
            <v>FX26PSM</v>
          </cell>
          <cell r="D988" t="str">
            <v>Placa Boas Festas produzida em estrutura metálica e mangueira luminosa. Aplicação de mangueiras de LED com movimentos e Strobos</v>
          </cell>
          <cell r="E988" t="str">
            <v>FIG. LUMINOSA</v>
          </cell>
          <cell r="F988" t="str">
            <v>FIGURA LUMINOSA</v>
          </cell>
          <cell r="G988">
            <v>1955.46</v>
          </cell>
          <cell r="H988">
            <v>1466.595</v>
          </cell>
        </row>
        <row r="989">
          <cell r="C989" t="str">
            <v>FX26PM</v>
          </cell>
          <cell r="D989" t="str">
            <v>Placa Boas Festas produzida em estrutura metálica e mangueira luminosa. Aplicação de mangueiras de LED com movimentos</v>
          </cell>
          <cell r="E989" t="str">
            <v>FIG. LUMINOSA</v>
          </cell>
          <cell r="F989" t="str">
            <v>FIGURA LUMINOSA</v>
          </cell>
          <cell r="G989">
            <v>1764.6200000000001</v>
          </cell>
          <cell r="H989">
            <v>1270.5264</v>
          </cell>
        </row>
        <row r="990">
          <cell r="C990" t="str">
            <v>FX26PS</v>
          </cell>
          <cell r="D990" t="str">
            <v>Placa Boas Festas produzida em estrutura metálica e mangueira luminosa. Aplicação de Strobos</v>
          </cell>
          <cell r="E990" t="str">
            <v>FIG. LUMINOSA</v>
          </cell>
          <cell r="F990" t="str">
            <v>FIGURA LUMINOSA</v>
          </cell>
          <cell r="G990">
            <v>1112.4100000000001</v>
          </cell>
          <cell r="H990">
            <v>700.81830000000002</v>
          </cell>
        </row>
        <row r="991">
          <cell r="C991" t="str">
            <v>FX26PL</v>
          </cell>
          <cell r="D991" t="str">
            <v>Placa Boas Festas  produzida em estrutura metálica e mangueira de LED</v>
          </cell>
          <cell r="E991" t="str">
            <v>FIG. LUMINOSA</v>
          </cell>
          <cell r="F991" t="str">
            <v>FIGURA LUMINOSA</v>
          </cell>
          <cell r="G991">
            <v>1041.82</v>
          </cell>
          <cell r="H991">
            <v>656.34659999999997</v>
          </cell>
        </row>
        <row r="992">
          <cell r="C992" t="str">
            <v>FX26M</v>
          </cell>
          <cell r="D992" t="str">
            <v>Placa Boas Festas produzida em estrutura metálica e mangueira luminosa</v>
          </cell>
          <cell r="E992" t="str">
            <v>FIG. LUMINOSA</v>
          </cell>
          <cell r="F992" t="str">
            <v>FIGURA LUMINOSA</v>
          </cell>
          <cell r="G992">
            <v>1617.8500000000001</v>
          </cell>
          <cell r="H992">
            <v>970.71</v>
          </cell>
        </row>
        <row r="993">
          <cell r="C993" t="str">
            <v>FX26MSM</v>
          </cell>
          <cell r="D993" t="str">
            <v>Placa Boas Festas produzida em estrutura metálica e mangueira luminosa. Aplicação de mangueiras de LED com movimentos e Strobos</v>
          </cell>
          <cell r="E993" t="str">
            <v>FIG. LUMINOSA</v>
          </cell>
          <cell r="F993" t="str">
            <v>FIGURA LUMINOSA</v>
          </cell>
          <cell r="G993">
            <v>3142.1</v>
          </cell>
          <cell r="H993">
            <v>2356.5749999999998</v>
          </cell>
        </row>
        <row r="994">
          <cell r="C994" t="str">
            <v>FX26MM</v>
          </cell>
          <cell r="D994" t="str">
            <v>Placa Boas Festas produzida em estrutura metálica e mangueira luminosa. Aplicação de mangueiras de LED com movimentos</v>
          </cell>
          <cell r="E994" t="str">
            <v>FIG. LUMINOSA</v>
          </cell>
          <cell r="F994" t="str">
            <v>FIGURA LUMINOSA</v>
          </cell>
          <cell r="G994">
            <v>2823.9900000000002</v>
          </cell>
          <cell r="H994">
            <v>2033.2728000000002</v>
          </cell>
        </row>
        <row r="995">
          <cell r="C995" t="str">
            <v>FX26MS</v>
          </cell>
          <cell r="D995" t="str">
            <v>Placa Boas Festas produzida em estrutura metálica e mangueira luminosa. Aplicação de Strobos</v>
          </cell>
          <cell r="E995" t="str">
            <v>FIG. LUMINOSA</v>
          </cell>
          <cell r="F995" t="str">
            <v>FIGURA LUMINOSA</v>
          </cell>
          <cell r="G995">
            <v>1935.83</v>
          </cell>
          <cell r="H995">
            <v>1219.5728999999999</v>
          </cell>
        </row>
        <row r="996">
          <cell r="C996" t="str">
            <v>FX26ML</v>
          </cell>
          <cell r="D996" t="str">
            <v>Placa Boas Festas  produzida em estrutura metálica e mangueira de LED</v>
          </cell>
          <cell r="E996" t="str">
            <v>FIG. LUMINOSA</v>
          </cell>
          <cell r="F996" t="str">
            <v>FIGURA LUMINOSA</v>
          </cell>
          <cell r="G996">
            <v>1829.23</v>
          </cell>
          <cell r="H996">
            <v>1152.4149</v>
          </cell>
        </row>
        <row r="997">
          <cell r="C997" t="str">
            <v>FX26G</v>
          </cell>
          <cell r="D997" t="str">
            <v>Placa Boas Festas produzida em estrutura metálica e mangueira luminosa</v>
          </cell>
          <cell r="E997" t="str">
            <v>FIG. LUMINOSA</v>
          </cell>
          <cell r="F997" t="str">
            <v>FIGURA LUMINOSA</v>
          </cell>
          <cell r="G997">
            <v>3799.5099999999998</v>
          </cell>
          <cell r="H997">
            <v>2279.7059999999997</v>
          </cell>
        </row>
        <row r="998">
          <cell r="C998" t="str">
            <v>FX26GSM</v>
          </cell>
          <cell r="D998" t="str">
            <v>Placa Boas Festas produzida em estrutura metálica e mangueira luminosa. Aplicação de mangueiras de LED com movimentos e Strobos</v>
          </cell>
          <cell r="E998" t="str">
            <v>FIG. LUMINOSA</v>
          </cell>
          <cell r="F998" t="str">
            <v>FIGURA LUMINOSA</v>
          </cell>
          <cell r="G998">
            <v>0</v>
          </cell>
          <cell r="H998">
            <v>0</v>
          </cell>
        </row>
        <row r="999">
          <cell r="C999" t="str">
            <v>FX26GM</v>
          </cell>
          <cell r="D999" t="str">
            <v>Placa Boas Festas produzida em estrutura metálica e mangueira luminosa. Aplicação de mangueiras de LED com movimentos</v>
          </cell>
          <cell r="E999" t="str">
            <v>FIG. LUMINOSA</v>
          </cell>
          <cell r="F999" t="str">
            <v>FIGURA LUMINOSA</v>
          </cell>
          <cell r="G999">
            <v>0</v>
          </cell>
          <cell r="H999">
            <v>0</v>
          </cell>
        </row>
        <row r="1000">
          <cell r="C1000" t="str">
            <v>FX26GS</v>
          </cell>
          <cell r="D1000" t="str">
            <v>Placa Boas Festas produzida em estrutura metálica e mangueira luminosa. Aplicação de Strobos</v>
          </cell>
          <cell r="E1000" t="str">
            <v>FIG. LUMINOSA</v>
          </cell>
          <cell r="F1000" t="str">
            <v>FIGURA LUMINOSA</v>
          </cell>
          <cell r="G1000">
            <v>0</v>
          </cell>
          <cell r="H1000">
            <v>0</v>
          </cell>
        </row>
        <row r="1001">
          <cell r="C1001" t="str">
            <v>FX26GL</v>
          </cell>
          <cell r="D1001" t="str">
            <v>Placa Boas Festas  produzida em estrutura metálica e mangueira de LED</v>
          </cell>
          <cell r="E1001" t="str">
            <v>FIG. LUMINOSA</v>
          </cell>
          <cell r="F1001" t="str">
            <v>FIGURA LUMINOSA</v>
          </cell>
          <cell r="G1001">
            <v>4066.0099999999998</v>
          </cell>
          <cell r="H1001">
            <v>2561.5862999999999</v>
          </cell>
        </row>
        <row r="1002">
          <cell r="C1002" t="str">
            <v>FX27P</v>
          </cell>
          <cell r="D1002" t="str">
            <v>Placa Feliz Natal produzida em estrutura metálica e mangueira luminosa</v>
          </cell>
          <cell r="E1002" t="str">
            <v>FIG. LUMINOSA</v>
          </cell>
          <cell r="F1002" t="str">
            <v>FIGURA LUMINOSA</v>
          </cell>
          <cell r="G1002">
            <v>921.57</v>
          </cell>
          <cell r="H1002">
            <v>552.94200000000001</v>
          </cell>
        </row>
        <row r="1003">
          <cell r="C1003" t="str">
            <v>FX27PSM</v>
          </cell>
          <cell r="D1003" t="str">
            <v>Placa Feliz Natal produzida em estrutura metálica e mangueira luminosa. Aplicação de mangueiras de LED com movimentos e Strobos</v>
          </cell>
          <cell r="E1003" t="str">
            <v>FIG. LUMINOSA</v>
          </cell>
          <cell r="F1003" t="str">
            <v>FIGURA LUMINOSA</v>
          </cell>
          <cell r="G1003">
            <v>1955.46</v>
          </cell>
          <cell r="H1003">
            <v>1466.595</v>
          </cell>
        </row>
        <row r="1004">
          <cell r="C1004" t="str">
            <v>FX27PM</v>
          </cell>
          <cell r="D1004" t="str">
            <v>Placa Feliz Natal produzida em estrutura metálica e mangueira luminosa. Aplicação de mangueiras de LED com movimentos</v>
          </cell>
          <cell r="E1004" t="str">
            <v>FIG. LUMINOSA</v>
          </cell>
          <cell r="F1004" t="str">
            <v>FIGURA LUMINOSA</v>
          </cell>
          <cell r="G1004">
            <v>1764.6200000000001</v>
          </cell>
          <cell r="H1004">
            <v>1270.5264</v>
          </cell>
        </row>
        <row r="1005">
          <cell r="C1005" t="str">
            <v>FX27PS</v>
          </cell>
          <cell r="D1005" t="str">
            <v>Placa Feliz Natal produzida em estrutura metálica e mangueira luminosa. Aplicação de Strobos</v>
          </cell>
          <cell r="E1005" t="str">
            <v>FIG. LUMINOSA</v>
          </cell>
          <cell r="F1005" t="str">
            <v>FIGURA LUMINOSA</v>
          </cell>
          <cell r="G1005">
            <v>1112.4100000000001</v>
          </cell>
          <cell r="H1005">
            <v>700.81830000000002</v>
          </cell>
        </row>
        <row r="1006">
          <cell r="C1006" t="str">
            <v>FX27PL</v>
          </cell>
          <cell r="D1006" t="str">
            <v>Placa Feliz Natal  produzida em estrutura metálica e mangueira de LED</v>
          </cell>
          <cell r="E1006" t="str">
            <v>FIG. LUMINOSA</v>
          </cell>
          <cell r="F1006" t="str">
            <v>FIGURA LUMINOSA</v>
          </cell>
          <cell r="G1006">
            <v>1041.82</v>
          </cell>
          <cell r="H1006">
            <v>656.34659999999997</v>
          </cell>
        </row>
        <row r="1007">
          <cell r="C1007" t="str">
            <v>FX27M</v>
          </cell>
          <cell r="D1007" t="str">
            <v>Placa Feliz Natal produzida em estrutura metálica e mangueira luminosa</v>
          </cell>
          <cell r="E1007" t="str">
            <v>FIG. LUMINOSA</v>
          </cell>
          <cell r="F1007" t="str">
            <v>FIGURA LUMINOSA</v>
          </cell>
          <cell r="G1007">
            <v>1617.8500000000001</v>
          </cell>
          <cell r="H1007">
            <v>970.71</v>
          </cell>
        </row>
        <row r="1008">
          <cell r="C1008" t="str">
            <v>FX27MSM</v>
          </cell>
          <cell r="D1008" t="str">
            <v>Placa Feliz Natal produzida em estrutura metálica e mangueira luminosa. Aplicação de mangueiras de LED com movimentos e Strobos</v>
          </cell>
          <cell r="E1008" t="str">
            <v>FIG. LUMINOSA</v>
          </cell>
          <cell r="F1008" t="str">
            <v>FIGURA LUMINOSA</v>
          </cell>
          <cell r="G1008">
            <v>3142.1</v>
          </cell>
          <cell r="H1008">
            <v>2356.5749999999998</v>
          </cell>
        </row>
        <row r="1009">
          <cell r="C1009" t="str">
            <v>FX27MM</v>
          </cell>
          <cell r="D1009" t="str">
            <v>Placa Feliz Natal produzida em estrutura metálica e mangueira luminosa. Aplicação de mangueiras de LED com movimentos</v>
          </cell>
          <cell r="E1009" t="str">
            <v>FIG. LUMINOSA</v>
          </cell>
          <cell r="F1009" t="str">
            <v>FIGURA LUMINOSA</v>
          </cell>
          <cell r="G1009">
            <v>2823.9900000000002</v>
          </cell>
          <cell r="H1009">
            <v>2033.2728000000002</v>
          </cell>
        </row>
        <row r="1010">
          <cell r="C1010" t="str">
            <v>FX27MS</v>
          </cell>
          <cell r="D1010" t="str">
            <v>Placa Feliz Natal produzida em estrutura metálica e mangueira luminosa. Aplicação de Strobos</v>
          </cell>
          <cell r="E1010" t="str">
            <v>FIG. LUMINOSA</v>
          </cell>
          <cell r="F1010" t="str">
            <v>FIGURA LUMINOSA</v>
          </cell>
          <cell r="G1010">
            <v>1935.83</v>
          </cell>
          <cell r="H1010">
            <v>1219.5728999999999</v>
          </cell>
        </row>
        <row r="1011">
          <cell r="C1011" t="str">
            <v>FX27ML</v>
          </cell>
          <cell r="D1011" t="str">
            <v>Placa Feliz Natal  produzida em estrutura metálica e mangueira de LED</v>
          </cell>
          <cell r="E1011" t="str">
            <v>FIG. LUMINOSA</v>
          </cell>
          <cell r="F1011" t="str">
            <v>FIGURA LUMINOSA</v>
          </cell>
          <cell r="G1011">
            <v>1829.23</v>
          </cell>
          <cell r="H1011">
            <v>1152.4149</v>
          </cell>
        </row>
        <row r="1012">
          <cell r="C1012" t="str">
            <v>FX27G</v>
          </cell>
          <cell r="D1012" t="str">
            <v>Placa Feliz Natal produzida em estrutura metálica e mangueira luminosa</v>
          </cell>
          <cell r="E1012" t="str">
            <v>FIG. LUMINOSA</v>
          </cell>
          <cell r="F1012" t="str">
            <v>FIGURA LUMINOSA</v>
          </cell>
          <cell r="G1012">
            <v>3799.5099999999998</v>
          </cell>
          <cell r="H1012">
            <v>2279.7059999999997</v>
          </cell>
        </row>
        <row r="1013">
          <cell r="C1013" t="str">
            <v>FX27GSM</v>
          </cell>
          <cell r="D1013" t="str">
            <v>Placa Feliz Natal produzida em estrutura metálica e mangueira luminosa. Aplicação de mangueiras de LED com movimentos e Strobos</v>
          </cell>
          <cell r="E1013" t="str">
            <v>FIG. LUMINOSA</v>
          </cell>
          <cell r="F1013" t="str">
            <v>FIGURA LUMINOSA</v>
          </cell>
          <cell r="G1013">
            <v>0</v>
          </cell>
          <cell r="H1013">
            <v>0</v>
          </cell>
        </row>
        <row r="1014">
          <cell r="C1014" t="str">
            <v>FX27GM</v>
          </cell>
          <cell r="D1014" t="str">
            <v>Placa Feliz Natal produzida em estrutura metálica e mangueira luminosa. Aplicação de mangueiras de LED com movimentos</v>
          </cell>
          <cell r="E1014" t="str">
            <v>FIG. LUMINOSA</v>
          </cell>
          <cell r="F1014" t="str">
            <v>FIGURA LUMINOSA</v>
          </cell>
          <cell r="G1014">
            <v>0</v>
          </cell>
          <cell r="H1014">
            <v>0</v>
          </cell>
        </row>
        <row r="1015">
          <cell r="C1015" t="str">
            <v>FX27GS</v>
          </cell>
          <cell r="D1015" t="str">
            <v>Placa Feliz Natal produzida em estrutura metálica e mangueira luminosa. Aplicação de Strobos</v>
          </cell>
          <cell r="E1015" t="str">
            <v>FIG. LUMINOSA</v>
          </cell>
          <cell r="F1015" t="str">
            <v>FIGURA LUMINOSA</v>
          </cell>
          <cell r="G1015">
            <v>0</v>
          </cell>
          <cell r="H1015">
            <v>0</v>
          </cell>
        </row>
        <row r="1016">
          <cell r="C1016" t="str">
            <v>FX27GL</v>
          </cell>
          <cell r="D1016" t="str">
            <v>Placa Feliz Natal  produzida em estrutura metálica e mangueira de LED</v>
          </cell>
          <cell r="E1016" t="str">
            <v>FIG. LUMINOSA</v>
          </cell>
          <cell r="F1016" t="str">
            <v>FIGURA LUMINOSA</v>
          </cell>
          <cell r="G1016">
            <v>4066.0099999999998</v>
          </cell>
          <cell r="H1016">
            <v>2561.5862999999999</v>
          </cell>
        </row>
        <row r="1017">
          <cell r="C1017" t="str">
            <v>FX28</v>
          </cell>
          <cell r="D1017" t="str">
            <v>Fractal produzido em estrutura metálica e mangueira luminosa</v>
          </cell>
          <cell r="E1017" t="str">
            <v>FIG. LUMINOSA</v>
          </cell>
          <cell r="F1017" t="str">
            <v>FIGURA LUMINOSA</v>
          </cell>
          <cell r="G1017">
            <v>2066.48</v>
          </cell>
          <cell r="H1017">
            <v>1239.8879999999999</v>
          </cell>
        </row>
        <row r="1018">
          <cell r="C1018" t="str">
            <v>FX28SM</v>
          </cell>
          <cell r="D1018" t="str">
            <v>Fractal produzido em estrutura metálica e mangueira luminosa. Aplicação de mangueiras de LED com movimentos e Strobos</v>
          </cell>
          <cell r="E1018" t="str">
            <v>FIG. LUMINOSA</v>
          </cell>
          <cell r="F1018" t="str">
            <v>FIGURA LUMINOSA</v>
          </cell>
          <cell r="G1018">
            <v>2918.8900000000003</v>
          </cell>
          <cell r="H1018">
            <v>2189.1675000000005</v>
          </cell>
        </row>
        <row r="1019">
          <cell r="C1019" t="str">
            <v>FX28M</v>
          </cell>
          <cell r="D1019" t="str">
            <v>Fractal produzido em estrutura metálica e mangueira luminosa. Aplicação de mangueiras de LED com movimentos</v>
          </cell>
          <cell r="E1019" t="str">
            <v>FIG. LUMINOSA</v>
          </cell>
          <cell r="F1019" t="str">
            <v>FIGURA LUMINOSA</v>
          </cell>
          <cell r="G1019">
            <v>2728.05</v>
          </cell>
          <cell r="H1019">
            <v>1964.1960000000001</v>
          </cell>
        </row>
        <row r="1020">
          <cell r="C1020" t="str">
            <v>FX28S</v>
          </cell>
          <cell r="D1020" t="str">
            <v>Fractal produzido em estrutura metálica e mangueira luminosa. Aplicação de Strobos</v>
          </cell>
          <cell r="E1020" t="str">
            <v>FIG. LUMINOSA</v>
          </cell>
          <cell r="F1020" t="str">
            <v>FIGURA LUMINOSA</v>
          </cell>
          <cell r="G1020">
            <v>2257.3200000000002</v>
          </cell>
          <cell r="H1020">
            <v>1422.1116000000002</v>
          </cell>
        </row>
        <row r="1021">
          <cell r="C1021" t="str">
            <v>FX28L</v>
          </cell>
          <cell r="D1021" t="str">
            <v>Fractal  produzido em estrutura metálica e mangueira de LED</v>
          </cell>
          <cell r="E1021" t="str">
            <v>FIG. LUMINOSA</v>
          </cell>
          <cell r="F1021" t="str">
            <v>FIGURA LUMINOSA</v>
          </cell>
          <cell r="G1021">
            <v>2336.4900000000002</v>
          </cell>
          <cell r="H1021">
            <v>1471.9887000000001</v>
          </cell>
        </row>
        <row r="1022">
          <cell r="C1022" t="str">
            <v>FX29</v>
          </cell>
          <cell r="D1022" t="str">
            <v>Fractal duplo produzidos em estrutura metálica e mangueira luminosa</v>
          </cell>
          <cell r="E1022" t="str">
            <v>FIG. LUMINOSA</v>
          </cell>
          <cell r="F1022" t="str">
            <v>FIGURA LUMINOSA</v>
          </cell>
          <cell r="G1022">
            <v>2159.4299999999998</v>
          </cell>
          <cell r="H1022">
            <v>1295.6579999999999</v>
          </cell>
        </row>
        <row r="1023">
          <cell r="C1023" t="str">
            <v>FX29SM</v>
          </cell>
          <cell r="D1023" t="str">
            <v>Fractal duplo produzidos em estrutura metálica e mangueira luminosa. Aplicação de mangueiras de LED com movimentos e Strobos</v>
          </cell>
          <cell r="E1023" t="str">
            <v>FIG. LUMINOSA</v>
          </cell>
          <cell r="F1023" t="str">
            <v>FIGURA LUMINOSA</v>
          </cell>
          <cell r="G1023">
            <v>2894.84</v>
          </cell>
          <cell r="H1023">
            <v>2171.13</v>
          </cell>
        </row>
        <row r="1024">
          <cell r="C1024" t="str">
            <v>FX29M</v>
          </cell>
          <cell r="D1024" t="str">
            <v>Fractal duplo produzidos em estrutura metálica e mangueira luminosa. Aplicação de mangueiras de LED com movimentos</v>
          </cell>
          <cell r="E1024" t="str">
            <v>FIG. LUMINOSA</v>
          </cell>
          <cell r="F1024" t="str">
            <v>FIGURA LUMINOSA</v>
          </cell>
          <cell r="G1024">
            <v>2704</v>
          </cell>
          <cell r="H1024">
            <v>1946.8799999999999</v>
          </cell>
        </row>
        <row r="1025">
          <cell r="C1025" t="str">
            <v>FX29S</v>
          </cell>
          <cell r="D1025" t="str">
            <v>Fractal duplo produzidos em estrutura metálica e mangueira luminosa. Aplicação de Strobos</v>
          </cell>
          <cell r="E1025" t="str">
            <v>FIG. LUMINOSA</v>
          </cell>
          <cell r="F1025" t="str">
            <v>FIGURA LUMINOSA</v>
          </cell>
          <cell r="G1025">
            <v>2350.27</v>
          </cell>
          <cell r="H1025">
            <v>1480.6701</v>
          </cell>
        </row>
        <row r="1026">
          <cell r="C1026" t="str">
            <v>FX29L</v>
          </cell>
          <cell r="D1026" t="str">
            <v>Fractal  duplo produzidos em estrutura metálica e mangueira de LED</v>
          </cell>
          <cell r="E1026" t="str">
            <v>FIG. LUMINOSA</v>
          </cell>
          <cell r="F1026" t="str">
            <v>FIGURA LUMINOSA</v>
          </cell>
          <cell r="G1026">
            <v>2441.4</v>
          </cell>
          <cell r="H1026">
            <v>1538.0820000000001</v>
          </cell>
        </row>
        <row r="1027">
          <cell r="C1027" t="str">
            <v>FX29C</v>
          </cell>
          <cell r="D1027" t="str">
            <v>Fractal duplo produzidos em estrutura metálica e mangueira luminosa. Preenchimento da figura com lâmpadas de LED.</v>
          </cell>
          <cell r="E1027" t="str">
            <v>FIG. LUMINOSA</v>
          </cell>
          <cell r="F1027" t="str">
            <v>FIGURA LUMINOSA</v>
          </cell>
          <cell r="G1027">
            <v>0</v>
          </cell>
          <cell r="H1027">
            <v>0</v>
          </cell>
        </row>
        <row r="1028">
          <cell r="C1028" t="str">
            <v>FX29CS</v>
          </cell>
          <cell r="D1028" t="str">
            <v>Fractal duplo produzidos em estrutura metálica e mangueira luminosa. Preenchimento da figura com lâmpadas de LED.  Aplicação de Strobos</v>
          </cell>
          <cell r="E1028" t="str">
            <v>FIG. LUMINOSA</v>
          </cell>
          <cell r="F1028" t="str">
            <v>FIGURA LUMINOSA</v>
          </cell>
          <cell r="G1028">
            <v>0</v>
          </cell>
          <cell r="H1028">
            <v>0</v>
          </cell>
        </row>
        <row r="1029">
          <cell r="C1029" t="str">
            <v>FX30</v>
          </cell>
          <cell r="D1029" t="str">
            <v>Conjunto de bolas, estrelas, arabescos e pingente produzido em estrutura metálica e mangueira luminosa</v>
          </cell>
          <cell r="E1029" t="str">
            <v>FIG. LUMINOSA</v>
          </cell>
          <cell r="F1029" t="str">
            <v>FIGURA LUMINOSA</v>
          </cell>
          <cell r="G1029">
            <v>5799.0400000000009</v>
          </cell>
          <cell r="H1029">
            <v>3479.4240000000004</v>
          </cell>
        </row>
        <row r="1030">
          <cell r="C1030" t="str">
            <v>FX30SM</v>
          </cell>
          <cell r="D1030" t="str">
            <v>Conjunto de bolas, estrelas, arabescos e pingente produzido em estrutura metálica e mangueira luminosa. Aplicação de mangueiras de LED com movimentos e Strobos</v>
          </cell>
          <cell r="E1030" t="str">
            <v>FIG. LUMINOSA</v>
          </cell>
          <cell r="F1030" t="str">
            <v>FIGURA LUMINOSA</v>
          </cell>
          <cell r="G1030">
            <v>8751.34</v>
          </cell>
          <cell r="H1030">
            <v>6563.5050000000001</v>
          </cell>
        </row>
        <row r="1031">
          <cell r="C1031" t="str">
            <v>FX30M</v>
          </cell>
          <cell r="D1031" t="str">
            <v>Conjunto de bolas, estrelas, arabescos e pingente produzido em estrutura metálica e mangueira luminosa. Aplicação de mangueiras de LED com movimentos</v>
          </cell>
          <cell r="E1031" t="str">
            <v>FIG. LUMINOSA</v>
          </cell>
          <cell r="F1031" t="str">
            <v>FIGURA LUMINOSA</v>
          </cell>
          <cell r="G1031">
            <v>8115.25</v>
          </cell>
          <cell r="H1031">
            <v>5842.98</v>
          </cell>
        </row>
        <row r="1032">
          <cell r="C1032" t="str">
            <v>FX30S</v>
          </cell>
          <cell r="D1032" t="str">
            <v>Conjunto de bolas, estrelas, arabescos e pingente produzido em estrutura metálica e mangueira luminosa. Aplicação de Strobos</v>
          </cell>
          <cell r="E1032" t="str">
            <v>FIG. LUMINOSA</v>
          </cell>
          <cell r="F1032" t="str">
            <v>FIGURA LUMINOSA</v>
          </cell>
          <cell r="G1032">
            <v>6435.130000000001</v>
          </cell>
          <cell r="H1032">
            <v>4054.1319000000008</v>
          </cell>
        </row>
        <row r="1033">
          <cell r="C1033" t="str">
            <v>FX30L</v>
          </cell>
          <cell r="D1033" t="str">
            <v>Conjunto de bolas, estrelas, arabescos e pingente produzido em estrutura metálica e mangueira de LED</v>
          </cell>
          <cell r="E1033" t="str">
            <v>FIG. LUMINOSA</v>
          </cell>
          <cell r="F1033" t="str">
            <v>FIGURA LUMINOSA</v>
          </cell>
          <cell r="G1033">
            <v>6553.82</v>
          </cell>
          <cell r="H1033">
            <v>4128.9066000000003</v>
          </cell>
        </row>
        <row r="1034">
          <cell r="C1034" t="str">
            <v>FX30C</v>
          </cell>
          <cell r="D1034" t="str">
            <v>Conjunto de bolas, estrelas, arabescos e pingente produzido em estrutura metálica e mangueira luminosa. Preenchimento da figura com lâmpadas de LED.</v>
          </cell>
          <cell r="E1034" t="str">
            <v>FIG. LUMINOSA</v>
          </cell>
          <cell r="F1034" t="str">
            <v>FIGURA LUMINOSA</v>
          </cell>
          <cell r="G1034">
            <v>0</v>
          </cell>
          <cell r="H1034">
            <v>0</v>
          </cell>
        </row>
        <row r="1035">
          <cell r="C1035" t="str">
            <v>FX30CS</v>
          </cell>
          <cell r="D1035" t="str">
            <v>Conjunto de bolas, estrelas, arabescos e pingente produzido em estrutura metálica e mangueira luminosa. Preenchimento da figura com lâmpadas de LED.  Aplicação de Strobos</v>
          </cell>
          <cell r="E1035" t="str">
            <v>FIG. LUMINOSA</v>
          </cell>
          <cell r="F1035" t="str">
            <v>FIGURA LUMINOSA</v>
          </cell>
          <cell r="G1035">
            <v>0</v>
          </cell>
          <cell r="H1035">
            <v>0</v>
          </cell>
        </row>
        <row r="1036">
          <cell r="C1036" t="str">
            <v>FX31P</v>
          </cell>
          <cell r="D1036" t="str">
            <v>Bola produzida em estrutura metálica e mangueira luminosa</v>
          </cell>
          <cell r="E1036" t="str">
            <v>FIG. LUMINOSA</v>
          </cell>
          <cell r="F1036" t="str">
            <v>FIGURA LUMINOSA</v>
          </cell>
          <cell r="G1036">
            <v>600.08000000000004</v>
          </cell>
          <cell r="H1036">
            <v>360.048</v>
          </cell>
        </row>
        <row r="1037">
          <cell r="C1037" t="str">
            <v>FX31PSM</v>
          </cell>
          <cell r="D1037" t="str">
            <v>Bola produzida em estrutura metálica e mangueira luminosa. Aplicação de mangueiras de LED com movimentos e Strobos</v>
          </cell>
          <cell r="E1037" t="str">
            <v>FIG. LUMINOSA</v>
          </cell>
          <cell r="F1037" t="str">
            <v>FIGURA LUMINOSA</v>
          </cell>
          <cell r="G1037">
            <v>1025.7</v>
          </cell>
          <cell r="H1037">
            <v>769.27500000000009</v>
          </cell>
        </row>
        <row r="1038">
          <cell r="C1038" t="str">
            <v>FX31PM</v>
          </cell>
          <cell r="D1038" t="str">
            <v>Bola produzida em estrutura metálica e mangueira luminosa. Aplicação de mangueiras de LED com movimentos</v>
          </cell>
          <cell r="E1038" t="str">
            <v>FIG. LUMINOSA</v>
          </cell>
          <cell r="F1038" t="str">
            <v>FIGURA LUMINOSA</v>
          </cell>
          <cell r="G1038">
            <v>898.43000000000006</v>
          </cell>
          <cell r="H1038">
            <v>646.86959999999999</v>
          </cell>
        </row>
        <row r="1039">
          <cell r="C1039" t="str">
            <v>FX31PS</v>
          </cell>
          <cell r="D1039" t="str">
            <v>Bola produzida em estrutura metálica e mangueira luminosa. Aplicação de Strobos</v>
          </cell>
          <cell r="E1039" t="str">
            <v>FIG. LUMINOSA</v>
          </cell>
          <cell r="F1039" t="str">
            <v>FIGURA LUMINOSA</v>
          </cell>
          <cell r="G1039">
            <v>727.22</v>
          </cell>
          <cell r="H1039">
            <v>458.14860000000004</v>
          </cell>
        </row>
        <row r="1040">
          <cell r="C1040" t="str">
            <v>FX31PL</v>
          </cell>
          <cell r="D1040" t="str">
            <v>Bola produzida em estrutura metálica e mangueira de LED</v>
          </cell>
          <cell r="E1040" t="str">
            <v>FIG. LUMINOSA</v>
          </cell>
          <cell r="F1040" t="str">
            <v>FIGURA LUMINOSA</v>
          </cell>
          <cell r="G1040">
            <v>679.12</v>
          </cell>
          <cell r="H1040">
            <v>427.84559999999999</v>
          </cell>
        </row>
        <row r="1041">
          <cell r="C1041" t="str">
            <v>FX31PC</v>
          </cell>
          <cell r="D1041" t="str">
            <v>Bola produzida em estrutura metálica e mangueira luminosa. Preenchimento da figura com lâmpadas de LED.</v>
          </cell>
          <cell r="E1041" t="str">
            <v>FIG. LUMINOSA</v>
          </cell>
          <cell r="F1041" t="str">
            <v>FIGURA LUMINOSA</v>
          </cell>
          <cell r="G1041">
            <v>0</v>
          </cell>
          <cell r="H1041">
            <v>0</v>
          </cell>
        </row>
        <row r="1042">
          <cell r="C1042" t="str">
            <v>FX31PCS</v>
          </cell>
          <cell r="D1042" t="str">
            <v>Bola produzida em estrutura metálica e mangueira luminosa. Preenchimento da figura com lâmpadas de LED.  Aplicação de Strobos</v>
          </cell>
          <cell r="E1042" t="str">
            <v>FIG. LUMINOSA</v>
          </cell>
          <cell r="F1042" t="str">
            <v>FIGURA LUMINOSA</v>
          </cell>
          <cell r="G1042">
            <v>0</v>
          </cell>
          <cell r="H1042">
            <v>0</v>
          </cell>
        </row>
        <row r="1043">
          <cell r="C1043" t="str">
            <v>FX31M</v>
          </cell>
          <cell r="D1043" t="str">
            <v>Bola produzida em estrutura metálica e mangueira luminosa</v>
          </cell>
          <cell r="E1043" t="str">
            <v>FIG. LUMINOSA</v>
          </cell>
          <cell r="F1043" t="str">
            <v>FIGURA LUMINOSA</v>
          </cell>
          <cell r="G1043">
            <v>844.08999999999992</v>
          </cell>
          <cell r="H1043">
            <v>506.45399999999995</v>
          </cell>
        </row>
        <row r="1044">
          <cell r="C1044" t="str">
            <v>FX31MSM</v>
          </cell>
          <cell r="D1044" t="str">
            <v>Bola produzida em estrutura metálica e mangueira luminosa. Aplicação de mangueiras de LED com movimentos e Strobos</v>
          </cell>
          <cell r="E1044" t="str">
            <v>FIG. LUMINOSA</v>
          </cell>
          <cell r="F1044" t="str">
            <v>FIGURA LUMINOSA</v>
          </cell>
          <cell r="G1044">
            <v>1451.45</v>
          </cell>
          <cell r="H1044">
            <v>1088.5875000000001</v>
          </cell>
        </row>
        <row r="1045">
          <cell r="C1045" t="str">
            <v>FX31MM</v>
          </cell>
          <cell r="D1045" t="str">
            <v>Bola produzida em estrutura metálica e mangueira luminosa. Aplicação de mangueiras de LED com movimentos</v>
          </cell>
          <cell r="E1045" t="str">
            <v>FIG. LUMINOSA</v>
          </cell>
          <cell r="F1045" t="str">
            <v>FIGURA LUMINOSA</v>
          </cell>
          <cell r="G1045">
            <v>1324.18</v>
          </cell>
          <cell r="H1045">
            <v>953.40959999999995</v>
          </cell>
        </row>
        <row r="1046">
          <cell r="C1046" t="str">
            <v>FX31MS</v>
          </cell>
          <cell r="D1046" t="str">
            <v>Bola produzida em estrutura metálica e mangueira luminosa. Aplicação de Strobos</v>
          </cell>
          <cell r="E1046" t="str">
            <v>FIG. LUMINOSA</v>
          </cell>
          <cell r="F1046" t="str">
            <v>FIGURA LUMINOSA</v>
          </cell>
          <cell r="G1046">
            <v>971.36000000000013</v>
          </cell>
          <cell r="H1046">
            <v>611.95680000000004</v>
          </cell>
        </row>
        <row r="1047">
          <cell r="C1047" t="str">
            <v>FX31ML</v>
          </cell>
          <cell r="D1047" t="str">
            <v>Bola produzida em estrutura metálica e mangueira de LED</v>
          </cell>
          <cell r="E1047" t="str">
            <v>FIG. LUMINOSA</v>
          </cell>
          <cell r="F1047" t="str">
            <v>FIGURA LUMINOSA</v>
          </cell>
          <cell r="G1047">
            <v>954.2</v>
          </cell>
          <cell r="H1047">
            <v>601.14600000000007</v>
          </cell>
        </row>
        <row r="1048">
          <cell r="C1048" t="str">
            <v>FX31MC</v>
          </cell>
          <cell r="D1048" t="str">
            <v>Bola produzida em estrutura metálica e mangueira luminosa. Preenchimento da figura com lâmpadas de LED.</v>
          </cell>
          <cell r="E1048" t="str">
            <v>FIG. LUMINOSA</v>
          </cell>
          <cell r="F1048" t="str">
            <v>FIGURA LUMINOSA</v>
          </cell>
          <cell r="G1048">
            <v>0</v>
          </cell>
          <cell r="H1048">
            <v>0</v>
          </cell>
        </row>
        <row r="1049">
          <cell r="C1049" t="str">
            <v>FX31MCS</v>
          </cell>
          <cell r="D1049" t="str">
            <v>Bola produzida em estrutura metálica e mangueira luminosa. Preenchimento da figura com lâmpadas de LED.  Aplicação de Strobos</v>
          </cell>
          <cell r="E1049" t="str">
            <v>FIG. LUMINOSA</v>
          </cell>
          <cell r="F1049" t="str">
            <v>FIGURA LUMINOSA</v>
          </cell>
          <cell r="G1049">
            <v>0</v>
          </cell>
          <cell r="H1049">
            <v>0</v>
          </cell>
        </row>
        <row r="1050">
          <cell r="C1050" t="str">
            <v>FX31G</v>
          </cell>
          <cell r="D1050" t="str">
            <v>Bola produzida em estrutura metálica e mangueira luminosa</v>
          </cell>
          <cell r="E1050" t="str">
            <v>FIG. LUMINOSA</v>
          </cell>
          <cell r="F1050" t="str">
            <v>FIGURA LUMINOSA</v>
          </cell>
          <cell r="G1050">
            <v>1024.6600000000001</v>
          </cell>
          <cell r="H1050">
            <v>614.79600000000005</v>
          </cell>
        </row>
        <row r="1051">
          <cell r="C1051" t="str">
            <v>FX31GSM</v>
          </cell>
          <cell r="D1051" t="str">
            <v>Bola produzida em estrutura metálica e mangueira luminosa. Aplicação de mangueiras de LED com movimentos e Strobos</v>
          </cell>
          <cell r="E1051" t="str">
            <v>FIG. LUMINOSA</v>
          </cell>
          <cell r="F1051" t="str">
            <v>FIGURA LUMINOSA</v>
          </cell>
          <cell r="G1051">
            <v>1631.89</v>
          </cell>
          <cell r="H1051">
            <v>1223.9175</v>
          </cell>
        </row>
        <row r="1052">
          <cell r="C1052" t="str">
            <v>FX31GM</v>
          </cell>
          <cell r="D1052" t="str">
            <v>Bola produzida em estrutura metálica e mangueira luminosa. Aplicação de mangueiras de LED com movimentos</v>
          </cell>
          <cell r="E1052" t="str">
            <v>FIG. LUMINOSA</v>
          </cell>
          <cell r="F1052" t="str">
            <v>FIGURA LUMINOSA</v>
          </cell>
          <cell r="G1052">
            <v>1504.75</v>
          </cell>
          <cell r="H1052">
            <v>1083.42</v>
          </cell>
        </row>
        <row r="1053">
          <cell r="C1053" t="str">
            <v>FX31GS</v>
          </cell>
          <cell r="D1053" t="str">
            <v>Bola produzida em estrutura metálica e mangueira luminosa. Aplicação de Strobos</v>
          </cell>
          <cell r="E1053" t="str">
            <v>FIG. LUMINOSA</v>
          </cell>
          <cell r="F1053" t="str">
            <v>FIGURA LUMINOSA</v>
          </cell>
          <cell r="G1053">
            <v>1151.93</v>
          </cell>
          <cell r="H1053">
            <v>725.71590000000003</v>
          </cell>
        </row>
        <row r="1054">
          <cell r="C1054" t="str">
            <v>FX31GL</v>
          </cell>
          <cell r="D1054" t="str">
            <v>Bola produzida em estrutura metálica e mangueira de LED</v>
          </cell>
          <cell r="E1054" t="str">
            <v>FIG. LUMINOSA</v>
          </cell>
          <cell r="F1054" t="str">
            <v>FIGURA LUMINOSA</v>
          </cell>
          <cell r="G1054">
            <v>1158.82</v>
          </cell>
          <cell r="H1054">
            <v>730.0566</v>
          </cell>
        </row>
        <row r="1055">
          <cell r="C1055" t="str">
            <v>FX31GC</v>
          </cell>
          <cell r="D1055" t="str">
            <v>Bola produzida em estrutura metálica e mangueira luminosa. Preenchimento da figura com lâmpadas de LED.</v>
          </cell>
          <cell r="E1055" t="str">
            <v>FIG. LUMINOSA</v>
          </cell>
          <cell r="F1055" t="str">
            <v>FIGURA LUMINOSA</v>
          </cell>
          <cell r="G1055">
            <v>0</v>
          </cell>
          <cell r="H1055">
            <v>0</v>
          </cell>
        </row>
        <row r="1056">
          <cell r="C1056" t="str">
            <v>FX31GCS</v>
          </cell>
          <cell r="D1056" t="str">
            <v>Bola produzida em estrutura metálica e mangueira luminosa. Preenchimento da figura com lâmpadas de LED.  Aplicação de Strobos</v>
          </cell>
          <cell r="E1056" t="str">
            <v>FIG. LUMINOSA</v>
          </cell>
          <cell r="F1056" t="str">
            <v>FIGURA LUMINOSA</v>
          </cell>
          <cell r="G1056">
            <v>0</v>
          </cell>
          <cell r="H1056">
            <v>0</v>
          </cell>
        </row>
        <row r="1057">
          <cell r="C1057" t="str">
            <v>FX32P</v>
          </cell>
          <cell r="D1057" t="str">
            <v>Bola produzida em estrutura metálica e mangueira luminosa</v>
          </cell>
          <cell r="E1057" t="str">
            <v>FIG. LUMINOSA</v>
          </cell>
          <cell r="F1057" t="str">
            <v>FIGURA LUMINOSA</v>
          </cell>
          <cell r="G1057">
            <v>1131.26</v>
          </cell>
          <cell r="H1057">
            <v>678.75599999999997</v>
          </cell>
        </row>
        <row r="1058">
          <cell r="C1058" t="str">
            <v>FX32PSM</v>
          </cell>
          <cell r="D1058" t="str">
            <v>Bola produzida em estrutura metálica e mangueira luminosa. Aplicação de mangueiras de LED com movimentos e Strobos</v>
          </cell>
          <cell r="E1058" t="str">
            <v>FIG. LUMINOSA</v>
          </cell>
          <cell r="F1058" t="str">
            <v>FIGURA LUMINOSA</v>
          </cell>
          <cell r="G1058">
            <v>1847.4299999999998</v>
          </cell>
          <cell r="H1058">
            <v>1385.5724999999998</v>
          </cell>
        </row>
        <row r="1059">
          <cell r="C1059" t="str">
            <v>FX32PM</v>
          </cell>
          <cell r="D1059" t="str">
            <v>Bola produzida em estrutura metálica e mangueira luminosa. Aplicação de mangueiras de LED com movimentos</v>
          </cell>
          <cell r="E1059" t="str">
            <v>FIG. LUMINOSA</v>
          </cell>
          <cell r="F1059" t="str">
            <v>FIGURA LUMINOSA</v>
          </cell>
          <cell r="G1059">
            <v>1720.16</v>
          </cell>
          <cell r="H1059">
            <v>1238.5152</v>
          </cell>
        </row>
        <row r="1060">
          <cell r="C1060" t="str">
            <v>FX32PS</v>
          </cell>
          <cell r="D1060" t="str">
            <v>Bola produzida em estrutura metálica e mangueira luminosa. Aplicação de Strobos</v>
          </cell>
          <cell r="E1060" t="str">
            <v>FIG. LUMINOSA</v>
          </cell>
          <cell r="F1060" t="str">
            <v>FIGURA LUMINOSA</v>
          </cell>
          <cell r="G1060">
            <v>1258.53</v>
          </cell>
          <cell r="H1060">
            <v>792.87389999999994</v>
          </cell>
        </row>
        <row r="1061">
          <cell r="C1061" t="str">
            <v>FX32PL</v>
          </cell>
          <cell r="D1061" t="str">
            <v>Bola produzida em estrutura metálica e mangueira de LED</v>
          </cell>
          <cell r="E1061" t="str">
            <v>FIG. LUMINOSA</v>
          </cell>
          <cell r="F1061" t="str">
            <v>FIGURA LUMINOSA</v>
          </cell>
          <cell r="G1061">
            <v>1279.07</v>
          </cell>
          <cell r="H1061">
            <v>805.81409999999994</v>
          </cell>
        </row>
        <row r="1062">
          <cell r="C1062" t="str">
            <v>FX32PC</v>
          </cell>
          <cell r="D1062" t="str">
            <v>Bola produzida em estrutura metálica e mangueira luminosa. Preenchimento da figura com lâmpadas de LED.</v>
          </cell>
          <cell r="E1062" t="str">
            <v>FIG. LUMINOSA</v>
          </cell>
          <cell r="F1062" t="str">
            <v>FIGURA LUMINOSA</v>
          </cell>
          <cell r="G1062">
            <v>0</v>
          </cell>
          <cell r="H1062">
            <v>0</v>
          </cell>
        </row>
        <row r="1063">
          <cell r="C1063" t="str">
            <v>FX32PCS</v>
          </cell>
          <cell r="D1063" t="str">
            <v>Bola produzida em estrutura metálica e mangueira luminosa. Preenchimento da figura com lâmpadas de LED.  Aplicação de Strobos</v>
          </cell>
          <cell r="E1063" t="str">
            <v>FIG. LUMINOSA</v>
          </cell>
          <cell r="F1063" t="str">
            <v>FIGURA LUMINOSA</v>
          </cell>
          <cell r="G1063">
            <v>0</v>
          </cell>
          <cell r="H1063">
            <v>0</v>
          </cell>
        </row>
        <row r="1064">
          <cell r="C1064" t="str">
            <v>FX32M</v>
          </cell>
          <cell r="D1064" t="str">
            <v>Bola produzida em estrutura metálica e mangueira luminosa</v>
          </cell>
          <cell r="E1064" t="str">
            <v>FIG. LUMINOSA</v>
          </cell>
          <cell r="F1064" t="str">
            <v>FIGURA LUMINOSA</v>
          </cell>
          <cell r="G1064">
            <v>1597.1799999999998</v>
          </cell>
          <cell r="H1064">
            <v>958.30799999999988</v>
          </cell>
        </row>
        <row r="1065">
          <cell r="C1065" t="str">
            <v>FX32MSM</v>
          </cell>
          <cell r="D1065" t="str">
            <v>Bola produzida em estrutura metálica e mangueira luminosa. Aplicação de mangueiras de LED com movimentos e Strobos</v>
          </cell>
          <cell r="E1065" t="str">
            <v>FIG. LUMINOSA</v>
          </cell>
          <cell r="F1065" t="str">
            <v>FIGURA LUMINOSA</v>
          </cell>
          <cell r="G1065">
            <v>2494.83</v>
          </cell>
          <cell r="H1065">
            <v>1871.1224999999999</v>
          </cell>
        </row>
        <row r="1066">
          <cell r="C1066" t="str">
            <v>FX32MM</v>
          </cell>
          <cell r="D1066" t="str">
            <v>Bola produzida em estrutura metálica e mangueira luminosa. Aplicação de mangueiras de LED com movimentos</v>
          </cell>
          <cell r="E1066" t="str">
            <v>FIG. LUMINOSA</v>
          </cell>
          <cell r="F1066" t="str">
            <v>FIGURA LUMINOSA</v>
          </cell>
          <cell r="G1066">
            <v>2367.69</v>
          </cell>
          <cell r="H1066">
            <v>1704.7367999999999</v>
          </cell>
        </row>
        <row r="1067">
          <cell r="C1067" t="str">
            <v>FX32MS</v>
          </cell>
          <cell r="D1067" t="str">
            <v>Bola produzida em estrutura metálica e mangueira luminosa. Aplicação de Strobos</v>
          </cell>
          <cell r="E1067" t="str">
            <v>FIG. LUMINOSA</v>
          </cell>
          <cell r="F1067" t="str">
            <v>FIGURA LUMINOSA</v>
          </cell>
          <cell r="G1067">
            <v>1724.45</v>
          </cell>
          <cell r="H1067">
            <v>1086.4035000000001</v>
          </cell>
        </row>
        <row r="1068">
          <cell r="C1068" t="str">
            <v>FX32ML</v>
          </cell>
          <cell r="D1068" t="str">
            <v>Bola produzida em estrutura metálica e mangueira de LED</v>
          </cell>
          <cell r="E1068" t="str">
            <v>FIG. LUMINOSA</v>
          </cell>
          <cell r="F1068" t="str">
            <v>FIGURA LUMINOSA</v>
          </cell>
          <cell r="G1068">
            <v>1805.1799999999998</v>
          </cell>
          <cell r="H1068">
            <v>1137.2633999999998</v>
          </cell>
        </row>
        <row r="1069">
          <cell r="C1069" t="str">
            <v>FX32MC</v>
          </cell>
          <cell r="D1069" t="str">
            <v>Bola produzida em estrutura metálica e mangueira luminosa. Preenchimento da figura com lâmpadas de LED.</v>
          </cell>
          <cell r="E1069" t="str">
            <v>FIG. LUMINOSA</v>
          </cell>
          <cell r="F1069" t="str">
            <v>FIGURA LUMINOSA</v>
          </cell>
          <cell r="G1069">
            <v>0</v>
          </cell>
          <cell r="H1069">
            <v>0</v>
          </cell>
        </row>
        <row r="1070">
          <cell r="C1070" t="str">
            <v>FX32MCS</v>
          </cell>
          <cell r="D1070" t="str">
            <v>Bola produzida em estrutura metálica e mangueira luminosa. Preenchimento da figura com lâmpadas de LED.  Aplicação de Strobos</v>
          </cell>
          <cell r="E1070" t="str">
            <v>FIG. LUMINOSA</v>
          </cell>
          <cell r="F1070" t="str">
            <v>FIGURA LUMINOSA</v>
          </cell>
          <cell r="G1070">
            <v>0</v>
          </cell>
          <cell r="H1070">
            <v>0</v>
          </cell>
        </row>
        <row r="1071">
          <cell r="C1071" t="str">
            <v>FX32G</v>
          </cell>
          <cell r="D1071" t="str">
            <v>Bola produzida em estrutura metálica e mangueira luminosa</v>
          </cell>
          <cell r="E1071" t="str">
            <v>FIG. LUMINOSA</v>
          </cell>
          <cell r="F1071" t="str">
            <v>FIGURA LUMINOSA</v>
          </cell>
          <cell r="G1071">
            <v>1934.14</v>
          </cell>
          <cell r="H1071">
            <v>1160.4839999999999</v>
          </cell>
        </row>
        <row r="1072">
          <cell r="C1072" t="str">
            <v>FX32GSM</v>
          </cell>
          <cell r="D1072" t="str">
            <v>Bola produzida em estrutura metálica e mangueira luminosa. Aplicação de mangueiras de LED com movimentos e Strobos</v>
          </cell>
          <cell r="E1072" t="str">
            <v>FIG. LUMINOSA</v>
          </cell>
          <cell r="F1072" t="str">
            <v>FIGURA LUMINOSA</v>
          </cell>
          <cell r="G1072">
            <v>2831.92</v>
          </cell>
          <cell r="H1072">
            <v>2123.94</v>
          </cell>
        </row>
        <row r="1073">
          <cell r="C1073" t="str">
            <v>FX32GM</v>
          </cell>
          <cell r="D1073" t="str">
            <v>Bola produzida em estrutura metálica e mangueira luminosa. Aplicação de mangueiras de LED com movimentos</v>
          </cell>
          <cell r="E1073" t="str">
            <v>FIG. LUMINOSA</v>
          </cell>
          <cell r="F1073" t="str">
            <v>FIGURA LUMINOSA</v>
          </cell>
          <cell r="G1073">
            <v>2704.65</v>
          </cell>
          <cell r="H1073">
            <v>1947.348</v>
          </cell>
        </row>
        <row r="1074">
          <cell r="C1074" t="str">
            <v>FX32GS</v>
          </cell>
          <cell r="D1074" t="str">
            <v>Bola produzida em estrutura metálica e mangueira luminosa. Aplicação de Strobos</v>
          </cell>
          <cell r="E1074" t="str">
            <v>FIG. LUMINOSA</v>
          </cell>
          <cell r="F1074" t="str">
            <v>FIGURA LUMINOSA</v>
          </cell>
          <cell r="G1074">
            <v>2061.4100000000003</v>
          </cell>
          <cell r="H1074">
            <v>1298.6883000000003</v>
          </cell>
        </row>
        <row r="1075">
          <cell r="C1075" t="str">
            <v>FX32GL</v>
          </cell>
          <cell r="D1075" t="str">
            <v>Bola produzida em estrutura metálica e mangueira de LED</v>
          </cell>
          <cell r="E1075" t="str">
            <v>FIG. LUMINOSA</v>
          </cell>
          <cell r="F1075" t="str">
            <v>FIGURA LUMINOSA</v>
          </cell>
          <cell r="G1075">
            <v>2186.86</v>
          </cell>
          <cell r="H1075">
            <v>1377.7218</v>
          </cell>
        </row>
        <row r="1076">
          <cell r="C1076" t="str">
            <v>FX32GC</v>
          </cell>
          <cell r="D1076" t="str">
            <v>Bola produzida em estrutura metálica e mangueira luminosa. Preenchimento da figura com lâmpadas de LED.</v>
          </cell>
          <cell r="E1076" t="str">
            <v>FIG. LUMINOSA</v>
          </cell>
          <cell r="F1076" t="str">
            <v>FIGURA LUMINOSA</v>
          </cell>
          <cell r="G1076">
            <v>0</v>
          </cell>
          <cell r="H1076">
            <v>0</v>
          </cell>
        </row>
        <row r="1077">
          <cell r="C1077" t="str">
            <v>FX32GCS</v>
          </cell>
          <cell r="D1077" t="str">
            <v>Bola produzida em estrutura metálica e mangueira luminosa. Preenchimento da figura com lâmpadas de LED.  Aplicação de Strobos</v>
          </cell>
          <cell r="E1077" t="str">
            <v>FIG. LUMINOSA</v>
          </cell>
          <cell r="F1077" t="str">
            <v>FIGURA LUMINOSA</v>
          </cell>
          <cell r="G1077">
            <v>0</v>
          </cell>
          <cell r="H1077">
            <v>0</v>
          </cell>
        </row>
        <row r="1078">
          <cell r="C1078" t="str">
            <v>FX33P</v>
          </cell>
          <cell r="D1078" t="str">
            <v>Bola produzida em estrutura metálica e mangueira luminosa</v>
          </cell>
          <cell r="E1078" t="str">
            <v>FIG. LUMINOSA</v>
          </cell>
          <cell r="F1078" t="str">
            <v>FIGURA LUMINOSA</v>
          </cell>
          <cell r="G1078">
            <v>795.99</v>
          </cell>
          <cell r="H1078">
            <v>477.59399999999999</v>
          </cell>
        </row>
        <row r="1079">
          <cell r="C1079" t="str">
            <v>FX33PSM</v>
          </cell>
          <cell r="D1079" t="str">
            <v>Bola produzida em estrutura metálica e mangueira luminosa. Aplicação de mangueiras de LED com movimentos e Strobos</v>
          </cell>
          <cell r="E1079" t="str">
            <v>FIG. LUMINOSA</v>
          </cell>
          <cell r="F1079" t="str">
            <v>FIGURA LUMINOSA</v>
          </cell>
          <cell r="G1079">
            <v>1221.74</v>
          </cell>
          <cell r="H1079">
            <v>916.30500000000006</v>
          </cell>
        </row>
        <row r="1080">
          <cell r="C1080" t="str">
            <v>FX33PM</v>
          </cell>
          <cell r="D1080" t="str">
            <v>Bola produzida em estrutura metálica e mangueira luminosa. Aplicação de mangueiras de LED com movimentos</v>
          </cell>
          <cell r="E1080" t="str">
            <v>FIG. LUMINOSA</v>
          </cell>
          <cell r="F1080" t="str">
            <v>FIGURA LUMINOSA</v>
          </cell>
          <cell r="G1080">
            <v>1094.47</v>
          </cell>
          <cell r="H1080">
            <v>788.01840000000004</v>
          </cell>
        </row>
        <row r="1081">
          <cell r="C1081" t="str">
            <v>FX33PS</v>
          </cell>
          <cell r="D1081" t="str">
            <v>Bola produzida em estrutura metálica e mangueira luminosa. Aplicação de Strobos</v>
          </cell>
          <cell r="E1081" t="str">
            <v>FIG. LUMINOSA</v>
          </cell>
          <cell r="F1081" t="str">
            <v>FIGURA LUMINOSA</v>
          </cell>
          <cell r="G1081">
            <v>923.2600000000001</v>
          </cell>
          <cell r="H1081">
            <v>581.65380000000005</v>
          </cell>
        </row>
        <row r="1082">
          <cell r="C1082" t="str">
            <v>FX33PL</v>
          </cell>
          <cell r="D1082" t="str">
            <v>Bola produzida em estrutura metálica e mangueira de LED</v>
          </cell>
          <cell r="E1082" t="str">
            <v>FIG. LUMINOSA</v>
          </cell>
          <cell r="F1082" t="str">
            <v>FIGURA LUMINOSA</v>
          </cell>
          <cell r="G1082">
            <v>900.9</v>
          </cell>
          <cell r="H1082">
            <v>567.56700000000001</v>
          </cell>
        </row>
        <row r="1083">
          <cell r="C1083" t="str">
            <v>FX33PC</v>
          </cell>
          <cell r="D1083" t="str">
            <v>Bola produzida em estrutura metálica e mangueira luminosa. Preenchimento da figura com lâmpadas de LED.</v>
          </cell>
          <cell r="E1083" t="str">
            <v>FIG. LUMINOSA</v>
          </cell>
          <cell r="F1083" t="str">
            <v>FIGURA LUMINOSA</v>
          </cell>
          <cell r="G1083">
            <v>0</v>
          </cell>
          <cell r="H1083">
            <v>0</v>
          </cell>
        </row>
        <row r="1084">
          <cell r="C1084" t="str">
            <v>FX33PCS</v>
          </cell>
          <cell r="D1084" t="str">
            <v>Bola produzida em estrutura metálica e mangueira luminosa. Preenchimento da figura com lâmpadas de LED.  Aplicação de Strobos</v>
          </cell>
          <cell r="E1084" t="str">
            <v>FIG. LUMINOSA</v>
          </cell>
          <cell r="F1084" t="str">
            <v>FIGURA LUMINOSA</v>
          </cell>
          <cell r="G1084">
            <v>0</v>
          </cell>
          <cell r="H1084">
            <v>0</v>
          </cell>
        </row>
        <row r="1085">
          <cell r="C1085" t="str">
            <v>FX33M</v>
          </cell>
          <cell r="D1085" t="str">
            <v>Bola produzida em estrutura metálica e mangueira luminosa</v>
          </cell>
          <cell r="E1085" t="str">
            <v>FIG. LUMINOSA</v>
          </cell>
          <cell r="F1085" t="str">
            <v>FIGURA LUMINOSA</v>
          </cell>
          <cell r="G1085">
            <v>1126.0600000000002</v>
          </cell>
          <cell r="H1085">
            <v>675.63600000000008</v>
          </cell>
        </row>
        <row r="1086">
          <cell r="C1086" t="str">
            <v>FX33MSM</v>
          </cell>
          <cell r="D1086" t="str">
            <v>Bola produzida em estrutura metálica e mangueira luminosa. Aplicação de mangueiras de LED com movimentos e Strobos</v>
          </cell>
          <cell r="E1086" t="str">
            <v>FIG. LUMINOSA</v>
          </cell>
          <cell r="F1086" t="str">
            <v>FIGURA LUMINOSA</v>
          </cell>
          <cell r="G1086">
            <v>1733.29</v>
          </cell>
          <cell r="H1086">
            <v>1299.9675</v>
          </cell>
        </row>
        <row r="1087">
          <cell r="C1087" t="str">
            <v>FX33MM</v>
          </cell>
          <cell r="D1087" t="str">
            <v>Bola produzida em estrutura metálica e mangueira luminosa. Aplicação de mangueiras de LED com movimentos</v>
          </cell>
          <cell r="E1087" t="str">
            <v>FIG. LUMINOSA</v>
          </cell>
          <cell r="F1087" t="str">
            <v>FIGURA LUMINOSA</v>
          </cell>
          <cell r="G1087">
            <v>1606.15</v>
          </cell>
          <cell r="H1087">
            <v>1156.4280000000001</v>
          </cell>
        </row>
        <row r="1088">
          <cell r="C1088" t="str">
            <v>FX33MS</v>
          </cell>
          <cell r="D1088" t="str">
            <v>Bola produzida em estrutura metálica e mangueira luminosa. Aplicação de Strobos</v>
          </cell>
          <cell r="E1088" t="str">
            <v>FIG. LUMINOSA</v>
          </cell>
          <cell r="F1088" t="str">
            <v>FIGURA LUMINOSA</v>
          </cell>
          <cell r="G1088">
            <v>1253.3300000000002</v>
          </cell>
          <cell r="H1088">
            <v>789.5979000000001</v>
          </cell>
        </row>
        <row r="1089">
          <cell r="C1089" t="str">
            <v>FX33ML</v>
          </cell>
          <cell r="D1089" t="str">
            <v>Bola produzida em estrutura metálica e mangueira de LED</v>
          </cell>
          <cell r="E1089" t="str">
            <v>FIG. LUMINOSA</v>
          </cell>
          <cell r="F1089" t="str">
            <v>FIGURA LUMINOSA</v>
          </cell>
          <cell r="G1089">
            <v>1274</v>
          </cell>
          <cell r="H1089">
            <v>802.62</v>
          </cell>
        </row>
        <row r="1090">
          <cell r="C1090" t="str">
            <v>FX33MC</v>
          </cell>
          <cell r="D1090" t="str">
            <v>Bola produzida em estrutura metálica e mangueira luminosa. Preenchimento da figura com lâmpadas de LED.</v>
          </cell>
          <cell r="E1090" t="str">
            <v>FIG. LUMINOSA</v>
          </cell>
          <cell r="F1090" t="str">
            <v>FIGURA LUMINOSA</v>
          </cell>
          <cell r="G1090">
            <v>0</v>
          </cell>
          <cell r="H1090">
            <v>0</v>
          </cell>
        </row>
        <row r="1091">
          <cell r="C1091" t="str">
            <v>FX33MCS</v>
          </cell>
          <cell r="D1091" t="str">
            <v>Bola produzida em estrutura metálica e mangueira luminosa. Preenchimento da figura com lâmpadas de LED.  Aplicação de Strobos</v>
          </cell>
          <cell r="E1091" t="str">
            <v>FIG. LUMINOSA</v>
          </cell>
          <cell r="F1091" t="str">
            <v>FIGURA LUMINOSA</v>
          </cell>
          <cell r="G1091">
            <v>0</v>
          </cell>
          <cell r="H1091">
            <v>0</v>
          </cell>
        </row>
        <row r="1092">
          <cell r="C1092" t="str">
            <v>FX33G</v>
          </cell>
          <cell r="D1092" t="str">
            <v>Bola produzida em estrutura metálica e mangueira luminosa</v>
          </cell>
          <cell r="E1092" t="str">
            <v>FIG. LUMINOSA</v>
          </cell>
          <cell r="F1092" t="str">
            <v>FIGURA LUMINOSA</v>
          </cell>
          <cell r="G1092">
            <v>1365.1299999999999</v>
          </cell>
          <cell r="H1092">
            <v>819.07799999999986</v>
          </cell>
        </row>
        <row r="1093">
          <cell r="C1093" t="str">
            <v>FX33GSM</v>
          </cell>
          <cell r="D1093" t="str">
            <v>Bola produzida em estrutura metálica e mangueira luminosa. Aplicação de mangueiras de LED com movimentos e Strobos</v>
          </cell>
          <cell r="E1093" t="str">
            <v>FIG. LUMINOSA</v>
          </cell>
          <cell r="F1093" t="str">
            <v>FIGURA LUMINOSA</v>
          </cell>
          <cell r="G1093">
            <v>1972.3600000000001</v>
          </cell>
          <cell r="H1093">
            <v>1479.27</v>
          </cell>
        </row>
        <row r="1094">
          <cell r="C1094" t="str">
            <v>FX33GM</v>
          </cell>
          <cell r="D1094" t="str">
            <v>Bola produzida em estrutura metálica e mangueira luminosa. Aplicação de mangueiras de LED com movimentos</v>
          </cell>
          <cell r="E1094" t="str">
            <v>FIG. LUMINOSA</v>
          </cell>
          <cell r="F1094" t="str">
            <v>FIGURA LUMINOSA</v>
          </cell>
          <cell r="G1094">
            <v>1845.09</v>
          </cell>
          <cell r="H1094">
            <v>1328.4648</v>
          </cell>
        </row>
        <row r="1095">
          <cell r="C1095" t="str">
            <v>FX33GS</v>
          </cell>
          <cell r="D1095" t="str">
            <v>Bola produzida em estrutura metálica e mangueira luminosa. Aplicação de Strobos</v>
          </cell>
          <cell r="E1095" t="str">
            <v>FIG. LUMINOSA</v>
          </cell>
          <cell r="F1095" t="str">
            <v>FIGURA LUMINOSA</v>
          </cell>
          <cell r="G1095">
            <v>1492.2700000000002</v>
          </cell>
          <cell r="H1095">
            <v>940.13010000000008</v>
          </cell>
        </row>
        <row r="1096">
          <cell r="C1096" t="str">
            <v>FX33GL</v>
          </cell>
          <cell r="D1096" t="str">
            <v>Bola produzida em estrutura metálica e mangueira de LED</v>
          </cell>
          <cell r="E1096" t="str">
            <v>FIG. LUMINOSA</v>
          </cell>
          <cell r="F1096" t="str">
            <v>FIGURA LUMINOSA</v>
          </cell>
          <cell r="G1096">
            <v>1543.8799999999999</v>
          </cell>
          <cell r="H1096">
            <v>972.64439999999991</v>
          </cell>
        </row>
        <row r="1097">
          <cell r="C1097" t="str">
            <v>FX33GC</v>
          </cell>
          <cell r="D1097" t="str">
            <v>Bola produzida em estrutura metálica e mangueira luminosa. Preenchimento da figura com lâmpadas de LED.</v>
          </cell>
          <cell r="E1097" t="str">
            <v>FIG. LUMINOSA</v>
          </cell>
          <cell r="F1097" t="str">
            <v>FIGURA LUMINOSA</v>
          </cell>
          <cell r="G1097">
            <v>0</v>
          </cell>
          <cell r="H1097">
            <v>0</v>
          </cell>
        </row>
        <row r="1098">
          <cell r="C1098" t="str">
            <v>FX33GCS</v>
          </cell>
          <cell r="D1098" t="str">
            <v>Bola produzida em estrutura metálica e mangueira luminosa. Preenchimento da figura com lâmpadas de LED.  Aplicação de Strobos</v>
          </cell>
          <cell r="E1098" t="str">
            <v>FIG. LUMINOSA</v>
          </cell>
          <cell r="F1098" t="str">
            <v>FIGURA LUMINOSA</v>
          </cell>
          <cell r="G1098">
            <v>0</v>
          </cell>
          <cell r="H1098">
            <v>0</v>
          </cell>
        </row>
        <row r="1099">
          <cell r="C1099" t="str">
            <v>FX34P</v>
          </cell>
          <cell r="D1099" t="str">
            <v>Pingente produzido em estrutura metálica e mangueira luminosa</v>
          </cell>
          <cell r="E1099" t="str">
            <v>FIG. LUMINOSA</v>
          </cell>
          <cell r="F1099" t="str">
            <v>FIGURA LUMINOSA</v>
          </cell>
          <cell r="G1099">
            <v>1076.27</v>
          </cell>
          <cell r="H1099">
            <v>645.76199999999994</v>
          </cell>
        </row>
        <row r="1100">
          <cell r="C1100" t="str">
            <v>FX34PSM</v>
          </cell>
          <cell r="D1100" t="str">
            <v>Pingente produzido em estrutura metálica e mangueira luminosa. Aplicação de mangueiras de LED com movimentos e Strobos</v>
          </cell>
          <cell r="E1100" t="str">
            <v>FIG. LUMINOSA</v>
          </cell>
          <cell r="F1100" t="str">
            <v>FIGURA LUMINOSA</v>
          </cell>
          <cell r="G1100">
            <v>1747.0700000000002</v>
          </cell>
          <cell r="H1100">
            <v>1310.3025000000002</v>
          </cell>
        </row>
        <row r="1101">
          <cell r="C1101" t="str">
            <v>FX34PM</v>
          </cell>
          <cell r="D1101" t="str">
            <v>Pingente produzido em estrutura metálica e mangueira luminosa. Aplicação de mangueiras de LED com movimentos</v>
          </cell>
          <cell r="E1101" t="str">
            <v>FIG. LUMINOSA</v>
          </cell>
          <cell r="F1101" t="str">
            <v>FIGURA LUMINOSA</v>
          </cell>
          <cell r="G1101">
            <v>1556.23</v>
          </cell>
          <cell r="H1101">
            <v>1120.4856</v>
          </cell>
        </row>
        <row r="1102">
          <cell r="C1102" t="str">
            <v>FX34PS</v>
          </cell>
          <cell r="D1102" t="str">
            <v>Pingente produzido em estrutura metálica e mangueira luminosa. Aplicação de Strobos</v>
          </cell>
          <cell r="E1102" t="str">
            <v>FIG. LUMINOSA</v>
          </cell>
          <cell r="F1102" t="str">
            <v>FIGURA LUMINOSA</v>
          </cell>
          <cell r="G1102">
            <v>1267.1100000000001</v>
          </cell>
          <cell r="H1102">
            <v>798.27930000000003</v>
          </cell>
        </row>
        <row r="1103">
          <cell r="C1103" t="str">
            <v>FX34PL</v>
          </cell>
          <cell r="D1103" t="str">
            <v>Pingente produzido em estrutura metálica e mangueira de LED</v>
          </cell>
          <cell r="E1103" t="str">
            <v>FIG. LUMINOSA</v>
          </cell>
          <cell r="F1103" t="str">
            <v>FIGURA LUMINOSA</v>
          </cell>
          <cell r="G1103">
            <v>1217.19</v>
          </cell>
          <cell r="H1103">
            <v>766.8297</v>
          </cell>
        </row>
        <row r="1104">
          <cell r="C1104" t="str">
            <v>FX34PC</v>
          </cell>
          <cell r="D1104" t="str">
            <v>Pingente produzido em estrutura metálica e mangueira luminosa. Preenchimento da figura com lâmpadas de LED.</v>
          </cell>
          <cell r="E1104" t="str">
            <v>FIG. LUMINOSA</v>
          </cell>
          <cell r="F1104" t="str">
            <v>FIGURA LUMINOSA</v>
          </cell>
          <cell r="G1104">
            <v>0</v>
          </cell>
          <cell r="H1104">
            <v>0</v>
          </cell>
        </row>
        <row r="1105">
          <cell r="C1105" t="str">
            <v>FX34PCS</v>
          </cell>
          <cell r="D1105" t="str">
            <v>Pingente produzido em estrutura metálica e mangueira luminosa. Preenchimento da figura com lâmpadas de LED.  Aplicação de Strobos</v>
          </cell>
          <cell r="E1105" t="str">
            <v>FIG. LUMINOSA</v>
          </cell>
          <cell r="F1105" t="str">
            <v>FIGURA LUMINOSA</v>
          </cell>
          <cell r="G1105">
            <v>0</v>
          </cell>
          <cell r="H1105">
            <v>0</v>
          </cell>
        </row>
        <row r="1106">
          <cell r="C1106" t="str">
            <v>FX34M</v>
          </cell>
          <cell r="D1106" t="str">
            <v>Pingente produzido em estrutura metálica e mangueira luminosa</v>
          </cell>
          <cell r="E1106" t="str">
            <v>FIG. LUMINOSA</v>
          </cell>
          <cell r="F1106" t="str">
            <v>FIGURA LUMINOSA</v>
          </cell>
          <cell r="G1106">
            <v>1346.15</v>
          </cell>
          <cell r="H1106">
            <v>807.69</v>
          </cell>
        </row>
        <row r="1107">
          <cell r="C1107" t="str">
            <v>FX34MSM</v>
          </cell>
          <cell r="D1107" t="str">
            <v>Pingente produzido em estrutura metálica e mangueira luminosa. Aplicação de mangueiras de LED com movimentos e Strobos</v>
          </cell>
          <cell r="E1107" t="str">
            <v>FIG. LUMINOSA</v>
          </cell>
          <cell r="F1107" t="str">
            <v>FIGURA LUMINOSA</v>
          </cell>
          <cell r="G1107">
            <v>2017.08</v>
          </cell>
          <cell r="H1107">
            <v>1512.81</v>
          </cell>
        </row>
        <row r="1108">
          <cell r="C1108" t="str">
            <v>FX34MM</v>
          </cell>
          <cell r="D1108" t="str">
            <v>Pingente produzido em estrutura metálica e mangueira luminosa. Aplicação de mangueiras de LED com movimentos</v>
          </cell>
          <cell r="E1108" t="str">
            <v>FIG. LUMINOSA</v>
          </cell>
          <cell r="F1108" t="str">
            <v>FIGURA LUMINOSA</v>
          </cell>
          <cell r="G1108">
            <v>1826.24</v>
          </cell>
          <cell r="H1108">
            <v>1314.8927999999999</v>
          </cell>
        </row>
        <row r="1109">
          <cell r="C1109" t="str">
            <v>FX34MS</v>
          </cell>
          <cell r="D1109" t="str">
            <v>Pingente produzido em estrutura metálica e mangueira luminosa. Aplicação de Strobos</v>
          </cell>
          <cell r="E1109" t="str">
            <v>FIG. LUMINOSA</v>
          </cell>
          <cell r="F1109" t="str">
            <v>FIGURA LUMINOSA</v>
          </cell>
          <cell r="G1109">
            <v>1536.99</v>
          </cell>
          <cell r="H1109">
            <v>968.30370000000005</v>
          </cell>
        </row>
        <row r="1110">
          <cell r="C1110" t="str">
            <v>FX34ML</v>
          </cell>
          <cell r="D1110" t="str">
            <v>Pingente produzido em estrutura metálica e mangueira de LED</v>
          </cell>
          <cell r="E1110" t="str">
            <v>FIG. LUMINOSA</v>
          </cell>
          <cell r="F1110" t="str">
            <v>FIGURA LUMINOSA</v>
          </cell>
          <cell r="G1110">
            <v>1521.5200000000002</v>
          </cell>
          <cell r="H1110">
            <v>958.55760000000009</v>
          </cell>
        </row>
        <row r="1111">
          <cell r="C1111" t="str">
            <v>FX34MC</v>
          </cell>
          <cell r="D1111" t="str">
            <v>Pingente produzido em estrutura metálica e mangueira luminosa. Preenchimento da figura com lâmpadas de LED.</v>
          </cell>
          <cell r="E1111" t="str">
            <v>FIG. LUMINOSA</v>
          </cell>
          <cell r="F1111" t="str">
            <v>FIGURA LUMINOSA</v>
          </cell>
          <cell r="G1111">
            <v>0</v>
          </cell>
          <cell r="H1111">
            <v>0</v>
          </cell>
        </row>
        <row r="1112">
          <cell r="C1112" t="str">
            <v>FX34MCS</v>
          </cell>
          <cell r="D1112" t="str">
            <v>Pingente produzido em estrutura metálica e mangueira luminosa. Preenchimento da figura com lâmpadas de LED.  Aplicação de Strobos</v>
          </cell>
          <cell r="E1112" t="str">
            <v>FIG. LUMINOSA</v>
          </cell>
          <cell r="F1112" t="str">
            <v>FIGURA LUMINOSA</v>
          </cell>
          <cell r="G1112">
            <v>0</v>
          </cell>
          <cell r="H1112">
            <v>0</v>
          </cell>
        </row>
        <row r="1113">
          <cell r="C1113" t="str">
            <v>FX34G</v>
          </cell>
          <cell r="D1113" t="str">
            <v>Pingente produzido em estrutura metálica e mangueira luminosa</v>
          </cell>
          <cell r="E1113" t="str">
            <v>FIG. LUMINOSA</v>
          </cell>
          <cell r="F1113" t="str">
            <v>FIGURA LUMINOSA</v>
          </cell>
          <cell r="G1113">
            <v>1591.98</v>
          </cell>
          <cell r="H1113">
            <v>955.18799999999999</v>
          </cell>
        </row>
        <row r="1114">
          <cell r="C1114" t="str">
            <v>FX34GSM</v>
          </cell>
          <cell r="D1114" t="str">
            <v>Pingente produzido em estrutura metálica e mangueira luminosa. Aplicação de mangueiras de LED com movimentos e Strobos</v>
          </cell>
          <cell r="E1114" t="str">
            <v>FIG. LUMINOSA</v>
          </cell>
          <cell r="F1114" t="str">
            <v>FIGURA LUMINOSA</v>
          </cell>
          <cell r="G1114">
            <v>2508.09</v>
          </cell>
          <cell r="H1114">
            <v>1881.0675000000001</v>
          </cell>
        </row>
        <row r="1115">
          <cell r="C1115" t="str">
            <v>FX34GM</v>
          </cell>
          <cell r="D1115" t="str">
            <v>Pingente produzido em estrutura metálica e mangueira luminosa. Aplicação de mangueiras de LED com movimentos</v>
          </cell>
          <cell r="E1115" t="str">
            <v>FIG. LUMINOSA</v>
          </cell>
          <cell r="F1115" t="str">
            <v>FIGURA LUMINOSA</v>
          </cell>
          <cell r="G1115">
            <v>2253.5500000000002</v>
          </cell>
          <cell r="H1115">
            <v>1622.556</v>
          </cell>
        </row>
        <row r="1116">
          <cell r="C1116" t="str">
            <v>FX34GS</v>
          </cell>
          <cell r="D1116" t="str">
            <v>Pingente produzido em estrutura metálica e mangueira luminosa. Aplicação de Strobos</v>
          </cell>
          <cell r="E1116" t="str">
            <v>FIG. LUMINOSA</v>
          </cell>
          <cell r="F1116" t="str">
            <v>FIGURA LUMINOSA</v>
          </cell>
          <cell r="G1116">
            <v>1846.5200000000002</v>
          </cell>
          <cell r="H1116">
            <v>1163.3076000000001</v>
          </cell>
        </row>
        <row r="1117">
          <cell r="C1117" t="str">
            <v>FX34GL</v>
          </cell>
          <cell r="D1117" t="str">
            <v>Pingente produzido em estrutura metálica e mangueira de LED</v>
          </cell>
          <cell r="E1117" t="str">
            <v>FIG. LUMINOSA</v>
          </cell>
          <cell r="F1117" t="str">
            <v>FIGURA LUMINOSA</v>
          </cell>
          <cell r="G1117">
            <v>1800.1100000000001</v>
          </cell>
          <cell r="H1117">
            <v>1134.0693000000001</v>
          </cell>
        </row>
        <row r="1118">
          <cell r="C1118" t="str">
            <v>FX34GC</v>
          </cell>
          <cell r="D1118" t="str">
            <v>Pingente produzido em estrutura metálica e mangueira luminosa. Preenchimento da figura com lâmpadas de LED.</v>
          </cell>
          <cell r="E1118" t="str">
            <v>FIG. LUMINOSA</v>
          </cell>
          <cell r="F1118" t="str">
            <v>FIGURA LUMINOSA</v>
          </cell>
          <cell r="G1118">
            <v>0</v>
          </cell>
          <cell r="H1118">
            <v>0</v>
          </cell>
        </row>
        <row r="1119">
          <cell r="C1119" t="str">
            <v>FX34GCS</v>
          </cell>
          <cell r="D1119" t="str">
            <v>Pingente produzido em estrutura metálica e mangueira luminosa. Preenchimento da figura com lâmpadas de LED.  Aplicação de Strobos</v>
          </cell>
          <cell r="E1119" t="str">
            <v>FIG. LUMINOSA</v>
          </cell>
          <cell r="F1119" t="str">
            <v>FIGURA LUMINOSA</v>
          </cell>
          <cell r="G1119">
            <v>0</v>
          </cell>
          <cell r="H1119">
            <v>0</v>
          </cell>
        </row>
        <row r="1120">
          <cell r="C1120" t="str">
            <v>FX34GGC</v>
          </cell>
          <cell r="D1120" t="str">
            <v>Pingente produzido em estrutura metálica e mangueira luminosa. Preenchimento da figura com lâmpadas de LED.</v>
          </cell>
          <cell r="E1120" t="str">
            <v>FIG. LUMINOSA</v>
          </cell>
          <cell r="F1120" t="str">
            <v>FIGURA LUMINOSA</v>
          </cell>
          <cell r="G1120">
            <v>0</v>
          </cell>
          <cell r="H1120">
            <v>0</v>
          </cell>
        </row>
        <row r="1121">
          <cell r="C1121" t="str">
            <v>FX34GGCS</v>
          </cell>
          <cell r="D1121" t="str">
            <v>Pingente produzido em estrutura metálica e mangueira luminosa. Preenchimento da figura com lâmpadas de LED.  Aplicação de Strobos</v>
          </cell>
          <cell r="E1121" t="str">
            <v>FIG. LUMINOSA</v>
          </cell>
          <cell r="F1121" t="str">
            <v>FIGURA LUMINOSA</v>
          </cell>
          <cell r="G1121">
            <v>0</v>
          </cell>
          <cell r="H1121">
            <v>0</v>
          </cell>
        </row>
        <row r="1122">
          <cell r="C1122" t="str">
            <v>FX35P</v>
          </cell>
          <cell r="D1122" t="str">
            <v>Pingente produzido em estrutura metálica e mangueira luminosa</v>
          </cell>
          <cell r="E1122" t="str">
            <v>FIG. LUMINOSA</v>
          </cell>
          <cell r="F1122" t="str">
            <v>FIGURA LUMINOSA</v>
          </cell>
          <cell r="G1122">
            <v>1229.28</v>
          </cell>
          <cell r="H1122">
            <v>737.56799999999998</v>
          </cell>
        </row>
        <row r="1123">
          <cell r="C1123" t="str">
            <v>FX35PSM</v>
          </cell>
          <cell r="D1123" t="str">
            <v>Pingente produzido em estrutura metálica e mangueira luminosa. Aplicação de mangueiras de LED com movimentos e Strobos</v>
          </cell>
          <cell r="E1123" t="str">
            <v>FIG. LUMINOSA</v>
          </cell>
          <cell r="F1123" t="str">
            <v>FIGURA LUMINOSA</v>
          </cell>
          <cell r="G1123">
            <v>1900.08</v>
          </cell>
          <cell r="H1123">
            <v>1425.06</v>
          </cell>
        </row>
        <row r="1124">
          <cell r="C1124" t="str">
            <v>FX35PM</v>
          </cell>
          <cell r="D1124" t="str">
            <v>Pingente produzido em estrutura metálica e mangueira luminosa. Aplicação de mangueiras de LED com movimentos</v>
          </cell>
          <cell r="E1124" t="str">
            <v>FIG. LUMINOSA</v>
          </cell>
          <cell r="F1124" t="str">
            <v>FIGURA LUMINOSA</v>
          </cell>
          <cell r="G1124">
            <v>1709.24</v>
          </cell>
          <cell r="H1124">
            <v>1230.6528000000001</v>
          </cell>
        </row>
        <row r="1125">
          <cell r="C1125" t="str">
            <v>FX35PS</v>
          </cell>
          <cell r="D1125" t="str">
            <v>Pingente produzido em estrutura metálica e mangueira luminosa. Aplicação de Strobos</v>
          </cell>
          <cell r="E1125" t="str">
            <v>FIG. LUMINOSA</v>
          </cell>
          <cell r="F1125" t="str">
            <v>FIGURA LUMINOSA</v>
          </cell>
          <cell r="G1125">
            <v>1420.1200000000001</v>
          </cell>
          <cell r="H1125">
            <v>894.67560000000003</v>
          </cell>
        </row>
        <row r="1126">
          <cell r="C1126" t="str">
            <v>FX35PL</v>
          </cell>
          <cell r="D1126" t="str">
            <v>Pingente produzido em estrutura metálica e mangueira de LED</v>
          </cell>
          <cell r="E1126" t="str">
            <v>FIG. LUMINOSA</v>
          </cell>
          <cell r="F1126" t="str">
            <v>FIGURA LUMINOSA</v>
          </cell>
          <cell r="G1126">
            <v>1389.1799999999998</v>
          </cell>
          <cell r="H1126">
            <v>875.18339999999989</v>
          </cell>
        </row>
        <row r="1127">
          <cell r="C1127" t="str">
            <v>FX35PC</v>
          </cell>
          <cell r="D1127" t="str">
            <v>Pingente produzido em estrutura metálica e mangueira luminosa. Preenchimento da figura com lâmpadas de LED.</v>
          </cell>
          <cell r="E1127" t="str">
            <v>FIG. LUMINOSA</v>
          </cell>
          <cell r="F1127" t="str">
            <v>FIGURA LUMINOSA</v>
          </cell>
          <cell r="G1127">
            <v>0</v>
          </cell>
          <cell r="H1127">
            <v>0</v>
          </cell>
        </row>
        <row r="1128">
          <cell r="C1128" t="str">
            <v>FX35PCS</v>
          </cell>
          <cell r="D1128" t="str">
            <v>Pingente produzido em estrutura metálica e mangueira luminosa. Preenchimento da figura com lâmpadas de LED.  Aplicação de Strobos</v>
          </cell>
          <cell r="E1128" t="str">
            <v>FIG. LUMINOSA</v>
          </cell>
          <cell r="F1128" t="str">
            <v>FIGURA LUMINOSA</v>
          </cell>
          <cell r="G1128">
            <v>0</v>
          </cell>
          <cell r="H1128">
            <v>0</v>
          </cell>
        </row>
        <row r="1129">
          <cell r="C1129" t="str">
            <v>FX35M</v>
          </cell>
          <cell r="D1129" t="str">
            <v>Pingente produzido em estrutura metálica e mangueira luminosa</v>
          </cell>
          <cell r="E1129" t="str">
            <v>FIG. LUMINOSA</v>
          </cell>
          <cell r="F1129" t="str">
            <v>FIGURA LUMINOSA</v>
          </cell>
          <cell r="G1129">
            <v>1538.6799999999998</v>
          </cell>
          <cell r="H1129">
            <v>923.20799999999986</v>
          </cell>
        </row>
        <row r="1130">
          <cell r="C1130" t="str">
            <v>FX35MSM</v>
          </cell>
          <cell r="D1130" t="str">
            <v>Pingente produzido em estrutura metálica e mangueira luminosa. Aplicação de mangueiras de LED com movimentos e Strobos</v>
          </cell>
          <cell r="E1130" t="str">
            <v>FIG. LUMINOSA</v>
          </cell>
          <cell r="F1130" t="str">
            <v>FIGURA LUMINOSA</v>
          </cell>
          <cell r="G1130">
            <v>2209.61</v>
          </cell>
          <cell r="H1130">
            <v>1657.2075</v>
          </cell>
        </row>
        <row r="1131">
          <cell r="C1131" t="str">
            <v>FX35MM</v>
          </cell>
          <cell r="D1131" t="str">
            <v>Pingente produzido em estrutura metálica e mangueira luminosa. Aplicação de mangueiras de LED com movimentos</v>
          </cell>
          <cell r="E1131" t="str">
            <v>FIG. LUMINOSA</v>
          </cell>
          <cell r="F1131" t="str">
            <v>FIGURA LUMINOSA</v>
          </cell>
          <cell r="G1131">
            <v>2018.7700000000002</v>
          </cell>
          <cell r="H1131">
            <v>1453.5144</v>
          </cell>
        </row>
        <row r="1132">
          <cell r="C1132" t="str">
            <v>FX35MS</v>
          </cell>
          <cell r="D1132" t="str">
            <v>Pingente produzido em estrutura metálica e mangueira luminosa. Aplicação de Strobos</v>
          </cell>
          <cell r="E1132" t="str">
            <v>FIG. LUMINOSA</v>
          </cell>
          <cell r="F1132" t="str">
            <v>FIGURA LUMINOSA</v>
          </cell>
          <cell r="G1132">
            <v>1729.5200000000002</v>
          </cell>
          <cell r="H1132">
            <v>1089.5976000000001</v>
          </cell>
        </row>
        <row r="1133">
          <cell r="C1133" t="str">
            <v>FX35ML</v>
          </cell>
          <cell r="D1133" t="str">
            <v>Pingente produzido em estrutura metálica e mangueira de LED</v>
          </cell>
          <cell r="E1133" t="str">
            <v>FIG. LUMINOSA</v>
          </cell>
          <cell r="F1133" t="str">
            <v>FIGURA LUMINOSA</v>
          </cell>
          <cell r="G1133">
            <v>1739.92</v>
          </cell>
          <cell r="H1133">
            <v>1096.1496</v>
          </cell>
        </row>
        <row r="1134">
          <cell r="C1134" t="str">
            <v>FX35MC</v>
          </cell>
          <cell r="D1134" t="str">
            <v>Pingente produzido em estrutura metálica e mangueira luminosa. Preenchimento da figura com lâmpadas de LED.</v>
          </cell>
          <cell r="E1134" t="str">
            <v>FIG. LUMINOSA</v>
          </cell>
          <cell r="F1134" t="str">
            <v>FIGURA LUMINOSA</v>
          </cell>
          <cell r="G1134">
            <v>0</v>
          </cell>
          <cell r="H1134">
            <v>0</v>
          </cell>
        </row>
        <row r="1135">
          <cell r="C1135" t="str">
            <v>FX35MCS</v>
          </cell>
          <cell r="D1135" t="str">
            <v>Pingente produzido em estrutura metálica e mangueira luminosa. Preenchimento da figura com lâmpadas de LED.  Aplicação de Strobos</v>
          </cell>
          <cell r="E1135" t="str">
            <v>FIG. LUMINOSA</v>
          </cell>
          <cell r="F1135" t="str">
            <v>FIGURA LUMINOSA</v>
          </cell>
          <cell r="G1135">
            <v>0</v>
          </cell>
          <cell r="H1135">
            <v>0</v>
          </cell>
        </row>
        <row r="1136">
          <cell r="C1136" t="str">
            <v>FX35G</v>
          </cell>
          <cell r="D1136" t="str">
            <v>Pingente produzido em estrutura metálica e mangueira luminosa</v>
          </cell>
          <cell r="E1136" t="str">
            <v>FIG. LUMINOSA</v>
          </cell>
          <cell r="F1136" t="str">
            <v>FIGURA LUMINOSA</v>
          </cell>
          <cell r="G1136">
            <v>1818.96</v>
          </cell>
          <cell r="H1136">
            <v>1091.376</v>
          </cell>
        </row>
        <row r="1137">
          <cell r="C1137" t="str">
            <v>FX35GSM</v>
          </cell>
          <cell r="D1137" t="str">
            <v>Pingente produzido em estrutura metálica e mangueira luminosa. Aplicação de mangueiras de LED com movimentos e Strobos</v>
          </cell>
          <cell r="E1137" t="str">
            <v>FIG. LUMINOSA</v>
          </cell>
          <cell r="F1137" t="str">
            <v>FIGURA LUMINOSA</v>
          </cell>
          <cell r="G1137">
            <v>2734.9400000000005</v>
          </cell>
          <cell r="H1137">
            <v>2051.2050000000004</v>
          </cell>
        </row>
        <row r="1138">
          <cell r="C1138" t="str">
            <v>FX35GM</v>
          </cell>
          <cell r="D1138" t="str">
            <v>Pingente produzido em estrutura metálica e mangueira luminosa. Aplicação de mangueiras de LED com movimentos</v>
          </cell>
          <cell r="E1138" t="str">
            <v>FIG. LUMINOSA</v>
          </cell>
          <cell r="F1138" t="str">
            <v>FIGURA LUMINOSA</v>
          </cell>
          <cell r="G1138">
            <v>2480.5299999999997</v>
          </cell>
          <cell r="H1138">
            <v>1785.9815999999998</v>
          </cell>
        </row>
        <row r="1139">
          <cell r="C1139" t="str">
            <v>FX35GS</v>
          </cell>
          <cell r="D1139" t="str">
            <v>Pingente produzido em estrutura metálica e mangueira luminosa. Aplicação de Strobos</v>
          </cell>
          <cell r="E1139" t="str">
            <v>FIG. LUMINOSA</v>
          </cell>
          <cell r="F1139" t="str">
            <v>FIGURA LUMINOSA</v>
          </cell>
          <cell r="G1139">
            <v>2073.3700000000003</v>
          </cell>
          <cell r="H1139">
            <v>1306.2231000000002</v>
          </cell>
        </row>
        <row r="1140">
          <cell r="C1140" t="str">
            <v>FX35GL</v>
          </cell>
          <cell r="D1140" t="str">
            <v>Pingente produzido em estrutura metálica e mangueira de LED</v>
          </cell>
          <cell r="E1140" t="str">
            <v>FIG. LUMINOSA</v>
          </cell>
          <cell r="F1140" t="str">
            <v>FIGURA LUMINOSA</v>
          </cell>
          <cell r="G1140">
            <v>2056.21</v>
          </cell>
          <cell r="H1140">
            <v>1295.4123</v>
          </cell>
        </row>
        <row r="1141">
          <cell r="C1141" t="str">
            <v>FX35GC</v>
          </cell>
          <cell r="D1141" t="str">
            <v>Pingente produzido em estrutura metálica e mangueira luminosa. Preenchimento da figura com lâmpadas de LED.</v>
          </cell>
          <cell r="E1141" t="str">
            <v>FIG. LUMINOSA</v>
          </cell>
          <cell r="F1141" t="str">
            <v>FIGURA LUMINOSA</v>
          </cell>
          <cell r="G1141">
            <v>0</v>
          </cell>
          <cell r="H1141">
            <v>0</v>
          </cell>
        </row>
        <row r="1142">
          <cell r="C1142" t="str">
            <v>FX35GCS</v>
          </cell>
          <cell r="D1142" t="str">
            <v>Pingente produzido em estrutura metálica e mangueira luminosa. Preenchimento da figura com lâmpadas de LED.  Aplicação de Strobos</v>
          </cell>
          <cell r="E1142" t="str">
            <v>FIG. LUMINOSA</v>
          </cell>
          <cell r="F1142" t="str">
            <v>FIGURA LUMINOSA</v>
          </cell>
          <cell r="G1142">
            <v>0</v>
          </cell>
          <cell r="H1142">
            <v>0</v>
          </cell>
        </row>
        <row r="1143">
          <cell r="C1143" t="str">
            <v>FX36P</v>
          </cell>
          <cell r="D1143" t="str">
            <v>Pingente produzido em estrutura metálica e mangueira luminosa</v>
          </cell>
          <cell r="E1143" t="str">
            <v>FIG. LUMINOSA</v>
          </cell>
          <cell r="F1143" t="str">
            <v>FIGURA LUMINOSA</v>
          </cell>
          <cell r="G1143">
            <v>1691.69</v>
          </cell>
          <cell r="H1143">
            <v>1015.014</v>
          </cell>
        </row>
        <row r="1144">
          <cell r="C1144" t="str">
            <v>FX36PSM</v>
          </cell>
          <cell r="D1144" t="str">
            <v>Pingente produzido em estrutura metálica e mangueira luminosa. Aplicação de mangueiras de LED com movimentos e Strobos</v>
          </cell>
          <cell r="E1144" t="str">
            <v>FIG. LUMINOSA</v>
          </cell>
          <cell r="F1144" t="str">
            <v>FIGURA LUMINOSA</v>
          </cell>
          <cell r="G1144">
            <v>2362.6200000000003</v>
          </cell>
          <cell r="H1144">
            <v>1771.9650000000001</v>
          </cell>
        </row>
        <row r="1145">
          <cell r="C1145" t="str">
            <v>FX36PM</v>
          </cell>
          <cell r="D1145" t="str">
            <v>Pingente produzido em estrutura metálica e mangueira luminosa. Aplicação de mangueiras de LED com movimentos</v>
          </cell>
          <cell r="E1145" t="str">
            <v>FIG. LUMINOSA</v>
          </cell>
          <cell r="F1145" t="str">
            <v>FIGURA LUMINOSA</v>
          </cell>
          <cell r="G1145">
            <v>2171.7799999999997</v>
          </cell>
          <cell r="H1145">
            <v>1563.6815999999997</v>
          </cell>
        </row>
        <row r="1146">
          <cell r="C1146" t="str">
            <v>FX36PS</v>
          </cell>
          <cell r="D1146" t="str">
            <v>Pingente produzido em estrutura metálica e mangueira luminosa. Aplicação de Strobos</v>
          </cell>
          <cell r="E1146" t="str">
            <v>FIG. LUMINOSA</v>
          </cell>
          <cell r="F1146" t="str">
            <v>FIGURA LUMINOSA</v>
          </cell>
          <cell r="G1146">
            <v>1882.53</v>
          </cell>
          <cell r="H1146">
            <v>1185.9938999999999</v>
          </cell>
        </row>
        <row r="1147">
          <cell r="C1147" t="str">
            <v>FX36PL</v>
          </cell>
          <cell r="D1147" t="str">
            <v>Pingente produzido em estrutura metálica e mangueira de LED</v>
          </cell>
          <cell r="E1147" t="str">
            <v>FIG. LUMINOSA</v>
          </cell>
          <cell r="F1147" t="str">
            <v>FIGURA LUMINOSA</v>
          </cell>
          <cell r="G1147">
            <v>1911.78</v>
          </cell>
          <cell r="H1147">
            <v>1204.4213999999999</v>
          </cell>
        </row>
        <row r="1148">
          <cell r="C1148" t="str">
            <v>FX36PC</v>
          </cell>
          <cell r="D1148" t="str">
            <v>Pingente produzido em estrutura metálica e mangueira luminosa. Preenchimento da figura com lâmpadas de LED.</v>
          </cell>
          <cell r="E1148" t="str">
            <v>FIG. LUMINOSA</v>
          </cell>
          <cell r="F1148" t="str">
            <v>FIGURA LUMINOSA</v>
          </cell>
          <cell r="G1148">
            <v>0</v>
          </cell>
          <cell r="H1148">
            <v>0</v>
          </cell>
        </row>
        <row r="1149">
          <cell r="C1149" t="str">
            <v>FX36PCS</v>
          </cell>
          <cell r="D1149" t="str">
            <v>Pingente produzido em estrutura metálica e mangueira luminosa. Preenchimento da figura com lâmpadas de LED.  Aplicação de Strobos</v>
          </cell>
          <cell r="E1149" t="str">
            <v>FIG. LUMINOSA</v>
          </cell>
          <cell r="F1149" t="str">
            <v>FIGURA LUMINOSA</v>
          </cell>
          <cell r="G1149">
            <v>0</v>
          </cell>
          <cell r="H1149">
            <v>0</v>
          </cell>
        </row>
        <row r="1150">
          <cell r="C1150" t="str">
            <v>FX36M</v>
          </cell>
          <cell r="D1150" t="str">
            <v>Pingente produzido em estrutura metálica e mangueira luminosa</v>
          </cell>
          <cell r="E1150" t="str">
            <v>FIG. LUMINOSA</v>
          </cell>
          <cell r="F1150" t="str">
            <v>FIGURA LUMINOSA</v>
          </cell>
          <cell r="G1150">
            <v>2116.4</v>
          </cell>
          <cell r="H1150">
            <v>1269.8399999999999</v>
          </cell>
        </row>
        <row r="1151">
          <cell r="C1151" t="str">
            <v>FX36MSM</v>
          </cell>
          <cell r="D1151" t="str">
            <v>Pingente produzido em estrutura metálica e mangueira luminosa. Aplicação de mangueiras de LED com movimentos e Strobos</v>
          </cell>
          <cell r="E1151" t="str">
            <v>FIG. LUMINOSA</v>
          </cell>
          <cell r="F1151" t="str">
            <v>FIGURA LUMINOSA</v>
          </cell>
          <cell r="G1151">
            <v>2787.2000000000003</v>
          </cell>
          <cell r="H1151">
            <v>2090.4</v>
          </cell>
        </row>
        <row r="1152">
          <cell r="C1152" t="str">
            <v>FX36MM</v>
          </cell>
          <cell r="D1152" t="str">
            <v>Pingente produzido em estrutura metálica e mangueira luminosa. Aplicação de mangueiras de LED com movimentos</v>
          </cell>
          <cell r="E1152" t="str">
            <v>FIG. LUMINOSA</v>
          </cell>
          <cell r="F1152" t="str">
            <v>FIGURA LUMINOSA</v>
          </cell>
          <cell r="G1152">
            <v>2596.36</v>
          </cell>
          <cell r="H1152">
            <v>1869.3792000000001</v>
          </cell>
        </row>
        <row r="1153">
          <cell r="C1153" t="str">
            <v>FX36MS</v>
          </cell>
          <cell r="D1153" t="str">
            <v>Pingente produzido em estrutura metálica e mangueira luminosa. Aplicação de Strobos</v>
          </cell>
          <cell r="E1153" t="str">
            <v>FIG. LUMINOSA</v>
          </cell>
          <cell r="F1153" t="str">
            <v>FIGURA LUMINOSA</v>
          </cell>
          <cell r="G1153">
            <v>2307.2400000000002</v>
          </cell>
          <cell r="H1153">
            <v>1453.5612000000001</v>
          </cell>
        </row>
        <row r="1154">
          <cell r="C1154" t="str">
            <v>FX36ML</v>
          </cell>
          <cell r="D1154" t="str">
            <v>Pingente produzido em estrutura metálica e mangueira de LED</v>
          </cell>
          <cell r="E1154" t="str">
            <v>FIG. LUMINOSA</v>
          </cell>
          <cell r="F1154" t="str">
            <v>FIGURA LUMINOSA</v>
          </cell>
          <cell r="G1154">
            <v>2393.17</v>
          </cell>
          <cell r="H1154">
            <v>1507.6971000000001</v>
          </cell>
        </row>
        <row r="1155">
          <cell r="C1155" t="str">
            <v>FX36MC</v>
          </cell>
          <cell r="D1155" t="str">
            <v>Pingente produzido em estrutura metálica e mangueira luminosa. Preenchimento da figura com lâmpadas de LED.</v>
          </cell>
          <cell r="E1155" t="str">
            <v>FIG. LUMINOSA</v>
          </cell>
          <cell r="F1155" t="str">
            <v>FIGURA LUMINOSA</v>
          </cell>
          <cell r="G1155">
            <v>0</v>
          </cell>
          <cell r="H1155">
            <v>0</v>
          </cell>
        </row>
        <row r="1156">
          <cell r="C1156" t="str">
            <v>FX36MCS</v>
          </cell>
          <cell r="D1156" t="str">
            <v>Pingente produzido em estrutura metálica e mangueira luminosa. Preenchimento da figura com lâmpadas de LED.  Aplicação de Strobos</v>
          </cell>
          <cell r="E1156" t="str">
            <v>FIG. LUMINOSA</v>
          </cell>
          <cell r="F1156" t="str">
            <v>FIGURA LUMINOSA</v>
          </cell>
          <cell r="G1156">
            <v>0</v>
          </cell>
          <cell r="H1156">
            <v>0</v>
          </cell>
        </row>
        <row r="1157">
          <cell r="C1157" t="str">
            <v>FX36G</v>
          </cell>
          <cell r="D1157" t="str">
            <v>Pingente produzido em estrutura metálica e mangueira luminosa</v>
          </cell>
          <cell r="E1157" t="str">
            <v>FIG. LUMINOSA</v>
          </cell>
          <cell r="F1157" t="str">
            <v>FIGURA LUMINOSA</v>
          </cell>
          <cell r="G1157">
            <v>2499.77</v>
          </cell>
          <cell r="H1157">
            <v>1499.8619999999999</v>
          </cell>
        </row>
        <row r="1158">
          <cell r="C1158" t="str">
            <v>FX36GSM</v>
          </cell>
          <cell r="D1158" t="str">
            <v>Pingente produzido em estrutura metálica e mangueira luminosa. Aplicação de mangueiras de LED com movimentos e Strobos</v>
          </cell>
          <cell r="E1158" t="str">
            <v>FIG. LUMINOSA</v>
          </cell>
          <cell r="F1158" t="str">
            <v>FIGURA LUMINOSA</v>
          </cell>
          <cell r="G1158">
            <v>3415.75</v>
          </cell>
          <cell r="H1158">
            <v>2561.8125</v>
          </cell>
        </row>
        <row r="1159">
          <cell r="C1159" t="str">
            <v>FX36GM</v>
          </cell>
          <cell r="D1159" t="str">
            <v>Pingente produzido em estrutura metálica e mangueira luminosa. Aplicação de mangueiras de LED com movimentos</v>
          </cell>
          <cell r="E1159" t="str">
            <v>FIG. LUMINOSA</v>
          </cell>
          <cell r="F1159" t="str">
            <v>FIGURA LUMINOSA</v>
          </cell>
          <cell r="G1159">
            <v>3161.34</v>
          </cell>
          <cell r="H1159">
            <v>2276.1648</v>
          </cell>
        </row>
        <row r="1160">
          <cell r="C1160" t="str">
            <v>FX36GS</v>
          </cell>
          <cell r="D1160" t="str">
            <v>Pingente produzido em estrutura metálica e mangueira luminosa. Aplicação de Strobos</v>
          </cell>
          <cell r="E1160" t="str">
            <v>FIG. LUMINOSA</v>
          </cell>
          <cell r="F1160" t="str">
            <v>FIGURA LUMINOSA</v>
          </cell>
          <cell r="G1160">
            <v>2754.18</v>
          </cell>
          <cell r="H1160">
            <v>1735.1333999999999</v>
          </cell>
        </row>
        <row r="1161">
          <cell r="C1161" t="str">
            <v>FX36GL</v>
          </cell>
          <cell r="D1161" t="str">
            <v>Pingente produzido em estrutura metálica e mangueira de LED</v>
          </cell>
          <cell r="E1161" t="str">
            <v>FIG. LUMINOSA</v>
          </cell>
          <cell r="F1161" t="str">
            <v>FIGURA LUMINOSA</v>
          </cell>
          <cell r="G1161">
            <v>2826.46</v>
          </cell>
          <cell r="H1161">
            <v>1780.6698000000001</v>
          </cell>
        </row>
        <row r="1162">
          <cell r="C1162" t="str">
            <v>FX36GC</v>
          </cell>
          <cell r="D1162" t="str">
            <v>Pingente produzido em estrutura metálica e mangueira luminosa. Preenchimento da figura com lâmpadas de LED.</v>
          </cell>
          <cell r="E1162" t="str">
            <v>FIG. LUMINOSA</v>
          </cell>
          <cell r="F1162" t="str">
            <v>FIGURA LUMINOSA</v>
          </cell>
          <cell r="G1162">
            <v>0</v>
          </cell>
          <cell r="H1162">
            <v>0</v>
          </cell>
        </row>
        <row r="1163">
          <cell r="C1163" t="str">
            <v>FX36GCS</v>
          </cell>
          <cell r="D1163" t="str">
            <v>Pingente produzido em estrutura metálica e mangueira luminosa. Preenchimento da figura com lâmpadas de LED.  Aplicação de Strobos</v>
          </cell>
          <cell r="E1163" t="str">
            <v>FIG. LUMINOSA</v>
          </cell>
          <cell r="F1163" t="str">
            <v>FIGURA LUMINOSA</v>
          </cell>
          <cell r="G1163">
            <v>0</v>
          </cell>
          <cell r="H1163">
            <v>0</v>
          </cell>
        </row>
        <row r="1164">
          <cell r="C1164" t="str">
            <v>FX38P</v>
          </cell>
          <cell r="D1164" t="str">
            <v>Tridente P para, produzido em estrutura metálica e mangueira luminosa incandescente.</v>
          </cell>
          <cell r="E1164" t="str">
            <v>FIG. LUMINOSA</v>
          </cell>
          <cell r="F1164" t="str">
            <v>FIGURA LUMINOSA</v>
          </cell>
          <cell r="G1164">
            <v>0</v>
          </cell>
          <cell r="H1164">
            <v>0</v>
          </cell>
        </row>
        <row r="1165">
          <cell r="C1165" t="str">
            <v>FX38M</v>
          </cell>
          <cell r="D1165" t="str">
            <v>Tridente M para, produzido em estrutura metálica e mangueira luminosa incandescente.</v>
          </cell>
          <cell r="E1165" t="str">
            <v>FIG. LUMINOSA</v>
          </cell>
          <cell r="F1165" t="str">
            <v>FIGURA LUMINOSA</v>
          </cell>
          <cell r="G1165">
            <v>0</v>
          </cell>
          <cell r="H1165">
            <v>0</v>
          </cell>
        </row>
        <row r="1166">
          <cell r="C1166" t="str">
            <v>FX38G</v>
          </cell>
          <cell r="D1166" t="str">
            <v>Tridente G para, produzido em estrutura metálica e mangueira luminosa incandescente.</v>
          </cell>
          <cell r="E1166" t="str">
            <v>FIG. LUMINOSA</v>
          </cell>
          <cell r="F1166" t="str">
            <v>FIGURA LUMINOSA</v>
          </cell>
          <cell r="G1166">
            <v>0</v>
          </cell>
          <cell r="H1166">
            <v>0</v>
          </cell>
        </row>
        <row r="1167">
          <cell r="C1167" t="str">
            <v>MFX38P</v>
          </cell>
          <cell r="D1167" t="str">
            <v>Meio Tridente P, produzido em estrutura metálica e mangueira luminosa incandescente.</v>
          </cell>
          <cell r="E1167" t="str">
            <v>FIG. LUMINOSA</v>
          </cell>
          <cell r="F1167" t="str">
            <v>FIGURA LUMINOSA</v>
          </cell>
          <cell r="G1167">
            <v>0</v>
          </cell>
          <cell r="H1167">
            <v>0</v>
          </cell>
        </row>
        <row r="1168">
          <cell r="C1168" t="str">
            <v>MFX38M</v>
          </cell>
          <cell r="D1168" t="str">
            <v>Meio Tridente M, produzido em estrutura metálica e mangueira luminosa incandescente.</v>
          </cell>
          <cell r="E1168" t="str">
            <v>FIG. LUMINOSA</v>
          </cell>
          <cell r="F1168" t="str">
            <v>FIGURA LUMINOSA</v>
          </cell>
          <cell r="G1168">
            <v>0</v>
          </cell>
          <cell r="H1168">
            <v>0</v>
          </cell>
        </row>
        <row r="1169">
          <cell r="C1169" t="str">
            <v>MFX38G</v>
          </cell>
          <cell r="D1169" t="str">
            <v>Meio Tridente G, produzido em estrutura metálica e mangueira luminosa incandescente.</v>
          </cell>
          <cell r="E1169" t="str">
            <v>FIG. LUMINOSA</v>
          </cell>
          <cell r="F1169" t="str">
            <v>FIGURA LUMINOSA</v>
          </cell>
          <cell r="G1169">
            <v>0</v>
          </cell>
          <cell r="H1169">
            <v>0</v>
          </cell>
        </row>
        <row r="1170">
          <cell r="C1170" t="str">
            <v>FX40</v>
          </cell>
          <cell r="D1170" t="str">
            <v>Linha reta, produzida em estrutura metálica e mangueira luminosa incandescente</v>
          </cell>
          <cell r="E1170" t="str">
            <v>FIG. LUMINOSA</v>
          </cell>
          <cell r="F1170" t="str">
            <v>FIGURA LUMINOSA</v>
          </cell>
          <cell r="G1170">
            <v>111.8</v>
          </cell>
          <cell r="H1170">
            <v>67.08</v>
          </cell>
        </row>
        <row r="1171">
          <cell r="C1171" t="str">
            <v>FX40L</v>
          </cell>
          <cell r="D1171" t="str">
            <v>Linha reta, produzida em estrutura metálica e mangueira de LED</v>
          </cell>
          <cell r="E1171" t="str">
            <v>FIG. LUMINOSA</v>
          </cell>
          <cell r="F1171" t="str">
            <v>FIGURA LUMINOSA</v>
          </cell>
          <cell r="G1171">
            <v>126.23</v>
          </cell>
          <cell r="H1171">
            <v>79.524900000000002</v>
          </cell>
        </row>
        <row r="1172">
          <cell r="C1172" t="str">
            <v>FX39M</v>
          </cell>
          <cell r="D1172" t="str">
            <v>Fogos de artifício tamanho M, com movimentos em sequencial, produzido em estrutura metálica, mangueira luminosa e conjuntos de LED</v>
          </cell>
          <cell r="E1172" t="str">
            <v>FIG. LUMINOSA</v>
          </cell>
          <cell r="F1172" t="str">
            <v>FIGURA LUMINOSA</v>
          </cell>
          <cell r="G1172">
            <v>9450</v>
          </cell>
          <cell r="H1172">
            <v>7087.5</v>
          </cell>
        </row>
        <row r="1173">
          <cell r="C1173" t="str">
            <v>FX39G</v>
          </cell>
          <cell r="D1173" t="str">
            <v>Fogos de artifício tamanho G, com movimentos em sequencial, produzido em estrutura metálica, mangueira luminosa e conjuntos de LED</v>
          </cell>
          <cell r="E1173" t="str">
            <v>FIG. LUMINOSA</v>
          </cell>
          <cell r="F1173" t="str">
            <v>FIGURA LUMINOSA</v>
          </cell>
          <cell r="G1173">
            <v>9850</v>
          </cell>
          <cell r="H1173">
            <v>7387.5</v>
          </cell>
        </row>
        <row r="1174">
          <cell r="C1174" t="str">
            <v>FX41</v>
          </cell>
          <cell r="D1174" t="str">
            <v>Arabesco com floral produzido em estrutura metálica e mangueira luminosa incandescente</v>
          </cell>
          <cell r="E1174" t="str">
            <v>FIG. LUMINOSA</v>
          </cell>
          <cell r="F1174" t="str">
            <v>FIGURA LUMINOSA</v>
          </cell>
          <cell r="G1174">
            <v>2346.7600000000002</v>
          </cell>
          <cell r="H1174">
            <v>1408.056</v>
          </cell>
        </row>
        <row r="1175">
          <cell r="C1175" t="str">
            <v>FX41SM</v>
          </cell>
          <cell r="D1175" t="str">
            <v>Arabesco com floral produzido em estrutura metálica, mangueira luminosa incandescente, mangueira de LED com movimento e aplicação de strobo</v>
          </cell>
          <cell r="E1175" t="str">
            <v>FIG. LUMINOSA</v>
          </cell>
          <cell r="F1175" t="str">
            <v>FIGURA LUMINOSA</v>
          </cell>
          <cell r="G1175">
            <v>0</v>
          </cell>
          <cell r="H1175">
            <v>0</v>
          </cell>
        </row>
        <row r="1176">
          <cell r="C1176" t="str">
            <v>FX41M</v>
          </cell>
          <cell r="D1176" t="str">
            <v>Arabesco com floral produzido em estrutura metálica, mangueira luminosa incandescente mangueira de LED com movimento</v>
          </cell>
          <cell r="E1176" t="str">
            <v>FIG. LUMINOSA</v>
          </cell>
          <cell r="F1176" t="str">
            <v>FIGURA LUMINOSA</v>
          </cell>
          <cell r="G1176">
            <v>0</v>
          </cell>
          <cell r="H1176">
            <v>0</v>
          </cell>
        </row>
        <row r="1177">
          <cell r="C1177" t="str">
            <v>FX41S</v>
          </cell>
          <cell r="D1177" t="str">
            <v>Arabesco com floral produzido em estrutura metálica, mangueira luminosa incandescente e aplicação de strobo</v>
          </cell>
          <cell r="E1177" t="str">
            <v>FIG. LUMINOSA</v>
          </cell>
          <cell r="F1177" t="str">
            <v>FIGURA LUMINOSA</v>
          </cell>
          <cell r="G1177">
            <v>0</v>
          </cell>
          <cell r="H1177">
            <v>0</v>
          </cell>
        </row>
        <row r="1178">
          <cell r="C1178" t="str">
            <v>FX41L</v>
          </cell>
          <cell r="D1178" t="str">
            <v>Arabesco com floral produzido em estrutura metálica e mangueira luminosa de LED</v>
          </cell>
          <cell r="E1178" t="str">
            <v>FIG. LUMINOSA</v>
          </cell>
          <cell r="F1178" t="str">
            <v>FIGURA LUMINOSA</v>
          </cell>
          <cell r="G1178">
            <v>0</v>
          </cell>
          <cell r="H1178">
            <v>0</v>
          </cell>
        </row>
        <row r="1179">
          <cell r="C1179" t="str">
            <v>FX41C</v>
          </cell>
          <cell r="D1179" t="str">
            <v>Arabesco com floral produzido em estrutura metálica, mangueira luminosa incandescente e preenchimento com conjunto de LED</v>
          </cell>
          <cell r="E1179" t="str">
            <v>FIG. LUMINOSA</v>
          </cell>
          <cell r="F1179" t="str">
            <v>FIGURA LUMINOSA</v>
          </cell>
          <cell r="G1179">
            <v>0</v>
          </cell>
          <cell r="H1179">
            <v>0</v>
          </cell>
        </row>
        <row r="1180">
          <cell r="C1180" t="str">
            <v>FX41CS</v>
          </cell>
          <cell r="D1180" t="str">
            <v>Arabesco com floral produzido em estrutura metálica, mangueira luminosa incandescente e preenchimento com conjunto de LED  Aplicação de Strobos</v>
          </cell>
          <cell r="E1180" t="str">
            <v>FIG. LUMINOSA</v>
          </cell>
          <cell r="F1180" t="str">
            <v>FIGURA LUMINOSA</v>
          </cell>
          <cell r="G1180">
            <v>0</v>
          </cell>
          <cell r="H1180">
            <v>0</v>
          </cell>
        </row>
        <row r="1181">
          <cell r="C1181" t="str">
            <v>FX42</v>
          </cell>
          <cell r="D1181" t="str">
            <v>Flor produzida em estrutura metálica e mangueira luminosa incandescente</v>
          </cell>
          <cell r="E1181" t="str">
            <v>FIG. LUMINOSA</v>
          </cell>
          <cell r="F1181" t="str">
            <v>FIGURA LUMINOSA</v>
          </cell>
          <cell r="G1181">
            <v>2011.49</v>
          </cell>
          <cell r="H1181">
            <v>1206.894</v>
          </cell>
        </row>
        <row r="1182">
          <cell r="C1182" t="str">
            <v>FX42SM</v>
          </cell>
          <cell r="D1182" t="str">
            <v>Flor produzida em estrutura metálica, mangueira luminosa incandescente, mangueira de LED com movimento e aplicação de strobo</v>
          </cell>
          <cell r="E1182" t="str">
            <v>FIG. LUMINOSA</v>
          </cell>
          <cell r="F1182" t="str">
            <v>FIGURA LUMINOSA</v>
          </cell>
          <cell r="G1182">
            <v>0</v>
          </cell>
          <cell r="H1182">
            <v>0</v>
          </cell>
        </row>
        <row r="1183">
          <cell r="C1183" t="str">
            <v>FX42M</v>
          </cell>
          <cell r="D1183" t="str">
            <v>Flor produzida em estrutura metálica, mangueira luminosa incandescente e mangueira de LED com movimento</v>
          </cell>
          <cell r="E1183" t="str">
            <v>FIG. LUMINOSA</v>
          </cell>
          <cell r="F1183" t="str">
            <v>FIGURA LUMINOSA</v>
          </cell>
          <cell r="G1183">
            <v>0</v>
          </cell>
          <cell r="H1183">
            <v>0</v>
          </cell>
        </row>
        <row r="1184">
          <cell r="C1184" t="str">
            <v>FX42S</v>
          </cell>
          <cell r="D1184" t="str">
            <v>Flor produzida em estrutura metálica, mangueira luminosa incandescente e aplicação de strobo</v>
          </cell>
          <cell r="E1184" t="str">
            <v>FIG. LUMINOSA</v>
          </cell>
          <cell r="F1184" t="str">
            <v>FIGURA LUMINOSA</v>
          </cell>
          <cell r="G1184">
            <v>2198.69</v>
          </cell>
          <cell r="H1184">
            <v>1385.1747</v>
          </cell>
        </row>
        <row r="1185">
          <cell r="C1185" t="str">
            <v>FX42L</v>
          </cell>
          <cell r="D1185" t="str">
            <v>Flor produzida em estrutura metálica e mangueira luminosa de LED</v>
          </cell>
          <cell r="E1185" t="str">
            <v>FIG. LUMINOSA</v>
          </cell>
          <cell r="F1185" t="str">
            <v>FIGURA LUMINOSA</v>
          </cell>
          <cell r="G1185">
            <v>0</v>
          </cell>
          <cell r="H1185">
            <v>0</v>
          </cell>
        </row>
        <row r="1186">
          <cell r="C1186" t="str">
            <v>FX42C</v>
          </cell>
          <cell r="D1186" t="str">
            <v xml:space="preserve">Flor produzida em estrutura metálica, mangueira luminosa incandescente e preenchimento com conjunto de LED </v>
          </cell>
          <cell r="E1186" t="str">
            <v>FIG. LUMINOSA</v>
          </cell>
          <cell r="F1186" t="str">
            <v>FIGURA LUMINOSA</v>
          </cell>
          <cell r="G1186">
            <v>2807.4800000000005</v>
          </cell>
          <cell r="H1186">
            <v>2021.3856000000003</v>
          </cell>
        </row>
        <row r="1187">
          <cell r="C1187" t="str">
            <v>FX42CS</v>
          </cell>
          <cell r="D1187" t="str">
            <v>Flor produzida em estrutura metálica, mangueira luminosa incandescente e preenchimento com conjunto de LED   Aplicação de Strobos</v>
          </cell>
          <cell r="E1187" t="str">
            <v>FIG. LUMINOSA</v>
          </cell>
          <cell r="F1187" t="str">
            <v>FIGURA LUMINOSA</v>
          </cell>
          <cell r="G1187">
            <v>2994.6800000000007</v>
          </cell>
          <cell r="H1187">
            <v>2246.0100000000007</v>
          </cell>
        </row>
        <row r="1188">
          <cell r="C1188" t="str">
            <v>FX43</v>
          </cell>
          <cell r="D1188" t="str">
            <v>Flor com arabescos produzida em estrutura metálica e mangueira luminosa incandescente</v>
          </cell>
          <cell r="E1188" t="str">
            <v>FIG. LUMINOSA</v>
          </cell>
          <cell r="F1188" t="str">
            <v>FIGURA LUMINOSA</v>
          </cell>
          <cell r="G1188">
            <v>16092.18</v>
          </cell>
          <cell r="H1188">
            <v>9655.3079999999991</v>
          </cell>
        </row>
        <row r="1189">
          <cell r="C1189" t="str">
            <v>FX43SM</v>
          </cell>
          <cell r="D1189" t="str">
            <v>Flor com arabescos produzida em estrutura metálica, mangueira luminosa incandescente, mangueira de LED com movimento e aplicação de strobo</v>
          </cell>
          <cell r="E1189" t="str">
            <v>FIG. LUMINOSA</v>
          </cell>
          <cell r="F1189" t="str">
            <v>FIGURA LUMINOSA</v>
          </cell>
          <cell r="G1189">
            <v>0</v>
          </cell>
          <cell r="H1189">
            <v>0</v>
          </cell>
        </row>
        <row r="1190">
          <cell r="C1190" t="str">
            <v>FX43M</v>
          </cell>
          <cell r="D1190" t="str">
            <v>Flor com arabescos produzida em estrutura metálica e mangueira luminosa de LED com movimento</v>
          </cell>
          <cell r="E1190" t="str">
            <v>FIG. LUMINOSA</v>
          </cell>
          <cell r="F1190" t="str">
            <v>FIGURA LUMINOSA</v>
          </cell>
          <cell r="G1190">
            <v>0</v>
          </cell>
          <cell r="H1190">
            <v>0</v>
          </cell>
        </row>
        <row r="1191">
          <cell r="C1191" t="str">
            <v>FX43S</v>
          </cell>
          <cell r="D1191" t="str">
            <v>Flor com arabescos produzida em estrutura metálica, mangueira luminosa incandescente e aplicação de strobo</v>
          </cell>
          <cell r="E1191" t="str">
            <v>FIG. LUMINOSA</v>
          </cell>
          <cell r="F1191" t="str">
            <v>FIGURA LUMINOSA</v>
          </cell>
          <cell r="G1191">
            <v>17652.18</v>
          </cell>
          <cell r="H1191">
            <v>11120.8734</v>
          </cell>
        </row>
        <row r="1192">
          <cell r="C1192" t="str">
            <v>FX43L</v>
          </cell>
          <cell r="D1192" t="str">
            <v>Flor com arabescos produzida em estrutura metálica e mangueira luminosa de LED</v>
          </cell>
          <cell r="E1192" t="str">
            <v>FIG. LUMINOSA</v>
          </cell>
          <cell r="F1192" t="str">
            <v>FIGURA LUMINOSA</v>
          </cell>
          <cell r="G1192">
            <v>0</v>
          </cell>
          <cell r="H1192">
            <v>0</v>
          </cell>
        </row>
        <row r="1193">
          <cell r="C1193" t="str">
            <v>FX43C</v>
          </cell>
          <cell r="D1193" t="str">
            <v>Flor com arabescos produzida em estrutura metálica, mangueira luminosa incandescente e preenchimento com conjunto de LED</v>
          </cell>
          <cell r="E1193" t="str">
            <v>FIG. LUMINOSA</v>
          </cell>
          <cell r="F1193" t="str">
            <v>FIGURA LUMINOSA</v>
          </cell>
          <cell r="G1193">
            <v>22813.18</v>
          </cell>
          <cell r="H1193">
            <v>16425.489600000001</v>
          </cell>
        </row>
        <row r="1194">
          <cell r="C1194" t="str">
            <v>FX43CS</v>
          </cell>
          <cell r="D1194" t="str">
            <v>Flor com arabescos produzida em estrutura metálica, mangueira luminosa incandescente e preenchimento com conjunto de LED  Aplicação de Strobos</v>
          </cell>
          <cell r="E1194" t="str">
            <v>FIG. LUMINOSA</v>
          </cell>
          <cell r="F1194" t="str">
            <v>FIGURA LUMINOSA</v>
          </cell>
          <cell r="G1194">
            <v>23827.18</v>
          </cell>
          <cell r="H1194">
            <v>17870.385000000002</v>
          </cell>
        </row>
        <row r="1195">
          <cell r="C1195" t="str">
            <v>FX44P</v>
          </cell>
          <cell r="D1195" t="str">
            <v>Conjunto de arabescos com floral,  produzida em estrutura metálica e mangueira luminosa incandescente</v>
          </cell>
          <cell r="E1195" t="str">
            <v>FIG. LUMINOSA</v>
          </cell>
          <cell r="F1195" t="str">
            <v>FIGURA LUMINOSA</v>
          </cell>
          <cell r="G1195">
            <v>6175</v>
          </cell>
          <cell r="H1195">
            <v>3705</v>
          </cell>
        </row>
        <row r="1196">
          <cell r="C1196" t="str">
            <v>FX44PSM</v>
          </cell>
          <cell r="D1196" t="str">
            <v>Conjunto de arabescos com floral,  produzida em estrutura metálica, mangueira luminosa incandescente, mangueira de LED com movimento e aplicação de strobo</v>
          </cell>
          <cell r="E1196" t="str">
            <v>FIG. LUMINOSA</v>
          </cell>
          <cell r="F1196" t="str">
            <v>FIGURA LUMINOSA</v>
          </cell>
          <cell r="G1196">
            <v>0</v>
          </cell>
          <cell r="H1196">
            <v>0</v>
          </cell>
        </row>
        <row r="1197">
          <cell r="C1197" t="str">
            <v>FX44PM</v>
          </cell>
          <cell r="D1197" t="str">
            <v>Conjunto de arabescos com floral,  produzida em estrutura metálica, mangueira luminosa incandescente e mangueira de LED com movimento</v>
          </cell>
          <cell r="E1197" t="str">
            <v>FIG. LUMINOSA</v>
          </cell>
          <cell r="F1197" t="str">
            <v>FIGURA LUMINOSA</v>
          </cell>
          <cell r="G1197">
            <v>0</v>
          </cell>
          <cell r="H1197">
            <v>0</v>
          </cell>
        </row>
        <row r="1198">
          <cell r="C1198" t="str">
            <v>FX44PS</v>
          </cell>
          <cell r="D1198" t="str">
            <v>Conjunto de arabescos com floral,  produzida em estrutura metálica, mangueira luminosa incandescente e aplicação de strobo</v>
          </cell>
          <cell r="E1198" t="str">
            <v>FIG. LUMINOSA</v>
          </cell>
          <cell r="F1198" t="str">
            <v>FIGURA LUMINOSA</v>
          </cell>
          <cell r="G1198">
            <v>0</v>
          </cell>
          <cell r="H1198">
            <v>0</v>
          </cell>
        </row>
        <row r="1199">
          <cell r="C1199" t="str">
            <v>FX44PL</v>
          </cell>
          <cell r="D1199" t="str">
            <v>Conjunto de arabescos com floral,  produzida em estrutura metálica, mangueira luminosa de LED</v>
          </cell>
          <cell r="E1199" t="str">
            <v>FIG. LUMINOSA</v>
          </cell>
          <cell r="F1199" t="str">
            <v>FIGURA LUMINOSA</v>
          </cell>
          <cell r="G1199">
            <v>0</v>
          </cell>
          <cell r="H1199">
            <v>0</v>
          </cell>
        </row>
        <row r="1200">
          <cell r="C1200" t="str">
            <v>FX44PC</v>
          </cell>
          <cell r="D1200" t="str">
            <v>Conjunto de arabescos com floral,  produzida em estrutura metálica, mangueira luminosa incandescente e preenchimento com conjunto de LED</v>
          </cell>
          <cell r="E1200" t="str">
            <v>FIG. LUMINOSA</v>
          </cell>
          <cell r="F1200" t="str">
            <v>FIGURA LUMINOSA</v>
          </cell>
          <cell r="G1200">
            <v>0</v>
          </cell>
          <cell r="H1200">
            <v>0</v>
          </cell>
        </row>
        <row r="1201">
          <cell r="C1201" t="str">
            <v>FX44PCS</v>
          </cell>
          <cell r="D1201" t="str">
            <v>Conjunto de arabescos com floral,  produzida em estrutura metálica, mangueira luminosa incandescente e preenchimento com conjunto de LED  Aplicação de Strobos</v>
          </cell>
          <cell r="E1201" t="str">
            <v>FIG. LUMINOSA</v>
          </cell>
          <cell r="F1201" t="str">
            <v>FIGURA LUMINOSA</v>
          </cell>
          <cell r="G1201">
            <v>0</v>
          </cell>
          <cell r="H1201">
            <v>0</v>
          </cell>
        </row>
        <row r="1202">
          <cell r="C1202" t="str">
            <v>FX44M</v>
          </cell>
          <cell r="D1202" t="str">
            <v>Conjunto de arabescos com floral,  produzida em estrutura metálica e mangueira luminosa incandescente</v>
          </cell>
          <cell r="E1202" t="str">
            <v>FIG. LUMINOSA</v>
          </cell>
          <cell r="F1202" t="str">
            <v>FIGURA LUMINOSA</v>
          </cell>
          <cell r="G1202">
            <v>7599.1500000000005</v>
          </cell>
          <cell r="H1202">
            <v>4559.49</v>
          </cell>
        </row>
        <row r="1203">
          <cell r="C1203" t="str">
            <v>FX44MSM</v>
          </cell>
          <cell r="D1203" t="str">
            <v>Conjunto de arabescos com floral,  produzida em estrutura metálica, mangueira luminosa incandescente, mangueira de LED com movimento e aplicação de strobo</v>
          </cell>
          <cell r="E1203" t="str">
            <v>FIG. LUMINOSA</v>
          </cell>
          <cell r="F1203" t="str">
            <v>FIGURA LUMINOSA</v>
          </cell>
          <cell r="G1203">
            <v>0</v>
          </cell>
          <cell r="H1203">
            <v>0</v>
          </cell>
        </row>
        <row r="1204">
          <cell r="C1204" t="str">
            <v>FX44MM</v>
          </cell>
          <cell r="D1204" t="str">
            <v>Conjunto de arabescos com floral,  produzida em estrutura metálica, mangueira luminosa incandescente e mangueira de LED com movimento</v>
          </cell>
          <cell r="E1204" t="str">
            <v>FIG. LUMINOSA</v>
          </cell>
          <cell r="F1204" t="str">
            <v>FIGURA LUMINOSA</v>
          </cell>
          <cell r="G1204">
            <v>0</v>
          </cell>
          <cell r="H1204">
            <v>0</v>
          </cell>
        </row>
        <row r="1205">
          <cell r="C1205" t="str">
            <v>FX44MS</v>
          </cell>
          <cell r="D1205" t="str">
            <v>Conjunto de arabescos com floral,  produzida em estrutura metálica, mangueira luminosa incandescente e aplicação de strobo</v>
          </cell>
          <cell r="E1205" t="str">
            <v>FIG. LUMINOSA</v>
          </cell>
          <cell r="F1205" t="str">
            <v>FIGURA LUMINOSA</v>
          </cell>
          <cell r="G1205">
            <v>0</v>
          </cell>
          <cell r="H1205">
            <v>0</v>
          </cell>
        </row>
        <row r="1206">
          <cell r="C1206" t="str">
            <v>FX44ML</v>
          </cell>
          <cell r="D1206" t="str">
            <v>Conjunto de arabescos com floral,  produzida em estrutura metálica, mangueira luminosa de LED</v>
          </cell>
          <cell r="E1206" t="str">
            <v>FIG. LUMINOSA</v>
          </cell>
          <cell r="F1206" t="str">
            <v>FIGURA LUMINOSA</v>
          </cell>
          <cell r="G1206">
            <v>0</v>
          </cell>
          <cell r="H1206">
            <v>0</v>
          </cell>
        </row>
        <row r="1207">
          <cell r="C1207" t="str">
            <v>FX44MC</v>
          </cell>
          <cell r="D1207" t="str">
            <v>Conjunto de arabescos com floral,  produzida em estrutura metálica, mangueira luminosa incandescente e preenchimento com conjunto de LED</v>
          </cell>
          <cell r="E1207" t="str">
            <v>FIG. LUMINOSA</v>
          </cell>
          <cell r="F1207" t="str">
            <v>FIGURA LUMINOSA</v>
          </cell>
          <cell r="G1207">
            <v>0</v>
          </cell>
          <cell r="H1207">
            <v>0</v>
          </cell>
        </row>
        <row r="1208">
          <cell r="C1208" t="str">
            <v>FX44MCS</v>
          </cell>
          <cell r="D1208" t="str">
            <v>Conjunto de arabescos com floral,  produzida em estrutura metálica, mangueira luminosa incandescente e preenchimento com conjunto de LED  Aplicação de Strobos</v>
          </cell>
          <cell r="E1208" t="str">
            <v>FIG. LUMINOSA</v>
          </cell>
          <cell r="F1208" t="str">
            <v>FIGURA LUMINOSA</v>
          </cell>
          <cell r="G1208">
            <v>0</v>
          </cell>
          <cell r="H1208">
            <v>4859.87</v>
          </cell>
        </row>
        <row r="1209">
          <cell r="C1209" t="str">
            <v>FX45P</v>
          </cell>
          <cell r="D1209" t="str">
            <v>Guirlanda produzida em estrutura metálica e mangueira luminosa incandescente</v>
          </cell>
          <cell r="E1209" t="str">
            <v>FIG. LUMINOSA</v>
          </cell>
          <cell r="F1209" t="str">
            <v>FIGURA LUMINOSA</v>
          </cell>
          <cell r="G1209">
            <v>6481.5400000000009</v>
          </cell>
          <cell r="H1209">
            <v>3888.9240000000004</v>
          </cell>
        </row>
        <row r="1210">
          <cell r="C1210" t="str">
            <v>FX45PSM</v>
          </cell>
          <cell r="D1210" t="str">
            <v>Guirlanda produzida em estrutura metálica, mangueira luminosa incandescente, mangueira de LED com movimento e aplicação de strobo</v>
          </cell>
          <cell r="E1210" t="str">
            <v>FIG. LUMINOSA</v>
          </cell>
          <cell r="F1210" t="str">
            <v>FIGURA LUMINOSA</v>
          </cell>
          <cell r="G1210">
            <v>0</v>
          </cell>
          <cell r="H1210">
            <v>0</v>
          </cell>
        </row>
        <row r="1211">
          <cell r="C1211" t="str">
            <v>FX45PM</v>
          </cell>
          <cell r="D1211" t="str">
            <v>Guirlanda produzida em estrutura metálica, mangueira luminosa incandescente e mangueira de LED com movimento</v>
          </cell>
          <cell r="E1211" t="str">
            <v>FIG. LUMINOSA</v>
          </cell>
          <cell r="F1211" t="str">
            <v>FIGURA LUMINOSA</v>
          </cell>
          <cell r="G1211">
            <v>0</v>
          </cell>
          <cell r="H1211">
            <v>0</v>
          </cell>
        </row>
        <row r="1212">
          <cell r="C1212" t="str">
            <v>FX45PS</v>
          </cell>
          <cell r="D1212" t="str">
            <v>Guirlanda produzida em estrutura metálica, mangueira luminosa incandescente e aplicação de strobo</v>
          </cell>
          <cell r="E1212" t="str">
            <v>FIG. LUMINOSA</v>
          </cell>
          <cell r="F1212" t="str">
            <v>FIGURA LUMINOSA</v>
          </cell>
          <cell r="G1212">
            <v>0</v>
          </cell>
          <cell r="H1212">
            <v>0</v>
          </cell>
        </row>
        <row r="1213">
          <cell r="C1213" t="str">
            <v>FX45PL</v>
          </cell>
          <cell r="D1213" t="str">
            <v>Guirlanda produzida em estrutura metálica e mangueira luminosa de LED</v>
          </cell>
          <cell r="E1213" t="str">
            <v>FIG. LUMINOSA</v>
          </cell>
          <cell r="F1213" t="str">
            <v>FIGURA LUMINOSA</v>
          </cell>
          <cell r="G1213">
            <v>0</v>
          </cell>
          <cell r="H1213">
            <v>0</v>
          </cell>
        </row>
        <row r="1214">
          <cell r="C1214" t="str">
            <v>FX45PC</v>
          </cell>
          <cell r="D1214" t="str">
            <v>Guirlanda produzida em estrutura metálica, mangueira luminosa incandescente e preenchimento com conjunto de LED</v>
          </cell>
          <cell r="E1214" t="str">
            <v>FIG. LUMINOSA</v>
          </cell>
          <cell r="F1214" t="str">
            <v>FIGURA LUMINOSA</v>
          </cell>
          <cell r="G1214">
            <v>0</v>
          </cell>
          <cell r="H1214">
            <v>0</v>
          </cell>
        </row>
        <row r="1215">
          <cell r="C1215" t="str">
            <v>FX45PCS</v>
          </cell>
          <cell r="D1215" t="str">
            <v>Guirlanda produzida em estrutura metálica, mangueira luminosa incandescente e preenchimento com conjunto de LED  Aplicação de Strobos</v>
          </cell>
          <cell r="E1215" t="str">
            <v>FIG. LUMINOSA</v>
          </cell>
          <cell r="F1215" t="str">
            <v>FIGURA LUMINOSA</v>
          </cell>
          <cell r="G1215">
            <v>0</v>
          </cell>
          <cell r="H1215">
            <v>0</v>
          </cell>
        </row>
        <row r="1216">
          <cell r="C1216" t="str">
            <v>FX45M</v>
          </cell>
          <cell r="D1216" t="str">
            <v>Guirlanda produzida em estrutura metálica e mangueira luminosa incandescente</v>
          </cell>
          <cell r="E1216" t="str">
            <v>FIG. LUMINOSA</v>
          </cell>
          <cell r="F1216" t="str">
            <v>FIGURA LUMINOSA</v>
          </cell>
          <cell r="G1216">
            <v>8596.25</v>
          </cell>
          <cell r="H1216">
            <v>5157.75</v>
          </cell>
        </row>
        <row r="1217">
          <cell r="C1217" t="str">
            <v>FX45MSM</v>
          </cell>
          <cell r="D1217" t="str">
            <v>Guirlanda produzida em estrutura metálica, mangueira luminosa incandescente, mangueira de LED com movimento e aplicação de strobo</v>
          </cell>
          <cell r="E1217" t="str">
            <v>FIG. LUMINOSA</v>
          </cell>
          <cell r="F1217" t="str">
            <v>FIGURA LUMINOSA</v>
          </cell>
          <cell r="G1217">
            <v>0</v>
          </cell>
          <cell r="H1217">
            <v>0</v>
          </cell>
        </row>
        <row r="1218">
          <cell r="C1218" t="str">
            <v>FX45MM</v>
          </cell>
          <cell r="D1218" t="str">
            <v>Guirlanda produzida em estrutura metálica, mangueira luminosa incandescente e mangueira de LED com movimento</v>
          </cell>
          <cell r="E1218" t="str">
            <v>FIG. LUMINOSA</v>
          </cell>
          <cell r="F1218" t="str">
            <v>FIGURA LUMINOSA</v>
          </cell>
          <cell r="G1218">
            <v>0</v>
          </cell>
          <cell r="H1218">
            <v>0</v>
          </cell>
        </row>
        <row r="1219">
          <cell r="C1219" t="str">
            <v>FX45MS</v>
          </cell>
          <cell r="D1219" t="str">
            <v>Guirlanda produzida em estrutura metálica, mangueira luminosa incandescente e aplicação de strobo</v>
          </cell>
          <cell r="E1219" t="str">
            <v>FIG. LUMINOSA</v>
          </cell>
          <cell r="F1219" t="str">
            <v>FIGURA LUMINOSA</v>
          </cell>
          <cell r="G1219">
            <v>0</v>
          </cell>
          <cell r="H1219">
            <v>0</v>
          </cell>
        </row>
        <row r="1220">
          <cell r="C1220" t="str">
            <v>FX45ML</v>
          </cell>
          <cell r="D1220" t="str">
            <v>Guirlanda produzida em estrutura metálica e mangueira luminosa de LED</v>
          </cell>
          <cell r="E1220" t="str">
            <v>FIG. LUMINOSA</v>
          </cell>
          <cell r="F1220" t="str">
            <v>FIGURA LUMINOSA</v>
          </cell>
          <cell r="G1220">
            <v>0</v>
          </cell>
          <cell r="H1220">
            <v>0</v>
          </cell>
        </row>
        <row r="1221">
          <cell r="C1221" t="str">
            <v>FX45MC</v>
          </cell>
          <cell r="D1221" t="str">
            <v>Guirlanda produzida em estrutura metálica, mangueira luminosa incandescente e preenchimento com conjunto de LED</v>
          </cell>
          <cell r="E1221" t="str">
            <v>FIG. LUMINOSA</v>
          </cell>
          <cell r="F1221" t="str">
            <v>FIGURA LUMINOSA</v>
          </cell>
          <cell r="G1221">
            <v>0</v>
          </cell>
          <cell r="H1221">
            <v>0</v>
          </cell>
        </row>
        <row r="1222">
          <cell r="C1222" t="str">
            <v>FX45MCS</v>
          </cell>
          <cell r="D1222" t="str">
            <v>Guirlanda produzida em estrutura metálica, mangueira luminosa incandescente e preenchimento com conjunto de LED  Aplicação de Strobos</v>
          </cell>
          <cell r="E1222" t="str">
            <v>FIG. LUMINOSA</v>
          </cell>
          <cell r="F1222" t="str">
            <v>FIGURA LUMINOSA</v>
          </cell>
          <cell r="G1222">
            <v>0</v>
          </cell>
          <cell r="H1222">
            <v>0</v>
          </cell>
        </row>
        <row r="1223">
          <cell r="C1223" t="str">
            <v>FX46PVM</v>
          </cell>
          <cell r="D1223" t="str">
            <v>Presente produzido em estrutura metálica e mangueira luminosa incandescente</v>
          </cell>
          <cell r="E1223" t="str">
            <v>FIG. LUMINOSA</v>
          </cell>
          <cell r="F1223" t="str">
            <v>FIGURA LUMINOSA</v>
          </cell>
          <cell r="G1223">
            <v>2793.83</v>
          </cell>
          <cell r="H1223">
            <v>1676.298</v>
          </cell>
        </row>
        <row r="1224">
          <cell r="C1224" t="str">
            <v>FX46PVMSM</v>
          </cell>
          <cell r="D1224" t="str">
            <v>Presente produzido  em estrutura metálica, mangueira luminosa incandescente, mangueira de LED com movimento e aplicação de strobo</v>
          </cell>
          <cell r="E1224" t="str">
            <v>FIG. LUMINOSA</v>
          </cell>
          <cell r="F1224" t="str">
            <v>FIGURA LUMINOSA</v>
          </cell>
          <cell r="G1224">
            <v>0</v>
          </cell>
          <cell r="H1224">
            <v>0</v>
          </cell>
        </row>
        <row r="1225">
          <cell r="C1225" t="str">
            <v>FX46PVMM</v>
          </cell>
          <cell r="D1225" t="str">
            <v>Presente produzido  em estrutura metálica, mangueira luminosa incandescente e mangueira de LED com movimento</v>
          </cell>
          <cell r="E1225" t="str">
            <v>FIG. LUMINOSA</v>
          </cell>
          <cell r="F1225" t="str">
            <v>FIGURA LUMINOSA</v>
          </cell>
          <cell r="G1225">
            <v>0</v>
          </cell>
          <cell r="H1225">
            <v>0</v>
          </cell>
        </row>
        <row r="1226">
          <cell r="C1226" t="str">
            <v>FX46PVMS</v>
          </cell>
          <cell r="D1226" t="str">
            <v>Presente produzido em estrutura metálica, mangueira luminosa incandescente e aplicação de strobo</v>
          </cell>
          <cell r="E1226" t="str">
            <v>FIG. LUMINOSA</v>
          </cell>
          <cell r="F1226" t="str">
            <v>FIGURA LUMINOSA</v>
          </cell>
          <cell r="G1226">
            <v>0</v>
          </cell>
          <cell r="H1226">
            <v>0</v>
          </cell>
        </row>
        <row r="1227">
          <cell r="C1227" t="str">
            <v>FX46PVML</v>
          </cell>
          <cell r="D1227" t="str">
            <v>Presente produzido  em estrutura metálica e mangueira luminosa de LED</v>
          </cell>
          <cell r="E1227" t="str">
            <v>FIG. LUMINOSA</v>
          </cell>
          <cell r="F1227" t="str">
            <v>FIGURA LUMINOSA</v>
          </cell>
          <cell r="G1227">
            <v>0</v>
          </cell>
          <cell r="H1227">
            <v>0</v>
          </cell>
        </row>
        <row r="1228">
          <cell r="C1228" t="str">
            <v>FX46PVMC</v>
          </cell>
          <cell r="D1228" t="str">
            <v>Presente produzido  em estrutura metálica, mangueira luminosa incandescente e preenchimento com conjunto de LED</v>
          </cell>
          <cell r="E1228" t="str">
            <v>FIG. LUMINOSA</v>
          </cell>
          <cell r="F1228" t="str">
            <v>FIGURA LUMINOSA</v>
          </cell>
          <cell r="G1228">
            <v>0</v>
          </cell>
          <cell r="H1228">
            <v>0</v>
          </cell>
        </row>
        <row r="1229">
          <cell r="C1229" t="str">
            <v>FX46PVMCS</v>
          </cell>
          <cell r="D1229" t="str">
            <v>Presente produzido  em estrutura metálica, mangueira luminosa incandescente e preenchimento com conjunto de LED.  Aplicação de Strobos</v>
          </cell>
          <cell r="E1229" t="str">
            <v>FIG. LUMINOSA</v>
          </cell>
          <cell r="F1229" t="str">
            <v>FIGURA LUMINOSA</v>
          </cell>
          <cell r="G1229">
            <v>0</v>
          </cell>
          <cell r="H1229">
            <v>0</v>
          </cell>
        </row>
        <row r="1230">
          <cell r="C1230" t="str">
            <v>FX46MVM</v>
          </cell>
          <cell r="D1230" t="str">
            <v>Presente produzido em estrutura metálica e mangueira luminosa incandescente</v>
          </cell>
          <cell r="E1230" t="str">
            <v>FIG. LUMINOSA</v>
          </cell>
          <cell r="F1230" t="str">
            <v>FIGURA LUMINOSA</v>
          </cell>
          <cell r="G1230">
            <v>3576.0400000000004</v>
          </cell>
          <cell r="H1230">
            <v>2145.6240000000003</v>
          </cell>
        </row>
        <row r="1231">
          <cell r="C1231" t="str">
            <v>FX46MVMSM</v>
          </cell>
          <cell r="D1231" t="str">
            <v>Presente produzido  em estrutura metálica, mangueira luminosa incandescente, mangueira de LED com movimento e aplicação de strobo</v>
          </cell>
          <cell r="E1231" t="str">
            <v>FIG. LUMINOSA</v>
          </cell>
          <cell r="F1231" t="str">
            <v>FIGURA LUMINOSA</v>
          </cell>
          <cell r="G1231">
            <v>0</v>
          </cell>
          <cell r="H1231">
            <v>0</v>
          </cell>
        </row>
        <row r="1232">
          <cell r="C1232" t="str">
            <v>FX46MVMM</v>
          </cell>
          <cell r="D1232" t="str">
            <v>Presente produzido  em estrutura metálica, mangueira luminosa incandescente e mangueira de LED com movimento</v>
          </cell>
          <cell r="E1232" t="str">
            <v>FIG. LUMINOSA</v>
          </cell>
          <cell r="F1232" t="str">
            <v>FIGURA LUMINOSA</v>
          </cell>
          <cell r="G1232">
            <v>0</v>
          </cell>
          <cell r="H1232">
            <v>0</v>
          </cell>
        </row>
        <row r="1233">
          <cell r="C1233" t="str">
            <v>FX46MVMS</v>
          </cell>
          <cell r="D1233" t="str">
            <v>Presente produzido em estrutura metálica, mangueira luminosa incandescente e aplicação de strobo</v>
          </cell>
          <cell r="E1233" t="str">
            <v>FIG. LUMINOSA</v>
          </cell>
          <cell r="F1233" t="str">
            <v>FIGURA LUMINOSA</v>
          </cell>
          <cell r="G1233">
            <v>0</v>
          </cell>
          <cell r="H1233">
            <v>0</v>
          </cell>
        </row>
        <row r="1234">
          <cell r="C1234" t="str">
            <v>FX46MVML</v>
          </cell>
          <cell r="D1234" t="str">
            <v>Presente produzido  em estrutura metálica e mangueira luminosa de LED</v>
          </cell>
          <cell r="E1234" t="str">
            <v>FIG. LUMINOSA</v>
          </cell>
          <cell r="F1234" t="str">
            <v>FIGURA LUMINOSA</v>
          </cell>
          <cell r="G1234">
            <v>0</v>
          </cell>
          <cell r="H1234">
            <v>0</v>
          </cell>
        </row>
        <row r="1235">
          <cell r="C1235" t="str">
            <v>FX46MVMC</v>
          </cell>
          <cell r="D1235" t="str">
            <v>Presente produzido  em estrutura metálica, mangueira luminosa incandescente e preenchimento com conjunto de LED</v>
          </cell>
          <cell r="E1235" t="str">
            <v>FIG. LUMINOSA</v>
          </cell>
          <cell r="F1235" t="str">
            <v>FIGURA LUMINOSA</v>
          </cell>
          <cell r="G1235">
            <v>0</v>
          </cell>
          <cell r="H1235">
            <v>0</v>
          </cell>
        </row>
        <row r="1236">
          <cell r="C1236" t="str">
            <v>FX46MVMCS</v>
          </cell>
          <cell r="D1236" t="str">
            <v>Presente produzido  em estrutura metálica, mangueira luminosa incandescente e preenchimento com conjunto de LED.  Aplicação de Strobos</v>
          </cell>
          <cell r="E1236" t="str">
            <v>FIG. LUMINOSA</v>
          </cell>
          <cell r="F1236" t="str">
            <v>FIGURA LUMINOSA</v>
          </cell>
          <cell r="G1236">
            <v>0</v>
          </cell>
          <cell r="H1236">
            <v>0</v>
          </cell>
        </row>
        <row r="1237">
          <cell r="C1237" t="str">
            <v>FX46PAZ</v>
          </cell>
          <cell r="D1237" t="str">
            <v>Presente produzido em estrutura metálica e mangueira luminosa incandescente</v>
          </cell>
          <cell r="E1237" t="str">
            <v>FIG. LUMINOSA</v>
          </cell>
          <cell r="F1237" t="str">
            <v>FIGURA LUMINOSA</v>
          </cell>
          <cell r="G1237">
            <v>2793.83</v>
          </cell>
          <cell r="H1237">
            <v>1676.298</v>
          </cell>
        </row>
        <row r="1238">
          <cell r="C1238" t="str">
            <v>FX46PAZSM</v>
          </cell>
          <cell r="D1238" t="str">
            <v>Presente produzido  em estrutura metálica, mangueira luminosa incandescente, mangueira de LED com movimento e aplicação de strobo</v>
          </cell>
          <cell r="E1238" t="str">
            <v>FIG. LUMINOSA</v>
          </cell>
          <cell r="F1238" t="str">
            <v>FIGURA LUMINOSA</v>
          </cell>
          <cell r="G1238">
            <v>0</v>
          </cell>
          <cell r="H1238">
            <v>0</v>
          </cell>
        </row>
        <row r="1239">
          <cell r="C1239" t="str">
            <v>FX46PAZM</v>
          </cell>
          <cell r="D1239" t="str">
            <v>Presente produzido  em estrutura metálica, mangueira luminosa incandescente e mangueira de LED com movimento</v>
          </cell>
          <cell r="E1239" t="str">
            <v>FIG. LUMINOSA</v>
          </cell>
          <cell r="F1239" t="str">
            <v>FIGURA LUMINOSA</v>
          </cell>
          <cell r="G1239">
            <v>0</v>
          </cell>
          <cell r="H1239">
            <v>0</v>
          </cell>
        </row>
        <row r="1240">
          <cell r="C1240" t="str">
            <v>FX46PAZS</v>
          </cell>
          <cell r="D1240" t="str">
            <v>Presente produzido em estrutura metálica, mangueira luminosa incandescente e aplicação de strobo</v>
          </cell>
          <cell r="E1240" t="str">
            <v>FIG. LUMINOSA</v>
          </cell>
          <cell r="F1240" t="str">
            <v>FIGURA LUMINOSA</v>
          </cell>
          <cell r="G1240">
            <v>0</v>
          </cell>
          <cell r="H1240">
            <v>0</v>
          </cell>
        </row>
        <row r="1241">
          <cell r="C1241" t="str">
            <v>FX46PAZL</v>
          </cell>
          <cell r="D1241" t="str">
            <v>Presente produzido  em estrutura metálica e mangueira luminosa de LED</v>
          </cell>
          <cell r="E1241" t="str">
            <v>FIG. LUMINOSA</v>
          </cell>
          <cell r="F1241" t="str">
            <v>FIGURA LUMINOSA</v>
          </cell>
          <cell r="G1241">
            <v>0</v>
          </cell>
          <cell r="H1241">
            <v>0</v>
          </cell>
        </row>
        <row r="1242">
          <cell r="C1242" t="str">
            <v>FX46PAZC</v>
          </cell>
          <cell r="D1242" t="str">
            <v>Presente produzido  em estrutura metálica, mangueira luminosa incandescente e preenchimento com conjunto de LED</v>
          </cell>
          <cell r="E1242" t="str">
            <v>FIG. LUMINOSA</v>
          </cell>
          <cell r="F1242" t="str">
            <v>FIGURA LUMINOSA</v>
          </cell>
          <cell r="G1242">
            <v>0</v>
          </cell>
          <cell r="H1242">
            <v>0</v>
          </cell>
        </row>
        <row r="1243">
          <cell r="C1243" t="str">
            <v>FX46MAZ</v>
          </cell>
          <cell r="D1243" t="str">
            <v>Presente produzido em estrutura metálica e mangueira luminosa incandescente</v>
          </cell>
          <cell r="E1243" t="str">
            <v>FIG. LUMINOSA</v>
          </cell>
          <cell r="F1243" t="str">
            <v>FIGURA LUMINOSA</v>
          </cell>
          <cell r="G1243">
            <v>3576.0400000000004</v>
          </cell>
          <cell r="H1243">
            <v>2145.6240000000003</v>
          </cell>
        </row>
        <row r="1244">
          <cell r="C1244" t="str">
            <v>FX46MAZSM</v>
          </cell>
          <cell r="D1244" t="str">
            <v>Presente produzido  em estrutura metálica, mangueira luminosa incandescente, mangueira de LED com movimento e aplicação de strobo</v>
          </cell>
          <cell r="E1244" t="str">
            <v>FIG. LUMINOSA</v>
          </cell>
          <cell r="F1244" t="str">
            <v>FIGURA LUMINOSA</v>
          </cell>
          <cell r="G1244">
            <v>0</v>
          </cell>
          <cell r="H1244">
            <v>0</v>
          </cell>
        </row>
        <row r="1245">
          <cell r="C1245" t="str">
            <v>FX46MAZM</v>
          </cell>
          <cell r="D1245" t="str">
            <v>Presente produzido  em estrutura metálica, mangueira luminosa incandescente e mangueira de LED com movimento</v>
          </cell>
          <cell r="E1245" t="str">
            <v>FIG. LUMINOSA</v>
          </cell>
          <cell r="F1245" t="str">
            <v>FIGURA LUMINOSA</v>
          </cell>
          <cell r="G1245">
            <v>0</v>
          </cell>
          <cell r="H1245">
            <v>0</v>
          </cell>
        </row>
        <row r="1246">
          <cell r="C1246" t="str">
            <v>FX46MAZS</v>
          </cell>
          <cell r="D1246" t="str">
            <v>Presente produzido em estrutura metálica, mangueira luminosa incandescente e aplicação de strobo</v>
          </cell>
          <cell r="E1246" t="str">
            <v>FIG. LUMINOSA</v>
          </cell>
          <cell r="F1246" t="str">
            <v>FIGURA LUMINOSA</v>
          </cell>
          <cell r="G1246">
            <v>0</v>
          </cell>
          <cell r="H1246">
            <v>0</v>
          </cell>
        </row>
        <row r="1247">
          <cell r="C1247" t="str">
            <v>FX46MAZL</v>
          </cell>
          <cell r="D1247" t="str">
            <v>Presente produzido  em estrutura metálica e mangueira luminosa de LED</v>
          </cell>
          <cell r="E1247" t="str">
            <v>FIG. LUMINOSA</v>
          </cell>
          <cell r="F1247" t="str">
            <v>FIGURA LUMINOSA</v>
          </cell>
          <cell r="G1247">
            <v>0</v>
          </cell>
          <cell r="H1247">
            <v>0</v>
          </cell>
        </row>
        <row r="1248">
          <cell r="C1248" t="str">
            <v>FX46MAZC</v>
          </cell>
          <cell r="D1248" t="str">
            <v>Presente produzido  em estrutura metálica, mangueira luminosa incandescente e preenchimento com conjunto de LED</v>
          </cell>
          <cell r="E1248" t="str">
            <v>FIG. LUMINOSA</v>
          </cell>
          <cell r="F1248" t="str">
            <v>FIGURA LUMINOSA</v>
          </cell>
          <cell r="G1248">
            <v>0</v>
          </cell>
          <cell r="H1248">
            <v>0</v>
          </cell>
        </row>
        <row r="1249">
          <cell r="C1249" t="str">
            <v>FX46MAZCS</v>
          </cell>
          <cell r="D1249" t="str">
            <v>Presente produzido  em estrutura metálica, mangueira luminosa incandescente e preenchimento com conjunto de LED.  Aplicação de Strobos</v>
          </cell>
          <cell r="E1249" t="str">
            <v>FIG. LUMINOSA</v>
          </cell>
          <cell r="F1249" t="str">
            <v>FIGURA LUMINOSA</v>
          </cell>
          <cell r="G1249">
            <v>0</v>
          </cell>
          <cell r="H1249">
            <v>0</v>
          </cell>
        </row>
        <row r="1250">
          <cell r="C1250" t="str">
            <v>FX47P</v>
          </cell>
          <cell r="D1250" t="str">
            <v>Bola com folhas produzida em estrutura metálica e mangueira luminosa incandescente</v>
          </cell>
          <cell r="E1250" t="str">
            <v>FIG. LUMINOSA</v>
          </cell>
          <cell r="F1250" t="str">
            <v>FIGURA LUMINOSA</v>
          </cell>
          <cell r="G1250">
            <v>2458.56</v>
          </cell>
          <cell r="H1250">
            <v>1475.136</v>
          </cell>
        </row>
        <row r="1251">
          <cell r="C1251" t="str">
            <v>FX47PSM</v>
          </cell>
          <cell r="D1251" t="str">
            <v>Bola com folhas produzida em estrutura metálica, mangueira luminosa incandescente, mangueira de LED com movimento e aplicação de strobo</v>
          </cell>
          <cell r="E1251" t="str">
            <v>FIG. LUMINOSA</v>
          </cell>
          <cell r="F1251" t="str">
            <v>FIGURA LUMINOSA</v>
          </cell>
          <cell r="G1251">
            <v>0</v>
          </cell>
          <cell r="H1251">
            <v>0</v>
          </cell>
        </row>
        <row r="1252">
          <cell r="C1252" t="str">
            <v>FX47PM</v>
          </cell>
          <cell r="D1252" t="str">
            <v>Bola com folhas produzida em estrutura metálica, mangueira luminosa incandescente e mangueira de LED com movimento</v>
          </cell>
          <cell r="E1252" t="str">
            <v>FIG. LUMINOSA</v>
          </cell>
          <cell r="F1252" t="str">
            <v>FIGURA LUMINOSA</v>
          </cell>
          <cell r="G1252">
            <v>0</v>
          </cell>
          <cell r="H1252">
            <v>0</v>
          </cell>
        </row>
        <row r="1253">
          <cell r="C1253" t="str">
            <v>FX47PS</v>
          </cell>
          <cell r="D1253" t="str">
            <v>Bola com folhas produzida em estrutura metálica, mangueira luminosa incandescente e aplicação de strobo</v>
          </cell>
          <cell r="E1253" t="str">
            <v>FIG. LUMINOSA</v>
          </cell>
          <cell r="F1253" t="str">
            <v>FIGURA LUMINOSA</v>
          </cell>
          <cell r="G1253">
            <v>0</v>
          </cell>
          <cell r="H1253">
            <v>0</v>
          </cell>
        </row>
        <row r="1254">
          <cell r="C1254" t="str">
            <v>FX47PL</v>
          </cell>
          <cell r="D1254" t="str">
            <v>Bola com folhas produzida  em estrutura metálica e mangueira luminosa de LED</v>
          </cell>
          <cell r="E1254" t="str">
            <v>FIG. LUMINOSA</v>
          </cell>
          <cell r="F1254" t="str">
            <v>FIGURA LUMINOSA</v>
          </cell>
          <cell r="G1254">
            <v>0</v>
          </cell>
          <cell r="H1254">
            <v>0</v>
          </cell>
        </row>
        <row r="1255">
          <cell r="C1255" t="str">
            <v>FX47PC</v>
          </cell>
          <cell r="D1255" t="str">
            <v>Bola com folhas produzida em estrutura metálica, mangueira luminosa incandescente e preenchimento com conjunto de LED</v>
          </cell>
          <cell r="E1255" t="str">
            <v>FIG. LUMINOSA</v>
          </cell>
          <cell r="F1255" t="str">
            <v>FIGURA LUMINOSA</v>
          </cell>
          <cell r="G1255">
            <v>0</v>
          </cell>
          <cell r="H1255">
            <v>0</v>
          </cell>
        </row>
        <row r="1256">
          <cell r="C1256" t="str">
            <v>FX47PCS</v>
          </cell>
          <cell r="D1256" t="str">
            <v>Bola com folhas produzida em estrutura metálica, mangueira luminosa incandescente e preenchimento com conjunto de LED.  Aplicação de Strobos</v>
          </cell>
          <cell r="E1256" t="str">
            <v>FIG. LUMINOSA</v>
          </cell>
          <cell r="F1256" t="str">
            <v>FIGURA LUMINOSA</v>
          </cell>
          <cell r="G1256">
            <v>0</v>
          </cell>
          <cell r="H1256">
            <v>0</v>
          </cell>
        </row>
        <row r="1257">
          <cell r="C1257" t="str">
            <v>FX47M</v>
          </cell>
          <cell r="D1257" t="str">
            <v>Bola com folhas produzida em estrutura metálica e mangueira luminosa incandescente</v>
          </cell>
          <cell r="E1257" t="str">
            <v>FIG. LUMINOSA</v>
          </cell>
          <cell r="F1257" t="str">
            <v>FIGURA LUMINOSA</v>
          </cell>
          <cell r="G1257">
            <v>3464.2400000000002</v>
          </cell>
          <cell r="H1257">
            <v>2078.5439999999999</v>
          </cell>
        </row>
        <row r="1258">
          <cell r="C1258" t="str">
            <v>FX47MSM</v>
          </cell>
          <cell r="D1258" t="str">
            <v>Bola com folhas produzida em estrutura metálica, mangueira luminosa incandescente, mangueira de LED com movimento e aplicação de strobo</v>
          </cell>
          <cell r="E1258" t="str">
            <v>FIG. LUMINOSA</v>
          </cell>
          <cell r="F1258" t="str">
            <v>FIGURA LUMINOSA</v>
          </cell>
          <cell r="G1258">
            <v>0</v>
          </cell>
          <cell r="H1258">
            <v>0</v>
          </cell>
        </row>
        <row r="1259">
          <cell r="C1259" t="str">
            <v>FX47MM</v>
          </cell>
          <cell r="D1259" t="str">
            <v>Bola com folhas produzida em estrutura metálica, mangueira luminosa incandescente e mangueira de LED com movimento</v>
          </cell>
          <cell r="E1259" t="str">
            <v>FIG. LUMINOSA</v>
          </cell>
          <cell r="F1259" t="str">
            <v>FIGURA LUMINOSA</v>
          </cell>
          <cell r="G1259">
            <v>0</v>
          </cell>
          <cell r="H1259">
            <v>0</v>
          </cell>
        </row>
        <row r="1260">
          <cell r="C1260" t="str">
            <v>FX47MS</v>
          </cell>
          <cell r="D1260" t="str">
            <v>Bola com folhas produzida em estrutura metálica, mangueira luminosa incandescente e aplicação de strobo</v>
          </cell>
          <cell r="E1260" t="str">
            <v>FIG. LUMINOSA</v>
          </cell>
          <cell r="F1260" t="str">
            <v>FIGURA LUMINOSA</v>
          </cell>
          <cell r="G1260">
            <v>0</v>
          </cell>
          <cell r="H1260">
            <v>0</v>
          </cell>
        </row>
        <row r="1261">
          <cell r="C1261" t="str">
            <v>FX47ML</v>
          </cell>
          <cell r="D1261" t="str">
            <v>Bola com folhas produzida  em estrutura metálica e mangueira luminosa de LED</v>
          </cell>
          <cell r="E1261" t="str">
            <v>FIG. LUMINOSA</v>
          </cell>
          <cell r="F1261" t="str">
            <v>FIGURA LUMINOSA</v>
          </cell>
          <cell r="G1261">
            <v>0</v>
          </cell>
          <cell r="H1261">
            <v>0</v>
          </cell>
        </row>
        <row r="1262">
          <cell r="C1262" t="str">
            <v>FX47MC</v>
          </cell>
          <cell r="D1262" t="str">
            <v>Bola com folhas produzida em estrutura metálica, mangueira luminosa incandescente e preenchimento com conjunto de LED</v>
          </cell>
          <cell r="E1262" t="str">
            <v>FIG. LUMINOSA</v>
          </cell>
          <cell r="F1262" t="str">
            <v>FIGURA LUMINOSA</v>
          </cell>
          <cell r="G1262">
            <v>0</v>
          </cell>
          <cell r="H1262">
            <v>4401.1000000000004</v>
          </cell>
        </row>
        <row r="1263">
          <cell r="C1263" t="str">
            <v>FX47MCS</v>
          </cell>
          <cell r="D1263" t="str">
            <v>Bola com folhas produzida em estrutura metálica, mangueira luminosa incandescente e preenchimento com conjunto de LED.  Aplicação de Strobos</v>
          </cell>
          <cell r="E1263" t="str">
            <v>FIG. LUMINOSA</v>
          </cell>
          <cell r="F1263" t="str">
            <v>FIGURA LUMINOSA</v>
          </cell>
          <cell r="G1263">
            <v>0</v>
          </cell>
          <cell r="H1263">
            <v>0</v>
          </cell>
        </row>
        <row r="1264">
          <cell r="C1264" t="str">
            <v>FX48P</v>
          </cell>
          <cell r="D1264" t="str">
            <v>Bola com folhas e arabescos produzida em estrutura metálica e mangueira luminosa incandescente</v>
          </cell>
          <cell r="E1264" t="str">
            <v>FIG. LUMINOSA</v>
          </cell>
          <cell r="F1264" t="str">
            <v>FIGURA LUMINOSA</v>
          </cell>
          <cell r="G1264">
            <v>3240.7700000000004</v>
          </cell>
          <cell r="H1264">
            <v>1944.4620000000002</v>
          </cell>
        </row>
        <row r="1265">
          <cell r="C1265" t="str">
            <v>FX48PSM</v>
          </cell>
          <cell r="D1265" t="str">
            <v>Bola com folhas e arabescos produzida em estrutura metálica, mangueira luminosa incandescente, mangueira de LED com movimento e aplicação de strobo</v>
          </cell>
          <cell r="E1265" t="str">
            <v>FIG. LUMINOSA</v>
          </cell>
          <cell r="F1265" t="str">
            <v>FIGURA LUMINOSA</v>
          </cell>
          <cell r="G1265">
            <v>0</v>
          </cell>
          <cell r="H1265">
            <v>0</v>
          </cell>
        </row>
        <row r="1266">
          <cell r="C1266" t="str">
            <v>FX48PM</v>
          </cell>
          <cell r="D1266" t="str">
            <v>Bola com folhas e arabescos produzida em estrutura metálica, mangueira luminosa incandescente e mangueira de LED com movimento</v>
          </cell>
          <cell r="E1266" t="str">
            <v>FIG. LUMINOSA</v>
          </cell>
          <cell r="F1266" t="str">
            <v>FIGURA LUMINOSA</v>
          </cell>
          <cell r="G1266">
            <v>0</v>
          </cell>
          <cell r="H1266">
            <v>0</v>
          </cell>
        </row>
        <row r="1267">
          <cell r="C1267" t="str">
            <v>FX48PS</v>
          </cell>
          <cell r="D1267" t="str">
            <v>Bola com folhas e arabescos produzida em estrutura metálica, mangueira luminosa incandescente e aplicação de strobo</v>
          </cell>
          <cell r="E1267" t="str">
            <v>FIG. LUMINOSA</v>
          </cell>
          <cell r="F1267" t="str">
            <v>FIGURA LUMINOSA</v>
          </cell>
          <cell r="G1267">
            <v>0</v>
          </cell>
          <cell r="H1267">
            <v>0</v>
          </cell>
        </row>
        <row r="1268">
          <cell r="C1268" t="str">
            <v>FX48PL</v>
          </cell>
          <cell r="D1268" t="str">
            <v>Bola com folhas e arabescos produzida  em estrutura metálica e mangueira luminosa de LED</v>
          </cell>
          <cell r="E1268" t="str">
            <v>FIG. LUMINOSA</v>
          </cell>
          <cell r="F1268" t="str">
            <v>FIGURA LUMINOSA</v>
          </cell>
          <cell r="G1268">
            <v>0</v>
          </cell>
          <cell r="H1268">
            <v>0</v>
          </cell>
        </row>
        <row r="1269">
          <cell r="C1269" t="str">
            <v>FX48PC</v>
          </cell>
          <cell r="D1269" t="str">
            <v>Bola com folhas e arabescos produzida em estrutura metálica, mangueira luminosa incandescente e preenchimento com conjunto de LED</v>
          </cell>
          <cell r="E1269" t="str">
            <v>FIG. LUMINOSA</v>
          </cell>
          <cell r="F1269" t="str">
            <v>FIGURA LUMINOSA</v>
          </cell>
          <cell r="G1269">
            <v>4414.0200000000004</v>
          </cell>
          <cell r="H1269">
            <v>3178.0944000000004</v>
          </cell>
        </row>
        <row r="1270">
          <cell r="C1270" t="str">
            <v>FX48PCS</v>
          </cell>
          <cell r="D1270" t="str">
            <v>Bola com folhas e arabescos produzida em estrutura metálica, mangueira luminosa incandescente e preenchimento com conjunto de LED.  Aplicação de Strobos</v>
          </cell>
          <cell r="E1270" t="str">
            <v>FIG. LUMINOSA</v>
          </cell>
          <cell r="F1270" t="str">
            <v>FIGURA LUMINOSA</v>
          </cell>
          <cell r="G1270">
            <v>0</v>
          </cell>
          <cell r="H1270">
            <v>0</v>
          </cell>
        </row>
        <row r="1271">
          <cell r="C1271" t="str">
            <v>FX48M</v>
          </cell>
          <cell r="D1271" t="str">
            <v>Bola com folhas e arabescos produzida em estrutura metálica e mangueira luminosa incandescente</v>
          </cell>
          <cell r="E1271" t="str">
            <v>FIG. LUMINOSA</v>
          </cell>
          <cell r="F1271" t="str">
            <v>FIGURA LUMINOSA</v>
          </cell>
          <cell r="G1271">
            <v>4581.8500000000004</v>
          </cell>
          <cell r="H1271">
            <v>2749.11</v>
          </cell>
        </row>
        <row r="1272">
          <cell r="C1272" t="str">
            <v>FX48MSM</v>
          </cell>
          <cell r="D1272" t="str">
            <v>Bola com folhas e arabescos produzida em estrutura metálica, mangueira luminosa incandescente, mangueira de LED com movimento e aplicação de strobo</v>
          </cell>
          <cell r="E1272" t="str">
            <v>FIG. LUMINOSA</v>
          </cell>
          <cell r="F1272" t="str">
            <v>FIGURA LUMINOSA</v>
          </cell>
          <cell r="G1272">
            <v>0</v>
          </cell>
          <cell r="H1272">
            <v>0</v>
          </cell>
        </row>
        <row r="1273">
          <cell r="C1273" t="str">
            <v>FX48MM</v>
          </cell>
          <cell r="D1273" t="str">
            <v>Bola com folhas e arabescos produzida em estrutura metálica, mangueira luminosa incandescente e mangueira de LED com movimento</v>
          </cell>
          <cell r="E1273" t="str">
            <v>FIG. LUMINOSA</v>
          </cell>
          <cell r="F1273" t="str">
            <v>FIGURA LUMINOSA</v>
          </cell>
          <cell r="G1273">
            <v>0</v>
          </cell>
          <cell r="H1273">
            <v>0</v>
          </cell>
        </row>
        <row r="1274">
          <cell r="C1274" t="str">
            <v>FX48MS</v>
          </cell>
          <cell r="D1274" t="str">
            <v>Bola com folhas e arabescos produzida em estrutura metálica, mangueira luminosa incandescente e aplicação de strobo</v>
          </cell>
          <cell r="E1274" t="str">
            <v>FIG. LUMINOSA</v>
          </cell>
          <cell r="F1274" t="str">
            <v>FIGURA LUMINOSA</v>
          </cell>
          <cell r="G1274">
            <v>0</v>
          </cell>
          <cell r="H1274">
            <v>0</v>
          </cell>
        </row>
        <row r="1275">
          <cell r="C1275" t="str">
            <v>FX48ML</v>
          </cell>
          <cell r="D1275" t="str">
            <v>Bola com folhas e arabescos produzida  em estrutura metálica e mangueira luminosa de LED</v>
          </cell>
          <cell r="E1275" t="str">
            <v>FIG. LUMINOSA</v>
          </cell>
          <cell r="F1275" t="str">
            <v>FIGURA LUMINOSA</v>
          </cell>
          <cell r="G1275">
            <v>0</v>
          </cell>
          <cell r="H1275">
            <v>0</v>
          </cell>
        </row>
        <row r="1276">
          <cell r="C1276" t="str">
            <v>FX48MC</v>
          </cell>
          <cell r="D1276" t="str">
            <v>Bola com folhas e arabescos produzida em estrutura metálica, mangueira luminosa incandescente e preenchimento com conjunto de LED</v>
          </cell>
          <cell r="E1276" t="str">
            <v>FIG. LUMINOSA</v>
          </cell>
          <cell r="F1276" t="str">
            <v>FIGURA LUMINOSA</v>
          </cell>
          <cell r="G1276">
            <v>6434.35</v>
          </cell>
          <cell r="H1276">
            <v>4632.732</v>
          </cell>
        </row>
        <row r="1277">
          <cell r="C1277" t="str">
            <v>FX48MCS</v>
          </cell>
          <cell r="D1277" t="str">
            <v>Bola com folhas e arabescos produzida em estrutura metálica, mangueira luminosa incandescente e preenchimento com conjunto de LED.  Aplicação de Strobos</v>
          </cell>
          <cell r="E1277" t="str">
            <v>FIG. LUMINOSA</v>
          </cell>
          <cell r="F1277" t="str">
            <v>FIGURA LUMINOSA</v>
          </cell>
          <cell r="G1277">
            <v>0</v>
          </cell>
          <cell r="H1277">
            <v>0</v>
          </cell>
        </row>
        <row r="1278">
          <cell r="C1278" t="str">
            <v>FX49C</v>
          </cell>
          <cell r="D1278" t="str">
            <v>árvore luminosa com estrelas e preenchimento de conjunto de LED</v>
          </cell>
          <cell r="E1278" t="str">
            <v>FIG. LUMINOSA</v>
          </cell>
          <cell r="F1278" t="str">
            <v>FIGURA LUMINOSA</v>
          </cell>
          <cell r="G1278">
            <v>0</v>
          </cell>
          <cell r="H1278">
            <v>0</v>
          </cell>
        </row>
        <row r="1279">
          <cell r="C1279" t="str">
            <v>FX07A70</v>
          </cell>
          <cell r="D1279" t="str">
            <v>Estrela dupla de 8 pontas, produzida em estrutura met. e mangueira luminosa</v>
          </cell>
          <cell r="E1279" t="str">
            <v>FIG. LUMINOSA</v>
          </cell>
          <cell r="F1279" t="str">
            <v>FIGURA LUMINOSA</v>
          </cell>
          <cell r="G1279">
            <v>581.1</v>
          </cell>
          <cell r="H1279">
            <v>348.66</v>
          </cell>
        </row>
        <row r="1280">
          <cell r="C1280" t="str">
            <v>FX07A70SM</v>
          </cell>
          <cell r="D1280" t="str">
            <v>Estrela dupla de 8 pontas produzida em estrutura metálica e mangueira luminosa. Aplicação de mangueiras de LED com movimentos e Strobos</v>
          </cell>
          <cell r="E1280" t="str">
            <v>FIG. LUMINOSA</v>
          </cell>
          <cell r="F1280" t="str">
            <v>FIGURA LUMINOSA</v>
          </cell>
          <cell r="G1280">
            <v>943.15</v>
          </cell>
          <cell r="H1280">
            <v>707.36249999999995</v>
          </cell>
        </row>
        <row r="1281">
          <cell r="C1281" t="str">
            <v>FX07A70M</v>
          </cell>
          <cell r="D1281" t="str">
            <v>Estrela dupla de 8 pontas produzida em estrutura metálica e mangueira luminosa. Aplicação de mangueiras de LED com movimentos</v>
          </cell>
          <cell r="E1281" t="str">
            <v>FIG. LUMINOSA</v>
          </cell>
          <cell r="F1281" t="str">
            <v>FIGURA LUMINOSA</v>
          </cell>
          <cell r="G1281">
            <v>879.58</v>
          </cell>
          <cell r="H1281">
            <v>633.29759999999999</v>
          </cell>
        </row>
        <row r="1282">
          <cell r="C1282" t="str">
            <v>FX07A70S</v>
          </cell>
          <cell r="D1282" t="str">
            <v>Estrela dupla de 8 pontas produzida em estrutura metálica e mangueira luminosa. Aplicação de Strobos</v>
          </cell>
          <cell r="E1282" t="str">
            <v>FIG. LUMINOSA</v>
          </cell>
          <cell r="F1282" t="str">
            <v>FIGURA LUMINOSA</v>
          </cell>
          <cell r="G1282">
            <v>644.66999999999996</v>
          </cell>
          <cell r="H1282">
            <v>406.14209999999997</v>
          </cell>
        </row>
        <row r="1283">
          <cell r="C1283" t="str">
            <v>FX07A70L</v>
          </cell>
          <cell r="D1283" t="str">
            <v>Estrela dupla de 8 pontas produzida em estrutura metálica e mangueira de LED</v>
          </cell>
          <cell r="E1283" t="str">
            <v>FIG. LUMINOSA</v>
          </cell>
          <cell r="F1283" t="str">
            <v>FIGURA LUMINOSA</v>
          </cell>
          <cell r="G1283">
            <v>656.76</v>
          </cell>
          <cell r="H1283">
            <v>413.75880000000001</v>
          </cell>
        </row>
        <row r="1284">
          <cell r="C1284" t="str">
            <v>FX07A70C</v>
          </cell>
          <cell r="D1284" t="str">
            <v>Estrela dupla de 8 pontas produzida em estrutura metálica e mangueira luminosa. Preenchimento da figura com lâmpadas de LED.</v>
          </cell>
          <cell r="E1284" t="str">
            <v>FIG. LUMINOSA</v>
          </cell>
          <cell r="F1284" t="str">
            <v>FIGURA LUMINOSA</v>
          </cell>
          <cell r="G1284">
            <v>0</v>
          </cell>
          <cell r="H1284">
            <v>0</v>
          </cell>
        </row>
        <row r="1285">
          <cell r="C1285" t="str">
            <v>FX07A70CS</v>
          </cell>
          <cell r="D1285" t="str">
            <v>Estrela dupla de 8 pontas produzida em estrutura metálica e mangueira luminosa. Preenchimento da figura com lâmpadas de LED.  Aplicação de Strobos</v>
          </cell>
          <cell r="E1285" t="str">
            <v>FIG. LUMINOSA</v>
          </cell>
          <cell r="F1285" t="str">
            <v>FIGURA LUMINOSA</v>
          </cell>
          <cell r="G1285">
            <v>0</v>
          </cell>
          <cell r="H1285">
            <v>0</v>
          </cell>
        </row>
        <row r="1286">
          <cell r="C1286" t="str">
            <v>FX07A100</v>
          </cell>
          <cell r="D1286" t="str">
            <v>Estrela dupla de 8 pontas, produzida em estrutura met. e mangueira luminosa</v>
          </cell>
          <cell r="E1286" t="str">
            <v>FIG. LUMINOSA</v>
          </cell>
          <cell r="F1286" t="str">
            <v>FIGURA LUMINOSA</v>
          </cell>
          <cell r="G1286">
            <v>825.24</v>
          </cell>
          <cell r="H1286">
            <v>495.14400000000001</v>
          </cell>
        </row>
        <row r="1287">
          <cell r="C1287" t="str">
            <v>FX07A100SM</v>
          </cell>
          <cell r="D1287" t="str">
            <v>Estrela dupla de 8 pontas produzida em estrutura metálica e mangueira luminosa. Aplicação de mangueiras de LED com movimentos e Strobos</v>
          </cell>
          <cell r="E1287" t="str">
            <v>FIG. LUMINOSA</v>
          </cell>
          <cell r="F1287" t="str">
            <v>FIGURA LUMINOSA</v>
          </cell>
          <cell r="G1287">
            <v>1250.99</v>
          </cell>
          <cell r="H1287">
            <v>938.24250000000006</v>
          </cell>
        </row>
        <row r="1288">
          <cell r="C1288" t="str">
            <v>FX07A100M</v>
          </cell>
          <cell r="D1288" t="str">
            <v>Estrela dupla de 8 pontas produzida em estrutura metálica e mangueira luminosa. Aplicação de mangueiras de LED com movimentos</v>
          </cell>
          <cell r="E1288" t="str">
            <v>FIG. LUMINOSA</v>
          </cell>
          <cell r="F1288" t="str">
            <v>FIGURA LUMINOSA</v>
          </cell>
          <cell r="G1288">
            <v>1123.72</v>
          </cell>
          <cell r="H1288">
            <v>809.07839999999999</v>
          </cell>
        </row>
        <row r="1289">
          <cell r="C1289" t="str">
            <v>FX07A100S</v>
          </cell>
          <cell r="D1289" t="str">
            <v>Estrela dupla de 8 pontas produzida em estrutura metálica e mangueira luminosa. Aplicação de Strobos</v>
          </cell>
          <cell r="E1289" t="str">
            <v>FIG. LUMINOSA</v>
          </cell>
          <cell r="F1289" t="str">
            <v>FIGURA LUMINOSA</v>
          </cell>
          <cell r="G1289">
            <v>952.5100000000001</v>
          </cell>
          <cell r="H1289">
            <v>600.08130000000006</v>
          </cell>
        </row>
        <row r="1290">
          <cell r="C1290" t="str">
            <v>FX07A100L</v>
          </cell>
          <cell r="D1290" t="str">
            <v>Estrela dupla de 8 pontas produzida em estrutura metálica e mangueira de LED</v>
          </cell>
          <cell r="E1290" t="str">
            <v>FIG. LUMINOSA</v>
          </cell>
          <cell r="F1290" t="str">
            <v>FIGURA LUMINOSA</v>
          </cell>
          <cell r="G1290">
            <v>933.53000000000009</v>
          </cell>
          <cell r="H1290">
            <v>588.12390000000005</v>
          </cell>
        </row>
        <row r="1291">
          <cell r="C1291" t="str">
            <v>FX07A100C</v>
          </cell>
          <cell r="D1291" t="str">
            <v>Estrela dupla de 8 pontas produzida em estrutura metálica e mangueira luminosa. Preenchimento da figura com lâmpadas de LED.</v>
          </cell>
          <cell r="E1291" t="str">
            <v>FIG. LUMINOSA</v>
          </cell>
          <cell r="F1291" t="str">
            <v>FIGURA LUMINOSA</v>
          </cell>
          <cell r="G1291">
            <v>0</v>
          </cell>
          <cell r="H1291">
            <v>0</v>
          </cell>
        </row>
        <row r="1292">
          <cell r="C1292" t="str">
            <v>FX07A100CS</v>
          </cell>
          <cell r="D1292" t="str">
            <v>Estrela dupla de 8 pontas produzida em estrutura metálica e mangueira luminosa. Preenchimento da figura com lâmpadas de LED.  Aplicação de Strobos</v>
          </cell>
          <cell r="E1292" t="str">
            <v>FIG. LUMINOSA</v>
          </cell>
          <cell r="F1292" t="str">
            <v>FIGURA LUMINOSA</v>
          </cell>
          <cell r="G1292">
            <v>1122.74</v>
          </cell>
          <cell r="H1292">
            <v>842.05500000000006</v>
          </cell>
        </row>
        <row r="1293">
          <cell r="C1293" t="str">
            <v>FX07A165</v>
          </cell>
          <cell r="D1293" t="str">
            <v>Estrela dupla de 8 pontas, produzida em estrutura met. e mangueira luminosa</v>
          </cell>
          <cell r="E1293" t="str">
            <v>FIG. LUMINOSA</v>
          </cell>
          <cell r="F1293" t="str">
            <v>FIGURA LUMINOSA</v>
          </cell>
          <cell r="G1293">
            <v>1365.1299999999999</v>
          </cell>
          <cell r="H1293">
            <v>819.07799999999986</v>
          </cell>
        </row>
        <row r="1294">
          <cell r="C1294" t="str">
            <v>FX07A165SM</v>
          </cell>
          <cell r="D1294" t="str">
            <v>Estrela dupla de 8 pontas produzida em estrutura metálica e mangueira luminosa. Aplicação de mangueiras de LED com movimentos e Strobos</v>
          </cell>
          <cell r="E1294" t="str">
            <v>FIG. LUMINOSA</v>
          </cell>
          <cell r="F1294" t="str">
            <v>FIGURA LUMINOSA</v>
          </cell>
          <cell r="G1294">
            <v>2144.8700000000003</v>
          </cell>
          <cell r="H1294">
            <v>1608.6525000000001</v>
          </cell>
        </row>
        <row r="1295">
          <cell r="C1295" t="str">
            <v>FX07A165M</v>
          </cell>
          <cell r="D1295" t="str">
            <v>Estrela dupla de 8 pontas produzida em estrutura metálica e mangueira luminosa. Aplicação de mangueiras de LED com movimentos</v>
          </cell>
          <cell r="E1295" t="str">
            <v>FIG. LUMINOSA</v>
          </cell>
          <cell r="F1295" t="str">
            <v>FIGURA LUMINOSA</v>
          </cell>
          <cell r="G1295">
            <v>1954.03</v>
          </cell>
          <cell r="H1295">
            <v>1406.9015999999999</v>
          </cell>
        </row>
        <row r="1296">
          <cell r="C1296" t="str">
            <v>FX07A165S</v>
          </cell>
          <cell r="D1296" t="str">
            <v>Estrela dupla de 8 pontas produzida em estrutura metálica e mangueira luminosa. Aplicação de Strobos</v>
          </cell>
          <cell r="E1296" t="str">
            <v>FIG. LUMINOSA</v>
          </cell>
          <cell r="F1296" t="str">
            <v>FIGURA LUMINOSA</v>
          </cell>
          <cell r="G1296">
            <v>1555.9700000000003</v>
          </cell>
          <cell r="H1296">
            <v>980.26110000000017</v>
          </cell>
        </row>
        <row r="1297">
          <cell r="C1297" t="str">
            <v>FX07A165L</v>
          </cell>
          <cell r="D1297" t="str">
            <v>Estrela dupla de 8 pontas produzida em estrutura metálica e mangueira de LED</v>
          </cell>
          <cell r="E1297" t="str">
            <v>FIG. LUMINOSA</v>
          </cell>
          <cell r="F1297" t="str">
            <v>FIGURA LUMINOSA</v>
          </cell>
          <cell r="G1297">
            <v>1543.8799999999999</v>
          </cell>
          <cell r="H1297">
            <v>972.64439999999991</v>
          </cell>
        </row>
        <row r="1298">
          <cell r="C1298" t="str">
            <v>FX07A165C</v>
          </cell>
          <cell r="D1298" t="str">
            <v>Estrela dupla de 8 pontas produzida em estrutura metálica e mangueira luminosa. Preenchimento da figura com lâmpadas de LED.</v>
          </cell>
          <cell r="E1298" t="str">
            <v>FIG. LUMINOSA</v>
          </cell>
          <cell r="F1298" t="str">
            <v>FIGURA LUMINOSA</v>
          </cell>
          <cell r="G1298">
            <v>1558.5700000000002</v>
          </cell>
          <cell r="H1298">
            <v>1122.1704</v>
          </cell>
        </row>
        <row r="1299">
          <cell r="C1299" t="str">
            <v>FX07A165CS</v>
          </cell>
          <cell r="D1299" t="str">
            <v>Estrela dupla de 8 pontas produzida em estrutura metálica e mangueira luminosa. Preenchimento da figura com lâmpadas de LED.  Aplicação de Strobos</v>
          </cell>
          <cell r="E1299" t="str">
            <v>FIG. LUMINOSA</v>
          </cell>
          <cell r="F1299" t="str">
            <v>FIGURA LUMINOSA</v>
          </cell>
          <cell r="G1299">
            <v>1723.5700000000002</v>
          </cell>
          <cell r="H1299">
            <v>1292.6775000000002</v>
          </cell>
        </row>
        <row r="1300">
          <cell r="C1300" t="str">
            <v>FX07A210</v>
          </cell>
          <cell r="D1300" t="str">
            <v>Estrela dupla de 8 pontas, produzida em estrutura met. e mangueira luminosa</v>
          </cell>
          <cell r="E1300" t="str">
            <v>FIG. LUMINOSA</v>
          </cell>
          <cell r="F1300" t="str">
            <v>FIGURA LUMINOSA</v>
          </cell>
          <cell r="G1300">
            <v>1734.7200000000003</v>
          </cell>
          <cell r="H1300">
            <v>1040.8320000000001</v>
          </cell>
        </row>
        <row r="1301">
          <cell r="C1301" t="str">
            <v>FX07A210SM</v>
          </cell>
          <cell r="D1301" t="str">
            <v>Estrela dupla de 8 pontas produzida em estrutura metálica e mangueira luminosa. Aplicação de mangueiras de LED com movimentos e Strobos</v>
          </cell>
          <cell r="E1301" t="str">
            <v>FIG. LUMINOSA</v>
          </cell>
          <cell r="F1301" t="str">
            <v>FIGURA LUMINOSA</v>
          </cell>
          <cell r="G1301">
            <v>2623.4</v>
          </cell>
          <cell r="H1301">
            <v>1967.5500000000002</v>
          </cell>
        </row>
        <row r="1302">
          <cell r="C1302" t="str">
            <v>FX07A210M</v>
          </cell>
          <cell r="D1302" t="str">
            <v>Estrela dupla de 8 pontas produzida em estrutura metálica e mangueira luminosa. Aplicação de mangueiras de LED com movimentos</v>
          </cell>
          <cell r="E1302" t="str">
            <v>FIG. LUMINOSA</v>
          </cell>
          <cell r="F1302" t="str">
            <v>FIGURA LUMINOSA</v>
          </cell>
          <cell r="G1302">
            <v>2432.56</v>
          </cell>
          <cell r="H1302">
            <v>1751.4431999999999</v>
          </cell>
        </row>
        <row r="1303">
          <cell r="C1303" t="str">
            <v>FX07A210S</v>
          </cell>
          <cell r="D1303" t="str">
            <v>Estrela dupla de 8 pontas produzida em estrutura metálica e mangueira luminosa. Aplicação de Strobos</v>
          </cell>
          <cell r="E1303" t="str">
            <v>FIG. LUMINOSA</v>
          </cell>
          <cell r="F1303" t="str">
            <v>FIGURA LUMINOSA</v>
          </cell>
          <cell r="G1303">
            <v>1925.5600000000002</v>
          </cell>
          <cell r="H1303">
            <v>1213.1028000000001</v>
          </cell>
        </row>
        <row r="1304">
          <cell r="C1304" t="str">
            <v>FX07A210L</v>
          </cell>
          <cell r="D1304" t="str">
            <v>Estrela dupla de 8 pontas produzida em estrutura metálica e mangueira de LED</v>
          </cell>
          <cell r="E1304" t="str">
            <v>FIG. LUMINOSA</v>
          </cell>
          <cell r="F1304" t="str">
            <v>FIGURA LUMINOSA</v>
          </cell>
          <cell r="G1304">
            <v>1961.7</v>
          </cell>
          <cell r="H1304">
            <v>1235.8710000000001</v>
          </cell>
        </row>
        <row r="1305">
          <cell r="C1305" t="str">
            <v>FX07A210C</v>
          </cell>
          <cell r="D1305" t="str">
            <v>Estrela dupla de 8 pontas produzida em estrutura metálica e mangueira luminosa. Preenchimento da figura com lâmpadas de LED.</v>
          </cell>
          <cell r="E1305" t="str">
            <v>FIG. LUMINOSA</v>
          </cell>
          <cell r="F1305" t="str">
            <v>FIGURA LUMINOSA</v>
          </cell>
          <cell r="G1305">
            <v>1992.64</v>
          </cell>
          <cell r="H1305">
            <v>1434.7008000000001</v>
          </cell>
        </row>
        <row r="1306">
          <cell r="C1306" t="str">
            <v>FX07A210CS</v>
          </cell>
          <cell r="D1306" t="str">
            <v>Estrela dupla de 8 pontas produzida em estrutura metálica e mangueira luminosa. Preenchimento da figura com lâmpadas de LED.  Aplicação de Strobos</v>
          </cell>
          <cell r="E1306" t="str">
            <v>FIG. LUMINOSA</v>
          </cell>
          <cell r="F1306" t="str">
            <v>FIGURA LUMINOSA</v>
          </cell>
          <cell r="G1306">
            <v>0</v>
          </cell>
          <cell r="H1306">
            <v>0</v>
          </cell>
        </row>
        <row r="1307">
          <cell r="C1307" t="str">
            <v>FX07A300</v>
          </cell>
          <cell r="D1307" t="str">
            <v>Estrela dupla de 8 pontas, produzida em estrutura met. e mangueira luminosa</v>
          </cell>
          <cell r="E1307" t="str">
            <v>FIG. LUMINOSA</v>
          </cell>
          <cell r="F1307" t="str">
            <v>FIGURA LUMINOSA</v>
          </cell>
          <cell r="G1307">
            <v>0</v>
          </cell>
          <cell r="H1307">
            <v>0</v>
          </cell>
        </row>
        <row r="1308">
          <cell r="C1308" t="str">
            <v>FX07A350</v>
          </cell>
          <cell r="D1308" t="str">
            <v>Estrela dupla de 8 pontas, produzida em estrutura met. e mangueira luminosa</v>
          </cell>
          <cell r="E1308" t="str">
            <v>FIG. LUMINOSA</v>
          </cell>
          <cell r="F1308" t="str">
            <v>FIGURA LUMINOSA</v>
          </cell>
          <cell r="G1308">
            <v>0</v>
          </cell>
          <cell r="H1308">
            <v>0</v>
          </cell>
        </row>
        <row r="1309">
          <cell r="C1309" t="str">
            <v>FX07B70</v>
          </cell>
          <cell r="D1309" t="str">
            <v>Estrela de 8 pontas, produzida em estrutura met. e mangueira luminosa</v>
          </cell>
          <cell r="E1309" t="str">
            <v>FIG. LUMINOSA</v>
          </cell>
          <cell r="F1309" t="str">
            <v>FIGURA LUMINOSA</v>
          </cell>
          <cell r="G1309">
            <v>388.57</v>
          </cell>
          <cell r="H1309">
            <v>233.142</v>
          </cell>
        </row>
        <row r="1310">
          <cell r="C1310" t="str">
            <v>FX07B70SM</v>
          </cell>
          <cell r="D1310" t="str">
            <v>Estrela de 8 pontas produzida em estrutura metálica e mangueira luminosa. Aplicação de mangueiras de LED com movimentos e Strobos</v>
          </cell>
          <cell r="E1310" t="str">
            <v>FIG. LUMINOSA</v>
          </cell>
          <cell r="F1310" t="str">
            <v>FIGURA LUMINOSA</v>
          </cell>
          <cell r="G1310">
            <v>750.62</v>
          </cell>
          <cell r="H1310">
            <v>562.96500000000003</v>
          </cell>
        </row>
        <row r="1311">
          <cell r="C1311" t="str">
            <v>FX07B70M</v>
          </cell>
          <cell r="D1311" t="str">
            <v>Estrela de 8 pontas produzida em estrutura metálica e mangueira luminosa. Aplicação de mangueiras de LED com movimentos</v>
          </cell>
          <cell r="E1311" t="str">
            <v>FIG. LUMINOSA</v>
          </cell>
          <cell r="F1311" t="str">
            <v>FIGURA LUMINOSA</v>
          </cell>
          <cell r="G1311">
            <v>687.05000000000007</v>
          </cell>
          <cell r="H1311">
            <v>494.67600000000004</v>
          </cell>
        </row>
        <row r="1312">
          <cell r="C1312" t="str">
            <v>FX07B70S</v>
          </cell>
          <cell r="D1312" t="str">
            <v>Estrela de 8 pontas produzida em estrutura metálica e mangueira luminosa. Aplicação de Strobos</v>
          </cell>
          <cell r="E1312" t="str">
            <v>FIG. LUMINOSA</v>
          </cell>
          <cell r="F1312" t="str">
            <v>FIGURA LUMINOSA</v>
          </cell>
          <cell r="G1312">
            <v>452.14000000000004</v>
          </cell>
          <cell r="H1312">
            <v>284.84820000000002</v>
          </cell>
        </row>
        <row r="1313">
          <cell r="C1313" t="str">
            <v>FX07B70L</v>
          </cell>
          <cell r="D1313" t="str">
            <v>Estrela de 8 pontas produzida em estrutura metálica e mangueira de LED</v>
          </cell>
          <cell r="E1313" t="str">
            <v>FIG. LUMINOSA</v>
          </cell>
          <cell r="F1313" t="str">
            <v>FIGURA LUMINOSA</v>
          </cell>
          <cell r="G1313">
            <v>440.18000000000006</v>
          </cell>
          <cell r="H1313">
            <v>277.31340000000006</v>
          </cell>
        </row>
        <row r="1314">
          <cell r="C1314" t="str">
            <v>FX07B70C</v>
          </cell>
          <cell r="D1314" t="str">
            <v>Estrela de 8 pontas produzida em estrutura metálica e mangueira luminosa. Preenchimento da figura com lâmpadas de LED.</v>
          </cell>
          <cell r="E1314" t="str">
            <v>FIG. LUMINOSA</v>
          </cell>
          <cell r="F1314" t="str">
            <v>FIGURA LUMINOSA</v>
          </cell>
          <cell r="G1314">
            <v>0</v>
          </cell>
          <cell r="H1314">
            <v>0</v>
          </cell>
        </row>
        <row r="1315">
          <cell r="C1315" t="str">
            <v>FX07B70CS</v>
          </cell>
          <cell r="D1315" t="str">
            <v>Estrela de 8 pontas produzida em estrutura metálica e mangueira luminosa. Preenchimento da figura com lâmpadas de LED.  Aplicação de Strobos</v>
          </cell>
          <cell r="E1315" t="str">
            <v>FIG. LUMINOSA</v>
          </cell>
          <cell r="F1315" t="str">
            <v>FIGURA LUMINOSA</v>
          </cell>
          <cell r="G1315">
            <v>0</v>
          </cell>
          <cell r="H1315">
            <v>0</v>
          </cell>
        </row>
        <row r="1316">
          <cell r="C1316" t="str">
            <v>FX07B100</v>
          </cell>
          <cell r="D1316" t="str">
            <v>Estrela de 8 pontas, produzida em estrutura met. e mangueira luminosa</v>
          </cell>
          <cell r="E1316" t="str">
            <v>FIG. LUMINOSA</v>
          </cell>
          <cell r="F1316" t="str">
            <v>FIGURA LUMINOSA</v>
          </cell>
          <cell r="G1316">
            <v>551.85</v>
          </cell>
          <cell r="H1316">
            <v>331.11</v>
          </cell>
        </row>
        <row r="1317">
          <cell r="C1317" t="str">
            <v>FX07B100SM</v>
          </cell>
          <cell r="D1317" t="str">
            <v>Estrela de 8 pontas produzida em estrutura metálica e mangueira luminosa. Aplicação de mangueiras de LED com movimentos e Strobos</v>
          </cell>
          <cell r="E1317" t="str">
            <v>FIG. LUMINOSA</v>
          </cell>
          <cell r="F1317" t="str">
            <v>FIGURA LUMINOSA</v>
          </cell>
          <cell r="G1317">
            <v>977.6</v>
          </cell>
          <cell r="H1317">
            <v>733.2</v>
          </cell>
        </row>
        <row r="1318">
          <cell r="C1318" t="str">
            <v>FX07B100M</v>
          </cell>
          <cell r="D1318" t="str">
            <v>Estrela de 8 pontas produzida em estrutura metálica e mangueira luminosa. Aplicação de mangueiras de LED com movimentos</v>
          </cell>
          <cell r="E1318" t="str">
            <v>FIG. LUMINOSA</v>
          </cell>
          <cell r="F1318" t="str">
            <v>FIGURA LUMINOSA</v>
          </cell>
          <cell r="G1318">
            <v>850.33</v>
          </cell>
          <cell r="H1318">
            <v>612.23760000000004</v>
          </cell>
        </row>
        <row r="1319">
          <cell r="C1319" t="str">
            <v>FX07B100S</v>
          </cell>
          <cell r="D1319" t="str">
            <v>Estrela  de 8 pontas produzida em estrutura metálica e mangueira luminosa. Aplicação de Strobos</v>
          </cell>
          <cell r="E1319" t="str">
            <v>FIG. LUMINOSA</v>
          </cell>
          <cell r="F1319" t="str">
            <v>FIGURA LUMINOSA</v>
          </cell>
          <cell r="G1319">
            <v>679.12</v>
          </cell>
          <cell r="H1319">
            <v>427.84559999999999</v>
          </cell>
        </row>
        <row r="1320">
          <cell r="C1320" t="str">
            <v>FX07B100L</v>
          </cell>
          <cell r="D1320" t="str">
            <v>Estrela de 8 pontas produzida em estrutura metálica e mangueira de LED</v>
          </cell>
          <cell r="E1320" t="str">
            <v>FIG. LUMINOSA</v>
          </cell>
          <cell r="F1320" t="str">
            <v>FIGURA LUMINOSA</v>
          </cell>
          <cell r="G1320">
            <v>624.13</v>
          </cell>
          <cell r="H1320">
            <v>393.20190000000002</v>
          </cell>
        </row>
        <row r="1321">
          <cell r="C1321" t="str">
            <v>FX07B100C</v>
          </cell>
          <cell r="D1321" t="str">
            <v>Estrela de 8 pontas produzida em estrutura metálica e mangueira luminosa. Preenchimento da figura com lâmpadas de LED.</v>
          </cell>
          <cell r="E1321" t="str">
            <v>FIG. LUMINOSA</v>
          </cell>
          <cell r="F1321" t="str">
            <v>FIGURA LUMINOSA</v>
          </cell>
          <cell r="G1321">
            <v>0</v>
          </cell>
          <cell r="H1321">
            <v>0</v>
          </cell>
        </row>
        <row r="1322">
          <cell r="C1322" t="str">
            <v>FX07B100CS</v>
          </cell>
          <cell r="D1322" t="str">
            <v>Estrela de 8 pontas produzida em estrutura metálica e mangueira luminosa. Preenchimento da figura com lâmpadas de LED.  Aplicação de Strobos</v>
          </cell>
          <cell r="E1322" t="str">
            <v>FIG. LUMINOSA</v>
          </cell>
          <cell r="F1322" t="str">
            <v>FIGURA LUMINOSA</v>
          </cell>
          <cell r="G1322">
            <v>849.35</v>
          </cell>
          <cell r="H1322">
            <v>637.01250000000005</v>
          </cell>
        </row>
        <row r="1323">
          <cell r="C1323" t="str">
            <v>FX07B165</v>
          </cell>
          <cell r="D1323" t="str">
            <v>Estrela de 8 pontas, produzida em estrutura met. e mangueira luminosa</v>
          </cell>
          <cell r="E1323" t="str">
            <v>FIG. LUMINOSA</v>
          </cell>
          <cell r="F1323" t="str">
            <v>FIGURA LUMINOSA</v>
          </cell>
          <cell r="G1323">
            <v>912.86000000000013</v>
          </cell>
          <cell r="H1323">
            <v>547.71600000000001</v>
          </cell>
        </row>
        <row r="1324">
          <cell r="C1324" t="str">
            <v>FX07B165SM</v>
          </cell>
          <cell r="D1324" t="str">
            <v>Estrela de 8 pontas produzida em estrutura metálica e mangueira luminosa. Aplicação de mangueiras de LED com movimentos e Strobos</v>
          </cell>
          <cell r="E1324" t="str">
            <v>FIG. LUMINOSA</v>
          </cell>
          <cell r="F1324" t="str">
            <v>FIGURA LUMINOSA</v>
          </cell>
          <cell r="G1324">
            <v>1801.67</v>
          </cell>
          <cell r="H1324">
            <v>1351.2525000000001</v>
          </cell>
        </row>
        <row r="1325">
          <cell r="C1325" t="str">
            <v>FX07B165M</v>
          </cell>
          <cell r="D1325" t="str">
            <v>Estrela de 8 pontas produzida em estrutura metálica e mangueira luminosa. Aplicação de mangueiras de LED com movimentos</v>
          </cell>
          <cell r="E1325" t="str">
            <v>FIG. LUMINOSA</v>
          </cell>
          <cell r="F1325" t="str">
            <v>FIGURA LUMINOSA</v>
          </cell>
          <cell r="G1325">
            <v>1610.83</v>
          </cell>
          <cell r="H1325">
            <v>1159.7975999999999</v>
          </cell>
        </row>
        <row r="1326">
          <cell r="C1326" t="str">
            <v>FX07B165S</v>
          </cell>
          <cell r="D1326" t="str">
            <v>Estrela de 8 pontas produzida em estrutura metálica e mangueira luminosa. Aplicação de Strobos</v>
          </cell>
          <cell r="E1326" t="str">
            <v>FIG. LUMINOSA</v>
          </cell>
          <cell r="F1326" t="str">
            <v>FIGURA LUMINOSA</v>
          </cell>
          <cell r="G1326">
            <v>1103.7</v>
          </cell>
          <cell r="H1326">
            <v>695.33100000000002</v>
          </cell>
        </row>
        <row r="1327">
          <cell r="C1327" t="str">
            <v>FX07B165L</v>
          </cell>
          <cell r="D1327" t="str">
            <v>Estrela de 8 pontas produzida em estrutura metálica e mangueira de LED</v>
          </cell>
          <cell r="E1327" t="str">
            <v>FIG. LUMINOSA</v>
          </cell>
          <cell r="F1327" t="str">
            <v>FIGURA LUMINOSA</v>
          </cell>
          <cell r="G1327">
            <v>1033.24</v>
          </cell>
          <cell r="H1327">
            <v>650.94119999999998</v>
          </cell>
        </row>
        <row r="1328">
          <cell r="C1328" t="str">
            <v>FX07B165C</v>
          </cell>
          <cell r="D1328" t="str">
            <v>Estrela de 8 pontas produzida em estrutura metálica e mangueira luminosa. Preenchimento da figura com lâmpadas de LED.</v>
          </cell>
          <cell r="E1328" t="str">
            <v>FIG. LUMINOSA</v>
          </cell>
          <cell r="F1328" t="str">
            <v>FIGURA LUMINOSA</v>
          </cell>
          <cell r="G1328">
            <v>1159.8600000000001</v>
          </cell>
          <cell r="H1328">
            <v>835.09920000000011</v>
          </cell>
        </row>
        <row r="1329">
          <cell r="C1329" t="str">
            <v>FX07B165CS</v>
          </cell>
          <cell r="D1329" t="str">
            <v>Estrela de 8 pontas produzida em estrutura metálica e mangueira luminosa. Preenchimento da figura com lâmpadas de LED.  Aplicação de Strobos</v>
          </cell>
          <cell r="E1329" t="str">
            <v>FIG. LUMINOSA</v>
          </cell>
          <cell r="F1329" t="str">
            <v>FIGURA LUMINOSA</v>
          </cell>
          <cell r="G1329">
            <v>1347.0600000000002</v>
          </cell>
          <cell r="H1329">
            <v>1010.2950000000001</v>
          </cell>
        </row>
        <row r="1330">
          <cell r="C1330" t="str">
            <v>FX07B210</v>
          </cell>
          <cell r="D1330" t="str">
            <v>Estrela de 8 pontas, produzida em estrutura met. e mangueira luminosa</v>
          </cell>
          <cell r="E1330" t="str">
            <v>FIG. LUMINOSA</v>
          </cell>
          <cell r="F1330" t="str">
            <v>FIGURA LUMINOSA</v>
          </cell>
          <cell r="G1330">
            <v>1162.2</v>
          </cell>
          <cell r="H1330">
            <v>697.32</v>
          </cell>
        </row>
        <row r="1331">
          <cell r="C1331" t="str">
            <v>FX07B210SM</v>
          </cell>
          <cell r="D1331" t="str">
            <v>Estrela de 8 pontas produzida em estrutura metálica e mangueira luminosa. Aplicação de mangueiras de LED com movimentos e Strobos</v>
          </cell>
          <cell r="E1331" t="str">
            <v>FIG. LUMINOSA</v>
          </cell>
          <cell r="F1331" t="str">
            <v>FIGURA LUMINOSA</v>
          </cell>
          <cell r="G1331">
            <v>2050.88</v>
          </cell>
          <cell r="H1331">
            <v>1538.16</v>
          </cell>
        </row>
        <row r="1332">
          <cell r="C1332" t="str">
            <v>FX07B210M</v>
          </cell>
          <cell r="D1332" t="str">
            <v>Estrela de 8 pontas produzida em estrutura metálica e mangueira luminosa. Aplicação de mangueiras de LED com movimentos</v>
          </cell>
          <cell r="E1332" t="str">
            <v>FIG. LUMINOSA</v>
          </cell>
          <cell r="F1332" t="str">
            <v>FIGURA LUMINOSA</v>
          </cell>
          <cell r="G1332">
            <v>1860.04</v>
          </cell>
          <cell r="H1332">
            <v>1339.2287999999999</v>
          </cell>
        </row>
        <row r="1333">
          <cell r="C1333" t="str">
            <v>FX07B210S</v>
          </cell>
          <cell r="D1333" t="str">
            <v>Estrela de 8 pontas produzida em estrutura metálica e mangueira luminosa. Aplicação de Strobos</v>
          </cell>
          <cell r="E1333" t="str">
            <v>FIG. LUMINOSA</v>
          </cell>
          <cell r="F1333" t="str">
            <v>FIGURA LUMINOSA</v>
          </cell>
          <cell r="G1333">
            <v>1353.04</v>
          </cell>
          <cell r="H1333">
            <v>852.41520000000003</v>
          </cell>
        </row>
        <row r="1334">
          <cell r="C1334" t="str">
            <v>FX07B210L</v>
          </cell>
          <cell r="D1334" t="str">
            <v>Estrela de 8 pontas produzida em estrutura metálica e mangueira de LED</v>
          </cell>
          <cell r="E1334" t="str">
            <v>FIG. LUMINOSA</v>
          </cell>
          <cell r="F1334" t="str">
            <v>FIGURA LUMINOSA</v>
          </cell>
          <cell r="G1334">
            <v>1313.52</v>
          </cell>
          <cell r="H1334">
            <v>827.51760000000002</v>
          </cell>
        </row>
        <row r="1335">
          <cell r="C1335" t="str">
            <v>FX07B210C</v>
          </cell>
          <cell r="D1335" t="str">
            <v>Estrela de 8 pontas produzida em estrutura metálica e mangueira luminosa. Preenchimento da figura com lâmpadas de LED.</v>
          </cell>
          <cell r="E1335" t="str">
            <v>FIG. LUMINOSA</v>
          </cell>
          <cell r="F1335" t="str">
            <v>FIGURA LUMINOSA</v>
          </cell>
          <cell r="G1335">
            <v>0</v>
          </cell>
          <cell r="H1335">
            <v>0</v>
          </cell>
        </row>
        <row r="1336">
          <cell r="C1336" t="str">
            <v>FX07B210CS</v>
          </cell>
          <cell r="D1336" t="str">
            <v>Estrela de 8 pontas produzida em estrutura metálica e mangueira luminosa. Preenchimento da figura com lâmpadas de LED.  Aplicação de Strobos</v>
          </cell>
          <cell r="E1336" t="str">
            <v>FIG. LUMINOSA</v>
          </cell>
          <cell r="F1336" t="str">
            <v>FIGURA LUMINOSA</v>
          </cell>
          <cell r="G1336">
            <v>0</v>
          </cell>
          <cell r="H1336">
            <v>0</v>
          </cell>
        </row>
        <row r="1337">
          <cell r="C1337" t="str">
            <v>FX0870</v>
          </cell>
          <cell r="D1337" t="str">
            <v>Estrela de 4 pontas, produzida em estrutura met. e mangueira luminosa</v>
          </cell>
          <cell r="E1337" t="str">
            <v>FIG. LUMINOSA</v>
          </cell>
          <cell r="F1337" t="str">
            <v>FIGURA LUMINOSA</v>
          </cell>
          <cell r="G1337">
            <v>202.93</v>
          </cell>
          <cell r="H1337">
            <v>121.758</v>
          </cell>
        </row>
        <row r="1338">
          <cell r="C1338" t="str">
            <v>FX0870SM</v>
          </cell>
          <cell r="D1338" t="str">
            <v>Estrela de 4 pontas produzida em estrutura metálica e mangueira luminosa. Aplicação de mangueiras de LED com movimentos e Strobos</v>
          </cell>
          <cell r="E1338" t="str">
            <v>FIG. LUMINOSA</v>
          </cell>
          <cell r="F1338" t="str">
            <v>FIGURA LUMINOSA</v>
          </cell>
          <cell r="G1338">
            <v>564.98</v>
          </cell>
          <cell r="H1338">
            <v>423.73500000000001</v>
          </cell>
        </row>
        <row r="1339">
          <cell r="C1339" t="str">
            <v>FX0870M</v>
          </cell>
          <cell r="D1339" t="str">
            <v>Estrela de 4 pontas produzida em estrutura metálica e mangueira luminosa. Aplicação de mangueiras de LED com movimentos</v>
          </cell>
          <cell r="E1339" t="str">
            <v>FIG. LUMINOSA</v>
          </cell>
          <cell r="F1339" t="str">
            <v>FIGURA LUMINOSA</v>
          </cell>
          <cell r="G1339">
            <v>501.28000000000003</v>
          </cell>
          <cell r="H1339">
            <v>360.92160000000001</v>
          </cell>
        </row>
        <row r="1340">
          <cell r="C1340" t="str">
            <v>FX0870S</v>
          </cell>
          <cell r="D1340" t="str">
            <v>Estrela de 4 pontas produzida em estrutura metálica e mangueira luminosa. Aplicação de Strobos</v>
          </cell>
          <cell r="E1340" t="str">
            <v>FIG. LUMINOSA</v>
          </cell>
          <cell r="F1340" t="str">
            <v>FIGURA LUMINOSA</v>
          </cell>
          <cell r="G1340">
            <v>266.5</v>
          </cell>
          <cell r="H1340">
            <v>167.89500000000001</v>
          </cell>
        </row>
        <row r="1341">
          <cell r="C1341" t="str">
            <v>FX0870L</v>
          </cell>
          <cell r="D1341" t="str">
            <v>Estrela de 4 pontas produzida em estrutura metálica e mangueira de LED</v>
          </cell>
          <cell r="E1341" t="str">
            <v>FIG. LUMINOSA</v>
          </cell>
          <cell r="F1341" t="str">
            <v>FIGURA LUMINOSA</v>
          </cell>
          <cell r="G1341">
            <v>230.35999999999999</v>
          </cell>
          <cell r="H1341">
            <v>145.1268</v>
          </cell>
        </row>
        <row r="1342">
          <cell r="C1342" t="str">
            <v>FX0870C</v>
          </cell>
          <cell r="D1342" t="str">
            <v>Estrela de 4 pontas produzida em estrutura metálica e mangueira luminosa. Preenchimento da figura com lâmpadas de LED.</v>
          </cell>
          <cell r="E1342" t="str">
            <v>FIG. LUMINOSA</v>
          </cell>
          <cell r="F1342" t="str">
            <v>FIGURA LUMINOSA</v>
          </cell>
          <cell r="G1342">
            <v>267.40999999999997</v>
          </cell>
          <cell r="H1342">
            <v>192.53519999999997</v>
          </cell>
        </row>
        <row r="1343">
          <cell r="C1343" t="str">
            <v>FX0870CS</v>
          </cell>
          <cell r="D1343" t="str">
            <v>Estrela de 4 pontas produzida em estrutura metálica e mangueira luminosa. Preenchimento da figura com lâmpadas de LED.  Aplicação de Strobos</v>
          </cell>
          <cell r="E1343" t="str">
            <v>FIG. LUMINOSA</v>
          </cell>
          <cell r="F1343" t="str">
            <v>FIGURA LUMINOSA</v>
          </cell>
          <cell r="G1343">
            <v>328</v>
          </cell>
          <cell r="H1343">
            <v>246</v>
          </cell>
        </row>
        <row r="1344">
          <cell r="C1344" t="str">
            <v>FX08110</v>
          </cell>
          <cell r="D1344" t="str">
            <v>Estrela de 4 pontas, produzida em estrutura met. e mangueira luminosa</v>
          </cell>
          <cell r="E1344" t="str">
            <v>FIG. LUMINOSA</v>
          </cell>
          <cell r="F1344" t="str">
            <v>FIGURA LUMINOSA</v>
          </cell>
          <cell r="G1344">
            <v>318.11</v>
          </cell>
          <cell r="H1344">
            <v>190.86600000000001</v>
          </cell>
        </row>
        <row r="1345">
          <cell r="C1345" t="str">
            <v>FX08110SM</v>
          </cell>
          <cell r="D1345" t="str">
            <v>Estrela de 4 pontas produzida em estrutura metálica e mangueira luminosa. Aplicação de mangueiras de LED com movimentos e Strobos</v>
          </cell>
          <cell r="E1345" t="str">
            <v>FIG. LUMINOSA</v>
          </cell>
          <cell r="F1345" t="str">
            <v>FIGURA LUMINOSA</v>
          </cell>
          <cell r="G1345">
            <v>743.73</v>
          </cell>
          <cell r="H1345">
            <v>557.79750000000001</v>
          </cell>
        </row>
        <row r="1346">
          <cell r="C1346" t="str">
            <v>FX08110M</v>
          </cell>
          <cell r="D1346" t="str">
            <v>Estrela de 4 pontas produzida em estrutura metálica e mangueira luminosa. Aplicação de mangueiras de LED com movimentos</v>
          </cell>
          <cell r="E1346" t="str">
            <v>FIG. LUMINOSA</v>
          </cell>
          <cell r="F1346" t="str">
            <v>FIGURA LUMINOSA</v>
          </cell>
          <cell r="G1346">
            <v>616.46</v>
          </cell>
          <cell r="H1346">
            <v>443.85120000000001</v>
          </cell>
        </row>
        <row r="1347">
          <cell r="C1347" t="str">
            <v>FX08110S</v>
          </cell>
          <cell r="D1347" t="str">
            <v>Estrela de 4 pontas produzida em estrutura metálica e mangueira luminosa. Aplicação de Strobos</v>
          </cell>
          <cell r="E1347" t="str">
            <v>FIG. LUMINOSA</v>
          </cell>
          <cell r="F1347" t="str">
            <v>FIGURA LUMINOSA</v>
          </cell>
          <cell r="G1347">
            <v>445.25</v>
          </cell>
          <cell r="H1347">
            <v>280.50749999999999</v>
          </cell>
        </row>
        <row r="1348">
          <cell r="C1348" t="str">
            <v>FX08110L</v>
          </cell>
          <cell r="D1348" t="str">
            <v>Estrela de 4 pontas produzida em estrutura metálica e mangueira de LED</v>
          </cell>
          <cell r="E1348" t="str">
            <v>FIG. LUMINOSA</v>
          </cell>
          <cell r="F1348" t="str">
            <v>FIGURA LUMINOSA</v>
          </cell>
          <cell r="G1348">
            <v>361.01</v>
          </cell>
          <cell r="H1348">
            <v>227.43629999999999</v>
          </cell>
        </row>
        <row r="1349">
          <cell r="C1349" t="str">
            <v>FX08110C</v>
          </cell>
          <cell r="D1349" t="str">
            <v>Estrela de 4 pontas produzida em estrutura metálica e mangueira luminosa. Preenchimento da figura com lâmpadas de LED.</v>
          </cell>
          <cell r="E1349" t="str">
            <v>FIG. LUMINOSA</v>
          </cell>
          <cell r="F1349" t="str">
            <v>FIGURA LUMINOSA</v>
          </cell>
          <cell r="G1349">
            <v>447.07</v>
          </cell>
          <cell r="H1349">
            <v>321.8904</v>
          </cell>
        </row>
        <row r="1350">
          <cell r="C1350" t="str">
            <v>FX08110CS</v>
          </cell>
          <cell r="D1350" t="str">
            <v>Estrela de 4 pontas produzida em estrutura metálica e mangueira luminosa. Preenchimento da figura com lâmpadas de LED.  Aplicação de Strobos</v>
          </cell>
          <cell r="E1350" t="str">
            <v>FIG. LUMINOSA</v>
          </cell>
          <cell r="F1350" t="str">
            <v>FIGURA LUMINOSA</v>
          </cell>
          <cell r="G1350">
            <v>635.89499999999998</v>
          </cell>
          <cell r="H1350">
            <v>476.92124999999999</v>
          </cell>
        </row>
        <row r="1351">
          <cell r="C1351" t="str">
            <v>FX08150</v>
          </cell>
          <cell r="D1351" t="str">
            <v>Estrela de 4 pontas, produzida em estrutura met. e mangueira luminosa</v>
          </cell>
          <cell r="E1351" t="str">
            <v>FIG. LUMINOSA</v>
          </cell>
          <cell r="F1351" t="str">
            <v>FIGURA LUMINOSA</v>
          </cell>
          <cell r="G1351">
            <v>390</v>
          </cell>
          <cell r="H1351">
            <v>234</v>
          </cell>
        </row>
        <row r="1352">
          <cell r="C1352" t="str">
            <v>FX08150SM</v>
          </cell>
          <cell r="D1352" t="str">
            <v>Estrela de 4 pontas produzida em estrutura metálica e mangueira luminosa. Aplicação de mangueiras de LED com movimentos e Strobos</v>
          </cell>
          <cell r="E1352" t="str">
            <v>FIG. LUMINOSA</v>
          </cell>
          <cell r="F1352" t="str">
            <v>FIGURA LUMINOSA</v>
          </cell>
          <cell r="G1352">
            <v>0</v>
          </cell>
          <cell r="H1352">
            <v>0</v>
          </cell>
        </row>
        <row r="1353">
          <cell r="C1353" t="str">
            <v>FX08150M</v>
          </cell>
          <cell r="D1353" t="str">
            <v>Estrela de 4 pontas produzida em estrutura metálica e mangueira luminosa. Aplicação de mangueiras de LED com movimentos</v>
          </cell>
          <cell r="E1353" t="str">
            <v>FIG. LUMINOSA</v>
          </cell>
          <cell r="F1353" t="str">
            <v>FIGURA LUMINOSA</v>
          </cell>
          <cell r="G1353">
            <v>0</v>
          </cell>
          <cell r="H1353">
            <v>0</v>
          </cell>
        </row>
        <row r="1354">
          <cell r="C1354" t="str">
            <v>FX08150S</v>
          </cell>
          <cell r="D1354" t="str">
            <v>Estrela de 4 pontas produzida em estrutura metálica e mangueira luminosa. Aplicação de Strobos</v>
          </cell>
          <cell r="E1354" t="str">
            <v>FIG. LUMINOSA</v>
          </cell>
          <cell r="F1354" t="str">
            <v>FIGURA LUMINOSA</v>
          </cell>
          <cell r="G1354">
            <v>514.80000000000007</v>
          </cell>
          <cell r="H1354">
            <v>324.32400000000007</v>
          </cell>
        </row>
        <row r="1355">
          <cell r="C1355" t="str">
            <v>FX08150L</v>
          </cell>
          <cell r="D1355" t="str">
            <v>Estrela de 4 pontas produzida em estrutura metálica e mangueira de LED</v>
          </cell>
          <cell r="E1355" t="str">
            <v>FIG. LUMINOSA</v>
          </cell>
          <cell r="F1355" t="str">
            <v>FIGURA LUMINOSA</v>
          </cell>
          <cell r="G1355">
            <v>0</v>
          </cell>
          <cell r="H1355">
            <v>0</v>
          </cell>
        </row>
        <row r="1356">
          <cell r="C1356" t="str">
            <v>FX08150C</v>
          </cell>
          <cell r="D1356" t="str">
            <v>Estrela de 4 pontas produzida em estrutura metálica e mangueira luminosa. Preenchimento da figura com lâmpadas de LED.</v>
          </cell>
          <cell r="E1356" t="str">
            <v>FIG. LUMINOSA</v>
          </cell>
          <cell r="F1356" t="str">
            <v>FIGURA LUMINOSA</v>
          </cell>
          <cell r="G1356">
            <v>637</v>
          </cell>
          <cell r="H1356">
            <v>458.64</v>
          </cell>
        </row>
        <row r="1357">
          <cell r="C1357" t="str">
            <v>FX08150CS</v>
          </cell>
          <cell r="D1357" t="str">
            <v>Estrela de 4 pontas produzida em estrutura metálica e mangueira luminosa. Preenchimento da figura com lâmpadas de LED.  Aplicação de Strobos</v>
          </cell>
          <cell r="E1357" t="str">
            <v>FIG. LUMINOSA</v>
          </cell>
          <cell r="F1357" t="str">
            <v>FIGURA LUMINOSA</v>
          </cell>
          <cell r="G1357">
            <v>761.80000000000007</v>
          </cell>
          <cell r="H1357">
            <v>571.35</v>
          </cell>
        </row>
        <row r="1358">
          <cell r="C1358" t="str">
            <v>FX08190</v>
          </cell>
          <cell r="D1358" t="str">
            <v>Estrela de 4 pontas, produzida em estrutura met. e mangueira luminosa</v>
          </cell>
          <cell r="E1358" t="str">
            <v>FIG. LUMINOSA</v>
          </cell>
          <cell r="F1358" t="str">
            <v>FIGURA LUMINOSA</v>
          </cell>
          <cell r="G1358">
            <v>550.16</v>
          </cell>
          <cell r="H1358">
            <v>330.09599999999995</v>
          </cell>
        </row>
        <row r="1359">
          <cell r="C1359" t="str">
            <v>FX08190SM</v>
          </cell>
          <cell r="D1359" t="str">
            <v>Estrela de 4 pontas produzida em estrutura metálica e mangueira luminosa. Aplicação de mangueiras de LED com movimentos e Strobos</v>
          </cell>
          <cell r="E1359" t="str">
            <v>FIG. LUMINOSA</v>
          </cell>
          <cell r="F1359" t="str">
            <v>FIGURA LUMINOSA</v>
          </cell>
          <cell r="G1359">
            <v>1157.3899999999999</v>
          </cell>
          <cell r="H1359">
            <v>868.0424999999999</v>
          </cell>
        </row>
        <row r="1360">
          <cell r="C1360" t="str">
            <v>FX08190M</v>
          </cell>
          <cell r="D1360" t="str">
            <v>Estrela de 4 pontas produzida em estrutura metálica e mangueira luminosa. Aplicação de mangueiras de LED com movimentos</v>
          </cell>
          <cell r="E1360" t="str">
            <v>FIG. LUMINOSA</v>
          </cell>
          <cell r="F1360" t="str">
            <v>FIGURA LUMINOSA</v>
          </cell>
          <cell r="G1360">
            <v>1030.1200000000001</v>
          </cell>
          <cell r="H1360">
            <v>741.68640000000005</v>
          </cell>
        </row>
        <row r="1361">
          <cell r="C1361" t="str">
            <v>FX08190S</v>
          </cell>
          <cell r="D1361" t="str">
            <v>Estrela de 4 pontas produzida em estrutura metálica e mangueira luminosa. Aplicação de Strobos</v>
          </cell>
          <cell r="E1361" t="str">
            <v>FIG. LUMINOSA</v>
          </cell>
          <cell r="F1361" t="str">
            <v>FIGURA LUMINOSA</v>
          </cell>
          <cell r="G1361">
            <v>677.43000000000006</v>
          </cell>
          <cell r="H1361">
            <v>426.78090000000003</v>
          </cell>
        </row>
        <row r="1362">
          <cell r="C1362" t="str">
            <v>FX08190L</v>
          </cell>
          <cell r="D1362" t="str">
            <v>Estrela de 4 pontas produzida em estrutura metálica e mangueira de LED</v>
          </cell>
          <cell r="E1362" t="str">
            <v>FIG. LUMINOSA</v>
          </cell>
          <cell r="F1362" t="str">
            <v>FIGURA LUMINOSA</v>
          </cell>
          <cell r="G1362">
            <v>622.31000000000006</v>
          </cell>
          <cell r="H1362">
            <v>392.05530000000005</v>
          </cell>
        </row>
        <row r="1363">
          <cell r="C1363" t="str">
            <v>FX08190C</v>
          </cell>
          <cell r="D1363" t="str">
            <v>Estrela de 4 pontas produzida em estrutura metálica e mangueira luminosa. Preenchimento da figura com lâmpadas de LED.</v>
          </cell>
          <cell r="E1363" t="str">
            <v>FIG. LUMINOSA</v>
          </cell>
          <cell r="F1363" t="str">
            <v>FIGURA LUMINOSA</v>
          </cell>
          <cell r="G1363">
            <v>743.6</v>
          </cell>
          <cell r="H1363">
            <v>535.39200000000005</v>
          </cell>
        </row>
        <row r="1364">
          <cell r="C1364" t="str">
            <v>FX08190CS</v>
          </cell>
          <cell r="D1364" t="str">
            <v>Estrela de 4 pontas produzida em estrutura metálica e mangueira luminosa. Preenchimento da figura com lâmpadas de LED.  Aplicação de Strobos</v>
          </cell>
          <cell r="E1364" t="str">
            <v>FIG. LUMINOSA</v>
          </cell>
          <cell r="F1364" t="str">
            <v>FIGURA LUMINOSA</v>
          </cell>
          <cell r="G1364">
            <v>993.2</v>
          </cell>
          <cell r="H1364">
            <v>744.90000000000009</v>
          </cell>
        </row>
        <row r="1365">
          <cell r="C1365" t="str">
            <v>FX08230</v>
          </cell>
          <cell r="D1365" t="str">
            <v>Estrela de 4 pontas, produzida em estrutura met. e mangueira luminosa</v>
          </cell>
          <cell r="E1365" t="str">
            <v>FIG. LUMINOSA</v>
          </cell>
          <cell r="F1365" t="str">
            <v>FIGURA LUMINOSA</v>
          </cell>
          <cell r="G1365">
            <v>667.03000000000009</v>
          </cell>
          <cell r="H1365">
            <v>400.21800000000002</v>
          </cell>
        </row>
        <row r="1366">
          <cell r="C1366" t="str">
            <v>FX08230SM</v>
          </cell>
          <cell r="D1366" t="str">
            <v>Estrela de 4 pontas produzida em estrutura metálica e mangueira luminosa. Aplicação de mangueiras de LED com movimentos e Strobos</v>
          </cell>
          <cell r="E1366" t="str">
            <v>FIG. LUMINOSA</v>
          </cell>
          <cell r="F1366" t="str">
            <v>FIGURA LUMINOSA</v>
          </cell>
          <cell r="G1366">
            <v>1274.26</v>
          </cell>
          <cell r="H1366">
            <v>955.69499999999994</v>
          </cell>
        </row>
        <row r="1367">
          <cell r="C1367" t="str">
            <v>FX08230M</v>
          </cell>
          <cell r="D1367" t="str">
            <v>Estrela de 4 pontas produzida em estrutura metálica e mangueira luminosa. Aplicação de mangueiras de LED com movimentos</v>
          </cell>
          <cell r="E1367" t="str">
            <v>FIG. LUMINOSA</v>
          </cell>
          <cell r="F1367" t="str">
            <v>FIGURA LUMINOSA</v>
          </cell>
          <cell r="G1367">
            <v>1147.1200000000001</v>
          </cell>
          <cell r="H1367">
            <v>825.92640000000006</v>
          </cell>
        </row>
        <row r="1368">
          <cell r="C1368" t="str">
            <v>FX08230S</v>
          </cell>
          <cell r="D1368" t="str">
            <v>Estrela de 4 pontas produzida em estrutura metálica e mangueira luminosa. Aplicação de Strobos</v>
          </cell>
          <cell r="E1368" t="str">
            <v>FIG. LUMINOSA</v>
          </cell>
          <cell r="F1368" t="str">
            <v>FIGURA LUMINOSA</v>
          </cell>
          <cell r="G1368">
            <v>794.30000000000007</v>
          </cell>
          <cell r="H1368">
            <v>500.40900000000005</v>
          </cell>
        </row>
        <row r="1369">
          <cell r="C1369" t="str">
            <v>FX08230L</v>
          </cell>
          <cell r="D1369" t="str">
            <v>Estrela de 4 pontas produzida em estrutura metálica e mangueira de LED</v>
          </cell>
          <cell r="E1369" t="str">
            <v>FIG. LUMINOSA</v>
          </cell>
          <cell r="F1369" t="str">
            <v>FIGURA LUMINOSA</v>
          </cell>
          <cell r="G1369">
            <v>754.78000000000009</v>
          </cell>
          <cell r="H1369">
            <v>475.51140000000004</v>
          </cell>
        </row>
        <row r="1370">
          <cell r="C1370" t="str">
            <v>FX08230C</v>
          </cell>
          <cell r="D1370" t="str">
            <v>Estrela de 4 pontas produzida em estrutura metálica e mangueira luminosa. Preenchimento da figura com lâmpadas de LED.</v>
          </cell>
          <cell r="E1370" t="str">
            <v>FIG. LUMINOSA</v>
          </cell>
          <cell r="F1370" t="str">
            <v>FIGURA LUMINOSA</v>
          </cell>
          <cell r="G1370">
            <v>0</v>
          </cell>
          <cell r="H1370">
            <v>0</v>
          </cell>
        </row>
        <row r="1371">
          <cell r="C1371" t="str">
            <v>FX08230CS</v>
          </cell>
          <cell r="D1371" t="str">
            <v>Estrela de 4 pontas produzida em estrutura metálica e mangueira luminosa. Preenchimento da figura com lâmpadas de LED.  Aplicação de Strobos</v>
          </cell>
          <cell r="E1371" t="str">
            <v>FIG. LUMINOSA</v>
          </cell>
          <cell r="F1371" t="str">
            <v>FIGURA LUMINOSA</v>
          </cell>
          <cell r="G1371">
            <v>0</v>
          </cell>
          <cell r="H1371">
            <v>0</v>
          </cell>
        </row>
        <row r="1372">
          <cell r="C1372" t="str">
            <v>FX09100</v>
          </cell>
          <cell r="D1372" t="str">
            <v>Estrela de 6 pontas, produzida em estrutura met. e mangueira luminosa</v>
          </cell>
          <cell r="E1372" t="str">
            <v>FIG. LUMINOSA</v>
          </cell>
          <cell r="F1372" t="str">
            <v>FIGURA LUMINOSA</v>
          </cell>
          <cell r="G1372">
            <v>541.58000000000004</v>
          </cell>
          <cell r="H1372">
            <v>324.94800000000004</v>
          </cell>
        </row>
        <row r="1373">
          <cell r="C1373" t="str">
            <v>FX09100SM</v>
          </cell>
          <cell r="D1373" t="str">
            <v>Estrela de 6 pontas produzida em estrutura metálica e mangueira luminosa. Aplicação de mangueiras de LED com movimentos e Strobos</v>
          </cell>
          <cell r="E1373" t="str">
            <v>FIG. LUMINOSA</v>
          </cell>
          <cell r="F1373" t="str">
            <v>FIGURA LUMINOSA</v>
          </cell>
          <cell r="G1373">
            <v>967.2</v>
          </cell>
          <cell r="H1373">
            <v>725.40000000000009</v>
          </cell>
        </row>
        <row r="1374">
          <cell r="C1374" t="str">
            <v>FX09100M</v>
          </cell>
          <cell r="D1374" t="str">
            <v>Estrela de 6 pontas produzida em estrutura metálica e mangueira luminosa. Aplicação de mangueiras de LED com movimentos</v>
          </cell>
          <cell r="E1374" t="str">
            <v>FIG. LUMINOSA</v>
          </cell>
          <cell r="F1374" t="str">
            <v>FIGURA LUMINOSA</v>
          </cell>
          <cell r="G1374">
            <v>840.06000000000006</v>
          </cell>
          <cell r="H1374">
            <v>604.84320000000002</v>
          </cell>
        </row>
        <row r="1375">
          <cell r="C1375" t="str">
            <v>FX09100S</v>
          </cell>
          <cell r="D1375" t="str">
            <v>Estrela de 6 pontas produzida em estrutura metálica e mangueira luminosa. Aplicação de Strobos</v>
          </cell>
          <cell r="E1375" t="str">
            <v>FIG. LUMINOSA</v>
          </cell>
          <cell r="F1375" t="str">
            <v>FIGURA LUMINOSA</v>
          </cell>
          <cell r="G1375">
            <v>668.85</v>
          </cell>
          <cell r="H1375">
            <v>421.37550000000005</v>
          </cell>
        </row>
        <row r="1376">
          <cell r="C1376" t="str">
            <v>FX09100L</v>
          </cell>
          <cell r="D1376" t="str">
            <v>Estrela de 6 pontas produzida em estrutura metálica e mangueira de LED</v>
          </cell>
          <cell r="E1376" t="str">
            <v>FIG. LUMINOSA</v>
          </cell>
          <cell r="F1376" t="str">
            <v>FIGURA LUMINOSA</v>
          </cell>
          <cell r="G1376">
            <v>612.04000000000008</v>
          </cell>
          <cell r="H1376">
            <v>385.58520000000004</v>
          </cell>
        </row>
        <row r="1377">
          <cell r="C1377" t="str">
            <v>FX09100C</v>
          </cell>
          <cell r="D1377" t="str">
            <v>Estrela de 6 pontas produzida em estrutura metálica e mangueira luminosa. Preenchimento da figura com lâmpadas de LED.</v>
          </cell>
          <cell r="E1377" t="str">
            <v>FIG. LUMINOSA</v>
          </cell>
          <cell r="F1377" t="str">
            <v>FIGURA LUMINOSA</v>
          </cell>
          <cell r="G1377">
            <v>732.16000000000008</v>
          </cell>
          <cell r="H1377">
            <v>527.15520000000004</v>
          </cell>
        </row>
        <row r="1378">
          <cell r="C1378" t="str">
            <v>FX09100CS</v>
          </cell>
          <cell r="D1378" t="str">
            <v>Estrela de 6 pontas produzida em estrutura metálica e mangueira luminosa. Preenchimento da figura com lâmpadas de LED.  Aplicação de Strobos</v>
          </cell>
          <cell r="E1378" t="str">
            <v>FIG. LUMINOSA</v>
          </cell>
          <cell r="F1378" t="str">
            <v>FIGURA LUMINOSA</v>
          </cell>
          <cell r="G1378">
            <v>859.43000000000006</v>
          </cell>
          <cell r="H1378">
            <v>644.57249999999999</v>
          </cell>
        </row>
        <row r="1379">
          <cell r="C1379" t="str">
            <v>FX09140</v>
          </cell>
          <cell r="D1379" t="str">
            <v>Estrela de 6 pontas, produzida em estrutura met. e mangueira luminosa</v>
          </cell>
          <cell r="E1379" t="str">
            <v>FIG. LUMINOSA</v>
          </cell>
          <cell r="F1379" t="str">
            <v>FIGURA LUMINOSA</v>
          </cell>
          <cell r="G1379">
            <v>753.08999999999992</v>
          </cell>
          <cell r="H1379">
            <v>451.85399999999993</v>
          </cell>
        </row>
        <row r="1380">
          <cell r="C1380" t="str">
            <v>FX09140SM</v>
          </cell>
          <cell r="D1380" t="str">
            <v>Estrela de 6 pontas produzida em estrutura metálica e mangueira luminosa. Aplicação de mangueiras de LED com movimentos e Strobos</v>
          </cell>
          <cell r="E1380" t="str">
            <v>FIG. LUMINOSA</v>
          </cell>
          <cell r="F1380" t="str">
            <v>FIGURA LUMINOSA</v>
          </cell>
          <cell r="G1380">
            <v>1360.3200000000002</v>
          </cell>
          <cell r="H1380">
            <v>1020.2400000000001</v>
          </cell>
        </row>
        <row r="1381">
          <cell r="C1381" t="str">
            <v>FX09140M</v>
          </cell>
          <cell r="D1381" t="str">
            <v>Estrela de 6 pontas produzida em estrutura metálica e mangueira luminosa. Aplicação de mangueiras de LED com movimentos</v>
          </cell>
          <cell r="E1381" t="str">
            <v>FIG. LUMINOSA</v>
          </cell>
          <cell r="F1381" t="str">
            <v>FIGURA LUMINOSA</v>
          </cell>
          <cell r="G1381">
            <v>1233.05</v>
          </cell>
          <cell r="H1381">
            <v>887.79599999999994</v>
          </cell>
        </row>
        <row r="1382">
          <cell r="C1382" t="str">
            <v>FX09140S</v>
          </cell>
          <cell r="D1382" t="str">
            <v>Estrela de 6 pontas produzida em estrutura metálica e mangueira luminosa. Aplicação de Strobos</v>
          </cell>
          <cell r="E1382" t="str">
            <v>FIG. LUMINOSA</v>
          </cell>
          <cell r="F1382" t="str">
            <v>FIGURA LUMINOSA</v>
          </cell>
          <cell r="G1382">
            <v>880.23</v>
          </cell>
          <cell r="H1382">
            <v>554.54489999999998</v>
          </cell>
        </row>
        <row r="1383">
          <cell r="C1383" t="str">
            <v>FX09140L</v>
          </cell>
          <cell r="D1383" t="str">
            <v>Estrela de 6 pontas produzida em estrutura metálica e mangueira de LED</v>
          </cell>
          <cell r="E1383" t="str">
            <v>FIG. LUMINOSA</v>
          </cell>
          <cell r="F1383" t="str">
            <v>FIGURA LUMINOSA</v>
          </cell>
          <cell r="G1383">
            <v>850.98</v>
          </cell>
          <cell r="H1383">
            <v>536.11739999999998</v>
          </cell>
        </row>
        <row r="1384">
          <cell r="C1384" t="str">
            <v>FX09140C</v>
          </cell>
          <cell r="D1384" t="str">
            <v>Estrela de 6 pontas produzida em estrutura metálica e mangueira luminosa. Preenchimento da figura com lâmpadas de LED.</v>
          </cell>
          <cell r="E1384" t="str">
            <v>FIG. LUMINOSA</v>
          </cell>
          <cell r="F1384" t="str">
            <v>FIGURA LUMINOSA</v>
          </cell>
          <cell r="G1384">
            <v>1007.24</v>
          </cell>
          <cell r="H1384">
            <v>725.21280000000002</v>
          </cell>
        </row>
        <row r="1385">
          <cell r="C1385" t="str">
            <v>FX09140CS</v>
          </cell>
          <cell r="D1385" t="str">
            <v>Estrela de 6 pontas produzida em estrutura metálica e mangueira luminosa. Preenchimento da figura com lâmpadas de LED.  Aplicação de Strobos</v>
          </cell>
          <cell r="E1385" t="str">
            <v>FIG. LUMINOSA</v>
          </cell>
          <cell r="F1385" t="str">
            <v>FIGURA LUMINOSA</v>
          </cell>
          <cell r="G1385">
            <v>1134.3800000000001</v>
          </cell>
          <cell r="H1385">
            <v>850.78500000000008</v>
          </cell>
        </row>
        <row r="1386">
          <cell r="C1386" t="str">
            <v>FX09190</v>
          </cell>
          <cell r="D1386" t="str">
            <v>Estrela de 6 pontas, produzida em estrutura met. e mangueira luminosa</v>
          </cell>
          <cell r="E1386" t="str">
            <v>FIG. LUMINOSA</v>
          </cell>
          <cell r="F1386" t="str">
            <v>FIGURA LUMINOSA</v>
          </cell>
          <cell r="G1386">
            <v>1024.6600000000001</v>
          </cell>
          <cell r="H1386">
            <v>614.79600000000005</v>
          </cell>
        </row>
        <row r="1387">
          <cell r="C1387" t="str">
            <v>FX09190SM</v>
          </cell>
          <cell r="D1387" t="str">
            <v>Estrela de 6 pontas produzida em estrutura metálica e mangueira luminosa. Aplicação de mangueiras de LED com movimentos e Strobos</v>
          </cell>
          <cell r="E1387" t="str">
            <v>FIG. LUMINOSA</v>
          </cell>
          <cell r="F1387" t="str">
            <v>FIGURA LUMINOSA</v>
          </cell>
          <cell r="G1387">
            <v>1913.34</v>
          </cell>
          <cell r="H1387">
            <v>1435.0049999999999</v>
          </cell>
        </row>
        <row r="1388">
          <cell r="C1388" t="str">
            <v>FX09190M</v>
          </cell>
          <cell r="D1388" t="str">
            <v>Estrela de 6 pontas produzida em estrutura metálica e mangueira luminosa. Aplicação de mangueiras de LED com movimentos</v>
          </cell>
          <cell r="E1388" t="str">
            <v>FIG. LUMINOSA</v>
          </cell>
          <cell r="F1388" t="str">
            <v>FIGURA LUMINOSA</v>
          </cell>
          <cell r="G1388">
            <v>1722.5</v>
          </cell>
          <cell r="H1388">
            <v>1240.2</v>
          </cell>
        </row>
        <row r="1389">
          <cell r="C1389" t="str">
            <v>FX09190S</v>
          </cell>
          <cell r="D1389" t="str">
            <v>Estrela de 6 pontas produzida em estrutura metálica e mangueira luminosa. Aplicação de Strobos</v>
          </cell>
          <cell r="E1389" t="str">
            <v>FIG. LUMINOSA</v>
          </cell>
          <cell r="F1389" t="str">
            <v>FIGURA LUMINOSA</v>
          </cell>
          <cell r="G1389">
            <v>1215.5</v>
          </cell>
          <cell r="H1389">
            <v>765.76499999999999</v>
          </cell>
        </row>
        <row r="1390">
          <cell r="C1390" t="str">
            <v>FX09190L</v>
          </cell>
          <cell r="D1390" t="str">
            <v>Estrela de 6 pontas produzida em estrutura metálica e mangueira de LED</v>
          </cell>
          <cell r="E1390" t="str">
            <v>FIG. LUMINOSA</v>
          </cell>
          <cell r="F1390" t="str">
            <v>FIGURA LUMINOSA</v>
          </cell>
          <cell r="G1390">
            <v>1158.82</v>
          </cell>
          <cell r="H1390">
            <v>730.0566</v>
          </cell>
        </row>
        <row r="1391">
          <cell r="C1391" t="str">
            <v>FX09190C</v>
          </cell>
          <cell r="D1391" t="str">
            <v>Estrela de 6 pontas produzida em estrutura metálica e mangueira luminosa. Preenchimento da figura com lâmpadas de LED.</v>
          </cell>
          <cell r="E1391" t="str">
            <v>FIG. LUMINOSA</v>
          </cell>
          <cell r="F1391" t="str">
            <v>FIGURA LUMINOSA</v>
          </cell>
          <cell r="G1391">
            <v>1342.3799999999999</v>
          </cell>
          <cell r="H1391">
            <v>966.51359999999988</v>
          </cell>
        </row>
        <row r="1392">
          <cell r="C1392" t="str">
            <v>FX09190CS</v>
          </cell>
          <cell r="D1392" t="str">
            <v>Estrela de 6 pontas produzida em estrutura metálica e mangueira luminosa. Preenchimento da figura com lâmpadas de LED.  Aplicação de Strobos</v>
          </cell>
          <cell r="E1392" t="str">
            <v>FIG. LUMINOSA</v>
          </cell>
          <cell r="F1392" t="str">
            <v>FIGURA LUMINOSA</v>
          </cell>
          <cell r="G1392">
            <v>1533.2200000000003</v>
          </cell>
          <cell r="H1392">
            <v>1149.9150000000002</v>
          </cell>
        </row>
        <row r="1393">
          <cell r="C1393" t="str">
            <v>FX09260</v>
          </cell>
          <cell r="D1393" t="str">
            <v>Estrela de 6 pontas, produzida em estrutura met. e mangueira luminosa</v>
          </cell>
          <cell r="E1393" t="str">
            <v>FIG. LUMINOSA</v>
          </cell>
          <cell r="F1393" t="str">
            <v>FIGURA LUMINOSA</v>
          </cell>
          <cell r="G1393">
            <v>1397.7600000000002</v>
          </cell>
          <cell r="H1393">
            <v>838.65600000000006</v>
          </cell>
        </row>
        <row r="1394">
          <cell r="C1394" t="str">
            <v>FX09260SM</v>
          </cell>
          <cell r="D1394" t="str">
            <v>Estrela de 6 pontas produzida em estrutura metálica e mangueira luminosa. Aplicação de mangueiras de LED com movimentos e Strobos</v>
          </cell>
          <cell r="E1394" t="str">
            <v>FIG. LUMINOSA</v>
          </cell>
          <cell r="F1394" t="str">
            <v>FIGURA LUMINOSA</v>
          </cell>
          <cell r="G1394">
            <v>2286.44</v>
          </cell>
          <cell r="H1394">
            <v>1714.83</v>
          </cell>
        </row>
        <row r="1395">
          <cell r="C1395" t="str">
            <v>FX09260M</v>
          </cell>
          <cell r="D1395" t="str">
            <v>Estrela de 6 pontas produzida em estrutura metálica e mangueira luminosa. Aplicação de mangueiras de LED com movimentos</v>
          </cell>
          <cell r="E1395" t="str">
            <v>FIG. LUMINOSA</v>
          </cell>
          <cell r="F1395" t="str">
            <v>FIGURA LUMINOSA</v>
          </cell>
          <cell r="G1395">
            <v>2095.6</v>
          </cell>
          <cell r="H1395">
            <v>1508.8319999999999</v>
          </cell>
        </row>
        <row r="1396">
          <cell r="C1396" t="str">
            <v>FX09260S</v>
          </cell>
          <cell r="D1396" t="str">
            <v>Estrela de 6 pontas produzida em estrutura metálica e mangueira luminosa. Aplicação de Strobos</v>
          </cell>
          <cell r="E1396" t="str">
            <v>FIG. LUMINOSA</v>
          </cell>
          <cell r="F1396" t="str">
            <v>FIGURA LUMINOSA</v>
          </cell>
          <cell r="G1396">
            <v>1588.6000000000001</v>
          </cell>
          <cell r="H1396">
            <v>1000.8180000000001</v>
          </cell>
        </row>
        <row r="1397">
          <cell r="C1397" t="str">
            <v>FX09260L</v>
          </cell>
          <cell r="D1397" t="str">
            <v>Estrela de 6 pontas produzida em estrutura metálica e mangueira de LED</v>
          </cell>
          <cell r="E1397" t="str">
            <v>FIG. LUMINOSA</v>
          </cell>
          <cell r="F1397" t="str">
            <v>FIGURA LUMINOSA</v>
          </cell>
          <cell r="G1397">
            <v>1580.0200000000002</v>
          </cell>
          <cell r="H1397">
            <v>995.41260000000011</v>
          </cell>
        </row>
        <row r="1398">
          <cell r="C1398" t="str">
            <v>FX09260C</v>
          </cell>
          <cell r="D1398" t="str">
            <v>Estrela de 6 pontas produzida em estrutura metálica e mangueira luminosa. Preenchimento da figura com lâmpadas de LED.</v>
          </cell>
          <cell r="E1398" t="str">
            <v>FIG. LUMINOSA</v>
          </cell>
          <cell r="F1398" t="str">
            <v>FIGURA LUMINOSA</v>
          </cell>
          <cell r="G1398">
            <v>1778.92</v>
          </cell>
          <cell r="H1398">
            <v>1280.8224</v>
          </cell>
        </row>
        <row r="1399">
          <cell r="C1399" t="str">
            <v>FX09260CS</v>
          </cell>
          <cell r="D1399" t="str">
            <v>Estrela de 6 pontas produzida em estrutura metálica e mangueira luminosa. Preenchimento da figura com lâmpadas de LED.  Aplicação de Strobos</v>
          </cell>
          <cell r="E1399" t="str">
            <v>FIG. LUMINOSA</v>
          </cell>
          <cell r="F1399" t="str">
            <v>FIGURA LUMINOSA</v>
          </cell>
          <cell r="G1399">
            <v>1969.7600000000002</v>
          </cell>
          <cell r="H1399">
            <v>1477.3200000000002</v>
          </cell>
        </row>
        <row r="1400">
          <cell r="C1400" t="str">
            <v>FX09300</v>
          </cell>
          <cell r="D1400" t="str">
            <v>Estrela de 6 pontas, produzida em estrutura met. e mangueira luminosa</v>
          </cell>
          <cell r="E1400" t="str">
            <v>FIG. LUMINOSA</v>
          </cell>
          <cell r="F1400" t="str">
            <v>FIGURA LUMINOSA</v>
          </cell>
          <cell r="G1400">
            <v>1612.65</v>
          </cell>
          <cell r="H1400">
            <v>967.59</v>
          </cell>
        </row>
        <row r="1401">
          <cell r="C1401" t="str">
            <v>FX09300SM</v>
          </cell>
          <cell r="D1401" t="str">
            <v>Estrela de 6 pontas produzida em estrutura metálica e mangueira luminosa. Aplicação de mangueiras de LED com movimentos e Strobos</v>
          </cell>
          <cell r="E1401" t="str">
            <v>FIG. LUMINOSA</v>
          </cell>
          <cell r="F1401" t="str">
            <v>FIGURA LUMINOSA</v>
          </cell>
          <cell r="G1401">
            <v>2726.75</v>
          </cell>
          <cell r="H1401">
            <v>2045.0625</v>
          </cell>
        </row>
        <row r="1402">
          <cell r="C1402" t="str">
            <v>FX09300M</v>
          </cell>
          <cell r="D1402" t="str">
            <v>Estrela de 6 pontas produzida em estrutura metálica e mangueira luminosa. Aplicação de mangueiras de LED com movimentos</v>
          </cell>
          <cell r="E1402" t="str">
            <v>FIG. LUMINOSA</v>
          </cell>
          <cell r="F1402" t="str">
            <v>FIGURA LUMINOSA</v>
          </cell>
          <cell r="G1402">
            <v>2535.9100000000003</v>
          </cell>
          <cell r="H1402">
            <v>1825.8552000000002</v>
          </cell>
        </row>
        <row r="1403">
          <cell r="C1403" t="str">
            <v>FX09300S</v>
          </cell>
          <cell r="D1403" t="str">
            <v>Estrela de 6 pontas produzida em estrutura metálica e mangueira luminosa. Aplicação de Strobos</v>
          </cell>
          <cell r="E1403" t="str">
            <v>FIG. LUMINOSA</v>
          </cell>
          <cell r="F1403" t="str">
            <v>FIGURA LUMINOSA</v>
          </cell>
          <cell r="G1403">
            <v>1803.49</v>
          </cell>
          <cell r="H1403">
            <v>1136.1986999999999</v>
          </cell>
        </row>
        <row r="1404">
          <cell r="C1404" t="str">
            <v>FX09300L</v>
          </cell>
          <cell r="D1404" t="str">
            <v>Estrela de 6 pontas produzida em estrutura metálica e mangueira de LED</v>
          </cell>
          <cell r="E1404" t="str">
            <v>FIG. LUMINOSA</v>
          </cell>
          <cell r="F1404" t="str">
            <v>FIGURA LUMINOSA</v>
          </cell>
          <cell r="G1404">
            <v>1822.4700000000003</v>
          </cell>
          <cell r="H1404">
            <v>1148.1561000000002</v>
          </cell>
        </row>
        <row r="1405">
          <cell r="C1405" t="str">
            <v>FX09300C</v>
          </cell>
          <cell r="D1405" t="str">
            <v>Estrela de 6 pontas produzida em estrutura metálica e mangueira luminosa. Preenchimento da figura com lâmpadas de LED.</v>
          </cell>
          <cell r="E1405" t="str">
            <v>FIG. LUMINOSA</v>
          </cell>
          <cell r="F1405" t="str">
            <v>FIGURA LUMINOSA</v>
          </cell>
          <cell r="G1405">
            <v>2120.9500000000003</v>
          </cell>
          <cell r="H1405">
            <v>1527.0840000000001</v>
          </cell>
        </row>
        <row r="1406">
          <cell r="C1406" t="str">
            <v>FX09300CS</v>
          </cell>
          <cell r="D1406" t="str">
            <v>Estrela de 6 pontas produzida em estrutura metálica e mangueira luminosa. Preenchimento da figura com lâmpadas de LED.  Aplicação de Strobos</v>
          </cell>
          <cell r="E1406" t="str">
            <v>FIG. LUMINOSA</v>
          </cell>
          <cell r="F1406" t="str">
            <v>FIGURA LUMINOSA</v>
          </cell>
          <cell r="G1406">
            <v>2311.79</v>
          </cell>
          <cell r="H1406">
            <v>1733.8425</v>
          </cell>
        </row>
        <row r="1407">
          <cell r="C1407" t="str">
            <v>FX1030</v>
          </cell>
          <cell r="D1407" t="str">
            <v>Estrela de 5 pontas, produzida em estrutura met. e mangueira luminosa</v>
          </cell>
          <cell r="E1407" t="str">
            <v>FIG. LUMINOSA</v>
          </cell>
          <cell r="F1407" t="str">
            <v>FIGURA LUMINOSA</v>
          </cell>
          <cell r="G1407">
            <v>139.22999999999999</v>
          </cell>
          <cell r="H1407">
            <v>83.537999999999997</v>
          </cell>
        </row>
        <row r="1408">
          <cell r="C1408" t="str">
            <v>FX1030S</v>
          </cell>
          <cell r="D1408" t="str">
            <v>Estrela de 5 pontas produzida em estrutura metálica e mangueira luminosa. Aplicação de Strobos</v>
          </cell>
          <cell r="E1408" t="str">
            <v>FIG. LUMINOSA</v>
          </cell>
          <cell r="F1408" t="str">
            <v>FIGURA LUMINOSA</v>
          </cell>
          <cell r="G1408">
            <v>202.93</v>
          </cell>
          <cell r="H1408">
            <v>127.8459</v>
          </cell>
        </row>
        <row r="1409">
          <cell r="C1409" t="str">
            <v>FX1030L</v>
          </cell>
          <cell r="D1409" t="str">
            <v>Estrela de 5 pontas produzida em estrutura metálica e mangueira de LED</v>
          </cell>
          <cell r="E1409" t="str">
            <v>FIG. LUMINOSA</v>
          </cell>
          <cell r="F1409" t="str">
            <v>FIGURA LUMINOSA</v>
          </cell>
          <cell r="G1409">
            <v>158.21</v>
          </cell>
          <cell r="H1409">
            <v>99.672300000000007</v>
          </cell>
        </row>
        <row r="1410">
          <cell r="C1410" t="str">
            <v>FX1030C</v>
          </cell>
          <cell r="D1410" t="str">
            <v>Estrela de 5 pontas produzida em estrutura metálica e mangueira luminosa. Preenchimento da figura com lâmpadas de LED.</v>
          </cell>
          <cell r="E1410" t="str">
            <v>FIG. LUMINOSA</v>
          </cell>
          <cell r="F1410" t="str">
            <v>FIGURA LUMINOSA</v>
          </cell>
          <cell r="G1410">
            <v>199.81</v>
          </cell>
          <cell r="H1410">
            <v>143.86320000000001</v>
          </cell>
        </row>
        <row r="1411">
          <cell r="C1411" t="str">
            <v>FX1030CS</v>
          </cell>
          <cell r="D1411" t="str">
            <v>Estrela de 5 pontas produzida em estrutura metálica e mangueira luminosa. Preenchimento da figura com lâmpadas de LED.  Aplicação de Strobos</v>
          </cell>
          <cell r="E1411" t="str">
            <v>FIG. LUMINOSA</v>
          </cell>
          <cell r="F1411" t="str">
            <v>FIGURA LUMINOSA</v>
          </cell>
          <cell r="G1411">
            <v>271.7</v>
          </cell>
          <cell r="H1411">
            <v>203.77499999999998</v>
          </cell>
        </row>
        <row r="1412">
          <cell r="C1412" t="str">
            <v>FX1050</v>
          </cell>
          <cell r="D1412" t="str">
            <v>Estrela de 5 pontas, produzida em estrutura met. e mangueira luminosa</v>
          </cell>
          <cell r="E1412" t="str">
            <v>FIG. LUMINOSA</v>
          </cell>
          <cell r="F1412" t="str">
            <v>FIGURA LUMINOSA</v>
          </cell>
          <cell r="G1412">
            <v>233.87</v>
          </cell>
          <cell r="H1412">
            <v>140.322</v>
          </cell>
        </row>
        <row r="1413">
          <cell r="C1413" t="str">
            <v>FX1050SM</v>
          </cell>
          <cell r="D1413" t="str">
            <v>Estrela de 5 pontas produzida em estrutura metálica e mangueira luminosa. Aplicação de mangueiras de LED com movimentos e Strobos</v>
          </cell>
          <cell r="E1413" t="str">
            <v>FIG. LUMINOSA</v>
          </cell>
          <cell r="F1413" t="str">
            <v>FIGURA LUMINOSA</v>
          </cell>
          <cell r="G1413">
            <v>595.91999999999996</v>
          </cell>
          <cell r="H1413">
            <v>446.93999999999994</v>
          </cell>
        </row>
        <row r="1414">
          <cell r="C1414" t="str">
            <v>FX1050M</v>
          </cell>
          <cell r="D1414" t="str">
            <v>Estrela de 5 pontas produzida em estrutura metálica e mangueira luminosa. Aplicação de mangueiras de LED com movimentos</v>
          </cell>
          <cell r="E1414" t="str">
            <v>FIG. LUMINOSA</v>
          </cell>
          <cell r="F1414" t="str">
            <v>FIGURA LUMINOSA</v>
          </cell>
          <cell r="G1414">
            <v>532.22</v>
          </cell>
          <cell r="H1414">
            <v>383.19839999999999</v>
          </cell>
        </row>
        <row r="1415">
          <cell r="C1415" t="str">
            <v>FX1050S</v>
          </cell>
          <cell r="D1415" t="str">
            <v>Estrela de 5 pontas produzida em estrutura metálica e mangueira luminosa. Aplicação de Strobos</v>
          </cell>
          <cell r="E1415" t="str">
            <v>FIG. LUMINOSA</v>
          </cell>
          <cell r="F1415" t="str">
            <v>FIGURA LUMINOSA</v>
          </cell>
          <cell r="G1415">
            <v>297.44</v>
          </cell>
          <cell r="H1415">
            <v>187.38720000000001</v>
          </cell>
        </row>
        <row r="1416">
          <cell r="C1416" t="str">
            <v>FX1050L</v>
          </cell>
          <cell r="D1416" t="str">
            <v>Estrela de 5 pontas produzida em estrutura metálica e mangueira de LED</v>
          </cell>
          <cell r="E1416" t="str">
            <v>FIG. LUMINOSA</v>
          </cell>
          <cell r="F1416" t="str">
            <v>FIGURA LUMINOSA</v>
          </cell>
          <cell r="G1416">
            <v>264.81</v>
          </cell>
          <cell r="H1416">
            <v>166.83029999999999</v>
          </cell>
        </row>
        <row r="1417">
          <cell r="C1417" t="str">
            <v>FX1050C</v>
          </cell>
          <cell r="D1417" t="str">
            <v>Estrela de 5 pontas produzida em estrutura metálica e mangueira luminosa. Preenchimento da figura com lâmpadas de LED.</v>
          </cell>
          <cell r="E1417" t="str">
            <v>FIG. LUMINOSA</v>
          </cell>
          <cell r="F1417" t="str">
            <v>FIGURA LUMINOSA</v>
          </cell>
          <cell r="G1417">
            <v>362.7</v>
          </cell>
          <cell r="H1417">
            <v>261.14400000000001</v>
          </cell>
        </row>
        <row r="1418">
          <cell r="C1418" t="str">
            <v>FX1050CS</v>
          </cell>
          <cell r="D1418" t="str">
            <v>Estrela de 5 pontas produzida em estrutura metálica e mangueira luminosa. Preenchimento da figura com lâmpadas de LED.  Aplicação de Strobos</v>
          </cell>
          <cell r="E1418" t="str">
            <v>FIG. LUMINOSA</v>
          </cell>
          <cell r="F1418" t="str">
            <v>FIGURA LUMINOSA</v>
          </cell>
          <cell r="G1418">
            <v>366.21</v>
          </cell>
          <cell r="H1418">
            <v>274.65749999999997</v>
          </cell>
        </row>
        <row r="1419">
          <cell r="C1419" t="str">
            <v>FX1070</v>
          </cell>
          <cell r="D1419" t="str">
            <v>Estrela de 5 pontas, produzida em estrutura met. e mangueira luminosa</v>
          </cell>
          <cell r="E1419" t="str">
            <v>FIG. LUMINOSA</v>
          </cell>
          <cell r="F1419" t="str">
            <v>FIGURA LUMINOSA</v>
          </cell>
          <cell r="G1419">
            <v>330.07</v>
          </cell>
          <cell r="H1419">
            <v>198.042</v>
          </cell>
        </row>
        <row r="1420">
          <cell r="C1420" t="str">
            <v>FX1070SM</v>
          </cell>
          <cell r="D1420" t="str">
            <v>Estrela de 5 pontas produzida em estrutura metálica e mangueira luminosa. Aplicação de mangueiras de LED com movimentos e Strobos</v>
          </cell>
          <cell r="E1420" t="str">
            <v>FIG. LUMINOSA</v>
          </cell>
          <cell r="F1420" t="str">
            <v>FIGURA LUMINOSA</v>
          </cell>
          <cell r="G1420">
            <v>692.12</v>
          </cell>
          <cell r="H1420">
            <v>519.09</v>
          </cell>
        </row>
        <row r="1421">
          <cell r="C1421" t="str">
            <v>FX1070M</v>
          </cell>
          <cell r="D1421" t="str">
            <v>Estrela de 5 pontas produzida em estrutura metálica e mangueira luminosa. Aplicação de mangueiras de LED com movimentos</v>
          </cell>
          <cell r="E1421" t="str">
            <v>FIG. LUMINOSA</v>
          </cell>
          <cell r="F1421" t="str">
            <v>FIGURA LUMINOSA</v>
          </cell>
          <cell r="G1421">
            <v>628.55000000000007</v>
          </cell>
          <cell r="H1421">
            <v>452.55600000000004</v>
          </cell>
        </row>
        <row r="1422">
          <cell r="C1422" t="str">
            <v>FX1070S</v>
          </cell>
          <cell r="D1422" t="str">
            <v>Estrela de 5 pontas produzida em estrutura metálica e mangueira luminosa. Aplicação de Strobos</v>
          </cell>
          <cell r="E1422" t="str">
            <v>FIG. LUMINOSA</v>
          </cell>
          <cell r="F1422" t="str">
            <v>FIGURA LUMINOSA</v>
          </cell>
          <cell r="G1422">
            <v>393.77</v>
          </cell>
          <cell r="H1422">
            <v>248.07509999999999</v>
          </cell>
        </row>
        <row r="1423">
          <cell r="C1423" t="str">
            <v>FX1070L</v>
          </cell>
          <cell r="D1423" t="str">
            <v>Estrela de 5 pontas produzida em estrutura metálica e mangueira de LED</v>
          </cell>
          <cell r="E1423" t="str">
            <v>FIG. LUMINOSA</v>
          </cell>
          <cell r="F1423" t="str">
            <v>FIGURA LUMINOSA</v>
          </cell>
          <cell r="G1423">
            <v>373.1</v>
          </cell>
          <cell r="H1423">
            <v>235.05300000000003</v>
          </cell>
        </row>
        <row r="1424">
          <cell r="C1424" t="str">
            <v>FX1070C</v>
          </cell>
          <cell r="D1424" t="str">
            <v>Estrela de 5 pontas produzida em estrutura metálica e mangueira luminosa. Preenchimento da figura com lâmpadas de LED.</v>
          </cell>
          <cell r="E1424" t="str">
            <v>FIG. LUMINOSA</v>
          </cell>
          <cell r="F1424" t="str">
            <v>FIGURA LUMINOSA</v>
          </cell>
          <cell r="G1424">
            <v>467.61</v>
          </cell>
          <cell r="H1424">
            <v>336.67919999999998</v>
          </cell>
        </row>
        <row r="1425">
          <cell r="C1425" t="str">
            <v>FX1070CS</v>
          </cell>
          <cell r="D1425" t="str">
            <v>Estrela de 5 pontas produzida em estrutura metálica e mangueira luminosa. Preenchimento da figura com lâmpadas de LED.  Aplicação de Strobos</v>
          </cell>
          <cell r="E1425" t="str">
            <v>FIG. LUMINOSA</v>
          </cell>
          <cell r="F1425" t="str">
            <v>FIGURA LUMINOSA</v>
          </cell>
          <cell r="G1425">
            <v>531.31000000000006</v>
          </cell>
          <cell r="H1425">
            <v>398.48250000000007</v>
          </cell>
        </row>
        <row r="1426">
          <cell r="C1426" t="str">
            <v>FX1080</v>
          </cell>
          <cell r="D1426" t="str">
            <v>Estrela de 5 pontas, produzida em estrutura met. e mangueira luminosa</v>
          </cell>
          <cell r="E1426" t="str">
            <v>FIG. LUMINOSA</v>
          </cell>
          <cell r="F1426" t="str">
            <v>FIGURA LUMINOSA</v>
          </cell>
          <cell r="G1426">
            <v>374.79</v>
          </cell>
          <cell r="H1426">
            <v>224.874</v>
          </cell>
        </row>
        <row r="1427">
          <cell r="C1427" t="str">
            <v>FX1080SM</v>
          </cell>
          <cell r="D1427" t="str">
            <v>Estrela de 5 pontas produzida em estrutura metálica e mangueira luminosa. Aplicação de mangueiras de LED com movimentos e Strobos</v>
          </cell>
          <cell r="E1427" t="str">
            <v>FIG. LUMINOSA</v>
          </cell>
          <cell r="F1427" t="str">
            <v>FIGURA LUMINOSA</v>
          </cell>
          <cell r="G1427">
            <v>736.83999999999992</v>
          </cell>
          <cell r="H1427">
            <v>552.62999999999988</v>
          </cell>
        </row>
        <row r="1428">
          <cell r="C1428" t="str">
            <v>FX1080M</v>
          </cell>
          <cell r="D1428" t="str">
            <v>Estrela de 5 pontas produzida em estrutura metálica e mangueira luminosa. Aplicação de mangueiras de LED com movimentos</v>
          </cell>
          <cell r="E1428" t="str">
            <v>FIG. LUMINOSA</v>
          </cell>
          <cell r="F1428" t="str">
            <v>FIGURA LUMINOSA</v>
          </cell>
          <cell r="G1428">
            <v>673.27</v>
          </cell>
          <cell r="H1428">
            <v>484.75439999999998</v>
          </cell>
        </row>
        <row r="1429">
          <cell r="C1429" t="str">
            <v>FX1080S</v>
          </cell>
          <cell r="D1429" t="str">
            <v>Estrela de 5 pontas produzida em estrutura metálica e mangueira luminosa. Aplicação de Strobos</v>
          </cell>
          <cell r="E1429" t="str">
            <v>FIG. LUMINOSA</v>
          </cell>
          <cell r="F1429" t="str">
            <v>FIGURA LUMINOSA</v>
          </cell>
          <cell r="G1429">
            <v>438.36</v>
          </cell>
          <cell r="H1429">
            <v>276.16680000000002</v>
          </cell>
        </row>
        <row r="1430">
          <cell r="C1430" t="str">
            <v>FX1080L</v>
          </cell>
          <cell r="D1430" t="str">
            <v>Estrela de 5 pontas produzida em estrutura metálica e mangueira de LED</v>
          </cell>
          <cell r="E1430" t="str">
            <v>FIG. LUMINOSA</v>
          </cell>
          <cell r="F1430" t="str">
            <v>FIGURA LUMINOSA</v>
          </cell>
          <cell r="G1430">
            <v>424.71</v>
          </cell>
          <cell r="H1430">
            <v>267.56729999999999</v>
          </cell>
        </row>
        <row r="1431">
          <cell r="C1431" t="str">
            <v>FX1080C</v>
          </cell>
          <cell r="D1431" t="str">
            <v>Estrela de 5 pontas produzida em estrutura metálica e mangueira luminosa. Preenchimento da figura com lâmpadas de LED.</v>
          </cell>
          <cell r="E1431" t="str">
            <v>FIG. LUMINOSA</v>
          </cell>
          <cell r="F1431" t="str">
            <v>FIGURA LUMINOSA</v>
          </cell>
          <cell r="G1431">
            <v>512.33000000000004</v>
          </cell>
          <cell r="H1431">
            <v>368.87760000000003</v>
          </cell>
        </row>
        <row r="1432">
          <cell r="C1432" t="str">
            <v>FX1080CS</v>
          </cell>
          <cell r="D1432" t="str">
            <v>Estrela de 5 pontas produzida em estrutura metálica e mangueira luminosa. Preenchimento da figura com lâmpadas de LED.  Aplicação de Strobos</v>
          </cell>
          <cell r="E1432" t="str">
            <v>FIG. LUMINOSA</v>
          </cell>
          <cell r="F1432" t="str">
            <v>FIGURA LUMINOSA</v>
          </cell>
          <cell r="G1432">
            <v>575.9</v>
          </cell>
          <cell r="H1432">
            <v>431.92499999999995</v>
          </cell>
        </row>
        <row r="1433">
          <cell r="C1433" t="str">
            <v>FX10100</v>
          </cell>
          <cell r="D1433" t="str">
            <v>Estrela de 5 pontas, produzida em estrutura met. e mangueira luminosa</v>
          </cell>
          <cell r="E1433" t="str">
            <v>FIG. LUMINOSA</v>
          </cell>
          <cell r="F1433" t="str">
            <v>FIGURA LUMINOSA</v>
          </cell>
          <cell r="G1433">
            <v>471.12</v>
          </cell>
          <cell r="H1433">
            <v>282.67199999999997</v>
          </cell>
        </row>
        <row r="1434">
          <cell r="C1434" t="str">
            <v>FX10100SM</v>
          </cell>
          <cell r="D1434" t="str">
            <v>Estrela de 5 pontas produzida em estrutura metálica e mangueira luminosa. Aplicação de mangueiras de LED com movimentos e Strobos</v>
          </cell>
          <cell r="E1434" t="str">
            <v>FIG. LUMINOSA</v>
          </cell>
          <cell r="F1434" t="str">
            <v>FIGURA LUMINOSA</v>
          </cell>
          <cell r="G1434">
            <v>896.74</v>
          </cell>
          <cell r="H1434">
            <v>672.55500000000006</v>
          </cell>
        </row>
        <row r="1435">
          <cell r="C1435" t="str">
            <v>FX10100M</v>
          </cell>
          <cell r="D1435" t="str">
            <v>Estrela de 5 pontas produzida em estrutura metálica e mangueira luminosa. Aplicação de mangueiras de LED com movimentos</v>
          </cell>
          <cell r="E1435" t="str">
            <v>FIG. LUMINOSA</v>
          </cell>
          <cell r="F1435" t="str">
            <v>FIGURA LUMINOSA</v>
          </cell>
          <cell r="G1435">
            <v>769.6</v>
          </cell>
          <cell r="H1435">
            <v>554.11199999999997</v>
          </cell>
        </row>
        <row r="1436">
          <cell r="C1436" t="str">
            <v>FX10100S</v>
          </cell>
          <cell r="D1436" t="str">
            <v>Estrela de 5 pontas produzida em estrutura metálica e mangueira luminosa. Aplicação de Strobos</v>
          </cell>
          <cell r="E1436" t="str">
            <v>FIG. LUMINOSA</v>
          </cell>
          <cell r="F1436" t="str">
            <v>FIGURA LUMINOSA</v>
          </cell>
          <cell r="G1436">
            <v>615.55000000000007</v>
          </cell>
          <cell r="H1436">
            <v>387.79650000000004</v>
          </cell>
        </row>
        <row r="1437">
          <cell r="C1437" t="str">
            <v>FX10100L</v>
          </cell>
          <cell r="D1437" t="str">
            <v>Estrela de 5 pontas produzida em estrutura metálica e mangueira de LED</v>
          </cell>
          <cell r="E1437" t="str">
            <v>FIG. LUMINOSA</v>
          </cell>
          <cell r="F1437" t="str">
            <v>FIGURA LUMINOSA</v>
          </cell>
          <cell r="G1437">
            <v>533</v>
          </cell>
          <cell r="H1437">
            <v>335.79</v>
          </cell>
        </row>
        <row r="1438">
          <cell r="C1438" t="str">
            <v>FX10100C</v>
          </cell>
          <cell r="D1438" t="str">
            <v>Estrela de 5 pontas produzida em estrutura metálica e mangueira luminosa. Preenchimento da figura com lâmpadas de LED.</v>
          </cell>
          <cell r="E1438" t="str">
            <v>FIG. LUMINOSA</v>
          </cell>
          <cell r="F1438" t="str">
            <v>FIGURA LUMINOSA</v>
          </cell>
          <cell r="G1438">
            <v>677.43000000000006</v>
          </cell>
          <cell r="H1438">
            <v>487.74960000000004</v>
          </cell>
        </row>
        <row r="1439">
          <cell r="C1439" t="str">
            <v>FX10100CS</v>
          </cell>
          <cell r="D1439" t="str">
            <v>Estrela de 5 pontas produzida em estrutura metálica e mangueira luminosa. Preenchimento da figura com lâmpadas de LED.  Aplicação de Strobos</v>
          </cell>
          <cell r="E1439" t="str">
            <v>FIG. LUMINOSA</v>
          </cell>
          <cell r="F1439" t="str">
            <v>FIGURA LUMINOSA</v>
          </cell>
          <cell r="G1439">
            <v>821.86000000000013</v>
          </cell>
          <cell r="H1439">
            <v>616.3950000000001</v>
          </cell>
        </row>
        <row r="1440">
          <cell r="C1440" t="str">
            <v>FX10120</v>
          </cell>
          <cell r="D1440" t="str">
            <v>Estrela de 5 pontas, produzida em estrutura met. e mangueira luminosa</v>
          </cell>
          <cell r="E1440" t="str">
            <v>FIG. LUMINOSA</v>
          </cell>
          <cell r="F1440" t="str">
            <v>FIGURA LUMINOSA</v>
          </cell>
          <cell r="G1440">
            <v>562.25</v>
          </cell>
          <cell r="H1440">
            <v>337.34999999999997</v>
          </cell>
        </row>
        <row r="1441">
          <cell r="C1441" t="str">
            <v>FX10120SM</v>
          </cell>
          <cell r="D1441" t="str">
            <v>Estrela de 5 pontas produzida em estrutura metálica e mangueira luminosa. Aplicação de mangueiras de LED com movimentos e Strobos</v>
          </cell>
          <cell r="E1441" t="str">
            <v>FIG. LUMINOSA</v>
          </cell>
          <cell r="F1441" t="str">
            <v>FIGURA LUMINOSA</v>
          </cell>
          <cell r="G1441">
            <v>1169.48</v>
          </cell>
          <cell r="H1441">
            <v>877.11</v>
          </cell>
        </row>
        <row r="1442">
          <cell r="C1442" t="str">
            <v>FX10120M</v>
          </cell>
          <cell r="D1442" t="str">
            <v>Estrela de 5 pontas produzida em estrutura metálica e mangueira luminosa. Aplicação de mangueiras de LED com movimentos</v>
          </cell>
          <cell r="E1442" t="str">
            <v>FIG. LUMINOSA</v>
          </cell>
          <cell r="F1442" t="str">
            <v>FIGURA LUMINOSA</v>
          </cell>
          <cell r="G1442">
            <v>1042.21</v>
          </cell>
          <cell r="H1442">
            <v>750.39120000000003</v>
          </cell>
        </row>
        <row r="1443">
          <cell r="C1443" t="str">
            <v>FX10120S</v>
          </cell>
          <cell r="D1443" t="str">
            <v>Estrela de 5 pontas produzida em estrutura metálica e mangueira luminosa. Aplicação de Strobos</v>
          </cell>
          <cell r="E1443" t="str">
            <v>FIG. LUMINOSA</v>
          </cell>
          <cell r="F1443" t="str">
            <v>FIGURA LUMINOSA</v>
          </cell>
          <cell r="G1443">
            <v>706.55000000000007</v>
          </cell>
          <cell r="H1443">
            <v>445.12650000000002</v>
          </cell>
        </row>
        <row r="1444">
          <cell r="C1444" t="str">
            <v>FX10120L</v>
          </cell>
          <cell r="D1444" t="str">
            <v>Estrela de 5 pontas produzida em estrutura metálica e mangueira de LED</v>
          </cell>
          <cell r="E1444" t="str">
            <v>FIG. LUMINOSA</v>
          </cell>
          <cell r="F1444" t="str">
            <v>FIGURA LUMINOSA</v>
          </cell>
          <cell r="G1444">
            <v>636.09</v>
          </cell>
          <cell r="H1444">
            <v>400.73670000000004</v>
          </cell>
        </row>
        <row r="1445">
          <cell r="C1445" t="str">
            <v>FX10120C</v>
          </cell>
          <cell r="D1445" t="str">
            <v>Estrela de 5 pontas produzida em estrutura metálica e mangueira luminosa. Preenchimento da figura com lâmpadas de LED.</v>
          </cell>
          <cell r="E1445" t="str">
            <v>FIG. LUMINOSA</v>
          </cell>
          <cell r="F1445" t="str">
            <v>FIGURA LUMINOSA</v>
          </cell>
          <cell r="G1445">
            <v>768.56000000000006</v>
          </cell>
          <cell r="H1445">
            <v>553.36320000000001</v>
          </cell>
        </row>
        <row r="1446">
          <cell r="C1446" t="str">
            <v>FX10120CS</v>
          </cell>
          <cell r="D1446" t="str">
            <v>Estrela de 5 pontas produzida em estrutura metálica e mangueira luminosa. Preenchimento da figura com lâmpadas de LED.  Aplicação de Strobos</v>
          </cell>
          <cell r="E1446" t="str">
            <v>FIG. LUMINOSA</v>
          </cell>
          <cell r="F1446" t="str">
            <v>FIGURA LUMINOSA</v>
          </cell>
          <cell r="G1446">
            <v>912.86000000000013</v>
          </cell>
          <cell r="H1446">
            <v>684.6450000000001</v>
          </cell>
        </row>
        <row r="1447">
          <cell r="C1447" t="str">
            <v>FX10130</v>
          </cell>
          <cell r="D1447" t="str">
            <v>Estrela de 5 pontas, produzida em estrutura met. e mangueira luminosa</v>
          </cell>
          <cell r="E1447" t="str">
            <v>FIG. LUMINOSA</v>
          </cell>
          <cell r="F1447" t="str">
            <v>FIGURA LUMINOSA</v>
          </cell>
          <cell r="G1447">
            <v>610.35</v>
          </cell>
          <cell r="H1447">
            <v>366.21</v>
          </cell>
        </row>
        <row r="1448">
          <cell r="C1448" t="str">
            <v>FX10130SM</v>
          </cell>
          <cell r="D1448" t="str">
            <v>Estrela de 5 pontas produzida em estrutura metálica e mangueira luminosa. Aplicação de mangueiras de LED com movimentos e Strobos</v>
          </cell>
          <cell r="E1448" t="str">
            <v>FIG. LUMINOSA</v>
          </cell>
          <cell r="F1448" t="str">
            <v>FIGURA LUMINOSA</v>
          </cell>
          <cell r="G1448">
            <v>1217.5800000000002</v>
          </cell>
          <cell r="H1448">
            <v>913.18500000000017</v>
          </cell>
        </row>
        <row r="1449">
          <cell r="C1449" t="str">
            <v>FX10130M</v>
          </cell>
          <cell r="D1449" t="str">
            <v>Estrela de 5 pontas produzida em estrutura metálica e mangueira luminosa. Aplicação de mangueiras de LED com movimentos</v>
          </cell>
          <cell r="E1449" t="str">
            <v>FIG. LUMINOSA</v>
          </cell>
          <cell r="F1449" t="str">
            <v>FIGURA LUMINOSA</v>
          </cell>
          <cell r="G1449">
            <v>1090.3100000000002</v>
          </cell>
          <cell r="H1449">
            <v>785.02320000000009</v>
          </cell>
        </row>
        <row r="1450">
          <cell r="C1450" t="str">
            <v>FX10130S</v>
          </cell>
          <cell r="D1450" t="str">
            <v>Estrela de 5 pontas produzida em estrutura metálica e mangueira luminosa. Aplicação de Strobos</v>
          </cell>
          <cell r="E1450" t="str">
            <v>FIG. LUMINOSA</v>
          </cell>
          <cell r="F1450" t="str">
            <v>FIGURA LUMINOSA</v>
          </cell>
          <cell r="G1450">
            <v>754.78000000000009</v>
          </cell>
          <cell r="H1450">
            <v>475.51140000000004</v>
          </cell>
        </row>
        <row r="1451">
          <cell r="C1451" t="str">
            <v>FX10130L</v>
          </cell>
          <cell r="D1451" t="str">
            <v>Estrela de 5 pontas produzida em estrutura metálica e mangueira de LED</v>
          </cell>
          <cell r="E1451" t="str">
            <v>FIG. LUMINOSA</v>
          </cell>
          <cell r="F1451" t="str">
            <v>FIGURA LUMINOSA</v>
          </cell>
          <cell r="G1451">
            <v>691.08</v>
          </cell>
          <cell r="H1451">
            <v>435.38040000000001</v>
          </cell>
        </row>
        <row r="1452">
          <cell r="C1452" t="str">
            <v>FX10130C</v>
          </cell>
          <cell r="D1452" t="str">
            <v>Estrela de 5 pontas produzida em estrutura metálica e mangueira luminosa. Preenchimento da figura com lâmpadas de LED.</v>
          </cell>
          <cell r="E1452" t="str">
            <v>FIG. LUMINOSA</v>
          </cell>
          <cell r="F1452" t="str">
            <v>FIGURA LUMINOSA</v>
          </cell>
          <cell r="G1452">
            <v>816.66000000000008</v>
          </cell>
          <cell r="H1452">
            <v>587.99520000000007</v>
          </cell>
        </row>
        <row r="1453">
          <cell r="C1453" t="str">
            <v>FX10130CS</v>
          </cell>
          <cell r="D1453" t="str">
            <v>Estrela de 5 pontas produzida em estrutura metálica e mangueira luminosa. Preenchimento da figura com lâmpadas de LED.  Aplicação de Strobos</v>
          </cell>
          <cell r="E1453" t="str">
            <v>FIG. LUMINOSA</v>
          </cell>
          <cell r="F1453" t="str">
            <v>FIGURA LUMINOSA</v>
          </cell>
          <cell r="G1453">
            <v>961.08999999999992</v>
          </cell>
          <cell r="H1453">
            <v>720.81749999999988</v>
          </cell>
        </row>
        <row r="1454">
          <cell r="C1454" t="str">
            <v>FX10150</v>
          </cell>
          <cell r="D1454" t="str">
            <v>Estrela de 5 pontas, produzida em estrutura met. e mangueira luminosa</v>
          </cell>
          <cell r="E1454" t="str">
            <v>FIG. LUMINOSA</v>
          </cell>
          <cell r="F1454" t="str">
            <v>FIGURA LUMINOSA</v>
          </cell>
          <cell r="G1454">
            <v>706.55000000000007</v>
          </cell>
          <cell r="H1454">
            <v>423.93</v>
          </cell>
        </row>
        <row r="1455">
          <cell r="C1455" t="str">
            <v>FX10150SM</v>
          </cell>
          <cell r="D1455" t="str">
            <v>Estrela de 5 pontas produzida em estrutura metálica e mangueira luminosa. Aplicação de mangueiras de LED com movimentos e Strobos</v>
          </cell>
          <cell r="E1455" t="str">
            <v>FIG. LUMINOSA</v>
          </cell>
          <cell r="F1455" t="str">
            <v>FIGURA LUMINOSA</v>
          </cell>
          <cell r="G1455">
            <v>1313.91</v>
          </cell>
          <cell r="H1455">
            <v>985.43250000000012</v>
          </cell>
        </row>
        <row r="1456">
          <cell r="C1456" t="str">
            <v>FX10150M</v>
          </cell>
          <cell r="D1456" t="str">
            <v>Estrela de 5 pontas produzida em estrutura metálica e mangueira luminosa. Aplicação de mangueiras de LED com movimentos</v>
          </cell>
          <cell r="E1456" t="str">
            <v>FIG. LUMINOSA</v>
          </cell>
          <cell r="F1456" t="str">
            <v>FIGURA LUMINOSA</v>
          </cell>
          <cell r="G1456">
            <v>1186.6399999999999</v>
          </cell>
          <cell r="H1456">
            <v>854.38079999999991</v>
          </cell>
        </row>
        <row r="1457">
          <cell r="C1457" t="str">
            <v>FX10150S</v>
          </cell>
          <cell r="D1457" t="str">
            <v>Estrela de 5 pontas produzida em estrutura metálica e mangueira luminosa. Aplicação de Strobos</v>
          </cell>
          <cell r="E1457" t="str">
            <v>FIG. LUMINOSA</v>
          </cell>
          <cell r="F1457" t="str">
            <v>FIGURA LUMINOSA</v>
          </cell>
          <cell r="G1457">
            <v>850.98</v>
          </cell>
          <cell r="H1457">
            <v>536.11739999999998</v>
          </cell>
        </row>
        <row r="1458">
          <cell r="C1458" t="str">
            <v>FX10150L</v>
          </cell>
          <cell r="D1458" t="str">
            <v>Estrela de 5 pontas produzida em estrutura metálica e mangueira de LED</v>
          </cell>
          <cell r="E1458" t="str">
            <v>FIG. LUMINOSA</v>
          </cell>
          <cell r="F1458" t="str">
            <v>FIGURA LUMINOSA</v>
          </cell>
          <cell r="G1458">
            <v>799.5</v>
          </cell>
          <cell r="H1458">
            <v>503.685</v>
          </cell>
        </row>
        <row r="1459">
          <cell r="C1459" t="str">
            <v>FX10150C</v>
          </cell>
          <cell r="D1459" t="str">
            <v>Estrela de 5 pontas produzida em estrutura metálica e mangueira luminosa. Preenchimento da figura com lâmpadas de LED.</v>
          </cell>
          <cell r="E1459" t="str">
            <v>FIG. LUMINOSA</v>
          </cell>
          <cell r="F1459" t="str">
            <v>FIGURA LUMINOSA</v>
          </cell>
          <cell r="G1459">
            <v>981.63000000000011</v>
          </cell>
          <cell r="H1459">
            <v>706.7736000000001</v>
          </cell>
        </row>
        <row r="1460">
          <cell r="C1460" t="str">
            <v>FX10150CS</v>
          </cell>
          <cell r="D1460" t="str">
            <v>Estrela de 5 pontas produzida em estrutura metálica e mangueira luminosa. Preenchimento da figura com lâmpadas de LED.  Aplicação de Strobos</v>
          </cell>
          <cell r="E1460" t="str">
            <v>FIG. LUMINOSA</v>
          </cell>
          <cell r="F1460" t="str">
            <v>FIGURA LUMINOSA</v>
          </cell>
          <cell r="G1460">
            <v>1126.0600000000002</v>
          </cell>
          <cell r="H1460">
            <v>844.54500000000007</v>
          </cell>
        </row>
        <row r="1461">
          <cell r="C1461" t="str">
            <v>FX10180</v>
          </cell>
          <cell r="D1461" t="str">
            <v>Estrela de 5 pontas, produzida em estrutura met. e mangueira luminosa</v>
          </cell>
          <cell r="E1461" t="str">
            <v>FIG. LUMINOSA</v>
          </cell>
          <cell r="F1461" t="str">
            <v>FIGURA LUMINOSA</v>
          </cell>
          <cell r="G1461">
            <v>844.08999999999992</v>
          </cell>
          <cell r="H1461">
            <v>506.45399999999995</v>
          </cell>
        </row>
        <row r="1462">
          <cell r="C1462" t="str">
            <v>FX10180SM</v>
          </cell>
          <cell r="D1462" t="str">
            <v>Estrela de 5 pontas produzida em estrutura metálica e mangueira luminosa. Aplicação de mangueiras de LED com movimentos e Strobos</v>
          </cell>
          <cell r="E1462" t="str">
            <v>FIG. LUMINOSA</v>
          </cell>
          <cell r="F1462" t="str">
            <v>FIGURA LUMINOSA</v>
          </cell>
          <cell r="G1462">
            <v>1732.9</v>
          </cell>
          <cell r="H1462">
            <v>1299.6750000000002</v>
          </cell>
        </row>
        <row r="1463">
          <cell r="C1463" t="str">
            <v>FX10180M</v>
          </cell>
          <cell r="D1463" t="str">
            <v>Estrela de 5 pontas produzida em estrutura metálica e mangueira luminosa. Aplicação de mangueiras de LED com movimentos</v>
          </cell>
          <cell r="E1463" t="str">
            <v>FIG. LUMINOSA</v>
          </cell>
          <cell r="F1463" t="str">
            <v>FIGURA LUMINOSA</v>
          </cell>
          <cell r="G1463">
            <v>1542.0600000000002</v>
          </cell>
          <cell r="H1463">
            <v>1110.2832000000001</v>
          </cell>
        </row>
        <row r="1464">
          <cell r="C1464" t="str">
            <v>FX10180S</v>
          </cell>
          <cell r="D1464" t="str">
            <v>Estrela de 5 pontas produzida em estrutura metálica e mangueira luminosa. Aplicação de Strobos</v>
          </cell>
          <cell r="E1464" t="str">
            <v>FIG. LUMINOSA</v>
          </cell>
          <cell r="F1464" t="str">
            <v>FIGURA LUMINOSA</v>
          </cell>
          <cell r="G1464">
            <v>1060.8</v>
          </cell>
          <cell r="H1464">
            <v>668.30399999999997</v>
          </cell>
        </row>
        <row r="1465">
          <cell r="C1465" t="str">
            <v>FX10180L</v>
          </cell>
          <cell r="D1465" t="str">
            <v>Estrela de 5 pontas produzida em estrutura metálica e mangueira de LED</v>
          </cell>
          <cell r="E1465" t="str">
            <v>FIG. LUMINOSA</v>
          </cell>
          <cell r="F1465" t="str">
            <v>FIGURA LUMINOSA</v>
          </cell>
          <cell r="G1465">
            <v>954.2</v>
          </cell>
          <cell r="H1465">
            <v>601.14600000000007</v>
          </cell>
        </row>
        <row r="1466">
          <cell r="C1466" t="str">
            <v>FX10180C</v>
          </cell>
          <cell r="D1466" t="str">
            <v>Estrela de 5 pontas produzida em estrutura metálica e mangueira luminosa. Preenchimento da figura com lâmpadas de LED.</v>
          </cell>
          <cell r="E1466" t="str">
            <v>FIG. LUMINOSA</v>
          </cell>
          <cell r="F1466" t="str">
            <v>FIGURA LUMINOSA</v>
          </cell>
          <cell r="G1466">
            <v>1256.71</v>
          </cell>
          <cell r="H1466">
            <v>904.83119999999997</v>
          </cell>
        </row>
        <row r="1467">
          <cell r="C1467" t="str">
            <v>FX10180CS</v>
          </cell>
          <cell r="D1467" t="str">
            <v>Estrela de 5 pontas produzida em estrutura metálica e mangueira luminosa. Preenchimento da figura com lâmpadas de LED.  Aplicação de Strobos</v>
          </cell>
          <cell r="E1467" t="str">
            <v>FIG. LUMINOSA</v>
          </cell>
          <cell r="F1467" t="str">
            <v>FIGURA LUMINOSA</v>
          </cell>
          <cell r="G1467">
            <v>1473.42</v>
          </cell>
          <cell r="H1467">
            <v>1105.0650000000001</v>
          </cell>
        </row>
        <row r="1468">
          <cell r="C1468" t="str">
            <v>FX10190</v>
          </cell>
          <cell r="D1468" t="str">
            <v>Estrela de 5 pontas, produzida em estrutura met. e mangueira luminosa</v>
          </cell>
          <cell r="E1468" t="str">
            <v>FIG. LUMINOSA</v>
          </cell>
          <cell r="F1468" t="str">
            <v>FIGURA LUMINOSA</v>
          </cell>
          <cell r="G1468">
            <v>895.7</v>
          </cell>
          <cell r="H1468">
            <v>537.41999999999996</v>
          </cell>
        </row>
        <row r="1469">
          <cell r="C1469" t="str">
            <v>FX10190SM</v>
          </cell>
          <cell r="D1469" t="str">
            <v>Estrela de 5 pontas produzida em estrutura metálica e mangueira luminosa. Aplicação de mangueiras de LED com movimentos e Strobos</v>
          </cell>
          <cell r="E1469" t="str">
            <v>FIG. LUMINOSA</v>
          </cell>
          <cell r="F1469" t="str">
            <v>FIGURA LUMINOSA</v>
          </cell>
          <cell r="G1469">
            <v>1784.3799999999999</v>
          </cell>
          <cell r="H1469">
            <v>1338.2849999999999</v>
          </cell>
        </row>
        <row r="1470">
          <cell r="C1470" t="str">
            <v>FX10190M</v>
          </cell>
          <cell r="D1470" t="str">
            <v>Estrela de 5 pontas produzida em estrutura metálica e mangueira luminosa. Aplicação de mangueiras de LED com movimentos</v>
          </cell>
          <cell r="E1470" t="str">
            <v>FIG. LUMINOSA</v>
          </cell>
          <cell r="F1470" t="str">
            <v>FIGURA LUMINOSA</v>
          </cell>
          <cell r="G1470">
            <v>1593.54</v>
          </cell>
          <cell r="H1470">
            <v>1147.3488</v>
          </cell>
        </row>
        <row r="1471">
          <cell r="C1471" t="str">
            <v>FX10190S</v>
          </cell>
          <cell r="D1471" t="str">
            <v>Estrela de 5 pontas produzida em estrutura metálica e mangueira luminosa. Aplicação de Strobos</v>
          </cell>
          <cell r="E1471" t="str">
            <v>FIG. LUMINOSA</v>
          </cell>
          <cell r="F1471" t="str">
            <v>FIGURA LUMINOSA</v>
          </cell>
          <cell r="G1471">
            <v>1112.4100000000001</v>
          </cell>
          <cell r="H1471">
            <v>700.81830000000002</v>
          </cell>
        </row>
        <row r="1472">
          <cell r="C1472" t="str">
            <v>FX10190L</v>
          </cell>
          <cell r="D1472" t="str">
            <v>Estrela de 5 pontas produzida em estrutura metálica e mangueira de LED</v>
          </cell>
          <cell r="E1472" t="str">
            <v>FIG. LUMINOSA</v>
          </cell>
          <cell r="F1472" t="str">
            <v>FIGURA LUMINOSA</v>
          </cell>
          <cell r="G1472">
            <v>1012.7</v>
          </cell>
          <cell r="H1472">
            <v>638.00099999999998</v>
          </cell>
        </row>
        <row r="1473">
          <cell r="C1473" t="str">
            <v>FX10190C</v>
          </cell>
          <cell r="D1473" t="str">
            <v>Estrela de 5 pontas produzida em estrutura metálica e mangueira luminosa. Preenchimento da figura com lâmpadas de LED.</v>
          </cell>
          <cell r="E1473" t="str">
            <v>FIG. LUMINOSA</v>
          </cell>
          <cell r="F1473" t="str">
            <v>FIGURA LUMINOSA</v>
          </cell>
          <cell r="G1473">
            <v>1308.32</v>
          </cell>
          <cell r="H1473">
            <v>941.99039999999991</v>
          </cell>
        </row>
        <row r="1474">
          <cell r="C1474" t="str">
            <v>FX10190CS</v>
          </cell>
          <cell r="D1474" t="str">
            <v>Estrela de 5 pontas produzida em estrutura metálica e mangueira luminosa. Preenchimento da figura com lâmpadas de LED.  Aplicação de Strobos</v>
          </cell>
          <cell r="E1474" t="str">
            <v>FIG. LUMINOSA</v>
          </cell>
          <cell r="F1474" t="str">
            <v>FIGURA LUMINOSA</v>
          </cell>
          <cell r="G1474">
            <v>1525.03</v>
          </cell>
          <cell r="H1474">
            <v>1143.7725</v>
          </cell>
        </row>
        <row r="1475">
          <cell r="C1475" t="str">
            <v>FX10200</v>
          </cell>
          <cell r="D1475" t="str">
            <v>Estrela de 5 pontas, produzida em estrutura met. e mangueira luminosa</v>
          </cell>
          <cell r="E1475" t="str">
            <v>FIG. LUMINOSA</v>
          </cell>
          <cell r="F1475" t="str">
            <v>FIGURA LUMINOSA</v>
          </cell>
          <cell r="G1475">
            <v>940.42</v>
          </cell>
          <cell r="H1475">
            <v>564.25199999999995</v>
          </cell>
        </row>
        <row r="1476">
          <cell r="C1476" t="str">
            <v>FX10200SM</v>
          </cell>
          <cell r="D1476" t="str">
            <v>Estrela de 5 pontas produzida em estrutura metálica e mangueira luminosa. Aplicação de mangueiras de LED com movimentos e Strobos</v>
          </cell>
          <cell r="E1476" t="str">
            <v>FIG. LUMINOSA</v>
          </cell>
          <cell r="F1476" t="str">
            <v>FIGURA LUMINOSA</v>
          </cell>
          <cell r="G1476">
            <v>1829.1000000000001</v>
          </cell>
          <cell r="H1476">
            <v>1371.825</v>
          </cell>
        </row>
        <row r="1477">
          <cell r="C1477" t="str">
            <v>FX10200M</v>
          </cell>
          <cell r="D1477" t="str">
            <v>Estrela de 5 pontas produzida em estrutura metálica e mangueira luminosa. Aplicação de mangueiras de LED com movimentos</v>
          </cell>
          <cell r="E1477" t="str">
            <v>FIG. LUMINOSA</v>
          </cell>
          <cell r="F1477" t="str">
            <v>FIGURA LUMINOSA</v>
          </cell>
          <cell r="G1477">
            <v>1638.2600000000002</v>
          </cell>
          <cell r="H1477">
            <v>1179.5472000000002</v>
          </cell>
        </row>
        <row r="1478">
          <cell r="C1478" t="str">
            <v>FX10200S</v>
          </cell>
          <cell r="D1478" t="str">
            <v>Estrela de 5 pontas produzida em estrutura metálica e mangueira luminosa. Aplicação de Strobos</v>
          </cell>
          <cell r="E1478" t="str">
            <v>FIG. LUMINOSA</v>
          </cell>
          <cell r="F1478" t="str">
            <v>FIGURA LUMINOSA</v>
          </cell>
          <cell r="G1478">
            <v>1157</v>
          </cell>
          <cell r="H1478">
            <v>728.91</v>
          </cell>
        </row>
        <row r="1479">
          <cell r="C1479" t="str">
            <v>FX10200L</v>
          </cell>
          <cell r="D1479" t="str">
            <v>Estrela de 5 pontas produzida em estrutura metálica e mangueira de LED</v>
          </cell>
          <cell r="E1479" t="str">
            <v>FIG. LUMINOSA</v>
          </cell>
          <cell r="F1479" t="str">
            <v>FIGURA LUMINOSA</v>
          </cell>
          <cell r="G1479">
            <v>1064.18</v>
          </cell>
          <cell r="H1479">
            <v>670.43340000000001</v>
          </cell>
        </row>
        <row r="1480">
          <cell r="C1480" t="str">
            <v>FX10200C</v>
          </cell>
          <cell r="D1480" t="str">
            <v>Estrela de 5 pontas produzida em estrutura metálica e mangueira luminosa. Preenchimento da figura com lâmpadas de LED.</v>
          </cell>
          <cell r="E1480" t="str">
            <v>FIG. LUMINOSA</v>
          </cell>
          <cell r="F1480" t="str">
            <v>FIGURA LUMINOSA</v>
          </cell>
          <cell r="G1480">
            <v>1353.04</v>
          </cell>
          <cell r="H1480">
            <v>974.1887999999999</v>
          </cell>
        </row>
        <row r="1481">
          <cell r="C1481" t="str">
            <v>FX10200CS</v>
          </cell>
          <cell r="D1481" t="str">
            <v>Estrela de 5 pontas produzida em estrutura metálica e mangueira luminosa. Preenchimento da figura com lâmpadas de LED.  Aplicação de Strobos</v>
          </cell>
          <cell r="E1481" t="str">
            <v>FIG. LUMINOSA</v>
          </cell>
          <cell r="F1481" t="str">
            <v>FIGURA LUMINOSA</v>
          </cell>
          <cell r="G1481">
            <v>1569.6200000000001</v>
          </cell>
          <cell r="H1481">
            <v>1177.2150000000001</v>
          </cell>
        </row>
        <row r="1482">
          <cell r="C1482" t="str">
            <v>FX10240</v>
          </cell>
          <cell r="D1482" t="str">
            <v>Estrela de 5 pontas, produzida em estrutura met. e mangueira luminosa</v>
          </cell>
          <cell r="E1482" t="str">
            <v>FIG. LUMINOSA</v>
          </cell>
          <cell r="F1482" t="str">
            <v>FIGURA LUMINOSA</v>
          </cell>
          <cell r="G1482">
            <v>1129.57</v>
          </cell>
          <cell r="H1482">
            <v>677.74199999999996</v>
          </cell>
        </row>
        <row r="1483">
          <cell r="C1483" t="str">
            <v>FX10240SM</v>
          </cell>
          <cell r="D1483" t="str">
            <v>Estrela de 5 pontas produzida em estrutura metálica e mangueira luminosa. Aplicação de mangueiras de LED com movimentos e Strobos</v>
          </cell>
          <cell r="E1483" t="str">
            <v>FIG. LUMINOSA</v>
          </cell>
          <cell r="F1483" t="str">
            <v>FIGURA LUMINOSA</v>
          </cell>
          <cell r="G1483">
            <v>2130.96</v>
          </cell>
          <cell r="H1483">
            <v>1598.22</v>
          </cell>
        </row>
        <row r="1484">
          <cell r="C1484" t="str">
            <v>FX10240M</v>
          </cell>
          <cell r="D1484" t="str">
            <v>Estrela de 5 pontas produzida em estrutura metálica e mangueira luminosa. Aplicação de mangueiras de LED com movimentos</v>
          </cell>
          <cell r="E1484" t="str">
            <v>FIG. LUMINOSA</v>
          </cell>
          <cell r="F1484" t="str">
            <v>FIGURA LUMINOSA</v>
          </cell>
          <cell r="G1484">
            <v>1940.1200000000001</v>
          </cell>
          <cell r="H1484">
            <v>1396.8864000000001</v>
          </cell>
        </row>
        <row r="1485">
          <cell r="C1485" t="str">
            <v>FX10240S</v>
          </cell>
          <cell r="D1485" t="str">
            <v>Estrela de 5 pontas produzida em estrutura metálica e mangueira luminosa. Aplicação de Strobos</v>
          </cell>
          <cell r="E1485" t="str">
            <v>FIG. LUMINOSA</v>
          </cell>
          <cell r="F1485" t="str">
            <v>FIGURA LUMINOSA</v>
          </cell>
          <cell r="G1485">
            <v>1346.15</v>
          </cell>
          <cell r="H1485">
            <v>848.07450000000006</v>
          </cell>
        </row>
        <row r="1486">
          <cell r="C1486" t="str">
            <v>FX10240L</v>
          </cell>
          <cell r="D1486" t="str">
            <v>Estrela de 5 pontas produzida em estrutura metálica e mangueira de LED</v>
          </cell>
          <cell r="E1486" t="str">
            <v>FIG. LUMINOSA</v>
          </cell>
          <cell r="F1486" t="str">
            <v>FIGURA LUMINOSA</v>
          </cell>
          <cell r="G1486">
            <v>1277.3800000000001</v>
          </cell>
          <cell r="H1486">
            <v>804.74940000000004</v>
          </cell>
        </row>
        <row r="1487">
          <cell r="C1487" t="str">
            <v>FX10240C</v>
          </cell>
          <cell r="D1487" t="str">
            <v>Estrela de 5 pontas produzida em estrutura metálica e mangueira luminosa. Preenchimento da figura com lâmpadas de LED.</v>
          </cell>
          <cell r="E1487" t="str">
            <v>FIG. LUMINOSA</v>
          </cell>
          <cell r="F1487" t="str">
            <v>FIGURA LUMINOSA</v>
          </cell>
          <cell r="G1487">
            <v>1679.73</v>
          </cell>
          <cell r="H1487">
            <v>1209.4056</v>
          </cell>
        </row>
        <row r="1488">
          <cell r="C1488" t="str">
            <v>FX10240CS</v>
          </cell>
          <cell r="D1488" t="str">
            <v>Estrela de 5 pontas produzida em estrutura metálica e mangueira luminosa. Preenchimento da figura com lâmpadas de LED.  Aplicação de Strobos</v>
          </cell>
          <cell r="E1488" t="str">
            <v>FIG. LUMINOSA</v>
          </cell>
          <cell r="F1488" t="str">
            <v>FIGURA LUMINOSA</v>
          </cell>
          <cell r="G1488">
            <v>1896.3100000000002</v>
          </cell>
          <cell r="H1488">
            <v>1422.2325000000001</v>
          </cell>
        </row>
        <row r="1489">
          <cell r="C1489" t="str">
            <v>FX10280</v>
          </cell>
          <cell r="D1489" t="str">
            <v>Estrela de 5 pontas, produzida em estrutura met. e mangueira luminosa</v>
          </cell>
          <cell r="E1489" t="str">
            <v>FIG. LUMINOSA</v>
          </cell>
          <cell r="F1489" t="str">
            <v>FIGURA LUMINOSA</v>
          </cell>
          <cell r="G1489">
            <v>1316.9</v>
          </cell>
          <cell r="H1489">
            <v>790.14</v>
          </cell>
        </row>
        <row r="1490">
          <cell r="C1490" t="str">
            <v>FX10280SM</v>
          </cell>
          <cell r="D1490" t="str">
            <v>Estrela de 5 pontas produzida em estrutura metálica e mangueira luminosa. Aplicação de mangueiras de LED com movimentos e Strobos</v>
          </cell>
          <cell r="E1490" t="str">
            <v>FIG. LUMINOSA</v>
          </cell>
          <cell r="F1490" t="str">
            <v>FIGURA LUMINOSA</v>
          </cell>
          <cell r="G1490">
            <v>2318.29</v>
          </cell>
          <cell r="H1490">
            <v>1738.7175</v>
          </cell>
        </row>
        <row r="1491">
          <cell r="C1491" t="str">
            <v>FX10280M</v>
          </cell>
          <cell r="D1491" t="str">
            <v>Estrela de 5 pontas produzida em estrutura metálica e mangueira luminosa. Aplicação de mangueiras de LED com movimentos</v>
          </cell>
          <cell r="E1491" t="str">
            <v>FIG. LUMINOSA</v>
          </cell>
          <cell r="F1491" t="str">
            <v>FIGURA LUMINOSA</v>
          </cell>
          <cell r="G1491">
            <v>2127.4500000000003</v>
          </cell>
          <cell r="H1491">
            <v>1531.7640000000001</v>
          </cell>
        </row>
        <row r="1492">
          <cell r="C1492" t="str">
            <v>FX10280S</v>
          </cell>
          <cell r="D1492" t="str">
            <v>Estrela de 5 pontas produzida em estrutura metálica e mangueira luminosa. Aplicação de Strobos</v>
          </cell>
          <cell r="E1492" t="str">
            <v>FIG. LUMINOSA</v>
          </cell>
          <cell r="F1492" t="str">
            <v>FIGURA LUMINOSA</v>
          </cell>
          <cell r="G1492">
            <v>1533.6100000000001</v>
          </cell>
          <cell r="H1492">
            <v>966.17430000000013</v>
          </cell>
        </row>
        <row r="1493">
          <cell r="C1493" t="str">
            <v>FX10280L</v>
          </cell>
          <cell r="D1493" t="str">
            <v>Estrela de 5 pontas produzida em estrutura metálica e mangueira de LED</v>
          </cell>
          <cell r="E1493" t="str">
            <v>FIG. LUMINOSA</v>
          </cell>
          <cell r="F1493" t="str">
            <v>FIGURA LUMINOSA</v>
          </cell>
          <cell r="G1493">
            <v>1488.89</v>
          </cell>
          <cell r="H1493">
            <v>938.00070000000005</v>
          </cell>
        </row>
        <row r="1494">
          <cell r="C1494" t="str">
            <v>FX10280C</v>
          </cell>
          <cell r="D1494" t="str">
            <v>Estrela de 5 pontas produzida em estrutura metálica e mangueira luminosa. Preenchimento da figura com lâmpadas de LED.</v>
          </cell>
          <cell r="E1494" t="str">
            <v>FIG. LUMINOSA</v>
          </cell>
          <cell r="F1494" t="str">
            <v>FIGURA LUMINOSA</v>
          </cell>
          <cell r="G1494">
            <v>2004.6000000000001</v>
          </cell>
          <cell r="H1494">
            <v>1443.3120000000001</v>
          </cell>
        </row>
        <row r="1495">
          <cell r="C1495" t="str">
            <v>FX10280CS</v>
          </cell>
          <cell r="D1495" t="str">
            <v>Estrela de 5 pontas produzida em estrutura metálica e mangueira luminosa. Preenchimento da figura com lâmpadas de LED.  Aplicação de Strobos</v>
          </cell>
          <cell r="E1495" t="str">
            <v>FIG. LUMINOSA</v>
          </cell>
          <cell r="F1495" t="str">
            <v>FIGURA LUMINOSA</v>
          </cell>
          <cell r="G1495">
            <v>2221.31</v>
          </cell>
          <cell r="H1495">
            <v>1665.9825000000001</v>
          </cell>
        </row>
        <row r="1496">
          <cell r="C1496" t="str">
            <v>FX10300</v>
          </cell>
          <cell r="D1496" t="str">
            <v>Estrela de 5 pontas, produzida em estrutura met. e mangueira luminosa</v>
          </cell>
          <cell r="E1496" t="str">
            <v>FIG. LUMINOSA</v>
          </cell>
          <cell r="F1496" t="str">
            <v>FIGURA LUMINOSA</v>
          </cell>
          <cell r="G1496">
            <v>1409.8500000000001</v>
          </cell>
          <cell r="H1496">
            <v>845.91000000000008</v>
          </cell>
        </row>
        <row r="1497">
          <cell r="C1497" t="str">
            <v>FX10300SM</v>
          </cell>
          <cell r="D1497" t="str">
            <v>Estrela de 5 pontas produzida em estrutura metálica e mangueira luminosa. Aplicação de mangueiras de LED com movimentos e Strobos</v>
          </cell>
          <cell r="E1497" t="str">
            <v>FIG. LUMINOSA</v>
          </cell>
          <cell r="F1497" t="str">
            <v>FIGURA LUMINOSA</v>
          </cell>
          <cell r="G1497">
            <v>2411.11</v>
          </cell>
          <cell r="H1497">
            <v>1808.3325</v>
          </cell>
        </row>
        <row r="1498">
          <cell r="C1498" t="str">
            <v>FX10300M</v>
          </cell>
          <cell r="D1498" t="str">
            <v>Estrela de 5 pontas produzida em estrutura metálica e mangueira luminosa. Aplicação de mangueiras de LED com movimentos</v>
          </cell>
          <cell r="E1498" t="str">
            <v>FIG. LUMINOSA</v>
          </cell>
          <cell r="F1498" t="str">
            <v>FIGURA LUMINOSA</v>
          </cell>
          <cell r="G1498">
            <v>2220.27</v>
          </cell>
          <cell r="H1498">
            <v>1598.5944</v>
          </cell>
        </row>
        <row r="1499">
          <cell r="C1499" t="str">
            <v>FX10300S</v>
          </cell>
          <cell r="D1499" t="str">
            <v>Estrela de 5 pontas produzida em estrutura metálica e mangueira luminosa. Aplicação de Strobos</v>
          </cell>
          <cell r="E1499" t="str">
            <v>FIG. LUMINOSA</v>
          </cell>
          <cell r="F1499" t="str">
            <v>FIGURA LUMINOSA</v>
          </cell>
          <cell r="G1499">
            <v>1600.5600000000002</v>
          </cell>
          <cell r="H1499">
            <v>1008.3528000000001</v>
          </cell>
        </row>
        <row r="1500">
          <cell r="C1500" t="str">
            <v>FX10300L</v>
          </cell>
          <cell r="D1500" t="str">
            <v>Estrela de 5 pontas produzida em estrutura metálica e mangueira de LED</v>
          </cell>
          <cell r="E1500" t="str">
            <v>FIG. LUMINOSA</v>
          </cell>
          <cell r="F1500" t="str">
            <v>FIGURA LUMINOSA</v>
          </cell>
          <cell r="G1500">
            <v>1593.8</v>
          </cell>
          <cell r="H1500">
            <v>1004.0939999999999</v>
          </cell>
        </row>
        <row r="1501">
          <cell r="C1501" t="str">
            <v>FX10300C</v>
          </cell>
          <cell r="D1501" t="str">
            <v>Estrela de 5 pontas produzida em estrutura metálica e mangueira luminosa. Preenchimento da figura com lâmpadas de LED.</v>
          </cell>
          <cell r="E1501" t="str">
            <v>FIG. LUMINOSA</v>
          </cell>
          <cell r="F1501" t="str">
            <v>FIGURA LUMINOSA</v>
          </cell>
          <cell r="G1501">
            <v>0</v>
          </cell>
          <cell r="H1501">
            <v>0</v>
          </cell>
        </row>
        <row r="1502">
          <cell r="C1502" t="str">
            <v>FX10300CS</v>
          </cell>
          <cell r="D1502" t="str">
            <v>Estrela de 5 pontas produzida em estrutura metálica e mangueira luminosa. Preenchimento da figura com lâmpadas de LED.  Aplicação de Strobos</v>
          </cell>
          <cell r="E1502" t="str">
            <v>FIG. LUMINOSA</v>
          </cell>
          <cell r="F1502" t="str">
            <v>FIGURA LUMINOSA</v>
          </cell>
          <cell r="G1502">
            <v>0</v>
          </cell>
          <cell r="H1502">
            <v>0</v>
          </cell>
        </row>
        <row r="1503">
          <cell r="C1503" t="str">
            <v>FX10F30</v>
          </cell>
          <cell r="D1503" t="str">
            <v>Estrela de 5 pontas produzida em fibra de vidro com contorno de mangueira luminosa.</v>
          </cell>
          <cell r="E1503" t="str">
            <v>FIG. LUMINOSA</v>
          </cell>
          <cell r="F1503" t="str">
            <v>FIGURA LUMINOSA</v>
          </cell>
          <cell r="G1503">
            <v>281.97000000000003</v>
          </cell>
          <cell r="H1503">
            <v>169.18200000000002</v>
          </cell>
        </row>
        <row r="1504">
          <cell r="C1504" t="str">
            <v>FX10F30L</v>
          </cell>
          <cell r="D1504" t="str">
            <v>Estrela de 5 pontas produzida em fibra de vidro com contorno de mangueira de LED.</v>
          </cell>
          <cell r="E1504" t="str">
            <v>FIG. LUMINOSA</v>
          </cell>
          <cell r="F1504" t="str">
            <v>FIGURA LUMINOSA</v>
          </cell>
          <cell r="G1504">
            <v>319.8</v>
          </cell>
          <cell r="H1504">
            <v>201.47400000000002</v>
          </cell>
        </row>
        <row r="1505">
          <cell r="C1505" t="str">
            <v>FX10F50</v>
          </cell>
          <cell r="D1505" t="str">
            <v>Estrela de 5 pontas produzida em fibra de vidro com contorno de mangueira luminosa.</v>
          </cell>
          <cell r="E1505" t="str">
            <v>FIG. LUMINOSA</v>
          </cell>
          <cell r="F1505" t="str">
            <v>FIGURA LUMINOSA</v>
          </cell>
          <cell r="G1505">
            <v>467.61</v>
          </cell>
          <cell r="H1505">
            <v>280.56599999999997</v>
          </cell>
        </row>
        <row r="1506">
          <cell r="C1506" t="str">
            <v>FX10F50L</v>
          </cell>
          <cell r="D1506" t="str">
            <v>Estrela de 5 pontas produzida em fibra de vidro com contorno de mangueira de LED.</v>
          </cell>
          <cell r="E1506" t="str">
            <v>FIG. LUMINOSA</v>
          </cell>
          <cell r="F1506" t="str">
            <v>FIGURA LUMINOSA</v>
          </cell>
          <cell r="G1506">
            <v>529.49</v>
          </cell>
          <cell r="H1506">
            <v>333.57870000000003</v>
          </cell>
        </row>
        <row r="1507">
          <cell r="C1507" t="str">
            <v>FX10F70</v>
          </cell>
          <cell r="D1507" t="str">
            <v>Estrela de 5 pontas produzida em fibra de vidro com contorno de mangueira luminosa.</v>
          </cell>
          <cell r="E1507" t="str">
            <v>FIG. LUMINOSA</v>
          </cell>
          <cell r="F1507" t="str">
            <v>FIGURA LUMINOSA</v>
          </cell>
          <cell r="G1507">
            <v>0</v>
          </cell>
          <cell r="H1507">
            <v>0</v>
          </cell>
        </row>
        <row r="1508">
          <cell r="C1508" t="str">
            <v>FX10F70L</v>
          </cell>
          <cell r="D1508" t="str">
            <v>Estrela de 5 pontas produzida em fibra de vidro com contorno de mangueira em LED.</v>
          </cell>
          <cell r="E1508" t="str">
            <v>FIG. LUMINOSA</v>
          </cell>
          <cell r="F1508" t="str">
            <v>FIGURA LUMINOSA</v>
          </cell>
          <cell r="G1508">
            <v>0</v>
          </cell>
          <cell r="H1508">
            <v>0</v>
          </cell>
        </row>
        <row r="1509">
          <cell r="C1509" t="str">
            <v>FX10F100</v>
          </cell>
          <cell r="D1509" t="str">
            <v>Estrela de 5 pontas produzida em fibra de vidro com contorno de mangueira luminosa.</v>
          </cell>
          <cell r="E1509" t="str">
            <v>FIG. LUMINOSA</v>
          </cell>
          <cell r="F1509" t="str">
            <v>FIGURA LUMINOSA</v>
          </cell>
          <cell r="G1509">
            <v>942.11000000000013</v>
          </cell>
          <cell r="H1509">
            <v>565.26600000000008</v>
          </cell>
        </row>
        <row r="1510">
          <cell r="C1510" t="str">
            <v>FX10F100L</v>
          </cell>
          <cell r="D1510" t="str">
            <v>Estrela de 5 pontas produzida em fibra de vidro com contorno de mangueira de LED.</v>
          </cell>
          <cell r="E1510" t="str">
            <v>FIG. LUMINOSA</v>
          </cell>
          <cell r="F1510" t="str">
            <v>FIGURA LUMINOSA</v>
          </cell>
          <cell r="G1510">
            <v>1066</v>
          </cell>
          <cell r="H1510">
            <v>671.58</v>
          </cell>
        </row>
        <row r="1511">
          <cell r="C1511" t="str">
            <v>FX1250</v>
          </cell>
          <cell r="D1511" t="str">
            <v>Fractal produzido em estrutura metálica e mangueira luminosa</v>
          </cell>
          <cell r="E1511" t="str">
            <v>FIG. LUMINOSA</v>
          </cell>
          <cell r="F1511" t="str">
            <v>FIGURA LUMINOSA</v>
          </cell>
          <cell r="G1511">
            <v>424.71</v>
          </cell>
          <cell r="H1511">
            <v>254.82599999999996</v>
          </cell>
        </row>
        <row r="1512">
          <cell r="C1512" t="str">
            <v>FX1250S</v>
          </cell>
          <cell r="D1512" t="str">
            <v>Fractal produzido em estrutura metálica e mangueira luminosa. Aplicação de Strobos</v>
          </cell>
          <cell r="E1512" t="str">
            <v>FIG. LUMINOSA</v>
          </cell>
          <cell r="F1512" t="str">
            <v>FIGURA LUMINOSA</v>
          </cell>
          <cell r="G1512">
            <v>488.28000000000003</v>
          </cell>
          <cell r="H1512">
            <v>307.6164</v>
          </cell>
        </row>
        <row r="1513">
          <cell r="C1513" t="str">
            <v>FX1250L</v>
          </cell>
          <cell r="D1513" t="str">
            <v>Fractal produzidas em estrutura metálica e mangueira de LED</v>
          </cell>
          <cell r="E1513" t="str">
            <v>FIG. LUMINOSA</v>
          </cell>
          <cell r="F1513" t="str">
            <v>FIGURA LUMINOSA</v>
          </cell>
          <cell r="G1513">
            <v>481.39000000000004</v>
          </cell>
          <cell r="H1513">
            <v>303.27570000000003</v>
          </cell>
        </row>
        <row r="1514">
          <cell r="C1514" t="str">
            <v>FX1280</v>
          </cell>
          <cell r="D1514" t="str">
            <v>Fractal produzido em estrutura metálica e mangueira luminosa</v>
          </cell>
          <cell r="E1514" t="str">
            <v>FIG. LUMINOSA</v>
          </cell>
          <cell r="F1514" t="str">
            <v>FIGURA LUMINOSA</v>
          </cell>
          <cell r="G1514">
            <v>682.5</v>
          </cell>
          <cell r="H1514">
            <v>409.5</v>
          </cell>
        </row>
        <row r="1515">
          <cell r="C1515" t="str">
            <v>FX1280S</v>
          </cell>
          <cell r="D1515" t="str">
            <v>Fractal produzido em estrutura metálica e mangueira luminosa. Aplicação de Strobos</v>
          </cell>
          <cell r="E1515" t="str">
            <v>FIG. LUMINOSA</v>
          </cell>
          <cell r="F1515" t="str">
            <v>FIGURA LUMINOSA</v>
          </cell>
          <cell r="G1515">
            <v>746.2</v>
          </cell>
          <cell r="H1515">
            <v>470.10600000000005</v>
          </cell>
        </row>
        <row r="1516">
          <cell r="C1516" t="str">
            <v>FX1280L</v>
          </cell>
          <cell r="D1516" t="str">
            <v>Fractal produzidas em estrutura metálica e mangueira de LED</v>
          </cell>
          <cell r="E1516" t="str">
            <v>FIG. LUMINOSA</v>
          </cell>
          <cell r="F1516" t="str">
            <v>FIGURA LUMINOSA</v>
          </cell>
          <cell r="G1516">
            <v>771.93999999999994</v>
          </cell>
          <cell r="H1516">
            <v>486.32219999999995</v>
          </cell>
        </row>
        <row r="1517">
          <cell r="C1517" t="str">
            <v>FX12200</v>
          </cell>
          <cell r="D1517" t="str">
            <v>Fractal produzido em estrutura metálica e mangueira luminosa</v>
          </cell>
          <cell r="E1517" t="str">
            <v>FIG. LUMINOSA</v>
          </cell>
          <cell r="F1517" t="str">
            <v>FIGURA LUMINOSA</v>
          </cell>
          <cell r="G1517">
            <v>1707.16</v>
          </cell>
          <cell r="H1517">
            <v>1024.296</v>
          </cell>
        </row>
        <row r="1518">
          <cell r="C1518" t="str">
            <v>FX12200SM</v>
          </cell>
          <cell r="D1518" t="str">
            <v>Fractal produzido em estrutura metálica e mangueira luminosa. Aplicação de mangueiras de LED com movimentos e Strobos</v>
          </cell>
          <cell r="E1518" t="str">
            <v>FIG. LUMINOSA</v>
          </cell>
          <cell r="F1518" t="str">
            <v>FIGURA LUMINOSA</v>
          </cell>
          <cell r="G1518">
            <v>2378.09</v>
          </cell>
          <cell r="H1518">
            <v>1783.5675000000001</v>
          </cell>
        </row>
        <row r="1519">
          <cell r="C1519" t="str">
            <v>FX12200M</v>
          </cell>
          <cell r="D1519" t="str">
            <v>Fractal produzido em estrutura metálica e mangueira luminosa. Aplicação de mangueiras de LED com movimentos</v>
          </cell>
          <cell r="E1519" t="str">
            <v>FIG. LUMINOSA</v>
          </cell>
          <cell r="F1519" t="str">
            <v>FIGURA LUMINOSA</v>
          </cell>
          <cell r="G1519">
            <v>2187.25</v>
          </cell>
          <cell r="H1519">
            <v>1574.82</v>
          </cell>
        </row>
        <row r="1520">
          <cell r="C1520" t="str">
            <v>FX12200S</v>
          </cell>
          <cell r="D1520" t="str">
            <v>Fractal produzido em estrutura metálica e mangueira luminosa. Aplicação de Strobos</v>
          </cell>
          <cell r="E1520" t="str">
            <v>FIG. LUMINOSA</v>
          </cell>
          <cell r="F1520" t="str">
            <v>FIGURA LUMINOSA</v>
          </cell>
          <cell r="G1520">
            <v>1898</v>
          </cell>
          <cell r="H1520">
            <v>1195.74</v>
          </cell>
        </row>
        <row r="1521">
          <cell r="C1521" t="str">
            <v>FX12200L</v>
          </cell>
          <cell r="D1521" t="str">
            <v>Fractal produzidas em estrutura metálica e mangueira de LED</v>
          </cell>
          <cell r="E1521" t="str">
            <v>FIG. LUMINOSA</v>
          </cell>
          <cell r="F1521" t="str">
            <v>FIGURA LUMINOSA</v>
          </cell>
          <cell r="G1521">
            <v>1930.7600000000002</v>
          </cell>
          <cell r="H1521">
            <v>1216.3788000000002</v>
          </cell>
        </row>
        <row r="1522">
          <cell r="C1522" t="str">
            <v>FX12300</v>
          </cell>
          <cell r="D1522" t="str">
            <v>Fractal produzido em estrutura metálica e mangueira luminosa</v>
          </cell>
          <cell r="E1522" t="str">
            <v>FIG. LUMINOSA</v>
          </cell>
          <cell r="F1522" t="str">
            <v>FIGURA LUMINOSA</v>
          </cell>
          <cell r="G1522">
            <v>2558.27</v>
          </cell>
          <cell r="H1522">
            <v>1534.962</v>
          </cell>
        </row>
        <row r="1523">
          <cell r="C1523" t="str">
            <v>FX12300SM</v>
          </cell>
          <cell r="D1523" t="str">
            <v>Fractal produzido em estrutura metálica e mangueira luminosa. Aplicação de mangueiras de LED com movimentos e Strobos</v>
          </cell>
          <cell r="E1523" t="str">
            <v>FIG. LUMINOSA</v>
          </cell>
          <cell r="F1523" t="str">
            <v>FIGURA LUMINOSA</v>
          </cell>
          <cell r="G1523">
            <v>3410.68</v>
          </cell>
          <cell r="H1523">
            <v>2558.0099999999998</v>
          </cell>
        </row>
        <row r="1524">
          <cell r="C1524" t="str">
            <v>FX12300M</v>
          </cell>
          <cell r="D1524" t="str">
            <v>Fractal produzido em estrutura metálica e mangueira luminosa. Aplicação de mangueiras de LED com movimentos</v>
          </cell>
          <cell r="E1524" t="str">
            <v>FIG. LUMINOSA</v>
          </cell>
          <cell r="F1524" t="str">
            <v>FIGURA LUMINOSA</v>
          </cell>
          <cell r="G1524">
            <v>3219.84</v>
          </cell>
          <cell r="H1524">
            <v>2318.2847999999999</v>
          </cell>
        </row>
        <row r="1525">
          <cell r="C1525" t="str">
            <v>FX12300S</v>
          </cell>
          <cell r="D1525" t="str">
            <v>Fractal produzido em estrutura metálica e mangueira luminosa. Aplicação de Strobos</v>
          </cell>
          <cell r="E1525" t="str">
            <v>FIG. LUMINOSA</v>
          </cell>
          <cell r="F1525" t="str">
            <v>FIGURA LUMINOSA</v>
          </cell>
          <cell r="G1525">
            <v>2749.1099999999997</v>
          </cell>
          <cell r="H1525">
            <v>1731.9392999999998</v>
          </cell>
        </row>
        <row r="1526">
          <cell r="C1526" t="str">
            <v>FX12300L</v>
          </cell>
          <cell r="D1526" t="str">
            <v>Fractal produzidas em estrutura metálica e mangueira de LED</v>
          </cell>
          <cell r="E1526" t="str">
            <v>FIG. LUMINOSA</v>
          </cell>
          <cell r="F1526" t="str">
            <v>FIGURA LUMINOSA</v>
          </cell>
          <cell r="G1526">
            <v>2891.7200000000003</v>
          </cell>
          <cell r="H1526">
            <v>1821.7836000000002</v>
          </cell>
        </row>
        <row r="1527">
          <cell r="C1527" t="str">
            <v>FJ01</v>
          </cell>
          <cell r="D1527" t="str">
            <v>Sagrada família produzida em estrutura metálica e mangueira luminosa</v>
          </cell>
          <cell r="E1527" t="str">
            <v>FIG. LUMINOSA</v>
          </cell>
          <cell r="F1527" t="str">
            <v>FIGURA LUMINOSA</v>
          </cell>
          <cell r="G1527">
            <v>6899.36</v>
          </cell>
          <cell r="H1527">
            <v>4139.616</v>
          </cell>
        </row>
        <row r="1528">
          <cell r="C1528" t="str">
            <v>FJ01SM</v>
          </cell>
          <cell r="D1528" t="str">
            <v>Sagrada família produzida em estrutura metálica e mangueira luminosa. Aplicação de mangueiras de LED com movimentos e Strobos</v>
          </cell>
          <cell r="E1528" t="str">
            <v>FIG. LUMINOSA</v>
          </cell>
          <cell r="F1528" t="str">
            <v>FIGURA LUMINOSA</v>
          </cell>
          <cell r="G1528">
            <v>9025.25</v>
          </cell>
          <cell r="H1528">
            <v>6768.9375</v>
          </cell>
        </row>
        <row r="1529">
          <cell r="C1529" t="str">
            <v>FJ01M</v>
          </cell>
          <cell r="D1529" t="str">
            <v>Sagrada família produzida em estrutura metálica e mangueira luminosa.  Aplicação de mangueiras de LED movimentos</v>
          </cell>
          <cell r="E1529" t="str">
            <v>FIG. LUMINOSA</v>
          </cell>
          <cell r="F1529" t="str">
            <v>FIGURA LUMINOSA</v>
          </cell>
          <cell r="G1529">
            <v>8707.1400000000012</v>
          </cell>
          <cell r="H1529">
            <v>6269.140800000001</v>
          </cell>
        </row>
        <row r="1530">
          <cell r="C1530" t="str">
            <v>FJ01S</v>
          </cell>
          <cell r="D1530" t="str">
            <v>Sagrada família produzida em estrutura metálica e mangueira luminosa. Aplicação de Strobos</v>
          </cell>
          <cell r="E1530" t="str">
            <v>FIG. LUMINOSA</v>
          </cell>
          <cell r="F1530" t="str">
            <v>FIGURA LUMINOSA</v>
          </cell>
          <cell r="G1530">
            <v>7217.4699999999993</v>
          </cell>
          <cell r="H1530">
            <v>4547.0060999999996</v>
          </cell>
        </row>
        <row r="1531">
          <cell r="C1531" t="str">
            <v>FJ01L</v>
          </cell>
          <cell r="D1531" t="str">
            <v>Sagrada família produzida em estrutura metálica e mangueira  LED</v>
          </cell>
          <cell r="E1531" t="str">
            <v>FIG. LUMINOSA</v>
          </cell>
          <cell r="F1531" t="str">
            <v>FIGURA LUMINOSA</v>
          </cell>
          <cell r="G1531">
            <v>7796.75</v>
          </cell>
          <cell r="H1531">
            <v>4911.9525000000003</v>
          </cell>
        </row>
        <row r="1532">
          <cell r="C1532" t="str">
            <v>FJ01C</v>
          </cell>
          <cell r="D1532" t="str">
            <v>Sagrada família produzida em estrutura metálica e mangueira luminosa.  Preenchida com cordões de LED.</v>
          </cell>
          <cell r="E1532" t="str">
            <v>FIG. LUMINOSA</v>
          </cell>
          <cell r="F1532" t="str">
            <v>FIGURA LUMINOSA</v>
          </cell>
          <cell r="G1532">
            <v>0</v>
          </cell>
          <cell r="H1532">
            <v>5582.78</v>
          </cell>
        </row>
        <row r="1533">
          <cell r="C1533" t="str">
            <v>FJ01CS</v>
          </cell>
          <cell r="D1533" t="str">
            <v>Sagrada família produzida em estrutura metálica e mangueira luminosa.  Preenchida com cordões de LED.  Aplicação de Strobos</v>
          </cell>
          <cell r="E1533" t="str">
            <v>FIG. LUMINOSA</v>
          </cell>
          <cell r="F1533" t="str">
            <v>FIGURA LUMINOSA</v>
          </cell>
          <cell r="G1533">
            <v>0</v>
          </cell>
          <cell r="H1533">
            <v>2381.59</v>
          </cell>
        </row>
        <row r="1534">
          <cell r="C1534" t="str">
            <v>FJ02</v>
          </cell>
          <cell r="D1534" t="str">
            <v>Pastor e Ovelha produzidos em estrutura metálica e mangueira luminosa</v>
          </cell>
          <cell r="E1534" t="str">
            <v>FIG. LUMINOSA</v>
          </cell>
          <cell r="F1534" t="str">
            <v>FIGURA LUMINOSA</v>
          </cell>
          <cell r="G1534">
            <v>2974.2700000000004</v>
          </cell>
          <cell r="H1534">
            <v>4939.8599999999997</v>
          </cell>
        </row>
        <row r="1535">
          <cell r="C1535" t="str">
            <v>FJ02SM</v>
          </cell>
          <cell r="D1535" t="str">
            <v>Pastor e Ovelha produzidos em estrutura metálica e mangueira luminosa. Aplicação de mangueiras de LED com movimentos e Strobos</v>
          </cell>
          <cell r="E1535" t="str">
            <v>FIG. LUMINOSA</v>
          </cell>
          <cell r="F1535" t="str">
            <v>FIGURA LUMINOSA</v>
          </cell>
          <cell r="G1535">
            <v>3826.68</v>
          </cell>
          <cell r="H1535">
            <v>32500</v>
          </cell>
        </row>
        <row r="1536">
          <cell r="C1536" t="str">
            <v>FJ02M</v>
          </cell>
          <cell r="D1536" t="str">
            <v>Pastor e Ovelha produzidos em estrutura metálica e mangueira luminosa.  Aplicação de mangueiras de LED movimentos</v>
          </cell>
          <cell r="E1536" t="str">
            <v>FIG. LUMINOSA</v>
          </cell>
          <cell r="F1536" t="str">
            <v>FIGURA LUMINOSA</v>
          </cell>
          <cell r="G1536">
            <v>3635.84</v>
          </cell>
          <cell r="H1536">
            <v>170000</v>
          </cell>
        </row>
        <row r="1537">
          <cell r="C1537" t="str">
            <v>FJ02S</v>
          </cell>
          <cell r="D1537" t="str">
            <v>Pastor e Ovelha produzidos em estrutura metálica e mangueira luminosa. Aplicação de Strobos</v>
          </cell>
          <cell r="E1537" t="str">
            <v>FIG. LUMINOSA</v>
          </cell>
          <cell r="F1537" t="str">
            <v>FIGURA LUMINOSA</v>
          </cell>
          <cell r="G1537">
            <v>3165.1099999999997</v>
          </cell>
          <cell r="H1537">
            <v>1994.0192999999997</v>
          </cell>
        </row>
        <row r="1538">
          <cell r="C1538" t="str">
            <v>FJ02L</v>
          </cell>
          <cell r="D1538" t="str">
            <v>Pastor e Ovelha produzidos em estrutura metálica e mangueira de LED</v>
          </cell>
          <cell r="E1538" t="str">
            <v>FIG. LUMINOSA</v>
          </cell>
          <cell r="F1538" t="str">
            <v>FIGURA LUMINOSA</v>
          </cell>
          <cell r="G1538">
            <v>3361.15</v>
          </cell>
          <cell r="H1538">
            <v>2117.5245</v>
          </cell>
        </row>
        <row r="1539">
          <cell r="C1539" t="str">
            <v>FJ02C</v>
          </cell>
          <cell r="D1539" t="str">
            <v>Pastor e Ovelha produzidos em estrutura metálica e mangueira luminosa.  Preenchida com cordões de LED.</v>
          </cell>
          <cell r="E1539" t="str">
            <v>FIG. LUMINOSA</v>
          </cell>
          <cell r="F1539" t="str">
            <v>FIGURA LUMINOSA</v>
          </cell>
          <cell r="G1539">
            <v>0</v>
          </cell>
          <cell r="H1539">
            <v>2381.59</v>
          </cell>
        </row>
        <row r="1540">
          <cell r="C1540" t="str">
            <v>FJ02CS</v>
          </cell>
          <cell r="D1540" t="str">
            <v>Pastor e Ovelha produzidos em estrutura metálica e mangueira luminosa.  Preenchida com cordões de LED.  Aplicação de Strobos</v>
          </cell>
          <cell r="E1540" t="str">
            <v>FIG. LUMINOSA</v>
          </cell>
          <cell r="F1540" t="str">
            <v>FIGURA LUMINOSA</v>
          </cell>
          <cell r="G1540">
            <v>0</v>
          </cell>
          <cell r="H1540">
            <v>0</v>
          </cell>
        </row>
        <row r="1541">
          <cell r="C1541" t="str">
            <v>FJ03</v>
          </cell>
          <cell r="D1541" t="str">
            <v>Reis Magos produzidos em estrutura metálica e mangueira luminosa</v>
          </cell>
          <cell r="E1541" t="str">
            <v>FIG. LUMINOSA</v>
          </cell>
          <cell r="F1541" t="str">
            <v>FIGURA LUMINOSA</v>
          </cell>
          <cell r="G1541">
            <v>6068.92</v>
          </cell>
          <cell r="H1541">
            <v>3641.3519999999999</v>
          </cell>
        </row>
        <row r="1542">
          <cell r="C1542" t="str">
            <v>FJ03SM</v>
          </cell>
          <cell r="D1542" t="str">
            <v>Reis Magos produzidos em estrutura metálica e mangueira luminosa. Aplicação de mangueiras de LED com movimentos e Strobos</v>
          </cell>
          <cell r="E1542" t="str">
            <v>FIG. LUMINOSA</v>
          </cell>
          <cell r="F1542" t="str">
            <v>FIGURA LUMINOSA</v>
          </cell>
          <cell r="G1542">
            <v>7656.87</v>
          </cell>
          <cell r="H1542">
            <v>5742.6525000000001</v>
          </cell>
        </row>
        <row r="1543">
          <cell r="C1543" t="str">
            <v>FJ03M</v>
          </cell>
          <cell r="D1543" t="str">
            <v>Reis Magos produzidos em estrutura metálica e mangueira luminosa.  Aplicação de mangueiras de LED movimentos</v>
          </cell>
          <cell r="E1543" t="str">
            <v>FIG. LUMINOSA</v>
          </cell>
          <cell r="F1543" t="str">
            <v>FIGURA LUMINOSA</v>
          </cell>
          <cell r="G1543">
            <v>7275.1900000000005</v>
          </cell>
          <cell r="H1543">
            <v>5238.1368000000002</v>
          </cell>
        </row>
        <row r="1544">
          <cell r="C1544" t="str">
            <v>FJ03S</v>
          </cell>
          <cell r="D1544" t="str">
            <v>Reis Magos produzidos em estrutura metálica e mangueira luminosa. Aplicação de Strobos</v>
          </cell>
          <cell r="E1544" t="str">
            <v>FIG. LUMINOSA</v>
          </cell>
          <cell r="F1544" t="str">
            <v>FIGURA LUMINOSA</v>
          </cell>
          <cell r="G1544">
            <v>6450.6</v>
          </cell>
          <cell r="H1544">
            <v>4063.8780000000002</v>
          </cell>
        </row>
        <row r="1545">
          <cell r="C1545" t="str">
            <v>FJ03L</v>
          </cell>
          <cell r="D1545" t="str">
            <v>Reis Magos produzidos em estrutura metálica e mangueira de LED</v>
          </cell>
          <cell r="E1545" t="str">
            <v>FIG. LUMINOSA</v>
          </cell>
          <cell r="F1545" t="str">
            <v>FIGURA LUMINOSA</v>
          </cell>
          <cell r="G1545">
            <v>6858.1500000000005</v>
          </cell>
          <cell r="H1545">
            <v>4320.6345000000001</v>
          </cell>
        </row>
        <row r="1546">
          <cell r="C1546" t="str">
            <v>FJ03C</v>
          </cell>
          <cell r="D1546" t="str">
            <v>Reis Magos produzidos em estrutura metálica e mangueira luminosa.  Preenchida com cordões de LED.</v>
          </cell>
          <cell r="E1546" t="str">
            <v>FIG. LUMINOSA</v>
          </cell>
          <cell r="F1546" t="str">
            <v>FIGURA LUMINOSA</v>
          </cell>
          <cell r="G1546">
            <v>0</v>
          </cell>
          <cell r="H1546">
            <v>4939.8599999999997</v>
          </cell>
        </row>
        <row r="1547">
          <cell r="C1547" t="str">
            <v>FJ03CS</v>
          </cell>
          <cell r="D1547" t="str">
            <v>Reis Magos produzidos em estrutura metálica e mangueira luminosa.  Preenchida com cordões de LED.  Aplicação de Strobos</v>
          </cell>
          <cell r="E1547" t="str">
            <v>FIG. LUMINOSA</v>
          </cell>
          <cell r="F1547" t="str">
            <v>FIGURA LUMINOSA</v>
          </cell>
          <cell r="G1547">
            <v>0</v>
          </cell>
          <cell r="H1547">
            <v>0</v>
          </cell>
        </row>
        <row r="1548">
          <cell r="C1548" t="str">
            <v>FJ04</v>
          </cell>
          <cell r="D1548" t="str">
            <v>Estrela com arabescos produzida em estrutura metálica e mangueira luminosa</v>
          </cell>
          <cell r="E1548" t="str">
            <v>FIG. LUMINOSA</v>
          </cell>
          <cell r="F1548" t="str">
            <v>FIGURA LUMINOSA</v>
          </cell>
          <cell r="G1548">
            <v>1473.42</v>
          </cell>
          <cell r="H1548">
            <v>884.05200000000002</v>
          </cell>
        </row>
        <row r="1549">
          <cell r="C1549" t="str">
            <v>FJ04SM</v>
          </cell>
          <cell r="D1549" t="str">
            <v>Estrela com arabescos produzida em estrutura metálica e mangueira luminosa. Aplicação de mangueiras de LED com movimentos e Strobos</v>
          </cell>
          <cell r="E1549" t="str">
            <v>FIG. LUMINOSA</v>
          </cell>
          <cell r="F1549" t="str">
            <v>FIGURA LUMINOSA</v>
          </cell>
          <cell r="G1549">
            <v>2571.0100000000002</v>
          </cell>
          <cell r="H1549">
            <v>1928.2575000000002</v>
          </cell>
        </row>
        <row r="1550">
          <cell r="C1550" t="str">
            <v>FJ04M</v>
          </cell>
          <cell r="D1550" t="str">
            <v>Estrela com arabescos produzida em estrutura metálica e mangueira luminosa.  Aplicação de mangueiras de LED movimentos</v>
          </cell>
          <cell r="E1550" t="str">
            <v>FIG. LUMINOSA</v>
          </cell>
          <cell r="F1550" t="str">
            <v>FIGURA LUMINOSA</v>
          </cell>
          <cell r="G1550">
            <v>2316.4700000000003</v>
          </cell>
          <cell r="H1550">
            <v>1667.8584000000001</v>
          </cell>
        </row>
        <row r="1551">
          <cell r="C1551" t="str">
            <v>FJ04S</v>
          </cell>
          <cell r="D1551" t="str">
            <v>Estrela com arabescos produzida em estrutura metálica e mangueira luminosa. Aplicação de Strobos</v>
          </cell>
          <cell r="E1551" t="str">
            <v>FIG. LUMINOSA</v>
          </cell>
          <cell r="F1551" t="str">
            <v>FIGURA LUMINOSA</v>
          </cell>
          <cell r="G1551">
            <v>1727.83</v>
          </cell>
          <cell r="H1551">
            <v>1088.5328999999999</v>
          </cell>
        </row>
        <row r="1552">
          <cell r="C1552" t="str">
            <v>FJ04L</v>
          </cell>
          <cell r="D1552" t="str">
            <v>Estrela com arabescos produzida em estrutura metálica e mangueira de LED</v>
          </cell>
          <cell r="E1552" t="str">
            <v>FIG. LUMINOSA</v>
          </cell>
          <cell r="F1552" t="str">
            <v>FIGURA LUMINOSA</v>
          </cell>
          <cell r="G1552">
            <v>1665.95</v>
          </cell>
          <cell r="H1552">
            <v>1049.5485000000001</v>
          </cell>
        </row>
        <row r="1553">
          <cell r="C1553" t="str">
            <v>FJ04C</v>
          </cell>
          <cell r="D1553" t="str">
            <v>Estrela com arabescos produzida em estrutura metálica e mangueira luminosa.  Preenchida com cordões de LED.</v>
          </cell>
          <cell r="E1553" t="str">
            <v>FIG. LUMINOSA</v>
          </cell>
          <cell r="F1553" t="str">
            <v>FIGURA LUMINOSA</v>
          </cell>
          <cell r="G1553">
            <v>1542.19</v>
          </cell>
          <cell r="H1553">
            <v>1110.3768</v>
          </cell>
        </row>
        <row r="1554">
          <cell r="C1554" t="str">
            <v>FJ04CS</v>
          </cell>
          <cell r="D1554" t="str">
            <v>Estrela com arabescos produzida em estrutura metálica e mangueira luminosa.  Preenchida com cordões de LED.  Aplicação de Strobos</v>
          </cell>
          <cell r="E1554" t="str">
            <v>FIG. LUMINOSA</v>
          </cell>
          <cell r="F1554" t="str">
            <v>FIGURA LUMINOSA</v>
          </cell>
          <cell r="G1554">
            <v>0</v>
          </cell>
          <cell r="H1554">
            <v>0</v>
          </cell>
        </row>
        <row r="1555">
          <cell r="C1555" t="str">
            <v>FJ05</v>
          </cell>
          <cell r="D1555" t="str">
            <v>Estrela tridimensional produzida em estrutura metálica e mangueira luminosa</v>
          </cell>
          <cell r="E1555" t="str">
            <v>FIG. LUMINOSA</v>
          </cell>
          <cell r="F1555" t="str">
            <v>FIGURA LUMINOSA</v>
          </cell>
          <cell r="G1555">
            <v>2618.46</v>
          </cell>
          <cell r="H1555">
            <v>1571.076</v>
          </cell>
        </row>
        <row r="1556">
          <cell r="C1556" t="str">
            <v>FJ05SM</v>
          </cell>
          <cell r="D1556" t="str">
            <v>Estrela tridimensional produzida em estrutura metálica e mangueira luminosa. Aplicação de mangueiras de LED com movimentos e Strobos</v>
          </cell>
          <cell r="E1556" t="str">
            <v>FIG. LUMINOSA</v>
          </cell>
          <cell r="F1556" t="str">
            <v>FIGURA LUMINOSA</v>
          </cell>
          <cell r="G1556">
            <v>4426.76</v>
          </cell>
          <cell r="H1556">
            <v>3320.07</v>
          </cell>
        </row>
        <row r="1557">
          <cell r="C1557" t="str">
            <v>FJ05M</v>
          </cell>
          <cell r="D1557" t="str">
            <v>Estrela tridimensional produzida em estrutura metálica e mangueira luminosa.  Aplicação de mangueiras de LED movimentos</v>
          </cell>
          <cell r="E1557" t="str">
            <v>FIG. LUMINOSA</v>
          </cell>
          <cell r="F1557" t="str">
            <v>FIGURA LUMINOSA</v>
          </cell>
          <cell r="G1557">
            <v>3917.81</v>
          </cell>
          <cell r="H1557">
            <v>2820.8231999999998</v>
          </cell>
        </row>
        <row r="1558">
          <cell r="C1558" t="str">
            <v>FJ05S</v>
          </cell>
          <cell r="D1558" t="str">
            <v>Estrela tridimensional produzida em estrutura metálica e mangueira luminosa. Aplicação de Strobos</v>
          </cell>
          <cell r="E1558" t="str">
            <v>FIG. LUMINOSA</v>
          </cell>
          <cell r="F1558" t="str">
            <v>FIGURA LUMINOSA</v>
          </cell>
          <cell r="G1558">
            <v>3127.28</v>
          </cell>
          <cell r="H1558">
            <v>1970.1864</v>
          </cell>
        </row>
        <row r="1559">
          <cell r="C1559" t="str">
            <v>FJ05L</v>
          </cell>
          <cell r="D1559" t="str">
            <v>Estrela tridimensional produzida em estrutura metálica e mangueira de LED</v>
          </cell>
          <cell r="E1559" t="str">
            <v>FIG. LUMINOSA</v>
          </cell>
          <cell r="F1559" t="str">
            <v>FIGURA LUMINOSA</v>
          </cell>
          <cell r="G1559">
            <v>2958.8</v>
          </cell>
          <cell r="H1559">
            <v>1864.0440000000001</v>
          </cell>
        </row>
        <row r="1560">
          <cell r="C1560" t="str">
            <v>FJ05C</v>
          </cell>
          <cell r="D1560" t="str">
            <v>Estrela tridimensional produzida em estrutura metálica e mangueira luminosa.  Preenchida com cordões de LED.</v>
          </cell>
          <cell r="E1560" t="str">
            <v>FIG. LUMINOSA</v>
          </cell>
          <cell r="F1560" t="str">
            <v>FIGURA LUMINOSA</v>
          </cell>
          <cell r="G1560">
            <v>0</v>
          </cell>
          <cell r="H1560">
            <v>0</v>
          </cell>
        </row>
        <row r="1561">
          <cell r="C1561" t="str">
            <v>FJ05CS</v>
          </cell>
          <cell r="D1561" t="str">
            <v>Estrela tridimensional produzida em estrutura metálica e mangueira luminosa.  Preenchida com cordões de LED.  Aplicação de Strobos</v>
          </cell>
          <cell r="E1561" t="str">
            <v>FIG. LUMINOSA</v>
          </cell>
          <cell r="F1561" t="str">
            <v>FIGURA LUMINOSA</v>
          </cell>
          <cell r="G1561">
            <v>0</v>
          </cell>
          <cell r="H1561">
            <v>0</v>
          </cell>
        </row>
        <row r="1562">
          <cell r="C1562" t="str">
            <v>FJ06P</v>
          </cell>
          <cell r="D1562" t="str">
            <v>Haste com estrela produzida em estrutura metálica e mangueira luminosa</v>
          </cell>
          <cell r="E1562" t="str">
            <v>FIG. LUMINOSA</v>
          </cell>
          <cell r="F1562" t="str">
            <v>FIGURA LUMINOSA</v>
          </cell>
          <cell r="G1562">
            <v>175.37</v>
          </cell>
          <cell r="H1562">
            <v>105.22199999999999</v>
          </cell>
        </row>
        <row r="1563">
          <cell r="C1563" t="str">
            <v>FJ06PSM</v>
          </cell>
          <cell r="D1563" t="str">
            <v>Haste com estrela produzida em estrutura metálica e mangueira luminosa. Aplicação de mangueiras de LED com movimentos e Strobos</v>
          </cell>
          <cell r="E1563" t="str">
            <v>FIG. LUMINOSA</v>
          </cell>
          <cell r="F1563" t="str">
            <v>FIGURA LUMINOSA</v>
          </cell>
          <cell r="G1563">
            <v>537.41999999999996</v>
          </cell>
          <cell r="H1563">
            <v>403.06499999999994</v>
          </cell>
        </row>
        <row r="1564">
          <cell r="C1564" t="str">
            <v>FJ06PM</v>
          </cell>
          <cell r="D1564" t="str">
            <v>Haste com estrela produzida em estrutura metálica e mangueira luminosa.  Aplicação de mangueiras de LED movimentos</v>
          </cell>
          <cell r="E1564" t="str">
            <v>FIG. LUMINOSA</v>
          </cell>
          <cell r="F1564" t="str">
            <v>FIGURA LUMINOSA</v>
          </cell>
          <cell r="G1564">
            <v>473.85</v>
          </cell>
          <cell r="H1564">
            <v>341.17200000000003</v>
          </cell>
        </row>
        <row r="1565">
          <cell r="C1565" t="str">
            <v>FJ06PS</v>
          </cell>
          <cell r="D1565" t="str">
            <v>Haste com estrela produzida em estrutura metálica e mangueira luminosa. Aplicação de Strobos</v>
          </cell>
          <cell r="E1565" t="str">
            <v>FIG. LUMINOSA</v>
          </cell>
          <cell r="F1565" t="str">
            <v>FIGURA LUMINOSA</v>
          </cell>
          <cell r="G1565">
            <v>238.94000000000003</v>
          </cell>
          <cell r="H1565">
            <v>150.53220000000002</v>
          </cell>
        </row>
        <row r="1566">
          <cell r="C1566" t="str">
            <v>FJ06PL</v>
          </cell>
          <cell r="D1566" t="str">
            <v>Haste com estrela produzida em estrutura metálica e mangueira de LED</v>
          </cell>
          <cell r="E1566" t="str">
            <v>FIG. LUMINOSA</v>
          </cell>
          <cell r="F1566" t="str">
            <v>FIGURA LUMINOSA</v>
          </cell>
          <cell r="G1566">
            <v>199.42000000000002</v>
          </cell>
          <cell r="H1566">
            <v>125.63460000000001</v>
          </cell>
        </row>
        <row r="1567">
          <cell r="C1567" t="str">
            <v>FJ06PC</v>
          </cell>
          <cell r="D1567" t="str">
            <v>Haste com estrela produzida em estrutura metálica e mangueira luminosa.  Preenchida com cordões de LED.</v>
          </cell>
          <cell r="E1567" t="str">
            <v>FIG. LUMINOSA</v>
          </cell>
          <cell r="F1567" t="str">
            <v>FIGURA LUMINOSA</v>
          </cell>
          <cell r="G1567">
            <v>244.14000000000001</v>
          </cell>
          <cell r="H1567">
            <v>175.7808</v>
          </cell>
        </row>
        <row r="1568">
          <cell r="C1568" t="str">
            <v>FJ06PCS</v>
          </cell>
          <cell r="D1568" t="str">
            <v>Haste com estrela produzida em estrutura metálica e mangueira luminosa.  Preenchida com cordões de LED.  Aplicação de Strobos</v>
          </cell>
          <cell r="E1568" t="str">
            <v>FIG. LUMINOSA</v>
          </cell>
          <cell r="F1568" t="str">
            <v>FIGURA LUMINOSA</v>
          </cell>
          <cell r="G1568">
            <v>0</v>
          </cell>
          <cell r="H1568">
            <v>0</v>
          </cell>
        </row>
        <row r="1569">
          <cell r="C1569" t="str">
            <v>FJ06M</v>
          </cell>
          <cell r="D1569" t="str">
            <v>Haste com estrela produzida em estrutura metálica e mangueira luminosa</v>
          </cell>
          <cell r="E1569" t="str">
            <v>FIG. LUMINOSA</v>
          </cell>
          <cell r="F1569" t="str">
            <v>FIGURA LUMINOSA</v>
          </cell>
          <cell r="G1569">
            <v>194.22000000000003</v>
          </cell>
          <cell r="H1569">
            <v>116.53200000000001</v>
          </cell>
        </row>
        <row r="1570">
          <cell r="C1570" t="str">
            <v>FJ06MSM</v>
          </cell>
          <cell r="D1570" t="str">
            <v>Haste com estrela produzida em estrutura metálica e mangueira luminosa. Aplicação de mangueiras de LED com movimentos e Strobos</v>
          </cell>
          <cell r="E1570" t="str">
            <v>FIG. LUMINOSA</v>
          </cell>
          <cell r="F1570" t="str">
            <v>FIGURA LUMINOSA</v>
          </cell>
          <cell r="G1570">
            <v>556.4</v>
          </cell>
          <cell r="H1570">
            <v>417.29999999999995</v>
          </cell>
        </row>
        <row r="1571">
          <cell r="C1571" t="str">
            <v>FJ06MM</v>
          </cell>
          <cell r="D1571" t="str">
            <v>Haste com estrela produzida em estrutura metálica e mangueira luminosa.  Aplicação de mangueiras de LED movimentos</v>
          </cell>
          <cell r="E1571" t="str">
            <v>FIG. LUMINOSA</v>
          </cell>
          <cell r="F1571" t="str">
            <v>FIGURA LUMINOSA</v>
          </cell>
          <cell r="G1571">
            <v>492.7</v>
          </cell>
          <cell r="H1571">
            <v>354.74399999999997</v>
          </cell>
        </row>
        <row r="1572">
          <cell r="C1572" t="str">
            <v>FJ06MS</v>
          </cell>
          <cell r="D1572" t="str">
            <v>Haste com estrela produzida em estrutura metálica e mangueira luminosa. Aplicação de Strobos</v>
          </cell>
          <cell r="E1572" t="str">
            <v>FIG. LUMINOSA</v>
          </cell>
          <cell r="F1572" t="str">
            <v>FIGURA LUMINOSA</v>
          </cell>
          <cell r="G1572">
            <v>257.92</v>
          </cell>
          <cell r="H1572">
            <v>162.48960000000002</v>
          </cell>
        </row>
        <row r="1573">
          <cell r="C1573" t="str">
            <v>FJ06ML</v>
          </cell>
          <cell r="D1573" t="str">
            <v>Haste com estrela produzida em estrutura metálica e mangueira de LED</v>
          </cell>
          <cell r="E1573" t="str">
            <v>FIG. LUMINOSA</v>
          </cell>
          <cell r="F1573" t="str">
            <v>FIGURA LUMINOSA</v>
          </cell>
          <cell r="G1573">
            <v>220.09000000000003</v>
          </cell>
          <cell r="H1573">
            <v>138.65670000000003</v>
          </cell>
        </row>
        <row r="1574">
          <cell r="C1574" t="str">
            <v>FJ06MC</v>
          </cell>
          <cell r="D1574" t="str">
            <v>Haste com estrela produzida em estrutura metálica e mangueira luminosa.  Preenchida com cordões de LED.</v>
          </cell>
          <cell r="E1574" t="str">
            <v>FIG. LUMINOSA</v>
          </cell>
          <cell r="F1574" t="str">
            <v>FIGURA LUMINOSA</v>
          </cell>
          <cell r="G1574">
            <v>262.99</v>
          </cell>
          <cell r="H1574">
            <v>189.3528</v>
          </cell>
        </row>
        <row r="1575">
          <cell r="C1575" t="str">
            <v>FJ06MCS</v>
          </cell>
          <cell r="D1575" t="str">
            <v>Haste com estrela produzida em estrutura metálica e mangueira luminosa.  Preenchida com cordões de LED.  Aplicação de Strobos</v>
          </cell>
          <cell r="E1575" t="str">
            <v>FIG. LUMINOSA</v>
          </cell>
          <cell r="F1575" t="str">
            <v>FIGURA LUMINOSA</v>
          </cell>
          <cell r="G1575">
            <v>0</v>
          </cell>
          <cell r="H1575">
            <v>0</v>
          </cell>
        </row>
        <row r="1576">
          <cell r="C1576" t="str">
            <v>FJ06G</v>
          </cell>
          <cell r="D1576" t="str">
            <v>Haste com estrela produzida em estrutura metálica e mangueira luminosa</v>
          </cell>
          <cell r="E1576" t="str">
            <v>FIG. LUMINOSA</v>
          </cell>
          <cell r="F1576" t="str">
            <v>FIGURA LUMINOSA</v>
          </cell>
          <cell r="G1576">
            <v>214.89000000000001</v>
          </cell>
          <cell r="H1576">
            <v>128.934</v>
          </cell>
        </row>
        <row r="1577">
          <cell r="C1577" t="str">
            <v>FJ06GSM</v>
          </cell>
          <cell r="D1577" t="str">
            <v>Haste com estrela produzida em estrutura metálica e mangueira luminosa. Aplicação de mangueiras de LED com movimentos e Strobos</v>
          </cell>
          <cell r="E1577" t="str">
            <v>FIG. LUMINOSA</v>
          </cell>
          <cell r="F1577" t="str">
            <v>FIGURA LUMINOSA</v>
          </cell>
          <cell r="G1577">
            <v>576.94000000000005</v>
          </cell>
          <cell r="H1577">
            <v>432.70500000000004</v>
          </cell>
        </row>
        <row r="1578">
          <cell r="C1578" t="str">
            <v>FJ06GM</v>
          </cell>
          <cell r="D1578" t="str">
            <v>Haste com estrela produzida em estrutura metálica e mangueira luminosa.  Aplicação de mangueiras de LED movimentos</v>
          </cell>
          <cell r="E1578" t="str">
            <v>FIG. LUMINOSA</v>
          </cell>
          <cell r="F1578" t="str">
            <v>FIGURA LUMINOSA</v>
          </cell>
          <cell r="G1578">
            <v>513.37</v>
          </cell>
          <cell r="H1578">
            <v>369.62639999999999</v>
          </cell>
        </row>
        <row r="1579">
          <cell r="C1579" t="str">
            <v>FJ06GS</v>
          </cell>
          <cell r="D1579" t="str">
            <v>Haste com estrela produzida em estrutura metálica e mangueira luminosa. Aplicação de Strobos</v>
          </cell>
          <cell r="E1579" t="str">
            <v>FIG. LUMINOSA</v>
          </cell>
          <cell r="F1579" t="str">
            <v>FIGURA LUMINOSA</v>
          </cell>
          <cell r="G1579">
            <v>278.45999999999998</v>
          </cell>
          <cell r="H1579">
            <v>175.4298</v>
          </cell>
        </row>
        <row r="1580">
          <cell r="C1580" t="str">
            <v>FJ06GL</v>
          </cell>
          <cell r="D1580" t="str">
            <v>Haste com estrela produzida em estrutura metálica e mangueira de LED</v>
          </cell>
          <cell r="E1580" t="str">
            <v>FIG. LUMINOSA</v>
          </cell>
          <cell r="F1580" t="str">
            <v>FIGURA LUMINOSA</v>
          </cell>
          <cell r="G1580">
            <v>244.14000000000001</v>
          </cell>
          <cell r="H1580">
            <v>153.8082</v>
          </cell>
        </row>
        <row r="1581">
          <cell r="C1581" t="str">
            <v>FJ06GC</v>
          </cell>
          <cell r="D1581" t="str">
            <v>Haste com estrela produzida em estrutura metálica e mangueira luminosa.  Preenchida com cordões de LED.</v>
          </cell>
          <cell r="E1581" t="str">
            <v>FIG. LUMINOSA</v>
          </cell>
          <cell r="F1581" t="str">
            <v>FIGURA LUMINOSA</v>
          </cell>
          <cell r="G1581">
            <v>283.65999999999997</v>
          </cell>
          <cell r="H1581">
            <v>204.23519999999996</v>
          </cell>
        </row>
        <row r="1582">
          <cell r="C1582" t="str">
            <v>FJ06GCS</v>
          </cell>
          <cell r="D1582" t="str">
            <v>Haste com estrela produzida em estrutura metálica e mangueira luminosa.  Preenchida com cordões de LED.  Aplicação de Strobos</v>
          </cell>
          <cell r="E1582" t="str">
            <v>FIG. LUMINOSA</v>
          </cell>
          <cell r="F1582" t="str">
            <v>FIGURA LUMINOSA</v>
          </cell>
          <cell r="G1582">
            <v>0</v>
          </cell>
          <cell r="H1582">
            <v>0</v>
          </cell>
        </row>
        <row r="1583">
          <cell r="C1583" t="str">
            <v>FJ07</v>
          </cell>
          <cell r="D1583" t="str">
            <v>Anjo produzido em estrutura metálica, mangueira luminosa e bola em fibra de vidro</v>
          </cell>
          <cell r="E1583" t="str">
            <v>FIG. LUMINOSA</v>
          </cell>
          <cell r="F1583" t="str">
            <v>FIGURA LUMINOSA</v>
          </cell>
          <cell r="G1583">
            <v>2023.58</v>
          </cell>
          <cell r="H1583">
            <v>1214.1479999999999</v>
          </cell>
        </row>
        <row r="1584">
          <cell r="C1584" t="str">
            <v>FJ07SM</v>
          </cell>
          <cell r="D1584" t="str">
            <v>Anjo produzido em estrutura metálica e mangueira luminosa. Aplicação de mangueiras de LED com movimentos e Strobos</v>
          </cell>
          <cell r="E1584" t="str">
            <v>FIG. LUMINOSA</v>
          </cell>
          <cell r="F1584" t="str">
            <v>FIGURA LUMINOSA</v>
          </cell>
          <cell r="G1584">
            <v>2939.56</v>
          </cell>
          <cell r="H1584">
            <v>2204.67</v>
          </cell>
        </row>
        <row r="1585">
          <cell r="C1585" t="str">
            <v>FJ07M</v>
          </cell>
          <cell r="D1585" t="str">
            <v>Anjo produzido em estrutura metálica e mangueira luminosa.  Aplicação de mangueiras de LED movimentos</v>
          </cell>
          <cell r="E1585" t="str">
            <v>FIG. LUMINOSA</v>
          </cell>
          <cell r="F1585" t="str">
            <v>FIGURA LUMINOSA</v>
          </cell>
          <cell r="G1585">
            <v>2685.15</v>
          </cell>
          <cell r="H1585">
            <v>1933.308</v>
          </cell>
        </row>
        <row r="1586">
          <cell r="C1586" t="str">
            <v>FJ07S</v>
          </cell>
          <cell r="D1586" t="str">
            <v>Anjo produzido em estrutura metálica e mangueira luminosa. Aplicação de Strobos</v>
          </cell>
          <cell r="E1586" t="str">
            <v>FIG. LUMINOSA</v>
          </cell>
          <cell r="F1586" t="str">
            <v>FIGURA LUMINOSA</v>
          </cell>
          <cell r="G1586">
            <v>2277.9900000000002</v>
          </cell>
          <cell r="H1586">
            <v>1435.1337000000001</v>
          </cell>
        </row>
        <row r="1587">
          <cell r="C1587" t="str">
            <v>FJ07L</v>
          </cell>
          <cell r="D1587" t="str">
            <v>Anjo produzido em estrutura metálica e mangueira de LED</v>
          </cell>
          <cell r="E1587" t="str">
            <v>FIG. LUMINOSA</v>
          </cell>
          <cell r="F1587" t="str">
            <v>FIGURA LUMINOSA</v>
          </cell>
          <cell r="G1587">
            <v>2288.2600000000002</v>
          </cell>
          <cell r="H1587">
            <v>1441.6038000000001</v>
          </cell>
        </row>
        <row r="1588">
          <cell r="C1588" t="str">
            <v>FJ07C</v>
          </cell>
          <cell r="D1588" t="str">
            <v>Anjo produzido em estrutura metálica e mangueira luminosa.  Preenchida com cordões de LED.</v>
          </cell>
          <cell r="E1588" t="str">
            <v>FIG. LUMINOSA</v>
          </cell>
          <cell r="F1588" t="str">
            <v>FIGURA LUMINOSA</v>
          </cell>
          <cell r="G1588">
            <v>0</v>
          </cell>
          <cell r="H1588">
            <v>0</v>
          </cell>
        </row>
        <row r="1589">
          <cell r="C1589" t="str">
            <v>FJ07CS</v>
          </cell>
          <cell r="D1589" t="str">
            <v>Anjo produzido em estrutura metálica e mangueira luminosa.  Preenchida com cordões de LED.  Aplicação de Strobos</v>
          </cell>
          <cell r="E1589" t="str">
            <v>FIG. LUMINOSA</v>
          </cell>
          <cell r="F1589" t="str">
            <v>FIGURA LUMINOSA</v>
          </cell>
          <cell r="G1589">
            <v>0</v>
          </cell>
          <cell r="H1589">
            <v>0</v>
          </cell>
        </row>
        <row r="1590">
          <cell r="C1590" t="str">
            <v>FJ08</v>
          </cell>
          <cell r="D1590" t="str">
            <v>Figura tridimensional de raios com estrelas produzida em estrutura metálica e mangueira luminosa</v>
          </cell>
          <cell r="E1590" t="str">
            <v>FIG. LUMINOSA</v>
          </cell>
          <cell r="F1590" t="str">
            <v>FIGURA LUMINOSA</v>
          </cell>
          <cell r="G1590">
            <v>2140.4500000000003</v>
          </cell>
          <cell r="H1590">
            <v>1284.2700000000002</v>
          </cell>
        </row>
        <row r="1591">
          <cell r="C1591" t="str">
            <v>FJ08SM</v>
          </cell>
          <cell r="D1591" t="str">
            <v>Figura tridimensional de raios com estrelas produzida em estrutura metálica e mangueira luminosa. Aplicação de mangueiras de LED com movimentos e Strobos</v>
          </cell>
          <cell r="E1591" t="str">
            <v>FIG. LUMINOSA</v>
          </cell>
          <cell r="F1591" t="str">
            <v>FIGURA LUMINOSA</v>
          </cell>
          <cell r="G1591">
            <v>2992.8599999999997</v>
          </cell>
          <cell r="H1591">
            <v>2244.6449999999995</v>
          </cell>
        </row>
        <row r="1592">
          <cell r="C1592" t="str">
            <v>FJ08M</v>
          </cell>
          <cell r="D1592" t="str">
            <v>Figura tridimensional de raios com estrelas produzida em estrutura metálica e mangueira luminosa.  Aplicação de mangueiras de LED movimentos</v>
          </cell>
          <cell r="E1592" t="str">
            <v>FIG. LUMINOSA</v>
          </cell>
          <cell r="F1592" t="str">
            <v>FIGURA LUMINOSA</v>
          </cell>
          <cell r="G1592">
            <v>2802.0200000000004</v>
          </cell>
          <cell r="H1592">
            <v>2017.4544000000003</v>
          </cell>
        </row>
        <row r="1593">
          <cell r="C1593" t="str">
            <v>FJ08S</v>
          </cell>
          <cell r="D1593" t="str">
            <v>Figura tridimensional de raios com estrelas produzida em estrutura metálica e mangueira luminosa. Aplicação de Strobos</v>
          </cell>
          <cell r="E1593" t="str">
            <v>FIG. LUMINOSA</v>
          </cell>
          <cell r="F1593" t="str">
            <v>FIGURA LUMINOSA</v>
          </cell>
          <cell r="G1593">
            <v>2331.29</v>
          </cell>
          <cell r="H1593">
            <v>1468.7127</v>
          </cell>
        </row>
        <row r="1594">
          <cell r="C1594" t="str">
            <v>FJ08L</v>
          </cell>
          <cell r="D1594" t="str">
            <v>Figura tridimensional de raios com estrelas produzida em estrutura metálica e mangueira de LED</v>
          </cell>
          <cell r="E1594" t="str">
            <v>FIG. LUMINOSA</v>
          </cell>
          <cell r="F1594" t="str">
            <v>FIGURA LUMINOSA</v>
          </cell>
          <cell r="G1594">
            <v>2419.04</v>
          </cell>
          <cell r="H1594">
            <v>1523.9952000000001</v>
          </cell>
        </row>
        <row r="1595">
          <cell r="C1595" t="str">
            <v>FJ08C</v>
          </cell>
          <cell r="D1595" t="str">
            <v>Figura tridimensional de raios com estrelas produzida em estrutura metálica e mangueira luminosa.  Preenchida com cordões de LED.</v>
          </cell>
          <cell r="E1595" t="str">
            <v>FIG. LUMINOSA</v>
          </cell>
          <cell r="F1595" t="str">
            <v>FIGURA LUMINOSA</v>
          </cell>
          <cell r="G1595">
            <v>0</v>
          </cell>
          <cell r="H1595">
            <v>0</v>
          </cell>
        </row>
        <row r="1596">
          <cell r="C1596" t="str">
            <v>FJ08CS</v>
          </cell>
          <cell r="D1596" t="str">
            <v>Figura tridimensional de raios com estrelas produzida em estrutura metálica e mangueira luminosa.  Preenchida com cordões de LED.  Aplicação de Strobos</v>
          </cell>
          <cell r="E1596" t="str">
            <v>FIG. LUMINOSA</v>
          </cell>
          <cell r="F1596" t="str">
            <v>FIGURA LUMINOSA</v>
          </cell>
          <cell r="G1596">
            <v>0</v>
          </cell>
          <cell r="H1596">
            <v>0</v>
          </cell>
        </row>
        <row r="1597">
          <cell r="C1597" t="str">
            <v>FJ09</v>
          </cell>
          <cell r="D1597" t="str">
            <v>Vela produzida em estrutura metálica e mangueira luminosa</v>
          </cell>
          <cell r="E1597" t="str">
            <v>FIG. LUMINOSA</v>
          </cell>
          <cell r="F1597" t="str">
            <v>FIGURA LUMINOSA</v>
          </cell>
          <cell r="G1597">
            <v>1308.32</v>
          </cell>
          <cell r="H1597">
            <v>784.99199999999996</v>
          </cell>
        </row>
        <row r="1598">
          <cell r="C1598" t="str">
            <v>FJ09SM</v>
          </cell>
          <cell r="D1598" t="str">
            <v>Vela produzida em estrutura metálica e mangueira luminosa. Aplicação de mangueiras de LED com movimentos e Strobos</v>
          </cell>
          <cell r="E1598" t="str">
            <v>FIG. LUMINOSA</v>
          </cell>
          <cell r="F1598" t="str">
            <v>FIGURA LUMINOSA</v>
          </cell>
          <cell r="G1598">
            <v>1979.25</v>
          </cell>
          <cell r="H1598">
            <v>1484.4375</v>
          </cell>
        </row>
        <row r="1599">
          <cell r="C1599" t="str">
            <v>FJ09M</v>
          </cell>
          <cell r="D1599" t="str">
            <v>Vela produzida em estrutura metálica e mangueira luminosa.  Aplicação de mangueiras de LED movimentos</v>
          </cell>
          <cell r="E1599" t="str">
            <v>FIG. LUMINOSA</v>
          </cell>
          <cell r="F1599" t="str">
            <v>FIGURA LUMINOSA</v>
          </cell>
          <cell r="G1599">
            <v>1788.41</v>
          </cell>
          <cell r="H1599">
            <v>1287.6551999999999</v>
          </cell>
        </row>
        <row r="1600">
          <cell r="C1600" t="str">
            <v>FJ09S</v>
          </cell>
          <cell r="D1600" t="str">
            <v>Vela produzida em estrutura metálica e mangueira luminosa. Aplicação de Strobos</v>
          </cell>
          <cell r="E1600" t="str">
            <v>FIG. LUMINOSA</v>
          </cell>
          <cell r="F1600" t="str">
            <v>FIGURA LUMINOSA</v>
          </cell>
          <cell r="G1600">
            <v>1499.16</v>
          </cell>
          <cell r="H1600">
            <v>944.47080000000005</v>
          </cell>
        </row>
        <row r="1601">
          <cell r="C1601" t="str">
            <v>FJ09L</v>
          </cell>
          <cell r="D1601" t="str">
            <v>Vela produzida em estrutura metálica e mangueira de LED</v>
          </cell>
          <cell r="E1601" t="str">
            <v>FIG. LUMINOSA</v>
          </cell>
          <cell r="F1601" t="str">
            <v>FIGURA LUMINOSA</v>
          </cell>
          <cell r="G1601">
            <v>1478.6200000000001</v>
          </cell>
          <cell r="H1601">
            <v>931.53060000000005</v>
          </cell>
        </row>
        <row r="1602">
          <cell r="C1602" t="str">
            <v>FJ09C</v>
          </cell>
          <cell r="D1602" t="str">
            <v>Vela produzida em estrutura metálica e mangueira luminosa.  Preenchida com cordões de LED.</v>
          </cell>
          <cell r="E1602" t="str">
            <v>FIG. LUMINOSA</v>
          </cell>
          <cell r="F1602" t="str">
            <v>FIGURA LUMINOSA</v>
          </cell>
          <cell r="G1602">
            <v>0</v>
          </cell>
          <cell r="H1602">
            <v>0</v>
          </cell>
        </row>
        <row r="1603">
          <cell r="C1603" t="str">
            <v>FJ09CS</v>
          </cell>
          <cell r="D1603" t="str">
            <v>Vela produzida em estrutura metálica e mangueira luminosa.  Preenchida com cordões de LED.  Aplicação de Strobos</v>
          </cell>
          <cell r="E1603" t="str">
            <v>FIG. LUMINOSA</v>
          </cell>
          <cell r="F1603" t="str">
            <v>FIGURA LUMINOSA</v>
          </cell>
          <cell r="G1603">
            <v>0</v>
          </cell>
          <cell r="H1603">
            <v>0</v>
          </cell>
        </row>
        <row r="1604">
          <cell r="C1604" t="str">
            <v>FJ10</v>
          </cell>
          <cell r="D1604" t="str">
            <v>Poste metálico decorado com figura luminosa de arabescos com estrelas e bola em polietileno com iluminação interna.</v>
          </cell>
          <cell r="E1604" t="str">
            <v>FIG. LUMINOSA</v>
          </cell>
          <cell r="F1604" t="str">
            <v>FIGURA LUMINOSA</v>
          </cell>
          <cell r="G1604">
            <v>3737.63</v>
          </cell>
          <cell r="H1604">
            <v>2242.578</v>
          </cell>
        </row>
        <row r="1605">
          <cell r="C1605" t="str">
            <v>FJ10SM</v>
          </cell>
          <cell r="D1605" t="str">
            <v>Poste metálico decorado com figura luminosa de arabescos com estrelas e bola em polietileno com iluminação interna. Aplicação de mangueiras de LED com movimentos e Strobos</v>
          </cell>
          <cell r="E1605" t="str">
            <v>FIG. LUMINOSA</v>
          </cell>
          <cell r="F1605" t="str">
            <v>FIGURA LUMINOSA</v>
          </cell>
          <cell r="G1605">
            <v>5053.1000000000004</v>
          </cell>
          <cell r="H1605">
            <v>3789.8250000000003</v>
          </cell>
        </row>
        <row r="1606">
          <cell r="C1606" t="str">
            <v>FJ10M</v>
          </cell>
          <cell r="D1606" t="str">
            <v>Poste metálico decorado com figura luminosa de arabescos com estrelas e bola em polietileno com iluminação interna. Aplicação de mangueiras de LED com movimentos.</v>
          </cell>
          <cell r="E1606" t="str">
            <v>FIG. LUMINOSA</v>
          </cell>
          <cell r="F1606" t="str">
            <v>FIGURA LUMINOSA</v>
          </cell>
          <cell r="G1606">
            <v>4798.5599999999995</v>
          </cell>
          <cell r="H1606">
            <v>3454.9631999999997</v>
          </cell>
        </row>
        <row r="1607">
          <cell r="C1607" t="str">
            <v>FJ10S</v>
          </cell>
          <cell r="D1607" t="str">
            <v>Poste metálico decorado com figura luminosa de arabescos com estrelas e bola em polietileno com iluminação interna.. Aplicação de Strobos</v>
          </cell>
          <cell r="E1607" t="str">
            <v>FIG. LUMINOSA</v>
          </cell>
          <cell r="F1607" t="str">
            <v>FIGURA LUMINOSA</v>
          </cell>
          <cell r="G1607">
            <v>3992.0400000000004</v>
          </cell>
          <cell r="H1607">
            <v>2514.9852000000001</v>
          </cell>
        </row>
        <row r="1608">
          <cell r="C1608" t="str">
            <v>FJ10L</v>
          </cell>
          <cell r="D1608" t="str">
            <v>Poste metálico decorado com figura de arabescos com estrelas, mangueira de LED  e bola em polietileno com iluminação interna.</v>
          </cell>
          <cell r="E1608" t="str">
            <v>FIG. LUMINOSA</v>
          </cell>
          <cell r="F1608" t="str">
            <v>FIGURA LUMINOSA</v>
          </cell>
          <cell r="G1608">
            <v>4224.22</v>
          </cell>
          <cell r="H1608">
            <v>2661.2586000000001</v>
          </cell>
        </row>
        <row r="1609">
          <cell r="C1609" t="str">
            <v>FJ10C</v>
          </cell>
          <cell r="D1609" t="str">
            <v>Poste metálico decorado com figura luminosa de arabescos com estrelas e bola em polietileno com iluminação interna. Preenchimento da figura com lâmpadas de LED.</v>
          </cell>
          <cell r="E1609" t="str">
            <v>FIG. LUMINOSA</v>
          </cell>
          <cell r="F1609" t="str">
            <v>FIGURA LUMINOSA</v>
          </cell>
          <cell r="G1609">
            <v>0</v>
          </cell>
          <cell r="H1609">
            <v>0</v>
          </cell>
        </row>
        <row r="1610">
          <cell r="C1610" t="str">
            <v>FJ10CS</v>
          </cell>
          <cell r="D1610" t="str">
            <v>Poste metálico decorado com figura luminosa de arabescos com estrelas e bola em polietileno com iluminação interna. Preenchimento da figura com lâmpadas de LED e aplicação de strobos.</v>
          </cell>
          <cell r="E1610" t="str">
            <v>FIG. LUMINOSA</v>
          </cell>
          <cell r="F1610" t="str">
            <v>FIGURA LUMINOSA</v>
          </cell>
          <cell r="G1610">
            <v>0</v>
          </cell>
          <cell r="H1610">
            <v>0</v>
          </cell>
        </row>
        <row r="1611">
          <cell r="C1611" t="str">
            <v>FJ11</v>
          </cell>
          <cell r="D1611" t="str">
            <v>Poste metálico decorado com figura luminosa de arabescos com estrelas e bola em polietileno com iluminação interna.</v>
          </cell>
          <cell r="E1611" t="str">
            <v>FIG. LUMINOSA</v>
          </cell>
          <cell r="F1611" t="str">
            <v>FIGURA LUMINOSA</v>
          </cell>
          <cell r="G1611">
            <v>3969.81</v>
          </cell>
          <cell r="H1611">
            <v>2381.886</v>
          </cell>
        </row>
        <row r="1612">
          <cell r="C1612" t="str">
            <v>FJ11SM</v>
          </cell>
          <cell r="D1612" t="str">
            <v>Poste metálico decorado com figura luminosa de arabescos com estrelas e bola em polietileno com iluminação interna. Aplicação de mangueiras de LED com movimentos e Strobos</v>
          </cell>
          <cell r="E1612" t="str">
            <v>FIG. LUMINOSA</v>
          </cell>
          <cell r="F1612" t="str">
            <v>FIGURA LUMINOSA</v>
          </cell>
          <cell r="G1612">
            <v>5285.1500000000005</v>
          </cell>
          <cell r="H1612">
            <v>3963.8625000000002</v>
          </cell>
        </row>
        <row r="1613">
          <cell r="C1613" t="str">
            <v>FJ11M</v>
          </cell>
          <cell r="D1613" t="str">
            <v>Poste metálico decorado com figura luminosa de arabescos com estrelas e bola em polietileno com iluminação interna. Aplicação de mangueiras de LED com movimentos.</v>
          </cell>
          <cell r="E1613" t="str">
            <v>FIG. LUMINOSA</v>
          </cell>
          <cell r="F1613" t="str">
            <v>FIGURA LUMINOSA</v>
          </cell>
          <cell r="G1613">
            <v>5030.7400000000007</v>
          </cell>
          <cell r="H1613">
            <v>3622.1328000000003</v>
          </cell>
        </row>
        <row r="1614">
          <cell r="C1614" t="str">
            <v>FJ11S</v>
          </cell>
          <cell r="D1614" t="str">
            <v>Poste metálico decorado com figura luminosa de arabescos com estrelas e bola em polietileno com iluminação interna.. Aplicação de Strobos</v>
          </cell>
          <cell r="E1614" t="str">
            <v>FIG. LUMINOSA</v>
          </cell>
          <cell r="F1614" t="str">
            <v>FIGURA LUMINOSA</v>
          </cell>
          <cell r="G1614">
            <v>4224.22</v>
          </cell>
          <cell r="H1614">
            <v>2661.2586000000001</v>
          </cell>
        </row>
        <row r="1615">
          <cell r="C1615" t="str">
            <v>FJ11L</v>
          </cell>
          <cell r="D1615" t="str">
            <v>Poste metálico decorado com figura de arabescos com estrelas, mangueira de LED  e bola em polietileno com iluminação interna.</v>
          </cell>
          <cell r="E1615" t="str">
            <v>FIG. LUMINOSA</v>
          </cell>
          <cell r="F1615" t="str">
            <v>FIGURA LUMINOSA</v>
          </cell>
          <cell r="G1615">
            <v>4487.21</v>
          </cell>
          <cell r="H1615">
            <v>2826.9423000000002</v>
          </cell>
        </row>
        <row r="1616">
          <cell r="C1616" t="str">
            <v>FJ11C</v>
          </cell>
          <cell r="D1616" t="str">
            <v>Poste metálico decorado com figura luminosa de arabescos com estrelas e bola em polietileno com iluminação interna. Preenchimento da figura com lâmpadas de LED.</v>
          </cell>
          <cell r="E1616" t="str">
            <v>FIG. LUMINOSA</v>
          </cell>
          <cell r="F1616" t="str">
            <v>FIGURA LUMINOSA</v>
          </cell>
          <cell r="G1616">
            <v>0</v>
          </cell>
          <cell r="H1616">
            <v>0</v>
          </cell>
        </row>
        <row r="1617">
          <cell r="C1617" t="str">
            <v>FJ11CS</v>
          </cell>
          <cell r="D1617" t="str">
            <v>Poste metálico decorado com figura luminosa de arabescos com estrelas e bola em polietileno com iluminação interna. Preenchimento da figura com lâmpadas de LED e aplicação de strobos.</v>
          </cell>
          <cell r="E1617" t="str">
            <v>FIG. LUMINOSA</v>
          </cell>
          <cell r="F1617" t="str">
            <v>FIGURA LUMINOSA</v>
          </cell>
          <cell r="G1617">
            <v>0</v>
          </cell>
          <cell r="H1617">
            <v>0</v>
          </cell>
        </row>
        <row r="1618">
          <cell r="C1618" t="str">
            <v>FJ12</v>
          </cell>
          <cell r="D1618" t="str">
            <v>Poste metálico decorado com figura luminosa de arabescos com estrelas e bola em polietileno com iluminação interna.</v>
          </cell>
          <cell r="E1618" t="str">
            <v>FIG. LUMINOSA</v>
          </cell>
          <cell r="F1618" t="str">
            <v>FIGURA LUMINOSA</v>
          </cell>
          <cell r="G1618">
            <v>3507.2700000000004</v>
          </cell>
          <cell r="H1618">
            <v>2104.3620000000001</v>
          </cell>
        </row>
        <row r="1619">
          <cell r="C1619" t="str">
            <v>FJ12SM</v>
          </cell>
          <cell r="D1619" t="str">
            <v>Poste metálico decorado com figura luminosa de arabescos com estrelas e bola em polietileno com iluminação interna. Aplicação de mangueiras de LED com movimentos e Strobos</v>
          </cell>
          <cell r="E1619" t="str">
            <v>FIG. LUMINOSA</v>
          </cell>
          <cell r="F1619" t="str">
            <v>FIGURA LUMINOSA</v>
          </cell>
          <cell r="G1619">
            <v>4822.7400000000007</v>
          </cell>
          <cell r="H1619">
            <v>3617.0550000000003</v>
          </cell>
        </row>
        <row r="1620">
          <cell r="C1620" t="str">
            <v>FJ12M</v>
          </cell>
          <cell r="D1620" t="str">
            <v>Poste metálico decorado com figura luminosa de arabescos com estrelas e bola em polietileno com iluminação interna. Aplicação de mangueiras de LED com movimentos.</v>
          </cell>
          <cell r="E1620" t="str">
            <v>FIG. LUMINOSA</v>
          </cell>
          <cell r="F1620" t="str">
            <v>FIGURA LUMINOSA</v>
          </cell>
          <cell r="G1620">
            <v>4568.2</v>
          </cell>
          <cell r="H1620">
            <v>3289.1039999999998</v>
          </cell>
        </row>
        <row r="1621">
          <cell r="C1621" t="str">
            <v>FJ12S</v>
          </cell>
          <cell r="D1621" t="str">
            <v>Poste metálico decorado com figura luminosa de arabescos com estrelas e bola em polietileno com iluminação interna.. Aplicação de Strobos</v>
          </cell>
          <cell r="E1621" t="str">
            <v>FIG. LUMINOSA</v>
          </cell>
          <cell r="F1621" t="str">
            <v>FIGURA LUMINOSA</v>
          </cell>
          <cell r="G1621">
            <v>3761.68</v>
          </cell>
          <cell r="H1621">
            <v>2369.8584000000001</v>
          </cell>
        </row>
        <row r="1622">
          <cell r="C1622" t="str">
            <v>FJ12L</v>
          </cell>
          <cell r="D1622" t="str">
            <v>Poste metálico decorado com figura de arabescos com estrelas, mangueira de LED  e bola em polietileno com iluminação interna.</v>
          </cell>
          <cell r="E1622" t="str">
            <v>FIG. LUMINOSA</v>
          </cell>
          <cell r="F1622" t="str">
            <v>FIGURA LUMINOSA</v>
          </cell>
          <cell r="G1622">
            <v>3964.6099999999997</v>
          </cell>
          <cell r="H1622">
            <v>2497.7042999999999</v>
          </cell>
        </row>
        <row r="1623">
          <cell r="C1623" t="str">
            <v>FJ12C</v>
          </cell>
          <cell r="D1623" t="str">
            <v>Poste metálico decorado com figura luminosa de arabescos com estrelas e bola em polietileno com iluminação interna. Preenchimento da figura com lâmpadas de LED.</v>
          </cell>
          <cell r="E1623" t="str">
            <v>FIG. LUMINOSA</v>
          </cell>
          <cell r="F1623" t="str">
            <v>FIGURA LUMINOSA</v>
          </cell>
          <cell r="G1623">
            <v>0</v>
          </cell>
          <cell r="H1623">
            <v>0</v>
          </cell>
        </row>
        <row r="1624">
          <cell r="C1624" t="str">
            <v>FJ12CS</v>
          </cell>
          <cell r="D1624" t="str">
            <v>Poste metálico decorado com figura luminosa de arabescos com estrelas e bola em polietileno com iluminação interna. Preenchimento da figura com lâmpadas de LED e aplicação de strobos.</v>
          </cell>
          <cell r="E1624" t="str">
            <v>FIG. LUMINOSA</v>
          </cell>
          <cell r="F1624" t="str">
            <v>FIGURA LUMINOSA</v>
          </cell>
          <cell r="G1624">
            <v>0</v>
          </cell>
          <cell r="H1624">
            <v>0</v>
          </cell>
        </row>
        <row r="1625">
          <cell r="C1625" t="str">
            <v>FJ13</v>
          </cell>
          <cell r="D1625" t="str">
            <v>Chafariz de luz, prod. em estrutura metálica, mangueira luminosa incandescente, magn. LED snowfall e cascata de micro lâmpadas</v>
          </cell>
          <cell r="E1625" t="str">
            <v>FIG. LUMINOSA</v>
          </cell>
          <cell r="F1625" t="str">
            <v>FIGURA LUMINOSA</v>
          </cell>
          <cell r="G1625">
            <v>20541.560000000001</v>
          </cell>
          <cell r="H1625">
            <v>16433.248000000003</v>
          </cell>
        </row>
        <row r="1626">
          <cell r="C1626" t="str">
            <v>FJ13P</v>
          </cell>
          <cell r="D1626" t="str">
            <v>Chafariz de luz, prod. em estrutura metálica, mangueira luminosa incandescente, magn. LED snowfall e cascata de micro lâmpadas</v>
          </cell>
          <cell r="E1626" t="str">
            <v>FIG. LUMINOSA</v>
          </cell>
          <cell r="F1626" t="str">
            <v>FIGURA LUMINOSA</v>
          </cell>
          <cell r="G1626">
            <v>12213.5</v>
          </cell>
          <cell r="H1626">
            <v>9770.8000000000011</v>
          </cell>
        </row>
        <row r="1627">
          <cell r="C1627" t="str">
            <v>FJ13L</v>
          </cell>
          <cell r="D1627" t="str">
            <v>Chafariz de luz, prod. em estrutura metálica, mangueira de LED, magn. LED snowfall e cascata de LED</v>
          </cell>
          <cell r="E1627" t="str">
            <v>FIG. LUMINOSA</v>
          </cell>
          <cell r="F1627" t="str">
            <v>FIGURA LUMINOSA</v>
          </cell>
          <cell r="G1627">
            <v>23041.329999999998</v>
          </cell>
          <cell r="H1627">
            <v>19124.303899999999</v>
          </cell>
        </row>
        <row r="1628">
          <cell r="C1628" t="str">
            <v>FJ13LP</v>
          </cell>
          <cell r="D1628" t="str">
            <v>Chafariz de luz, prod. em estrutura metálica, mangueira de LED, magn. LED snowfall e cascata de LED</v>
          </cell>
          <cell r="E1628" t="str">
            <v>FIG. LUMINOSA</v>
          </cell>
          <cell r="F1628" t="str">
            <v>FIGURA LUMINOSA</v>
          </cell>
          <cell r="G1628">
            <v>13699.010000000002</v>
          </cell>
          <cell r="H1628">
            <v>11370.178300000003</v>
          </cell>
        </row>
        <row r="1629">
          <cell r="C1629" t="str">
            <v>FJ14M</v>
          </cell>
          <cell r="D1629" t="str">
            <v xml:space="preserve">Asterisco curvo produzido em estrutura metálica e mangueira luminosa. </v>
          </cell>
          <cell r="E1629" t="str">
            <v>FIG. LUMINOSA</v>
          </cell>
          <cell r="F1629" t="str">
            <v>FIGURA LUMINOSA</v>
          </cell>
          <cell r="G1629">
            <v>1117.48</v>
          </cell>
          <cell r="H1629">
            <v>670.48799999999994</v>
          </cell>
        </row>
        <row r="1630">
          <cell r="C1630" t="str">
            <v>FJ14MSM</v>
          </cell>
          <cell r="D1630" t="str">
            <v>Asterisco curvo produzido em estrutura metálica e mangueira luminosa. Aplicação de mangueiras de LED com movimentos e Strobos</v>
          </cell>
          <cell r="E1630" t="str">
            <v>FIG. LUMINOSA</v>
          </cell>
          <cell r="F1630" t="str">
            <v>FIGURA LUMINOSA</v>
          </cell>
          <cell r="G1630">
            <v>3464.5</v>
          </cell>
          <cell r="H1630">
            <v>2598.375</v>
          </cell>
        </row>
        <row r="1631">
          <cell r="C1631" t="str">
            <v>FJ14MM</v>
          </cell>
          <cell r="D1631" t="str">
            <v>Asterisco curvo produzido em estrutura metálica e mangueira luminosa.  Aplicação de mangueiras de LED movimentos</v>
          </cell>
          <cell r="E1631" t="str">
            <v>FIG. LUMINOSA</v>
          </cell>
          <cell r="F1631" t="str">
            <v>FIGURA LUMINOSA</v>
          </cell>
          <cell r="G1631">
            <v>3273.66</v>
          </cell>
          <cell r="H1631">
            <v>2357.0351999999998</v>
          </cell>
        </row>
        <row r="1632">
          <cell r="C1632" t="str">
            <v>FJ14MS</v>
          </cell>
          <cell r="D1632" t="str">
            <v>Asterisco curvo produzido em estrutura metálica e mangueira luminosa. Aplicação de Strobos</v>
          </cell>
          <cell r="E1632" t="str">
            <v>FIG. LUMINOSA</v>
          </cell>
          <cell r="F1632" t="str">
            <v>FIGURA LUMINOSA</v>
          </cell>
          <cell r="G1632">
            <v>1334.19</v>
          </cell>
          <cell r="H1632">
            <v>840.53970000000004</v>
          </cell>
        </row>
        <row r="1633">
          <cell r="C1633" t="str">
            <v>FJ14ML</v>
          </cell>
          <cell r="D1633" t="str">
            <v>Asterisco curvo produzido em estrutura metálica e mangueira de LED</v>
          </cell>
          <cell r="E1633" t="str">
            <v>FIG. LUMINOSA</v>
          </cell>
          <cell r="F1633" t="str">
            <v>FIGURA LUMINOSA</v>
          </cell>
          <cell r="G1633">
            <v>2829.84</v>
          </cell>
          <cell r="H1633">
            <v>1782.7992000000002</v>
          </cell>
        </row>
        <row r="1634">
          <cell r="C1634" t="str">
            <v>MFJ14M</v>
          </cell>
          <cell r="D1634" t="str">
            <v xml:space="preserve">Meio asterisco curvo produzido em estrutura metálica e mangueira luminosa. </v>
          </cell>
          <cell r="E1634" t="str">
            <v>FIG. LUMINOSA</v>
          </cell>
          <cell r="F1634" t="str">
            <v>FIGURA LUMINOSA</v>
          </cell>
          <cell r="G1634">
            <v>672.23</v>
          </cell>
          <cell r="H1634">
            <v>403.33800000000002</v>
          </cell>
        </row>
        <row r="1635">
          <cell r="C1635" t="str">
            <v>MFJ14MSM</v>
          </cell>
          <cell r="D1635" t="str">
            <v>Meio asterisco curvo produzido em estrutura metálica e mangueira luminosa. Aplicação de mangueiras de LED com movimentos e Strobos</v>
          </cell>
          <cell r="E1635" t="str">
            <v>FIG. LUMINOSA</v>
          </cell>
          <cell r="F1635" t="str">
            <v>FIGURA LUMINOSA</v>
          </cell>
          <cell r="G1635">
            <v>1388.4</v>
          </cell>
          <cell r="H1635">
            <v>1041.3000000000002</v>
          </cell>
        </row>
        <row r="1636">
          <cell r="C1636" t="str">
            <v>MFJ14MM</v>
          </cell>
          <cell r="D1636" t="str">
            <v>Meio asterisco curvo produzido em estrutura metálica e mangueira luminosa.  Aplicação de mangueiras de LED movimentos</v>
          </cell>
          <cell r="E1636" t="str">
            <v>FIG. LUMINOSA</v>
          </cell>
          <cell r="F1636" t="str">
            <v>FIGURA LUMINOSA</v>
          </cell>
          <cell r="G1636">
            <v>1261.1300000000001</v>
          </cell>
          <cell r="H1636">
            <v>908.0136</v>
          </cell>
        </row>
        <row r="1637">
          <cell r="C1637" t="str">
            <v>MFJ14MS</v>
          </cell>
          <cell r="D1637" t="str">
            <v>Meio asterisco curvo produzido em estrutura metálica e mangueira luminosa. Aplicação de Strobos</v>
          </cell>
          <cell r="E1637" t="str">
            <v>FIG. LUMINOSA</v>
          </cell>
          <cell r="F1637" t="str">
            <v>FIGURA LUMINOSA</v>
          </cell>
          <cell r="G1637">
            <v>799.5</v>
          </cell>
          <cell r="H1637">
            <v>503.685</v>
          </cell>
        </row>
        <row r="1638">
          <cell r="C1638" t="str">
            <v>MFJ14ML</v>
          </cell>
          <cell r="D1638" t="str">
            <v>Meio asterisco curvo produzido em estrutura metálica e mangueira de LED</v>
          </cell>
          <cell r="E1638" t="str">
            <v>FIG. LUMINOSA</v>
          </cell>
          <cell r="F1638" t="str">
            <v>FIGURA LUMINOSA</v>
          </cell>
          <cell r="G1638">
            <v>759.85</v>
          </cell>
          <cell r="H1638">
            <v>478.70550000000003</v>
          </cell>
        </row>
        <row r="1639">
          <cell r="C1639" t="str">
            <v>FJ14G</v>
          </cell>
          <cell r="D1639" t="str">
            <v xml:space="preserve">Asterisco curvo produzido em estrutura metálica e mangueira luminosa. </v>
          </cell>
          <cell r="E1639" t="str">
            <v>FIG. LUMINOSA</v>
          </cell>
          <cell r="F1639" t="str">
            <v>FIGURA LUMINOSA</v>
          </cell>
          <cell r="G1639">
            <v>1788.0200000000002</v>
          </cell>
          <cell r="H1639">
            <v>1072.8120000000001</v>
          </cell>
        </row>
        <row r="1640">
          <cell r="C1640" t="str">
            <v>FJ14GSM</v>
          </cell>
          <cell r="D1640" t="str">
            <v>Asterisco curvo produzido em estrutura metálica e mangueira luminosa. Aplicação de mangueiras de LED com movimentos e Strobos</v>
          </cell>
          <cell r="E1640" t="str">
            <v>FIG. LUMINOSA</v>
          </cell>
          <cell r="F1640" t="str">
            <v>FIGURA LUMINOSA</v>
          </cell>
          <cell r="G1640">
            <v>3104.4</v>
          </cell>
          <cell r="H1640">
            <v>2328.3000000000002</v>
          </cell>
        </row>
        <row r="1641">
          <cell r="C1641" t="str">
            <v>FJ14GM</v>
          </cell>
          <cell r="D1641" t="str">
            <v>Asterisco curvo produzido em estrutura metálica e mangueira luminosa.  Aplicação de mangueiras de LED movimentos</v>
          </cell>
          <cell r="E1641" t="str">
            <v>FIG. LUMINOSA</v>
          </cell>
          <cell r="F1641" t="str">
            <v>FIGURA LUMINOSA</v>
          </cell>
          <cell r="G1641">
            <v>2786.2900000000004</v>
          </cell>
          <cell r="H1641">
            <v>2006.1288000000002</v>
          </cell>
        </row>
        <row r="1642">
          <cell r="C1642" t="str">
            <v>FJ14GS</v>
          </cell>
          <cell r="D1642" t="str">
            <v>Asterisco curvo produzido em estrutura metálica e mangueira luminosa. Aplicação de Strobos</v>
          </cell>
          <cell r="E1642" t="str">
            <v>FIG. LUMINOSA</v>
          </cell>
          <cell r="F1642" t="str">
            <v>FIGURA LUMINOSA</v>
          </cell>
          <cell r="G1642">
            <v>2149.0299999999997</v>
          </cell>
          <cell r="H1642">
            <v>1353.8888999999999</v>
          </cell>
        </row>
        <row r="1643">
          <cell r="C1643" t="str">
            <v>FJ14GL</v>
          </cell>
          <cell r="D1643" t="str">
            <v>Asterisco curvo produzido em estrutura metálica e mangueira de LED</v>
          </cell>
          <cell r="E1643" t="str">
            <v>FIG. LUMINOSA</v>
          </cell>
          <cell r="F1643" t="str">
            <v>FIGURA LUMINOSA</v>
          </cell>
          <cell r="G1643">
            <v>1800.1100000000001</v>
          </cell>
          <cell r="H1643">
            <v>1134.0693000000001</v>
          </cell>
        </row>
        <row r="1644">
          <cell r="C1644" t="str">
            <v>MFJ14G</v>
          </cell>
          <cell r="D1644" t="str">
            <v xml:space="preserve">Meio asterisco curvo produzido em estrutura metálica e mangueira luminosa. </v>
          </cell>
          <cell r="E1644" t="str">
            <v>FIG. LUMINOSA</v>
          </cell>
          <cell r="F1644" t="str">
            <v>FIGURA LUMINOSA</v>
          </cell>
          <cell r="G1644">
            <v>1120.99</v>
          </cell>
          <cell r="H1644">
            <v>672.59399999999994</v>
          </cell>
        </row>
        <row r="1645">
          <cell r="C1645" t="str">
            <v>MFJ14GSM</v>
          </cell>
          <cell r="D1645" t="str">
            <v>Meio asterisco curvo produzido em estrutura metálica e mangueira luminosa. Aplicação de mangueiras de LED com movimentos e Strobos</v>
          </cell>
          <cell r="E1645" t="str">
            <v>FIG. LUMINOSA</v>
          </cell>
          <cell r="F1645" t="str">
            <v>FIGURA LUMINOSA</v>
          </cell>
          <cell r="G1645">
            <v>2303.86</v>
          </cell>
          <cell r="H1645">
            <v>1727.895</v>
          </cell>
        </row>
        <row r="1646">
          <cell r="C1646" t="str">
            <v>MFJ14GM</v>
          </cell>
          <cell r="D1646" t="str">
            <v>Meio asterisco curvo produzido em estrutura metálica e mangueira luminosa.  Aplicação de mangueiras de LED movimentos</v>
          </cell>
          <cell r="E1646" t="str">
            <v>FIG. LUMINOSA</v>
          </cell>
          <cell r="F1646" t="str">
            <v>FIGURA LUMINOSA</v>
          </cell>
          <cell r="G1646">
            <v>2113.02</v>
          </cell>
          <cell r="H1646">
            <v>1521.3743999999999</v>
          </cell>
        </row>
        <row r="1647">
          <cell r="C1647" t="str">
            <v>MFJ14GS</v>
          </cell>
          <cell r="D1647" t="str">
            <v>Meio asterisco curvo produzido em estrutura metálica e mangueira luminosa. Aplicação de Strobos</v>
          </cell>
          <cell r="E1647" t="str">
            <v>FIG. LUMINOSA</v>
          </cell>
          <cell r="F1647" t="str">
            <v>FIGURA LUMINOSA</v>
          </cell>
          <cell r="G1647">
            <v>1311.8300000000002</v>
          </cell>
          <cell r="H1647">
            <v>826.45290000000011</v>
          </cell>
        </row>
        <row r="1648">
          <cell r="C1648" t="str">
            <v>MFJ14GL</v>
          </cell>
          <cell r="D1648" t="str">
            <v>Meio asterisco curvo produzido em estrutura metálica e mangueira de LED</v>
          </cell>
          <cell r="E1648" t="str">
            <v>FIG. LUMINOSA</v>
          </cell>
          <cell r="F1648" t="str">
            <v>FIGURA LUMINOSA</v>
          </cell>
          <cell r="G1648">
            <v>1267.1100000000001</v>
          </cell>
          <cell r="H1648">
            <v>798.27930000000003</v>
          </cell>
        </row>
        <row r="1649">
          <cell r="C1649" t="str">
            <v>FJ15P</v>
          </cell>
          <cell r="D1649" t="str">
            <v xml:space="preserve">Asterisco curvo triplo produzido em estrutura metálica e mangueira luminosa. </v>
          </cell>
          <cell r="E1649" t="str">
            <v>FIG. LUMINOSA</v>
          </cell>
          <cell r="F1649" t="str">
            <v>FIGURA LUMINOSA</v>
          </cell>
          <cell r="G1649">
            <v>2271.1</v>
          </cell>
          <cell r="H1649">
            <v>1362.6599999999999</v>
          </cell>
        </row>
        <row r="1650">
          <cell r="C1650" t="str">
            <v>FJ15PSM</v>
          </cell>
          <cell r="D1650" t="str">
            <v>Asterisco curvo triplo produzido em estrutura metálica e mangueira luminosa. Aplicação de mangueira de LED com movimentos e Strobos</v>
          </cell>
          <cell r="E1650" t="str">
            <v>FIG. LUMINOSA</v>
          </cell>
          <cell r="F1650" t="str">
            <v>FIGURA LUMINOSA</v>
          </cell>
          <cell r="G1650">
            <v>4233.71</v>
          </cell>
          <cell r="H1650">
            <v>3175.2825000000003</v>
          </cell>
        </row>
        <row r="1651">
          <cell r="C1651" t="str">
            <v>FJ15PM</v>
          </cell>
          <cell r="D1651" t="str">
            <v>Asterisco curvo triplo produzido em estrutura metálica e mangueira luminosa. Aplicação de mangueira de LED com movimentos</v>
          </cell>
          <cell r="E1651" t="str">
            <v>FIG. LUMINOSA</v>
          </cell>
          <cell r="F1651" t="str">
            <v>FIGURA LUMINOSA</v>
          </cell>
          <cell r="G1651">
            <v>3788.46</v>
          </cell>
          <cell r="H1651">
            <v>2727.6911999999998</v>
          </cell>
        </row>
        <row r="1652">
          <cell r="C1652" t="str">
            <v>FJ15PS</v>
          </cell>
          <cell r="D1652" t="str">
            <v>Asterisco curvo triplo produzido em estrutura metálica e mangueira luminosa. Aplicação de Strobos</v>
          </cell>
          <cell r="E1652" t="str">
            <v>FIG. LUMINOSA</v>
          </cell>
          <cell r="F1652" t="str">
            <v>FIGURA LUMINOSA</v>
          </cell>
          <cell r="G1652">
            <v>2716.48</v>
          </cell>
          <cell r="H1652">
            <v>1711.3824</v>
          </cell>
        </row>
        <row r="1653">
          <cell r="C1653" t="str">
            <v>FJ15PL</v>
          </cell>
          <cell r="D1653" t="str">
            <v>Asterisco curvo triplo produzido em estrutura metálica e mangueira de LED</v>
          </cell>
          <cell r="E1653" t="str">
            <v>FIG. LUMINOSA</v>
          </cell>
          <cell r="F1653" t="str">
            <v>FIGURA LUMINOSA</v>
          </cell>
          <cell r="G1653">
            <v>2566.85</v>
          </cell>
          <cell r="H1653">
            <v>1617.1154999999999</v>
          </cell>
        </row>
        <row r="1654">
          <cell r="C1654" t="str">
            <v>FJ15M</v>
          </cell>
          <cell r="D1654" t="str">
            <v xml:space="preserve">Asterisco curvo triplo produzido em estrutura metálica e mangueira luminosa. </v>
          </cell>
          <cell r="E1654" t="str">
            <v>FIG. LUMINOSA</v>
          </cell>
          <cell r="F1654" t="str">
            <v>FIGURA LUMINOSA</v>
          </cell>
          <cell r="G1654">
            <v>3864.9</v>
          </cell>
          <cell r="H1654">
            <v>2318.94</v>
          </cell>
        </row>
        <row r="1655">
          <cell r="C1655" t="str">
            <v>FJ15MSM</v>
          </cell>
          <cell r="D1655" t="str">
            <v>Asterisco curvo triplo produzido em estrutura metálica e mangueira luminosa. Aplicação de mangueira de LED com movimentos e Strobos</v>
          </cell>
          <cell r="E1655" t="str">
            <v>FIG. LUMINOSA</v>
          </cell>
          <cell r="F1655" t="str">
            <v>FIGURA LUMINOSA</v>
          </cell>
          <cell r="G1655">
            <v>6898.71</v>
          </cell>
          <cell r="H1655">
            <v>5174.0325000000003</v>
          </cell>
        </row>
        <row r="1656">
          <cell r="C1656" t="str">
            <v>FJ15MM</v>
          </cell>
          <cell r="D1656" t="str">
            <v>Asterisco curvo triplo produzido em estrutura metálica e mangueira luminosa. Aplicação de mangueira de LED com movimentos</v>
          </cell>
          <cell r="E1656" t="str">
            <v>FIG. LUMINOSA</v>
          </cell>
          <cell r="F1656" t="str">
            <v>FIGURA LUMINOSA</v>
          </cell>
          <cell r="G1656">
            <v>6326.1900000000005</v>
          </cell>
          <cell r="H1656">
            <v>4554.8568000000005</v>
          </cell>
        </row>
        <row r="1657">
          <cell r="C1657" t="str">
            <v>FJ15MS</v>
          </cell>
          <cell r="D1657" t="str">
            <v>Asterisco curvo triplo produzido em estrutura metálica e mangueira luminosa. Aplicação de Strobos</v>
          </cell>
          <cell r="E1657" t="str">
            <v>FIG. LUMINOSA</v>
          </cell>
          <cell r="F1657" t="str">
            <v>FIGURA LUMINOSA</v>
          </cell>
          <cell r="G1657">
            <v>4437.42</v>
          </cell>
          <cell r="H1657">
            <v>2795.5745999999999</v>
          </cell>
        </row>
        <row r="1658">
          <cell r="C1658" t="str">
            <v>FJ15ML</v>
          </cell>
          <cell r="D1658" t="str">
            <v>Asterisco curvo triplo produzido em estrutura metálica e mangueira de LED</v>
          </cell>
          <cell r="E1658" t="str">
            <v>FIG. LUMINOSA</v>
          </cell>
          <cell r="F1658" t="str">
            <v>FIGURA LUMINOSA</v>
          </cell>
          <cell r="G1658">
            <v>4368.6500000000005</v>
          </cell>
          <cell r="H1658">
            <v>2752.2495000000004</v>
          </cell>
        </row>
        <row r="1659">
          <cell r="C1659" t="str">
            <v>FJ16G</v>
          </cell>
          <cell r="D1659" t="str">
            <v xml:space="preserve">Vaso com bolas, estrelas e folhas, bidimensional produzido em estrutura metálica e mangueira luminosa. </v>
          </cell>
          <cell r="E1659" t="str">
            <v>FIG. LUMINOSA</v>
          </cell>
          <cell r="F1659" t="str">
            <v>FIGURA LUMINOSA</v>
          </cell>
          <cell r="G1659">
            <v>12002.12</v>
          </cell>
          <cell r="H1659">
            <v>7201.2719999999999</v>
          </cell>
        </row>
        <row r="1660">
          <cell r="C1660" t="str">
            <v>FJ16GSM</v>
          </cell>
          <cell r="D1660" t="str">
            <v>Vaso com bolas, estrelas e folhas, bidimensional produzido em estrutura metálica e mangueira luminosa. Aplicação de mangueira de LED com movimentos e Strobos</v>
          </cell>
          <cell r="E1660" t="str">
            <v>FIG. LUMINOSA</v>
          </cell>
          <cell r="F1660" t="str">
            <v>FIGURA LUMINOSA</v>
          </cell>
          <cell r="G1660">
            <v>13932.1</v>
          </cell>
          <cell r="H1660">
            <v>10449.075000000001</v>
          </cell>
        </row>
        <row r="1661">
          <cell r="C1661" t="str">
            <v>FJ16GM</v>
          </cell>
          <cell r="D1661" t="str">
            <v>Vaso com bolas, estrelas e folhas, bidimensional produzido em estrutura metálica e mangueira luminosa. Aplicação de mangueira de LED com movimentos</v>
          </cell>
          <cell r="E1661" t="str">
            <v>FIG. LUMINOSA</v>
          </cell>
          <cell r="F1661" t="str">
            <v>FIGURA LUMINOSA</v>
          </cell>
          <cell r="G1661">
            <v>13486.85</v>
          </cell>
          <cell r="H1661">
            <v>9710.5319999999992</v>
          </cell>
        </row>
        <row r="1662">
          <cell r="C1662" t="str">
            <v>FJ16GS</v>
          </cell>
          <cell r="D1662" t="str">
            <v>Vaso com bolas, estrelas e folhas, bidimensional produzido em estrutura metálica e mangueira luminosa. Aplicação de Strobos</v>
          </cell>
          <cell r="E1662" t="str">
            <v>FIG. LUMINOSA</v>
          </cell>
          <cell r="F1662" t="str">
            <v>FIGURA LUMINOSA</v>
          </cell>
          <cell r="G1662">
            <v>12447.37</v>
          </cell>
          <cell r="H1662">
            <v>7841.843100000001</v>
          </cell>
        </row>
        <row r="1663">
          <cell r="C1663" t="str">
            <v>FJ16GL</v>
          </cell>
          <cell r="D1663" t="str">
            <v>Vaso com bolas, estrelas e folhas, bidimensional produzido em estrutura metálica e mangueira de LED</v>
          </cell>
          <cell r="E1663" t="str">
            <v>FIG. LUMINOSA</v>
          </cell>
          <cell r="F1663" t="str">
            <v>FIGURA LUMINOSA</v>
          </cell>
          <cell r="G1663">
            <v>13563.160000000002</v>
          </cell>
          <cell r="H1663">
            <v>8544.7908000000007</v>
          </cell>
        </row>
        <row r="1664">
          <cell r="C1664" t="str">
            <v>FJ16GC</v>
          </cell>
          <cell r="D1664" t="str">
            <v>Vaso com bolas, estrelas e folhas, bidimensional produzido em estrutura metálica e mangueira luminosa.  Preenchida com cordões de LED.</v>
          </cell>
          <cell r="E1664" t="str">
            <v>FIG. LUMINOSA</v>
          </cell>
          <cell r="F1664" t="str">
            <v>FIGURA LUMINOSA</v>
          </cell>
          <cell r="G1664">
            <v>0</v>
          </cell>
          <cell r="H1664">
            <v>0</v>
          </cell>
        </row>
        <row r="1665">
          <cell r="C1665" t="str">
            <v>FJ16GCS</v>
          </cell>
          <cell r="D1665" t="str">
            <v>Vaso com bolas, estrelas e folhas, bidimensional produzido em estrutura metálica e mangueira luminosa.  Preenchida com cordões de LED.  Aplicação de Strobos</v>
          </cell>
          <cell r="E1665" t="str">
            <v>FIG. LUMINOSA</v>
          </cell>
          <cell r="F1665" t="str">
            <v>FIGURA LUMINOSA</v>
          </cell>
          <cell r="G1665">
            <v>0</v>
          </cell>
          <cell r="H1665">
            <v>0</v>
          </cell>
        </row>
        <row r="1666">
          <cell r="C1666" t="str">
            <v>FJ16M</v>
          </cell>
          <cell r="D1666" t="str">
            <v xml:space="preserve">Vaso com bolas, estrelas e folhas, bidimensional produzido em estrutura metálica e mangueira luminosa. </v>
          </cell>
          <cell r="E1666" t="str">
            <v>FIG. LUMINOSA</v>
          </cell>
          <cell r="F1666" t="str">
            <v>FIGURA LUMINOSA</v>
          </cell>
          <cell r="G1666">
            <v>8068.4500000000007</v>
          </cell>
          <cell r="H1666">
            <v>4841.0700000000006</v>
          </cell>
        </row>
        <row r="1667">
          <cell r="C1667" t="str">
            <v>FJ16MSM</v>
          </cell>
          <cell r="D1667" t="str">
            <v>Vaso com bolas, estrelas e folhas, bidimensional produzido em estrutura metálica e mangueira luminosa. Aplicação de mangueira de LED com movimentos e Strobos</v>
          </cell>
          <cell r="E1667" t="str">
            <v>FIG. LUMINOSA</v>
          </cell>
          <cell r="F1667" t="str">
            <v>FIGURA LUMINOSA</v>
          </cell>
          <cell r="G1667">
            <v>9520.0300000000007</v>
          </cell>
          <cell r="H1667">
            <v>7140.0225000000009</v>
          </cell>
        </row>
        <row r="1668">
          <cell r="C1668" t="str">
            <v>FJ16MM</v>
          </cell>
          <cell r="D1668" t="str">
            <v>Vaso com bolas, estrelas e folhas, bidimensional produzido em estrutura metálica e mangueira luminosa. Aplicação de mangueira de LED com movimentos</v>
          </cell>
          <cell r="E1668" t="str">
            <v>FIG. LUMINOSA</v>
          </cell>
          <cell r="F1668" t="str">
            <v>FIGURA LUMINOSA</v>
          </cell>
          <cell r="G1668">
            <v>9202.0500000000011</v>
          </cell>
          <cell r="H1668">
            <v>6625.4760000000006</v>
          </cell>
        </row>
        <row r="1669">
          <cell r="C1669" t="str">
            <v>FJ16MS</v>
          </cell>
          <cell r="D1669" t="str">
            <v>Vaso com bolas, estrelas e folhas, bidimensional produzido em estrutura metálica e mangueira luminosa. Aplicação de Strobos</v>
          </cell>
          <cell r="E1669" t="str">
            <v>FIG. LUMINOSA</v>
          </cell>
          <cell r="F1669" t="str">
            <v>FIGURA LUMINOSA</v>
          </cell>
          <cell r="G1669">
            <v>8386.56</v>
          </cell>
          <cell r="H1669">
            <v>5283.5328</v>
          </cell>
        </row>
        <row r="1670">
          <cell r="C1670" t="str">
            <v>FJ16ML</v>
          </cell>
          <cell r="D1670" t="str">
            <v>Vaso com bolas, estrelas e folhas, bidimensional produzido em estrutura metálica e mangueira de LED</v>
          </cell>
          <cell r="E1670" t="str">
            <v>FIG. LUMINOSA</v>
          </cell>
          <cell r="F1670" t="str">
            <v>FIGURA LUMINOSA</v>
          </cell>
          <cell r="G1670">
            <v>9118.85</v>
          </cell>
          <cell r="H1670">
            <v>5744.8755000000001</v>
          </cell>
        </row>
        <row r="1671">
          <cell r="C1671" t="str">
            <v>FJ16MC</v>
          </cell>
          <cell r="D1671" t="str">
            <v>Vaso com bolas, estrelas e folhas, bidimensional produzido em estrutura metálica e mangueira luminosa.  Preenchida com cordões de LED.</v>
          </cell>
          <cell r="E1671" t="str">
            <v>FIG. LUMINOSA</v>
          </cell>
          <cell r="F1671" t="str">
            <v>FIGURA LUMINOSA</v>
          </cell>
          <cell r="G1671">
            <v>0</v>
          </cell>
          <cell r="H1671">
            <v>0</v>
          </cell>
        </row>
        <row r="1672">
          <cell r="C1672" t="str">
            <v>FJ16MCS</v>
          </cell>
          <cell r="D1672" t="str">
            <v>Vaso com bolas, estrelas e folhas, bidimensional produzido em estrutura metálica e mangueira luminosa.  Preenchida com cordões de LED.  Aplicação de Strobos</v>
          </cell>
          <cell r="E1672" t="str">
            <v>FIG. LUMINOSA</v>
          </cell>
          <cell r="F1672" t="str">
            <v>FIGURA LUMINOSA</v>
          </cell>
          <cell r="G1672">
            <v>0</v>
          </cell>
          <cell r="H1672">
            <v>0</v>
          </cell>
        </row>
        <row r="1673">
          <cell r="C1673" t="str">
            <v>FJ17G</v>
          </cell>
          <cell r="D1673" t="str">
            <v xml:space="preserve">Vaso com bolas, estrelas e folhas, tridimensional produzido em estrutura metálica e mangueira luminosa. </v>
          </cell>
          <cell r="E1673" t="str">
            <v>FIG. LUMINOSA</v>
          </cell>
          <cell r="F1673" t="str">
            <v>FIGURA LUMINOSA</v>
          </cell>
          <cell r="G1673">
            <v>23051.73</v>
          </cell>
          <cell r="H1673">
            <v>13831.037999999999</v>
          </cell>
        </row>
        <row r="1674">
          <cell r="C1674" t="str">
            <v>FJ17GSM</v>
          </cell>
          <cell r="D1674" t="str">
            <v>Vaso com bolas, estrelas e folhas, tridimensional produzido em estrutura metálica e mangueira luminosa. Aplicação de mangueira de LED com movimentos e Strobos</v>
          </cell>
          <cell r="E1674" t="str">
            <v>FIG. LUMINOSA</v>
          </cell>
          <cell r="F1674" t="str">
            <v>FIGURA LUMINOSA</v>
          </cell>
          <cell r="G1674">
            <v>26270.79</v>
          </cell>
          <cell r="H1674">
            <v>19703.092499999999</v>
          </cell>
        </row>
        <row r="1675">
          <cell r="C1675" t="str">
            <v>FJ17GM</v>
          </cell>
          <cell r="D1675" t="str">
            <v>Vaso com bolas, estrelas e folhas, tridimensional produzido em estrutura metálica e mangueira luminosa. Aplicação de mangueira de LED com movimentos</v>
          </cell>
          <cell r="E1675" t="str">
            <v>FIG. LUMINOSA</v>
          </cell>
          <cell r="F1675" t="str">
            <v>FIGURA LUMINOSA</v>
          </cell>
          <cell r="G1675">
            <v>25698.270000000004</v>
          </cell>
          <cell r="H1675">
            <v>18502.754400000002</v>
          </cell>
        </row>
        <row r="1676">
          <cell r="C1676" t="str">
            <v>FJ17GS</v>
          </cell>
          <cell r="D1676" t="str">
            <v>Vaso com bolas, estrelas e folhas, tridimensional produzido em estrutura metálica e mangueira luminosa. Aplicação de Strobos</v>
          </cell>
          <cell r="E1676" t="str">
            <v>FIG. LUMINOSA</v>
          </cell>
          <cell r="F1676" t="str">
            <v>FIGURA LUMINOSA</v>
          </cell>
          <cell r="G1676">
            <v>23624.25</v>
          </cell>
          <cell r="H1676">
            <v>14883.2775</v>
          </cell>
        </row>
        <row r="1677">
          <cell r="C1677" t="str">
            <v>FJ17GL</v>
          </cell>
          <cell r="D1677" t="str">
            <v>Vaso com bolas, estrelas e folhas, tridimensional produzido em estrutura metálica e mangueira de LED</v>
          </cell>
          <cell r="E1677" t="str">
            <v>FIG. LUMINOSA</v>
          </cell>
          <cell r="F1677" t="str">
            <v>FIGURA LUMINOSA</v>
          </cell>
          <cell r="G1677">
            <v>26050.05</v>
          </cell>
          <cell r="H1677">
            <v>16411.531500000001</v>
          </cell>
        </row>
        <row r="1678">
          <cell r="C1678" t="str">
            <v>FJ17GC</v>
          </cell>
          <cell r="D1678" t="str">
            <v>Vaso com bolas, estrelas e folhas, tridimensional produzido em estrutura metálica e mangueira luminosa.  Preenchida com cordões de LED.</v>
          </cell>
          <cell r="E1678" t="str">
            <v>FIG. LUMINOSA</v>
          </cell>
          <cell r="F1678" t="str">
            <v>FIGURA LUMINOSA</v>
          </cell>
          <cell r="G1678">
            <v>0</v>
          </cell>
          <cell r="H1678">
            <v>0</v>
          </cell>
        </row>
        <row r="1679">
          <cell r="C1679" t="str">
            <v>FJ17GCS</v>
          </cell>
          <cell r="D1679" t="str">
            <v>Vaso com bolas, estrelas e folhas, tridimensional produzido em estrutura metálica e mangueira luminosa.  Preenchida com cordões de LED.  Aplicação de Strobos</v>
          </cell>
          <cell r="E1679" t="str">
            <v>FIG. LUMINOSA</v>
          </cell>
          <cell r="F1679" t="str">
            <v>FIGURA LUMINOSA</v>
          </cell>
          <cell r="G1679">
            <v>0</v>
          </cell>
          <cell r="H1679">
            <v>0</v>
          </cell>
        </row>
        <row r="1680">
          <cell r="C1680" t="str">
            <v>FJ17M</v>
          </cell>
          <cell r="D1680" t="str">
            <v xml:space="preserve">Vaso com bolas, estrelas e folhas, tridimensional produzido em estrutura metálica e mangueira luminosa. </v>
          </cell>
          <cell r="E1680" t="str">
            <v>FIG. LUMINOSA</v>
          </cell>
          <cell r="F1680" t="str">
            <v>FIGURA LUMINOSA</v>
          </cell>
          <cell r="G1680">
            <v>14837.160000000002</v>
          </cell>
          <cell r="H1680">
            <v>8902.2960000000003</v>
          </cell>
        </row>
        <row r="1681">
          <cell r="C1681" t="str">
            <v>FJ17MSM</v>
          </cell>
          <cell r="D1681" t="str">
            <v>Vaso com bolas, estrelas e folhas, tridimensional produzido em estrutura metálica e mangueira luminosa. Aplicação de mangueira de LED com movimentos e Strobos</v>
          </cell>
          <cell r="E1681" t="str">
            <v>FIG. LUMINOSA</v>
          </cell>
          <cell r="F1681" t="str">
            <v>FIGURA LUMINOSA</v>
          </cell>
          <cell r="G1681">
            <v>17711.2</v>
          </cell>
          <cell r="H1681">
            <v>13283.400000000001</v>
          </cell>
        </row>
        <row r="1682">
          <cell r="C1682" t="str">
            <v>FJ17MM</v>
          </cell>
          <cell r="D1682" t="str">
            <v>Vaso com bolas, estrelas e folhas, tridimensional produzido em estrutura metálica e mangueira luminosa. Aplicação de mangueira de LED com movimentos</v>
          </cell>
          <cell r="E1682" t="str">
            <v>FIG. LUMINOSA</v>
          </cell>
          <cell r="F1682" t="str">
            <v>FIGURA LUMINOSA</v>
          </cell>
          <cell r="G1682">
            <v>17265.95</v>
          </cell>
          <cell r="H1682">
            <v>12431.484</v>
          </cell>
        </row>
        <row r="1683">
          <cell r="C1683" t="str">
            <v>FJ17MS</v>
          </cell>
          <cell r="D1683" t="str">
            <v>Vaso com bolas, estrelas e folhas, tridimensional produzido em estrutura metálica e mangueira luminosa. Aplicação de Strobos</v>
          </cell>
          <cell r="E1683" t="str">
            <v>FIG. LUMINOSA</v>
          </cell>
          <cell r="F1683" t="str">
            <v>FIGURA LUMINOSA</v>
          </cell>
          <cell r="G1683">
            <v>15282.410000000002</v>
          </cell>
          <cell r="H1683">
            <v>9627.9183000000012</v>
          </cell>
        </row>
        <row r="1684">
          <cell r="C1684" t="str">
            <v>FJ17ML</v>
          </cell>
          <cell r="D1684" t="str">
            <v>Vaso com bolas, estrelas e folhas, tridimensional produzido em estrutura metálica e mangueira de LED</v>
          </cell>
          <cell r="E1684" t="str">
            <v>FIG. LUMINOSA</v>
          </cell>
          <cell r="F1684" t="str">
            <v>FIGURA LUMINOSA</v>
          </cell>
          <cell r="G1684">
            <v>16766.100000000002</v>
          </cell>
          <cell r="H1684">
            <v>10562.643000000002</v>
          </cell>
        </row>
        <row r="1685">
          <cell r="C1685" t="str">
            <v>FJ17MC</v>
          </cell>
          <cell r="D1685" t="str">
            <v>Vaso com bolas, estrelas e folhas, tridimensional produzido em estrutura metálica e mangueira luminosa. Preenchida com cordões de LED.</v>
          </cell>
          <cell r="E1685" t="str">
            <v>FIG. LUMINOSA</v>
          </cell>
          <cell r="F1685" t="str">
            <v>FIGURA LUMINOSA</v>
          </cell>
          <cell r="G1685">
            <v>0</v>
          </cell>
          <cell r="H1685">
            <v>0</v>
          </cell>
        </row>
        <row r="1686">
          <cell r="C1686" t="str">
            <v>FJ17MCS</v>
          </cell>
          <cell r="D1686" t="str">
            <v>Vaso com bolas, estrelas e folhas, tridimensional produzido em estrutura metálica e mangueira luminosa. Preenchida com cordões de LED.  Aplicação de Strobos</v>
          </cell>
          <cell r="E1686" t="str">
            <v>FIG. LUMINOSA</v>
          </cell>
          <cell r="F1686" t="str">
            <v>FIGURA LUMINOSA</v>
          </cell>
          <cell r="G1686">
            <v>0</v>
          </cell>
          <cell r="H1686">
            <v>0</v>
          </cell>
        </row>
        <row r="1687">
          <cell r="C1687" t="str">
            <v>FJ18</v>
          </cell>
          <cell r="D1687" t="str">
            <v>Poste com arabescos produzido em estrutura metálica, mangueira luminosa e luminária em fibra de vidro.</v>
          </cell>
          <cell r="E1687" t="str">
            <v>FIG. LUMINOSA</v>
          </cell>
          <cell r="F1687" t="str">
            <v>FIGURA LUMINOSA</v>
          </cell>
          <cell r="G1687">
            <v>4026.4900000000002</v>
          </cell>
          <cell r="H1687">
            <v>3019.8675000000003</v>
          </cell>
        </row>
        <row r="1688">
          <cell r="C1688" t="str">
            <v>FJ18SM</v>
          </cell>
          <cell r="D1688" t="str">
            <v>Poste com arabescos produzido em estrutura metálica, mangueira luminosa e luminária em fibra de vidro. Aplicação de mangueira de LED com movimentos e Strobos</v>
          </cell>
          <cell r="E1688" t="str">
            <v>FIG. LUMINOSA</v>
          </cell>
          <cell r="F1688" t="str">
            <v>FIGURA LUMINOSA</v>
          </cell>
          <cell r="G1688">
            <v>5060.38</v>
          </cell>
          <cell r="H1688">
            <v>4301.3230000000003</v>
          </cell>
        </row>
        <row r="1689">
          <cell r="C1689" t="str">
            <v>FJ18M</v>
          </cell>
          <cell r="D1689" t="str">
            <v>Poste com arabescos produzido em estrutura metálica, mangueira luminosa e luminária em fibra de vidro. Aplicação de mangueira de LED com movimentos</v>
          </cell>
          <cell r="E1689" t="str">
            <v>FIG. LUMINOSA</v>
          </cell>
          <cell r="F1689" t="str">
            <v>FIGURA LUMINOSA</v>
          </cell>
          <cell r="G1689">
            <v>4869.54</v>
          </cell>
          <cell r="H1689">
            <v>3993.0228000000002</v>
          </cell>
        </row>
        <row r="1690">
          <cell r="C1690" t="str">
            <v>FJ18S</v>
          </cell>
          <cell r="D1690" t="str">
            <v>Poste com arabescos produzido em estrutura metálica, mangueira luminosa e luminária em fibra de vidro. Aplicação de Strobos</v>
          </cell>
          <cell r="E1690" t="str">
            <v>FIG. LUMINOSA</v>
          </cell>
          <cell r="F1690" t="str">
            <v>FIGURA LUMINOSA</v>
          </cell>
          <cell r="G1690">
            <v>4217.33</v>
          </cell>
          <cell r="H1690">
            <v>3289.5174000000002</v>
          </cell>
        </row>
        <row r="1691">
          <cell r="C1691" t="str">
            <v>FJ18L</v>
          </cell>
          <cell r="D1691" t="str">
            <v>Poste com arabescos produzido em estrutura metálica, mangueira  de LED e luminária em fibra de vidro.</v>
          </cell>
          <cell r="E1691" t="str">
            <v>FIG. LUMINOSA</v>
          </cell>
          <cell r="F1691" t="str">
            <v>FIGURA LUMINOSA</v>
          </cell>
          <cell r="G1691">
            <v>4550.91</v>
          </cell>
          <cell r="H1691">
            <v>3549.7098000000001</v>
          </cell>
        </row>
        <row r="1692">
          <cell r="C1692" t="str">
            <v>FJ19</v>
          </cell>
          <cell r="D1692" t="str">
            <v xml:space="preserve">Poste com arabescos e pingentes produzido em estrutura metálica e mangueira luminosa. </v>
          </cell>
          <cell r="E1692" t="str">
            <v>FIG. LUMINOSA</v>
          </cell>
          <cell r="F1692" t="str">
            <v>FIGURA LUMINOSA</v>
          </cell>
          <cell r="G1692">
            <v>4090.06</v>
          </cell>
          <cell r="H1692">
            <v>2454.0360000000001</v>
          </cell>
        </row>
        <row r="1693">
          <cell r="C1693" t="str">
            <v>FJ19SM</v>
          </cell>
          <cell r="D1693" t="str">
            <v>Poste com arabescos e pingentes produzido em estrutura metálica e mangueira luminosa. Aplicação de mangueira de LED com movimentos e Strobos</v>
          </cell>
          <cell r="E1693" t="str">
            <v>FIG. LUMINOSA</v>
          </cell>
          <cell r="F1693" t="str">
            <v>FIGURA LUMINOSA</v>
          </cell>
          <cell r="G1693">
            <v>5414.5</v>
          </cell>
          <cell r="H1693">
            <v>4060.875</v>
          </cell>
        </row>
        <row r="1694">
          <cell r="C1694" t="str">
            <v>FJ19M</v>
          </cell>
          <cell r="D1694" t="str">
            <v>Poste com arabescos e pingentes produzido em estrutura metálica e mangueira luminosa. Aplicação de mangueira de LED com movimentos</v>
          </cell>
          <cell r="E1694" t="str">
            <v>FIG. LUMINOSA</v>
          </cell>
          <cell r="F1694" t="str">
            <v>FIGURA LUMINOSA</v>
          </cell>
          <cell r="G1694">
            <v>5223.66</v>
          </cell>
          <cell r="H1694">
            <v>3761.0351999999998</v>
          </cell>
        </row>
        <row r="1695">
          <cell r="C1695" t="str">
            <v>FJ19S</v>
          </cell>
          <cell r="D1695" t="str">
            <v>Poste com arabescos e pingentes produzido em estrutura metálica e mangueira luminosa. Aplicação de Strobos</v>
          </cell>
          <cell r="E1695" t="str">
            <v>FIG. LUMINOSA</v>
          </cell>
          <cell r="F1695" t="str">
            <v>FIGURA LUMINOSA</v>
          </cell>
          <cell r="G1695">
            <v>4280.9000000000005</v>
          </cell>
          <cell r="H1695">
            <v>2696.9670000000006</v>
          </cell>
        </row>
        <row r="1696">
          <cell r="C1696" t="str">
            <v>FJ19L</v>
          </cell>
          <cell r="D1696" t="str">
            <v>Poste com arabescos e pingentes produzido em estrutura metálica e mangueira de LED.</v>
          </cell>
          <cell r="E1696" t="str">
            <v>FIG. LUMINOSA</v>
          </cell>
          <cell r="F1696" t="str">
            <v>FIGURA LUMINOSA</v>
          </cell>
          <cell r="G1696">
            <v>4623.0599999999995</v>
          </cell>
          <cell r="H1696">
            <v>2912.5277999999998</v>
          </cell>
        </row>
        <row r="1697">
          <cell r="C1697" t="str">
            <v>FJ19C</v>
          </cell>
          <cell r="D1697" t="str">
            <v>Poste com arabescos e pingentes produzido em estrutura metálica e mangueira luminosa. Preenchida com cordões de LED.</v>
          </cell>
          <cell r="E1697" t="str">
            <v>FIG. LUMINOSA</v>
          </cell>
          <cell r="F1697" t="str">
            <v>FIGURA LUMINOSA</v>
          </cell>
          <cell r="G1697">
            <v>4777.76</v>
          </cell>
          <cell r="H1697">
            <v>3439.9872</v>
          </cell>
        </row>
        <row r="1698">
          <cell r="C1698" t="str">
            <v>FJ19CS</v>
          </cell>
          <cell r="D1698" t="str">
            <v>Poste com arabescos e pingentes produzido em estrutura metálica e mangueira luminosa. Preenchida com cordões de LED. Aplicação de Strobos</v>
          </cell>
          <cell r="E1698" t="str">
            <v>FIG. LUMINOSA</v>
          </cell>
          <cell r="F1698" t="str">
            <v>FIGURA LUMINOSA</v>
          </cell>
          <cell r="G1698">
            <v>0</v>
          </cell>
          <cell r="H1698">
            <v>0</v>
          </cell>
        </row>
        <row r="1699">
          <cell r="C1699" t="str">
            <v>FJ20</v>
          </cell>
          <cell r="D1699" t="str">
            <v xml:space="preserve">Poste com arabescos, bolas, estrelas e folhas produzido em estrutura metálica e mangueira luminosa. </v>
          </cell>
          <cell r="E1699" t="str">
            <v>FIG. LUMINOSA</v>
          </cell>
          <cell r="F1699" t="str">
            <v>FIGURA LUMINOSA</v>
          </cell>
          <cell r="G1699">
            <v>5302.18</v>
          </cell>
          <cell r="H1699">
            <v>3181.308</v>
          </cell>
        </row>
        <row r="1700">
          <cell r="C1700" t="str">
            <v>FJ20SM</v>
          </cell>
          <cell r="D1700" t="str">
            <v>Poste com arabescos, bolas, estrelas e folhas produzido em estrutura metálica e mangueira luminosa. Aplicação de mangueira de LED com movimentos e Strobos</v>
          </cell>
          <cell r="E1700" t="str">
            <v>FIG. LUMINOSA</v>
          </cell>
          <cell r="F1700" t="str">
            <v>FIGURA LUMINOSA</v>
          </cell>
          <cell r="G1700">
            <v>6553.95</v>
          </cell>
          <cell r="H1700">
            <v>4915.4624999999996</v>
          </cell>
        </row>
        <row r="1701">
          <cell r="C1701" t="str">
            <v>FJ20M</v>
          </cell>
          <cell r="D1701" t="str">
            <v>Poste com arabescos, bolas, estrelas e folhas produzido em estrutura metálica e mangueira luminosa. Aplicação de mangueira de LED com movimentos</v>
          </cell>
          <cell r="E1701" t="str">
            <v>FIG. LUMINOSA</v>
          </cell>
          <cell r="F1701" t="str">
            <v>FIGURA LUMINOSA</v>
          </cell>
          <cell r="G1701">
            <v>6363.11</v>
          </cell>
          <cell r="H1701">
            <v>4581.4391999999998</v>
          </cell>
        </row>
        <row r="1702">
          <cell r="C1702" t="str">
            <v>FJ20S</v>
          </cell>
          <cell r="D1702" t="str">
            <v>Poste com arabescos, bolas, estrelas e folhas produzido em estrutura metálica e mangueira luminosa. Aplicação de Strobos</v>
          </cell>
          <cell r="E1702" t="str">
            <v>FIG. LUMINOSA</v>
          </cell>
          <cell r="F1702" t="str">
            <v>FIGURA LUMINOSA</v>
          </cell>
          <cell r="G1702">
            <v>5493.0199999999995</v>
          </cell>
          <cell r="H1702">
            <v>3460.6025999999997</v>
          </cell>
        </row>
        <row r="1703">
          <cell r="C1703" t="str">
            <v>FJ20L</v>
          </cell>
          <cell r="D1703" t="str">
            <v>Poste com arabescos, bolas, estrelas e folhas produzido em estrutura metálica e mangueira de LED.</v>
          </cell>
          <cell r="E1703" t="str">
            <v>FIG. LUMINOSA</v>
          </cell>
          <cell r="F1703" t="str">
            <v>FIGURA LUMINOSA</v>
          </cell>
          <cell r="G1703">
            <v>5991.57</v>
          </cell>
          <cell r="H1703">
            <v>3774.6891000000001</v>
          </cell>
        </row>
        <row r="1704">
          <cell r="C1704" t="str">
            <v>FJ20C</v>
          </cell>
          <cell r="D1704" t="str">
            <v>Poste com arabescos, bolas, estrelas e folhas produzido em estrutura metálica e mangueira luminosa. Preenchida com cordões de LED.</v>
          </cell>
          <cell r="E1704" t="str">
            <v>FIG. LUMINOSA</v>
          </cell>
          <cell r="F1704" t="str">
            <v>FIGURA LUMINOSA</v>
          </cell>
          <cell r="G1704">
            <v>0</v>
          </cell>
          <cell r="H1704">
            <v>0</v>
          </cell>
        </row>
        <row r="1705">
          <cell r="C1705" t="str">
            <v>FJ20CS</v>
          </cell>
          <cell r="D1705" t="str">
            <v>Poste com arabescos, bolas, estrelas e folhas produzido em estrutura metálica e mangueira luminosa. Preenchida com cordões de LED.  Aplicação de Strobos</v>
          </cell>
          <cell r="E1705" t="str">
            <v>FIG. LUMINOSA</v>
          </cell>
          <cell r="F1705" t="str">
            <v>FIGURA LUMINOSA</v>
          </cell>
          <cell r="G1705">
            <v>0</v>
          </cell>
          <cell r="H1705">
            <v>0</v>
          </cell>
        </row>
        <row r="1706">
          <cell r="C1706" t="str">
            <v>FJ21</v>
          </cell>
          <cell r="D1706" t="str">
            <v>Candelabro, produzido em estrutura metálica e mangueira luminosa incandescente.</v>
          </cell>
          <cell r="E1706" t="str">
            <v>FIG. LUMINOSA</v>
          </cell>
          <cell r="F1706" t="str">
            <v>FIGURA LUMINOSA</v>
          </cell>
          <cell r="G1706">
            <v>13186.68</v>
          </cell>
          <cell r="H1706">
            <v>7912.0079999999998</v>
          </cell>
        </row>
        <row r="1707">
          <cell r="C1707" t="str">
            <v>FJ21SM</v>
          </cell>
          <cell r="D1707" t="str">
            <v>Candelabro, produzido em estrutura metálica e mangueira luminosa incandescente. Aplicação de mangueira de LED com movimentos e Strobos</v>
          </cell>
          <cell r="E1707" t="str">
            <v>FIG. LUMINOSA</v>
          </cell>
          <cell r="F1707" t="str">
            <v>FIGURA LUMINOSA</v>
          </cell>
          <cell r="G1707">
            <v>15439.710000000001</v>
          </cell>
          <cell r="H1707">
            <v>11579.782500000001</v>
          </cell>
        </row>
        <row r="1708">
          <cell r="C1708" t="str">
            <v>FJ21M</v>
          </cell>
          <cell r="D1708" t="str">
            <v>Candelabro, produzido em estrutura metálica e mangueira luminosa incandescente. Aplicação de mangueira de LED com movimentos</v>
          </cell>
          <cell r="E1708" t="str">
            <v>FIG. LUMINOSA</v>
          </cell>
          <cell r="F1708" t="str">
            <v>FIGURA LUMINOSA</v>
          </cell>
          <cell r="G1708">
            <v>14994.460000000001</v>
          </cell>
          <cell r="H1708">
            <v>10796.011200000001</v>
          </cell>
        </row>
        <row r="1709">
          <cell r="C1709" t="str">
            <v>FJ21S</v>
          </cell>
          <cell r="D1709" t="str">
            <v>Candelabro, produzido em estrutura metálica e mangueira luminosa incandescente. Aplicação de Strobos</v>
          </cell>
          <cell r="E1709" t="str">
            <v>FIG. LUMINOSA</v>
          </cell>
          <cell r="F1709" t="str">
            <v>FIGURA LUMINOSA</v>
          </cell>
          <cell r="G1709">
            <v>13631.93</v>
          </cell>
          <cell r="H1709">
            <v>8588.1159000000007</v>
          </cell>
        </row>
        <row r="1710">
          <cell r="C1710" t="str">
            <v>FJ21L</v>
          </cell>
          <cell r="D1710" t="str">
            <v>Candelabro, produzido em estrutura metálica e mangueira de LED.</v>
          </cell>
          <cell r="E1710" t="str">
            <v>FIG. LUMINOSA</v>
          </cell>
          <cell r="F1710" t="str">
            <v>FIGURA LUMINOSA</v>
          </cell>
          <cell r="G1710">
            <v>14902.42</v>
          </cell>
          <cell r="H1710">
            <v>9388.5246000000006</v>
          </cell>
        </row>
        <row r="1711">
          <cell r="C1711" t="str">
            <v>FJ21C</v>
          </cell>
          <cell r="D1711" t="str">
            <v>Candelabro, produzido em estrutura metálica e mangueira luminosa incandescente. Preenchimentos com lâmpadas de LED.</v>
          </cell>
          <cell r="E1711" t="str">
            <v>FIG. LUMINOSA</v>
          </cell>
          <cell r="F1711" t="str">
            <v>FIGURA LUMINOSA</v>
          </cell>
          <cell r="G1711">
            <v>0</v>
          </cell>
          <cell r="H1711">
            <v>0</v>
          </cell>
        </row>
        <row r="1712">
          <cell r="C1712" t="str">
            <v>FJ21CS</v>
          </cell>
          <cell r="D1712" t="str">
            <v>Candelabro, produzido em estrutura metálica e mangueira luminosa incandescente. Preenchimentos com lâmpadas de LED.  Aplicação de Strobos</v>
          </cell>
          <cell r="E1712" t="str">
            <v>FIG. LUMINOSA</v>
          </cell>
          <cell r="F1712" t="str">
            <v>FIGURA LUMINOSA</v>
          </cell>
          <cell r="G1712">
            <v>0</v>
          </cell>
          <cell r="H1712">
            <v>0</v>
          </cell>
        </row>
        <row r="1713">
          <cell r="C1713" t="str">
            <v>FJ22M</v>
          </cell>
          <cell r="D1713" t="str">
            <v>Candelabro, produzido em estrutura metálica e mangueira luminosa incandescente.</v>
          </cell>
          <cell r="E1713" t="str">
            <v>FIG. LUMINOSA</v>
          </cell>
          <cell r="F1713" t="str">
            <v>FIGURA LUMINOSA</v>
          </cell>
          <cell r="G1713">
            <v>5001.3599999999997</v>
          </cell>
          <cell r="H1713">
            <v>3000.8159999999998</v>
          </cell>
        </row>
        <row r="1714">
          <cell r="C1714" t="str">
            <v>FJ22MSM</v>
          </cell>
          <cell r="D1714" t="str">
            <v>Candelabro, produzido em estrutura metálica e mangueira luminosa incandescente. Aplicação de mangueira de LED com movimentos e Strobos</v>
          </cell>
          <cell r="E1714" t="str">
            <v>FIG. LUMINOSA</v>
          </cell>
          <cell r="F1714" t="str">
            <v>FIGURA LUMINOSA</v>
          </cell>
          <cell r="G1714">
            <v>6673.16</v>
          </cell>
          <cell r="H1714">
            <v>5004.87</v>
          </cell>
        </row>
        <row r="1715">
          <cell r="C1715" t="str">
            <v>FJ22MM</v>
          </cell>
          <cell r="D1715" t="str">
            <v>Candelabro, produzido em estrutura metálica e mangueira luminosa incandescente. Aplicação de mangueira de LED com movimentos</v>
          </cell>
          <cell r="E1715" t="str">
            <v>FIG. LUMINOSA</v>
          </cell>
          <cell r="F1715" t="str">
            <v>FIGURA LUMINOSA</v>
          </cell>
          <cell r="G1715">
            <v>6482.32</v>
          </cell>
          <cell r="H1715">
            <v>4667.2703999999994</v>
          </cell>
        </row>
        <row r="1716">
          <cell r="C1716" t="str">
            <v>FJ22MS</v>
          </cell>
          <cell r="D1716" t="str">
            <v>Candelabro, produzido em estrutura metálica e mangueira luminosa incandescente. Aplicação de Strobos</v>
          </cell>
          <cell r="E1716" t="str">
            <v>FIG. LUMINOSA</v>
          </cell>
          <cell r="F1716" t="str">
            <v>FIGURA LUMINOSA</v>
          </cell>
          <cell r="G1716">
            <v>5192.2</v>
          </cell>
          <cell r="H1716">
            <v>3271.0859999999998</v>
          </cell>
        </row>
        <row r="1717">
          <cell r="C1717" t="str">
            <v>FJ22ML</v>
          </cell>
          <cell r="D1717" t="str">
            <v>Candelabro, produzido em estrutura metálica e mangueira de LED.</v>
          </cell>
          <cell r="E1717" t="str">
            <v>FIG. LUMINOSA</v>
          </cell>
          <cell r="F1717" t="str">
            <v>FIGURA LUMINOSA</v>
          </cell>
          <cell r="G1717">
            <v>5652.92</v>
          </cell>
          <cell r="H1717">
            <v>3561.3396000000002</v>
          </cell>
        </row>
        <row r="1718">
          <cell r="C1718" t="str">
            <v>FJ22MC</v>
          </cell>
          <cell r="D1718" t="str">
            <v>Candelabro, produzido em estrutura metálica e mangueira luminosa incandescente. Preenchimentos com lâmpadas de LED.</v>
          </cell>
          <cell r="E1718" t="str">
            <v>FIG. LUMINOSA</v>
          </cell>
          <cell r="F1718" t="str">
            <v>FIGURA LUMINOSA</v>
          </cell>
          <cell r="G1718">
            <v>0</v>
          </cell>
          <cell r="H1718">
            <v>0</v>
          </cell>
        </row>
        <row r="1719">
          <cell r="C1719" t="str">
            <v>FJ22MCS</v>
          </cell>
          <cell r="D1719" t="str">
            <v>Candelabro, produzido em estrutura metálica e mangueira luminosa incandescente. Preenchimentos com lâmpadas de LED.  Aplicação de Strobos</v>
          </cell>
          <cell r="E1719" t="str">
            <v>FIG. LUMINOSA</v>
          </cell>
          <cell r="F1719" t="str">
            <v>FIGURA LUMINOSA</v>
          </cell>
          <cell r="G1719">
            <v>0</v>
          </cell>
          <cell r="H1719">
            <v>0</v>
          </cell>
        </row>
        <row r="1720">
          <cell r="C1720" t="str">
            <v>FJ22G</v>
          </cell>
          <cell r="D1720" t="str">
            <v>Candelabro, produzido em estrutura metálica e mangueira luminosa incandescente.</v>
          </cell>
          <cell r="E1720" t="str">
            <v>FIG. LUMINOSA</v>
          </cell>
          <cell r="F1720" t="str">
            <v>FIGURA LUMINOSA</v>
          </cell>
          <cell r="G1720">
            <v>8524.1</v>
          </cell>
          <cell r="H1720">
            <v>5114.46</v>
          </cell>
        </row>
        <row r="1721">
          <cell r="C1721" t="str">
            <v>FJ22GSM</v>
          </cell>
          <cell r="D1721" t="str">
            <v>Candelabro, produzido em estrutura metálica e mangueira luminosa incandescente. Aplicação de mangueira de LED com movimentos e Strobos</v>
          </cell>
          <cell r="E1721" t="str">
            <v>FIG. LUMINOSA</v>
          </cell>
          <cell r="F1721" t="str">
            <v>FIGURA LUMINOSA</v>
          </cell>
          <cell r="G1721">
            <v>10548.460000000001</v>
          </cell>
          <cell r="H1721">
            <v>7911.3450000000012</v>
          </cell>
        </row>
        <row r="1722">
          <cell r="C1722" t="str">
            <v>FJ22GM</v>
          </cell>
          <cell r="D1722" t="str">
            <v>Candelabro, produzido em estrutura metálica e mangueira luminosa incandescente. Aplicação de mangueira de LED com movimentos</v>
          </cell>
          <cell r="E1722" t="str">
            <v>FIG. LUMINOSA</v>
          </cell>
          <cell r="F1722" t="str">
            <v>FIGURA LUMINOSA</v>
          </cell>
          <cell r="G1722">
            <v>10230.35</v>
          </cell>
          <cell r="H1722">
            <v>7365.8519999999999</v>
          </cell>
        </row>
        <row r="1723">
          <cell r="C1723" t="str">
            <v>FJ22GS</v>
          </cell>
          <cell r="D1723" t="str">
            <v>Candelabro, produzido em estrutura metálica e mangueira luminosa incandescente. Aplicação de Strobos</v>
          </cell>
          <cell r="E1723" t="str">
            <v>FIG. LUMINOSA</v>
          </cell>
          <cell r="F1723" t="str">
            <v>FIGURA LUMINOSA</v>
          </cell>
          <cell r="G1723">
            <v>8842.08</v>
          </cell>
          <cell r="H1723">
            <v>5570.5104000000001</v>
          </cell>
        </row>
        <row r="1724">
          <cell r="C1724" t="str">
            <v>FJ22GL</v>
          </cell>
          <cell r="D1724" t="str">
            <v>Candelabro, produzido em estrutura metálica e mangueira de LED.</v>
          </cell>
          <cell r="E1724" t="str">
            <v>FIG. LUMINOSA</v>
          </cell>
          <cell r="F1724" t="str">
            <v>FIGURA LUMINOSA</v>
          </cell>
          <cell r="G1724">
            <v>9633</v>
          </cell>
          <cell r="H1724">
            <v>6068.79</v>
          </cell>
        </row>
        <row r="1725">
          <cell r="C1725" t="str">
            <v>FJ22GC</v>
          </cell>
          <cell r="D1725" t="str">
            <v>Candelabro, produzido em estrutura metálica e mangueira luminosa incandescente. Preenchimentos com lâmpadas de LED.</v>
          </cell>
          <cell r="E1725" t="str">
            <v>FIG. LUMINOSA</v>
          </cell>
          <cell r="F1725" t="str">
            <v>FIGURA LUMINOSA</v>
          </cell>
          <cell r="G1725">
            <v>0</v>
          </cell>
          <cell r="H1725">
            <v>0</v>
          </cell>
        </row>
        <row r="1726">
          <cell r="C1726" t="str">
            <v>FJ23P</v>
          </cell>
          <cell r="D1726" t="str">
            <v>Pinheiro de galhos secos, bidimensional, produzido em estrutura metálica com pintura branca e lâmpadas de LED branco fio branco.</v>
          </cell>
          <cell r="E1726" t="str">
            <v>FIG. LUMINOSA</v>
          </cell>
          <cell r="F1726" t="str">
            <v>FIGURA LUMINOSA</v>
          </cell>
          <cell r="G1726">
            <v>4681.5599999999995</v>
          </cell>
          <cell r="H1726">
            <v>3277.0920000000001</v>
          </cell>
        </row>
        <row r="1727">
          <cell r="C1727" t="str">
            <v>FJ23PS</v>
          </cell>
          <cell r="D1727" t="str">
            <v>Pinheiro de galhos secos, bidimensional, produzido em estrutura metálica com pintura branca e lâmpadas de LED branco fio branco. Aplicação de strobos</v>
          </cell>
          <cell r="E1727" t="str">
            <v>FIG. LUMINOSA</v>
          </cell>
          <cell r="F1727" t="str">
            <v>FIGURA LUMINOSA</v>
          </cell>
          <cell r="G1727">
            <v>5063.2400000000007</v>
          </cell>
          <cell r="H1727">
            <v>3645.5328000000004</v>
          </cell>
        </row>
        <row r="1728">
          <cell r="C1728" t="str">
            <v>FJ23PRGB</v>
          </cell>
          <cell r="D1728" t="str">
            <v>Pinheiro de galhos secos, bidimensional, produzido em estrutura metálica com pintura branca e conjunto com bolinhas de 1,5cm em LED RGB com movimento de cores</v>
          </cell>
          <cell r="E1728" t="str">
            <v>FIG. LUMINOSA</v>
          </cell>
          <cell r="F1728" t="str">
            <v>FIGURA LUMINOSA</v>
          </cell>
          <cell r="G1728">
            <v>4697.03</v>
          </cell>
          <cell r="H1728">
            <v>3381.8615999999997</v>
          </cell>
        </row>
        <row r="1729">
          <cell r="C1729" t="str">
            <v>FJ23M</v>
          </cell>
          <cell r="D1729" t="str">
            <v>Pinheiro de galhos secos, bidimensional, produzido em estrutura metálica com pintura branca e lâmpadas de LED branco fio branco.</v>
          </cell>
          <cell r="E1729" t="str">
            <v>FIG. LUMINOSA</v>
          </cell>
          <cell r="F1729" t="str">
            <v>FIGURA LUMINOSA</v>
          </cell>
          <cell r="G1729">
            <v>6232.3300000000008</v>
          </cell>
          <cell r="H1729">
            <v>4362.6310000000012</v>
          </cell>
        </row>
        <row r="1730">
          <cell r="C1730" t="str">
            <v>FJ23MS</v>
          </cell>
          <cell r="D1730" t="str">
            <v>Pinheiro de galhos secos, bidimensional, produzido em estrutura metálica com pintura branca e lâmpadas de LED branco fio branco. Aplicação de strobos</v>
          </cell>
          <cell r="E1730" t="str">
            <v>FIG. LUMINOSA</v>
          </cell>
          <cell r="F1730" t="str">
            <v>FIGURA LUMINOSA</v>
          </cell>
          <cell r="G1730">
            <v>6741.1500000000005</v>
          </cell>
          <cell r="H1730">
            <v>4921.0394999999999</v>
          </cell>
        </row>
        <row r="1731">
          <cell r="C1731" t="str">
            <v>FJ23MRGB</v>
          </cell>
          <cell r="D1731" t="str">
            <v>Pinheiro de galhos secos, bidimensional, produzido em estrutura metálica com pintura branca e conjunto com bolinhas de 1,5cm em LED RGB com movimento de cores</v>
          </cell>
          <cell r="E1731" t="str">
            <v>FIG. LUMINOSA</v>
          </cell>
          <cell r="F1731" t="str">
            <v>FIGURA LUMINOSA</v>
          </cell>
          <cell r="G1731">
            <v>5866.12</v>
          </cell>
          <cell r="H1731">
            <v>4282.2676000000001</v>
          </cell>
        </row>
        <row r="1732">
          <cell r="C1732" t="str">
            <v>FJ23G</v>
          </cell>
          <cell r="D1732" t="str">
            <v>Pinheiro de galhos secos, bidimensional, produzido em estrutura metálica com pintura branca e lâmpadas de LED branco fio branco.</v>
          </cell>
          <cell r="E1732" t="str">
            <v>FIG. LUMINOSA</v>
          </cell>
          <cell r="F1732" t="str">
            <v>FIGURA LUMINOSA</v>
          </cell>
          <cell r="G1732">
            <v>8579.09</v>
          </cell>
          <cell r="H1732">
            <v>6005.3630000000003</v>
          </cell>
        </row>
        <row r="1733">
          <cell r="C1733" t="str">
            <v>FJ23GS</v>
          </cell>
          <cell r="D1733" t="str">
            <v>Pinheiro de galhos secos, bidimensional, produzido em estrutura metálica com pintura branca e lâmpadas de LED branco fio branco. Aplicação de strobos</v>
          </cell>
          <cell r="E1733" t="str">
            <v>FIG. LUMINOSA</v>
          </cell>
          <cell r="F1733" t="str">
            <v>FIGURA LUMINOSA</v>
          </cell>
          <cell r="G1733">
            <v>9215.18</v>
          </cell>
          <cell r="H1733">
            <v>6727.0814</v>
          </cell>
        </row>
        <row r="1734">
          <cell r="C1734" t="str">
            <v>FJ23GRGB</v>
          </cell>
          <cell r="D1734" t="str">
            <v>Pinheiro de galhos secos, bidimensional, produzido em estrutura metálica com pintura branca e conjunto com bolinhas de 1,5cm em LED RGB com movimento de cores</v>
          </cell>
          <cell r="E1734" t="str">
            <v>FIG. LUMINOSA</v>
          </cell>
          <cell r="F1734" t="str">
            <v>FIGURA LUMINOSA</v>
          </cell>
          <cell r="G1734">
            <v>8391.630000000001</v>
          </cell>
          <cell r="H1734">
            <v>6125.889900000001</v>
          </cell>
        </row>
        <row r="1735">
          <cell r="C1735" t="str">
            <v>FJ24P</v>
          </cell>
          <cell r="D1735" t="str">
            <v>Pinheiro de galhos secos, tridimensional, produzido em estrutura metálica com pintura branca e lâmpadas de LED branco fio branco.</v>
          </cell>
          <cell r="E1735" t="str">
            <v>FIG. LUMINOSA</v>
          </cell>
          <cell r="F1735" t="str">
            <v>FIGURA LUMINOSA</v>
          </cell>
          <cell r="G1735">
            <v>8013.46</v>
          </cell>
          <cell r="H1735">
            <v>5609.4220000000005</v>
          </cell>
        </row>
        <row r="1736">
          <cell r="C1736" t="str">
            <v>FJ24PS</v>
          </cell>
          <cell r="D1736" t="str">
            <v>Pinheiro de galhos secos, tridimensional, produzido em estrutura metálica com pintura branca e lâmpadas de LED branco fio branco. Aplicação de strobos</v>
          </cell>
          <cell r="E1736" t="str">
            <v>FIG. LUMINOSA</v>
          </cell>
          <cell r="F1736" t="str">
            <v>FIGURA LUMINOSA</v>
          </cell>
          <cell r="G1736">
            <v>8776.82</v>
          </cell>
          <cell r="H1736">
            <v>6407.0785999999998</v>
          </cell>
        </row>
        <row r="1737">
          <cell r="C1737" t="str">
            <v>FJ24PRGB</v>
          </cell>
          <cell r="D1737" t="str">
            <v>Pinheiro de galhos secos, tridimensional, produzido em estrutura metálica com pintura branca e conjunto com bolinhas de 1,5cm em LED RGB com movimento de cores</v>
          </cell>
          <cell r="E1737" t="str">
            <v>FIG. LUMINOSA</v>
          </cell>
          <cell r="F1737" t="str">
            <v>FIGURA LUMINOSA</v>
          </cell>
          <cell r="G1737">
            <v>8044.4000000000005</v>
          </cell>
          <cell r="H1737">
            <v>5872.4120000000003</v>
          </cell>
        </row>
        <row r="1738">
          <cell r="C1738" t="str">
            <v>FJ24M</v>
          </cell>
          <cell r="D1738" t="str">
            <v>Pinheiro de galhos secos, tridimensional, produzido em estrutura metálica com pintura branca e lâmpadas de LED branco fio branco.</v>
          </cell>
          <cell r="E1738" t="str">
            <v>FIG. LUMINOSA</v>
          </cell>
          <cell r="F1738" t="str">
            <v>FIGURA LUMINOSA</v>
          </cell>
          <cell r="G1738">
            <v>10537.28</v>
          </cell>
          <cell r="H1738">
            <v>7376.0960000000014</v>
          </cell>
        </row>
        <row r="1739">
          <cell r="C1739" t="str">
            <v>FJ24MS</v>
          </cell>
          <cell r="D1739" t="str">
            <v>Pinheiro de galhos secos, tridimensional, produzido em estrutura metálica com pintura branca e lâmpadas de LED branco fio branco. Aplicação de strobos</v>
          </cell>
          <cell r="E1739" t="str">
            <v>FIG. LUMINOSA</v>
          </cell>
          <cell r="F1739" t="str">
            <v>FIGURA LUMINOSA</v>
          </cell>
          <cell r="G1739">
            <v>11555.050000000001</v>
          </cell>
          <cell r="H1739">
            <v>8435.1864999999998</v>
          </cell>
        </row>
        <row r="1740">
          <cell r="C1740" t="str">
            <v>FJ24MRGB</v>
          </cell>
          <cell r="D1740" t="str">
            <v>Pinheiro de galhos secos, tridimensional, produzido em estrutura metálica com pintura branca e conjunto com bolinhas de 1,5cm em LED RGB com movimento de cores</v>
          </cell>
          <cell r="E1740" t="str">
            <v>FIG. LUMINOSA</v>
          </cell>
          <cell r="F1740" t="str">
            <v>FIGURA LUMINOSA</v>
          </cell>
          <cell r="G1740">
            <v>9844.380000000001</v>
          </cell>
          <cell r="H1740">
            <v>7186.3974000000007</v>
          </cell>
        </row>
        <row r="1741">
          <cell r="C1741" t="str">
            <v>FJ24G</v>
          </cell>
          <cell r="D1741" t="str">
            <v>Pinheiro de galhos secos, tridimensional, produzido em estrutura metálica com pintura branca e lâmpadas de LED branco fio branco.</v>
          </cell>
          <cell r="E1741" t="str">
            <v>FIG. LUMINOSA</v>
          </cell>
          <cell r="F1741" t="str">
            <v>FIGURA LUMINOSA</v>
          </cell>
          <cell r="G1741">
            <v>14627.34</v>
          </cell>
          <cell r="H1741">
            <v>10239.138000000001</v>
          </cell>
        </row>
        <row r="1742">
          <cell r="C1742" t="str">
            <v>FJ24GS</v>
          </cell>
          <cell r="D1742" t="str">
            <v>Pinheiro de galhos secos, tridimensional, produzido em estrutura metálica com pintura branca e lâmpadas de LED branco fio branco. Aplicação de strobos</v>
          </cell>
          <cell r="E1742" t="str">
            <v>FIG. LUMINOSA</v>
          </cell>
          <cell r="F1742" t="str">
            <v>FIGURA LUMINOSA</v>
          </cell>
          <cell r="G1742">
            <v>15899.65</v>
          </cell>
          <cell r="H1742">
            <v>11606.744499999999</v>
          </cell>
        </row>
        <row r="1743">
          <cell r="C1743" t="str">
            <v>FJ24GRGB</v>
          </cell>
          <cell r="D1743" t="str">
            <v>Pinheiro de galhos secos, tridimensional, produzido em estrutura metálica com pintura branca e conjunto com bolinhas de 1,5cm em LED RGB com movimento de cores</v>
          </cell>
          <cell r="E1743" t="str">
            <v>FIG. LUMINOSA</v>
          </cell>
          <cell r="F1743" t="str">
            <v>FIGURA LUMINOSA</v>
          </cell>
          <cell r="G1743">
            <v>14813.11</v>
          </cell>
          <cell r="H1743">
            <v>10813.570299999999</v>
          </cell>
        </row>
        <row r="1744">
          <cell r="C1744" t="str">
            <v>AR024</v>
          </cell>
          <cell r="D1744" t="str">
            <v>Árvore de arabescos, produzida em estrutura met. e mangueira luminosa</v>
          </cell>
          <cell r="E1744" t="str">
            <v>FIG. LUMINOSA</v>
          </cell>
          <cell r="F1744" t="str">
            <v>FIGURA LUMINOSA</v>
          </cell>
          <cell r="G1744">
            <v>12026.17</v>
          </cell>
          <cell r="H1744">
            <v>7215.7020000000002</v>
          </cell>
        </row>
        <row r="1745">
          <cell r="C1745" t="str">
            <v>AR024SM</v>
          </cell>
          <cell r="D1745" t="str">
            <v>Árvore de arabescos, produzida em estrutura met. e mangueira luminosa. Aplicação de mangueiras de LED com movimentos e Strobos</v>
          </cell>
          <cell r="E1745" t="str">
            <v>FIG. LUMINOSA</v>
          </cell>
          <cell r="F1745" t="str">
            <v>FIGURA LUMINOSA</v>
          </cell>
          <cell r="G1745">
            <v>23173.8</v>
          </cell>
          <cell r="H1745">
            <v>17380.349999999999</v>
          </cell>
        </row>
        <row r="1746">
          <cell r="C1746" t="str">
            <v>AR024M</v>
          </cell>
          <cell r="D1746" t="str">
            <v>Árvore de arabescos, produzida em estrutura met. e mangueira luminosa. Aplicação de mangueiras de LED com movimentos</v>
          </cell>
          <cell r="E1746" t="str">
            <v>FIG. LUMINOSA</v>
          </cell>
          <cell r="F1746" t="str">
            <v>FIGURA LUMINOSA</v>
          </cell>
          <cell r="G1746">
            <v>21456.240000000002</v>
          </cell>
          <cell r="H1746">
            <v>15448.4928</v>
          </cell>
        </row>
        <row r="1747">
          <cell r="C1747" t="str">
            <v>AR024S</v>
          </cell>
          <cell r="D1747" t="str">
            <v>Árvore de arabescos, produzida em estrutura met. e mangueira luminosa. Aplicação de Strobos</v>
          </cell>
          <cell r="E1747" t="str">
            <v>FIG. LUMINOSA</v>
          </cell>
          <cell r="F1747" t="str">
            <v>FIGURA LUMINOSA</v>
          </cell>
          <cell r="G1747">
            <v>13743.730000000001</v>
          </cell>
          <cell r="H1747">
            <v>8658.5499000000018</v>
          </cell>
        </row>
        <row r="1748">
          <cell r="C1748" t="str">
            <v>AR024L</v>
          </cell>
          <cell r="D1748" t="str">
            <v>Árvore de arabescos, produzida em estrutura met. e mangueira de LED</v>
          </cell>
          <cell r="E1748" t="str">
            <v>FIG. LUMINOSA</v>
          </cell>
          <cell r="F1748" t="str">
            <v>FIGURA LUMINOSA</v>
          </cell>
          <cell r="G1748">
            <v>13590.72</v>
          </cell>
          <cell r="H1748">
            <v>8562.1535999999996</v>
          </cell>
        </row>
        <row r="1749">
          <cell r="C1749" t="str">
            <v>AR026</v>
          </cell>
          <cell r="D1749" t="str">
            <v>Árvore de arabescos, produzida em estrutura met. e mangueira luminosa</v>
          </cell>
          <cell r="E1749" t="str">
            <v>FIG. LUMINOSA</v>
          </cell>
          <cell r="F1749" t="str">
            <v>FIGURA LUMINOSA</v>
          </cell>
          <cell r="G1749">
            <v>19374.29</v>
          </cell>
          <cell r="H1749">
            <v>11624.574000000001</v>
          </cell>
        </row>
        <row r="1750">
          <cell r="C1750" t="str">
            <v>AR026SM</v>
          </cell>
          <cell r="D1750" t="str">
            <v>Árvore de arabescos, produzida em estrutura met. e mangueira luminosa. Aplicação de mangueiras de LED com movimentos e Strobos</v>
          </cell>
          <cell r="E1750" t="str">
            <v>FIG. LUMINOSA</v>
          </cell>
          <cell r="F1750" t="str">
            <v>FIGURA LUMINOSA</v>
          </cell>
          <cell r="G1750">
            <v>36912.720000000001</v>
          </cell>
          <cell r="H1750">
            <v>27684.54</v>
          </cell>
        </row>
        <row r="1751">
          <cell r="C1751" t="str">
            <v>AR026M</v>
          </cell>
          <cell r="D1751" t="str">
            <v>Árvore de arabescos, produzida em estrutura met. e mangueira luminosa. Aplicação de mangueiras de LED com movimentos</v>
          </cell>
          <cell r="E1751" t="str">
            <v>FIG. LUMINOSA</v>
          </cell>
          <cell r="F1751" t="str">
            <v>FIGURA LUMINOSA</v>
          </cell>
          <cell r="G1751">
            <v>34368.229999999996</v>
          </cell>
          <cell r="H1751">
            <v>24745.125599999996</v>
          </cell>
        </row>
        <row r="1752">
          <cell r="C1752" t="str">
            <v>AR026S</v>
          </cell>
          <cell r="D1752" t="str">
            <v>Árvore de arabescos, produzida em estrutura met. e mangueira luminosa. Aplicação de Strobos</v>
          </cell>
          <cell r="E1752" t="str">
            <v>FIG. LUMINOSA</v>
          </cell>
          <cell r="F1752" t="str">
            <v>FIGURA LUMINOSA</v>
          </cell>
          <cell r="G1752">
            <v>21918.78</v>
          </cell>
          <cell r="H1752">
            <v>13808.831399999999</v>
          </cell>
        </row>
        <row r="1753">
          <cell r="C1753" t="str">
            <v>AR026L</v>
          </cell>
          <cell r="D1753" t="str">
            <v>Árvore de arabescos, produzida em estrutura met. e mangueira  de LED</v>
          </cell>
          <cell r="E1753" t="str">
            <v>FIG. LUMINOSA</v>
          </cell>
          <cell r="F1753" t="str">
            <v>FIGURA LUMINOSA</v>
          </cell>
          <cell r="G1753">
            <v>21892.910000000003</v>
          </cell>
          <cell r="H1753">
            <v>13792.533300000003</v>
          </cell>
        </row>
        <row r="1754">
          <cell r="C1754" t="str">
            <v>AR029</v>
          </cell>
          <cell r="D1754" t="str">
            <v>Árvore de arabescos, produzida em estrutura met. e mangueira luminosa</v>
          </cell>
          <cell r="E1754" t="str">
            <v>FIG. LUMINOSA</v>
          </cell>
          <cell r="F1754" t="str">
            <v>FIGURA LUMINOSA</v>
          </cell>
          <cell r="G1754">
            <v>29957.98</v>
          </cell>
          <cell r="H1754">
            <v>17974.788</v>
          </cell>
        </row>
        <row r="1755">
          <cell r="C1755" t="str">
            <v>AR029SM</v>
          </cell>
          <cell r="D1755" t="str">
            <v>Árvore de arabescos, produzida em estrutura met. e mangueira luminosa. Aplicação de mangueiras de LED com movimentos e Strobos</v>
          </cell>
          <cell r="E1755" t="str">
            <v>FIG. LUMINOSA</v>
          </cell>
          <cell r="F1755" t="str">
            <v>FIGURA LUMINOSA</v>
          </cell>
          <cell r="G1755">
            <v>52019.890000000007</v>
          </cell>
          <cell r="H1755">
            <v>39014.917500000003</v>
          </cell>
        </row>
        <row r="1756">
          <cell r="C1756" t="str">
            <v>AR029M</v>
          </cell>
          <cell r="D1756" t="str">
            <v>Árvore de arabescos, produzida em estrutura met. e mangueira luminosa. Aplicação de mangueiras de LED com movimentos</v>
          </cell>
          <cell r="E1756" t="str">
            <v>FIG. LUMINOSA</v>
          </cell>
          <cell r="F1756" t="str">
            <v>FIGURA LUMINOSA</v>
          </cell>
          <cell r="G1756">
            <v>48394.06</v>
          </cell>
          <cell r="H1756">
            <v>34843.7232</v>
          </cell>
        </row>
        <row r="1757">
          <cell r="C1757" t="str">
            <v>AR029S</v>
          </cell>
          <cell r="D1757" t="str">
            <v>Árvore de arabescos, produzida em estrutura met. e mangueira luminosa. Aplicação de Strobos</v>
          </cell>
          <cell r="E1757" t="str">
            <v>FIG. LUMINOSA</v>
          </cell>
          <cell r="F1757" t="str">
            <v>FIGURA LUMINOSA</v>
          </cell>
          <cell r="G1757">
            <v>33583.810000000005</v>
          </cell>
          <cell r="H1757">
            <v>21157.800300000003</v>
          </cell>
        </row>
        <row r="1758">
          <cell r="C1758" t="str">
            <v>AR029L</v>
          </cell>
          <cell r="D1758" t="str">
            <v>Árvore de arabescos, produzida em estrutura met. e mangueira  de LED</v>
          </cell>
          <cell r="E1758" t="str">
            <v>FIG. LUMINOSA</v>
          </cell>
          <cell r="F1758" t="str">
            <v>FIGURA LUMINOSA</v>
          </cell>
          <cell r="G1758">
            <v>33853.69</v>
          </cell>
          <cell r="H1758">
            <v>21327.824700000001</v>
          </cell>
        </row>
        <row r="1759">
          <cell r="C1759" t="str">
            <v>AR0212</v>
          </cell>
          <cell r="D1759" t="str">
            <v>Árvore de arabescos, produzida em estrutura met. e mangueira luminosa</v>
          </cell>
          <cell r="E1759" t="str">
            <v>FIG. LUMINOSA</v>
          </cell>
          <cell r="F1759" t="str">
            <v>FIGURA LUMINOSA</v>
          </cell>
          <cell r="G1759">
            <v>44377.320000000007</v>
          </cell>
          <cell r="H1759">
            <v>26626.392000000003</v>
          </cell>
        </row>
        <row r="1760">
          <cell r="C1760" t="str">
            <v>AR0212SM</v>
          </cell>
          <cell r="D1760" t="str">
            <v>Árvore de arabescos, produzida em estrutura met. e mangueira luminosa. Aplicação de mangueiras de LED com movimentos e Strobos</v>
          </cell>
          <cell r="E1760" t="str">
            <v>FIG. LUMINOSA</v>
          </cell>
          <cell r="F1760" t="str">
            <v>FIGURA LUMINOSA</v>
          </cell>
          <cell r="G1760">
            <v>71128.2</v>
          </cell>
          <cell r="H1760">
            <v>53346.149999999994</v>
          </cell>
        </row>
        <row r="1761">
          <cell r="C1761" t="str">
            <v>AR0212M</v>
          </cell>
          <cell r="D1761" t="str">
            <v>Árvore de arabescos, produzida em estrutura met. e mangueira luminosa. Aplicação de mangueiras de LED com movimentos</v>
          </cell>
          <cell r="E1761" t="str">
            <v>FIG. LUMINOSA</v>
          </cell>
          <cell r="F1761" t="str">
            <v>FIGURA LUMINOSA</v>
          </cell>
          <cell r="G1761">
            <v>66293.63</v>
          </cell>
          <cell r="H1761">
            <v>47731.4136</v>
          </cell>
        </row>
        <row r="1762">
          <cell r="C1762" t="str">
            <v>AR0212S</v>
          </cell>
          <cell r="D1762" t="str">
            <v>Árvore de arabescos, produzida em estrutura met. e mangueira luminosa. Aplicação de Strobos</v>
          </cell>
          <cell r="E1762" t="str">
            <v>FIG. LUMINOSA</v>
          </cell>
          <cell r="F1762" t="str">
            <v>FIGURA LUMINOSA</v>
          </cell>
          <cell r="G1762">
            <v>49211.759999999995</v>
          </cell>
          <cell r="H1762">
            <v>31003.408799999997</v>
          </cell>
        </row>
        <row r="1763">
          <cell r="C1763" t="str">
            <v>AR0212L</v>
          </cell>
          <cell r="D1763" t="str">
            <v>Árvore de arabescos, produzida em estrutura met. e mangueira  de LED</v>
          </cell>
          <cell r="E1763" t="str">
            <v>FIG. LUMINOSA</v>
          </cell>
          <cell r="F1763" t="str">
            <v>FIGURA LUMINOSA</v>
          </cell>
          <cell r="G1763">
            <v>50147.11</v>
          </cell>
          <cell r="H1763">
            <v>31592.6793</v>
          </cell>
        </row>
        <row r="1764">
          <cell r="C1764" t="str">
            <v>AR0215</v>
          </cell>
          <cell r="D1764" t="str">
            <v>Árvore de arabescos, produzida em estrutura met. e mangueira luminosa</v>
          </cell>
          <cell r="E1764" t="str">
            <v>FIG. LUMINOSA</v>
          </cell>
          <cell r="F1764" t="str">
            <v>FIGURA LUMINOSA</v>
          </cell>
          <cell r="G1764">
            <v>55282.5</v>
          </cell>
          <cell r="H1764">
            <v>33169.5</v>
          </cell>
        </row>
        <row r="1765">
          <cell r="C1765" t="str">
            <v>AR0215SM</v>
          </cell>
          <cell r="D1765" t="str">
            <v>Árvore de arabescos, produzida em estrutura met. e mangueira luminosa. Aplicação de mangueiras de LED com movimentos e Strobos</v>
          </cell>
          <cell r="E1765" t="str">
            <v>FIG. LUMINOSA</v>
          </cell>
          <cell r="F1765" t="str">
            <v>FIGURA LUMINOSA</v>
          </cell>
          <cell r="G1765">
            <v>91378.95</v>
          </cell>
          <cell r="H1765">
            <v>68534.212499999994</v>
          </cell>
        </row>
        <row r="1766">
          <cell r="C1766" t="str">
            <v>AR0215M</v>
          </cell>
          <cell r="D1766" t="str">
            <v>Árvore de arabescos, produzida em estrutura met. e mangueira luminosa. Aplicação de mangueiras de LED com movimentos</v>
          </cell>
          <cell r="E1766" t="str">
            <v>FIG. LUMINOSA</v>
          </cell>
          <cell r="F1766" t="str">
            <v>FIGURA LUMINOSA</v>
          </cell>
          <cell r="G1766">
            <v>85717.45</v>
          </cell>
          <cell r="H1766">
            <v>61716.563999999998</v>
          </cell>
        </row>
        <row r="1767">
          <cell r="C1767" t="str">
            <v>AR0215S</v>
          </cell>
          <cell r="D1767" t="str">
            <v>Árvore de arabescos, produzida em estrutura met. e mangueira luminosa. Aplicação de Strobos</v>
          </cell>
          <cell r="E1767" t="str">
            <v>FIG. LUMINOSA</v>
          </cell>
          <cell r="F1767" t="str">
            <v>FIGURA LUMINOSA</v>
          </cell>
          <cell r="G1767">
            <v>60944</v>
          </cell>
          <cell r="H1767">
            <v>38394.720000000001</v>
          </cell>
        </row>
        <row r="1768">
          <cell r="C1768" t="str">
            <v>AR0215L</v>
          </cell>
          <cell r="D1768" t="str">
            <v>Árvore de arabescos, produzida em estrutura met. e mangueira de LED</v>
          </cell>
          <cell r="E1768" t="str">
            <v>FIG. LUMINOSA</v>
          </cell>
          <cell r="F1768" t="str">
            <v>FIGURA LUMINOSA</v>
          </cell>
          <cell r="G1768">
            <v>62470.720000000001</v>
          </cell>
          <cell r="H1768">
            <v>39356.553599999999</v>
          </cell>
        </row>
        <row r="1769">
          <cell r="C1769" t="str">
            <v>AR054</v>
          </cell>
          <cell r="D1769" t="str">
            <v>Árvore de guirlandas, produzida em est. met., festão e conj. de mini lâmpadas</v>
          </cell>
          <cell r="E1769" t="str">
            <v>FIG. LUMINOSA</v>
          </cell>
          <cell r="F1769" t="str">
            <v>FIGURA LUMINOSA</v>
          </cell>
          <cell r="G1769">
            <v>34654.879999999997</v>
          </cell>
          <cell r="H1769">
            <v>24258.416000000001</v>
          </cell>
        </row>
        <row r="1770">
          <cell r="C1770" t="str">
            <v>AR058</v>
          </cell>
          <cell r="D1770" t="str">
            <v>Árvore de guirlandas, produzida em est. met., festão e conj. de mini lâmpadas</v>
          </cell>
          <cell r="E1770" t="str">
            <v>FIG. LUMINOSA</v>
          </cell>
          <cell r="F1770" t="str">
            <v>FIGURA LUMINOSA</v>
          </cell>
          <cell r="G1770">
            <v>71233.63</v>
          </cell>
          <cell r="H1770">
            <v>49863.541000000005</v>
          </cell>
        </row>
        <row r="1771">
          <cell r="C1771" t="str">
            <v>AR0510</v>
          </cell>
          <cell r="D1771" t="str">
            <v>Árvore de guirlandas, produzida em est. met., festão e conj. de mini lâmpadas</v>
          </cell>
          <cell r="E1771" t="str">
            <v>FIG. LUMINOSA</v>
          </cell>
          <cell r="F1771" t="str">
            <v>FIGURA LUMINOSA</v>
          </cell>
          <cell r="G1771">
            <v>98939.36</v>
          </cell>
          <cell r="H1771">
            <v>69257.552000000011</v>
          </cell>
        </row>
        <row r="1772">
          <cell r="C1772" t="str">
            <v>AR0512</v>
          </cell>
          <cell r="D1772" t="str">
            <v>Árvore de guirlandas, produzida em est. met., festão e conj. de mini lâmpadas</v>
          </cell>
          <cell r="E1772" t="str">
            <v>FIG. LUMINOSA</v>
          </cell>
          <cell r="F1772" t="str">
            <v>FIGURA LUMINOSA</v>
          </cell>
          <cell r="G1772">
            <v>135017.87</v>
          </cell>
          <cell r="H1772">
            <v>94512.509000000005</v>
          </cell>
        </row>
        <row r="1773">
          <cell r="C1773" t="str">
            <v>AR074</v>
          </cell>
          <cell r="D1773" t="str">
            <v>Árvore de estrelas, produzida em estrutura metálica e mangueira luminosa</v>
          </cell>
          <cell r="E1773" t="str">
            <v>FIG. LUMINOSA</v>
          </cell>
          <cell r="F1773" t="str">
            <v>FIGURA LUMINOSA</v>
          </cell>
          <cell r="G1773">
            <v>10999.82</v>
          </cell>
          <cell r="H1773">
            <v>6599.8919999999998</v>
          </cell>
        </row>
        <row r="1774">
          <cell r="C1774" t="str">
            <v>AR074SM</v>
          </cell>
          <cell r="D1774" t="str">
            <v>Árvore de estrelas produzida em estrutura met. e mangueira luminosa. Aplicação de mangueiras de LED com movimentos e Strobos</v>
          </cell>
          <cell r="E1774" t="str">
            <v>FIG. LUMINOSA</v>
          </cell>
          <cell r="F1774" t="str">
            <v>FIGURA LUMINOSA</v>
          </cell>
          <cell r="G1774">
            <v>21829.34</v>
          </cell>
          <cell r="H1774">
            <v>16372.005000000001</v>
          </cell>
        </row>
        <row r="1775">
          <cell r="C1775" t="str">
            <v>AR074M</v>
          </cell>
          <cell r="D1775" t="str">
            <v>Árvore de estrelas produzida em estrutura met. e mangueira luminosa. Aplicação de mangueiras de LED com movimentos</v>
          </cell>
          <cell r="E1775" t="str">
            <v>FIG. LUMINOSA</v>
          </cell>
          <cell r="F1775" t="str">
            <v>FIGURA LUMINOSA</v>
          </cell>
          <cell r="G1775">
            <v>20429.89</v>
          </cell>
          <cell r="H1775">
            <v>14709.520799999998</v>
          </cell>
        </row>
        <row r="1776">
          <cell r="C1776" t="str">
            <v>AR074S</v>
          </cell>
          <cell r="D1776" t="str">
            <v>Árvore de estrelas produzida em estrutura met. e mangueira luminosa. Aplicação de Strobos</v>
          </cell>
          <cell r="E1776" t="str">
            <v>FIG. LUMINOSA</v>
          </cell>
          <cell r="F1776" t="str">
            <v>FIGURA LUMINOSA</v>
          </cell>
          <cell r="G1776">
            <v>12399.27</v>
          </cell>
          <cell r="H1776">
            <v>7811.5401000000002</v>
          </cell>
        </row>
        <row r="1777">
          <cell r="C1777" t="str">
            <v>AR074L</v>
          </cell>
          <cell r="D1777" t="str">
            <v>Árvore de estrelas produzida em estrutura met. e mangueira de LED</v>
          </cell>
          <cell r="E1777" t="str">
            <v>FIG. LUMINOSA</v>
          </cell>
          <cell r="F1777" t="str">
            <v>FIGURA LUMINOSA</v>
          </cell>
          <cell r="G1777">
            <v>12430.210000000001</v>
          </cell>
          <cell r="H1777">
            <v>7831.0323000000008</v>
          </cell>
        </row>
        <row r="1778">
          <cell r="C1778" t="str">
            <v>AR074C</v>
          </cell>
          <cell r="D1778" t="str">
            <v>Árvore de estrelas produzida em estrutura met. e mangueira luminosa. Preenchimento da figura com lâmpadas de LED.</v>
          </cell>
          <cell r="E1778" t="str">
            <v>FIG. LUMINOSA</v>
          </cell>
          <cell r="F1778" t="str">
            <v>FIGURA LUMINOSA</v>
          </cell>
          <cell r="G1778">
            <v>0</v>
          </cell>
          <cell r="H1778">
            <v>0</v>
          </cell>
        </row>
        <row r="1779">
          <cell r="C1779" t="str">
            <v>AR074CS</v>
          </cell>
          <cell r="D1779" t="str">
            <v>Árvore de estrelas produzida em estrutura met. e mangueira luminosa. Preenchimento da figura com lâmpadas de LED. Aplicação de Strobos</v>
          </cell>
          <cell r="E1779" t="str">
            <v>FIG. LUMINOSA</v>
          </cell>
          <cell r="F1779" t="str">
            <v>FIGURA LUMINOSA</v>
          </cell>
          <cell r="G1779">
            <v>0</v>
          </cell>
          <cell r="H1779">
            <v>0</v>
          </cell>
        </row>
        <row r="1780">
          <cell r="C1780" t="str">
            <v>AR076</v>
          </cell>
          <cell r="D1780" t="str">
            <v>Árvore de estrelas, produzida em estrutura metálica e mangueira luminosa</v>
          </cell>
          <cell r="E1780" t="str">
            <v>FIG. LUMINOSA</v>
          </cell>
          <cell r="F1780" t="str">
            <v>FIGURA LUMINOSA</v>
          </cell>
          <cell r="G1780">
            <v>17718.61</v>
          </cell>
          <cell r="H1780">
            <v>10631.165999999999</v>
          </cell>
        </row>
        <row r="1781">
          <cell r="C1781" t="str">
            <v>AR076SM</v>
          </cell>
          <cell r="D1781" t="str">
            <v>Árvore de estrelas produzida em estrutura met. e mangueira luminosa. Aplicação de mangueiras de LED com movimentos e Strobos</v>
          </cell>
          <cell r="E1781" t="str">
            <v>FIG. LUMINOSA</v>
          </cell>
          <cell r="F1781" t="str">
            <v>FIGURA LUMINOSA</v>
          </cell>
          <cell r="G1781">
            <v>31960.629999999997</v>
          </cell>
          <cell r="H1781">
            <v>23970.472499999996</v>
          </cell>
        </row>
        <row r="1782">
          <cell r="C1782" t="str">
            <v>AR076M</v>
          </cell>
          <cell r="D1782" t="str">
            <v>Árvore de estrelas produzida em estrutura met. e mangueira luminosa. Aplicação de mangueiras de LED com movimentos</v>
          </cell>
          <cell r="E1782" t="str">
            <v>FIG. LUMINOSA</v>
          </cell>
          <cell r="F1782" t="str">
            <v>FIGURA LUMINOSA</v>
          </cell>
          <cell r="G1782">
            <v>30115.8</v>
          </cell>
          <cell r="H1782">
            <v>21683.376</v>
          </cell>
        </row>
        <row r="1783">
          <cell r="C1783" t="str">
            <v>AR076S</v>
          </cell>
          <cell r="D1783" t="str">
            <v>Árvore de estrelas produzida em estrutura met. e mangueira luminosa. Aplicação de Strobos</v>
          </cell>
          <cell r="E1783" t="str">
            <v>FIG. LUMINOSA</v>
          </cell>
          <cell r="F1783" t="str">
            <v>FIGURA LUMINOSA</v>
          </cell>
          <cell r="G1783">
            <v>19563.310000000001</v>
          </cell>
          <cell r="H1783">
            <v>12324.885300000002</v>
          </cell>
        </row>
        <row r="1784">
          <cell r="C1784" t="str">
            <v>AR076L</v>
          </cell>
          <cell r="D1784" t="str">
            <v>Árvore de estrelas produzida em estrutura met. e mangueira de LED</v>
          </cell>
          <cell r="E1784" t="str">
            <v>FIG. LUMINOSA</v>
          </cell>
          <cell r="F1784" t="str">
            <v>FIGURA LUMINOSA</v>
          </cell>
          <cell r="G1784">
            <v>20022.34</v>
          </cell>
          <cell r="H1784">
            <v>12614.074200000001</v>
          </cell>
        </row>
        <row r="1785">
          <cell r="C1785" t="str">
            <v>AR076C</v>
          </cell>
          <cell r="D1785" t="str">
            <v>Árvore de estrelas produzida em estrutura met. e mangueira luminosa. Preenchimento da figura com lâmpadas de LED.</v>
          </cell>
          <cell r="E1785" t="str">
            <v>FIG. LUMINOSA</v>
          </cell>
          <cell r="F1785" t="str">
            <v>FIGURA LUMINOSA</v>
          </cell>
          <cell r="G1785">
            <v>22257.43</v>
          </cell>
          <cell r="H1785">
            <v>16025.3496</v>
          </cell>
        </row>
        <row r="1786">
          <cell r="C1786" t="str">
            <v>AR076CS</v>
          </cell>
          <cell r="D1786" t="str">
            <v>Árvore de estrelas produzida em estrutura met. e mangueira luminosa. Preenchimento da figura com lâmpadas de LED. Aplicação de Strobos</v>
          </cell>
          <cell r="E1786" t="str">
            <v>FIG. LUMINOSA</v>
          </cell>
          <cell r="F1786" t="str">
            <v>FIGURA LUMINOSA</v>
          </cell>
          <cell r="G1786">
            <v>24102.129999999997</v>
          </cell>
          <cell r="H1786">
            <v>18076.597499999996</v>
          </cell>
        </row>
        <row r="1787">
          <cell r="C1787" t="str">
            <v>AR079</v>
          </cell>
          <cell r="D1787" t="str">
            <v>Árvore de estrelas, produzida em estrutura metálica e mangueira luminosa</v>
          </cell>
          <cell r="E1787" t="str">
            <v>FIG. LUMINOSA</v>
          </cell>
          <cell r="F1787" t="str">
            <v>FIGURA LUMINOSA</v>
          </cell>
          <cell r="G1787">
            <v>25536.03</v>
          </cell>
          <cell r="H1787">
            <v>15321.617999999999</v>
          </cell>
        </row>
        <row r="1788">
          <cell r="C1788" t="str">
            <v>AR079SM</v>
          </cell>
          <cell r="D1788" t="str">
            <v>Árvore de estrelas produzida em estrutura met. e mangueira luminosa. Aplicação de mangueiras de LED com movimentos e Strobos</v>
          </cell>
          <cell r="E1788" t="str">
            <v>FIG. LUMINOSA</v>
          </cell>
          <cell r="F1788" t="str">
            <v>FIGURA LUMINOSA</v>
          </cell>
          <cell r="G1788">
            <v>44478.98</v>
          </cell>
          <cell r="H1788">
            <v>33359.235000000001</v>
          </cell>
        </row>
        <row r="1789">
          <cell r="C1789" t="str">
            <v>AR079M</v>
          </cell>
          <cell r="D1789" t="str">
            <v>Árvore de estrelas produzida em estrutura met. e mangueira luminosa. Aplicação de mangueiras de LED com movimentos</v>
          </cell>
          <cell r="E1789" t="str">
            <v>FIG. LUMINOSA</v>
          </cell>
          <cell r="F1789" t="str">
            <v>FIGURA LUMINOSA</v>
          </cell>
          <cell r="G1789">
            <v>41489.24</v>
          </cell>
          <cell r="H1789">
            <v>29872.252799999998</v>
          </cell>
        </row>
        <row r="1790">
          <cell r="C1790" t="str">
            <v>AR079S</v>
          </cell>
          <cell r="D1790" t="str">
            <v>Árvore de estrelas produzida em estrutura met. e mangueira luminosa. Aplicação de Strobos</v>
          </cell>
          <cell r="E1790" t="str">
            <v>FIG. LUMINOSA</v>
          </cell>
          <cell r="F1790" t="str">
            <v>FIGURA LUMINOSA</v>
          </cell>
          <cell r="G1790">
            <v>28525.770000000004</v>
          </cell>
          <cell r="H1790">
            <v>17971.235100000002</v>
          </cell>
        </row>
        <row r="1791">
          <cell r="C1791" t="str">
            <v>AR079L</v>
          </cell>
          <cell r="D1791" t="str">
            <v>Árvore de estrelas produzida em estrutura met. e mangueira de LED</v>
          </cell>
          <cell r="E1791" t="str">
            <v>FIG. LUMINOSA</v>
          </cell>
          <cell r="F1791" t="str">
            <v>FIGURA LUMINOSA</v>
          </cell>
          <cell r="G1791">
            <v>28855.84</v>
          </cell>
          <cell r="H1791">
            <v>18179.179199999999</v>
          </cell>
        </row>
        <row r="1792">
          <cell r="C1792" t="str">
            <v>AR079C</v>
          </cell>
          <cell r="D1792" t="str">
            <v>Árvore de estrelas produzida em estrutura met. e mangueira luminosa. Preenchimento da figura com lâmpadas de LED.</v>
          </cell>
          <cell r="E1792" t="str">
            <v>FIG. LUMINOSA</v>
          </cell>
          <cell r="F1792" t="str">
            <v>FIGURA LUMINOSA</v>
          </cell>
          <cell r="G1792">
            <v>0</v>
          </cell>
          <cell r="H1792">
            <v>32500</v>
          </cell>
        </row>
        <row r="1793">
          <cell r="C1793" t="str">
            <v>AR079CS</v>
          </cell>
          <cell r="D1793" t="str">
            <v>Árvore de estrelas produzida em estrutura met. e mangueira luminosa. Preenchimento da figura com lâmpadas de LED. Aplicação de Strobos</v>
          </cell>
          <cell r="E1793" t="str">
            <v>FIG. LUMINOSA</v>
          </cell>
          <cell r="F1793" t="str">
            <v>FIGURA LUMINOSA</v>
          </cell>
          <cell r="G1793">
            <v>0</v>
          </cell>
          <cell r="H1793">
            <v>0</v>
          </cell>
        </row>
        <row r="1794">
          <cell r="C1794" t="str">
            <v>AR0712</v>
          </cell>
          <cell r="D1794" t="str">
            <v>Árvore de estrelas, produzida em estrutura metálica e mangueira luminosa</v>
          </cell>
          <cell r="E1794" t="str">
            <v>FIG. LUMINOSA</v>
          </cell>
          <cell r="F1794" t="str">
            <v>FIGURA LUMINOSA</v>
          </cell>
          <cell r="G1794">
            <v>39229.840000000004</v>
          </cell>
          <cell r="H1794">
            <v>23537.904000000002</v>
          </cell>
        </row>
        <row r="1795">
          <cell r="C1795" t="str">
            <v>AR0712SM</v>
          </cell>
          <cell r="D1795" t="str">
            <v>Árvore de estrelas produzida em estrutura met. e mangueira luminosa. Aplicação de mangueiras de LED com movimentos e Strobos</v>
          </cell>
          <cell r="E1795" t="str">
            <v>FIG. LUMINOSA</v>
          </cell>
          <cell r="F1795" t="str">
            <v>FIGURA LUMINOSA</v>
          </cell>
          <cell r="G1795">
            <v>64517.96</v>
          </cell>
          <cell r="H1795">
            <v>48388.47</v>
          </cell>
        </row>
        <row r="1796">
          <cell r="C1796" t="str">
            <v>AR0712M</v>
          </cell>
          <cell r="D1796" t="str">
            <v>Árvore de estrelas produzida em estrutura met. e mangueira luminosa. Aplicação de mangueiras de LED com movimentos</v>
          </cell>
          <cell r="E1796" t="str">
            <v>FIG. LUMINOSA</v>
          </cell>
          <cell r="F1796" t="str">
            <v>FIGURA LUMINOSA</v>
          </cell>
          <cell r="G1796">
            <v>60192.340000000004</v>
          </cell>
          <cell r="H1796">
            <v>43338.484799999998</v>
          </cell>
        </row>
        <row r="1797">
          <cell r="C1797" t="str">
            <v>AR0712S</v>
          </cell>
          <cell r="D1797" t="str">
            <v>Árvore de estrelas produzida em estrutura met. e mangueira luminosa. Aplicação de Strobos</v>
          </cell>
          <cell r="E1797" t="str">
            <v>FIG. LUMINOSA</v>
          </cell>
          <cell r="F1797" t="str">
            <v>FIGURA LUMINOSA</v>
          </cell>
          <cell r="G1797">
            <v>44140.070000000007</v>
          </cell>
          <cell r="H1797">
            <v>27808.244100000004</v>
          </cell>
        </row>
        <row r="1798">
          <cell r="C1798" t="str">
            <v>AR0712L</v>
          </cell>
          <cell r="D1798" t="str">
            <v>Árvore de estrelas produzida em estrutura met. e mangueira de LED</v>
          </cell>
          <cell r="E1798" t="str">
            <v>FIG. LUMINOSA</v>
          </cell>
          <cell r="F1798" t="str">
            <v>FIGURA LUMINOSA</v>
          </cell>
          <cell r="G1798">
            <v>44330.909999999996</v>
          </cell>
          <cell r="H1798">
            <v>27928.473299999998</v>
          </cell>
        </row>
        <row r="1799">
          <cell r="C1799" t="str">
            <v>AR0712C</v>
          </cell>
          <cell r="D1799" t="str">
            <v>Árvore de estrelas produzida em estrutura met. e mangueira luminosa. Preenchimento da figura com lâmpadas de LED.</v>
          </cell>
          <cell r="E1799" t="str">
            <v>FIG. LUMINOSA</v>
          </cell>
          <cell r="F1799" t="str">
            <v>FIGURA LUMINOSA</v>
          </cell>
          <cell r="G1799">
            <v>47894.86</v>
          </cell>
          <cell r="H1799">
            <v>34484.299200000001</v>
          </cell>
        </row>
        <row r="1800">
          <cell r="C1800" t="str">
            <v>AR0712CS</v>
          </cell>
          <cell r="D1800" t="str">
            <v>Árvore de estrelas produzida em estrutura met. e mangueira luminosa. Preenchimento da figura com lâmpadas de LED. Aplicação de Strobos</v>
          </cell>
          <cell r="E1800" t="str">
            <v>FIG. LUMINOSA</v>
          </cell>
          <cell r="F1800" t="str">
            <v>FIGURA LUMINOSA</v>
          </cell>
          <cell r="G1800">
            <v>52805.090000000004</v>
          </cell>
          <cell r="H1800">
            <v>39603.817500000005</v>
          </cell>
        </row>
        <row r="1801">
          <cell r="C1801" t="str">
            <v>AR0715</v>
          </cell>
          <cell r="D1801" t="str">
            <v>Árvore de estrelas, produzida em estrutura metálica e mangueira luminosa</v>
          </cell>
          <cell r="E1801" t="str">
            <v>FIG. LUMINOSA</v>
          </cell>
          <cell r="F1801" t="str">
            <v>FIGURA LUMINOSA</v>
          </cell>
          <cell r="G1801">
            <v>47468.46</v>
          </cell>
          <cell r="H1801">
            <v>28481.075999999997</v>
          </cell>
        </row>
        <row r="1802">
          <cell r="C1802" t="str">
            <v>AR0715SM</v>
          </cell>
          <cell r="D1802" t="str">
            <v>Árvore de estrelas produzida em estrutura met. e mangueira luminosa. Aplicação de mangueiras de LED com movimentos e Strobos</v>
          </cell>
          <cell r="E1802" t="str">
            <v>FIG. LUMINOSA</v>
          </cell>
          <cell r="F1802" t="str">
            <v>FIGURA LUMINOSA</v>
          </cell>
          <cell r="G1802">
            <v>81762.590000000011</v>
          </cell>
          <cell r="H1802">
            <v>61321.942500000005</v>
          </cell>
        </row>
        <row r="1803">
          <cell r="C1803" t="str">
            <v>AR0715M</v>
          </cell>
          <cell r="D1803" t="str">
            <v>Árvore de estrelas produzida em estrutura met. e mangueira luminosa. Aplicação de mangueiras de LED com movimentos</v>
          </cell>
          <cell r="E1803" t="str">
            <v>FIG. LUMINOSA</v>
          </cell>
          <cell r="F1803" t="str">
            <v>FIGURA LUMINOSA</v>
          </cell>
          <cell r="G1803">
            <v>76546.47</v>
          </cell>
          <cell r="H1803">
            <v>55113.458399999996</v>
          </cell>
        </row>
        <row r="1804">
          <cell r="C1804" t="str">
            <v>AR0715S</v>
          </cell>
          <cell r="D1804" t="str">
            <v>Árvore de estrelas produzida em estrutura met. e mangueira luminosa. Aplicação de Strobos</v>
          </cell>
          <cell r="E1804" t="str">
            <v>FIG. LUMINOSA</v>
          </cell>
          <cell r="F1804" t="str">
            <v>FIGURA LUMINOSA</v>
          </cell>
          <cell r="G1804">
            <v>53389.570000000007</v>
          </cell>
          <cell r="H1804">
            <v>33635.429100000001</v>
          </cell>
        </row>
        <row r="1805">
          <cell r="C1805" t="str">
            <v>AR0715L</v>
          </cell>
          <cell r="D1805" t="str">
            <v>Árvore de estrelas produzida em estrutura met. e mangueira de LED</v>
          </cell>
          <cell r="E1805" t="str">
            <v>FIG. LUMINOSA</v>
          </cell>
          <cell r="F1805" t="str">
            <v>FIGURA LUMINOSA</v>
          </cell>
          <cell r="G1805">
            <v>53640.6</v>
          </cell>
          <cell r="H1805">
            <v>33793.578000000001</v>
          </cell>
        </row>
        <row r="1806">
          <cell r="C1806" t="str">
            <v>AR0715C</v>
          </cell>
          <cell r="D1806" t="str">
            <v>Árvore de estrelas produzida em estrutura met. e mangueira luminosa. Preenchimento da figura com lâmpadas de LED.</v>
          </cell>
          <cell r="E1806" t="str">
            <v>FIG. LUMINOSA</v>
          </cell>
          <cell r="F1806" t="str">
            <v>FIGURA LUMINOSA</v>
          </cell>
          <cell r="G1806">
            <v>59021.820000000007</v>
          </cell>
          <cell r="H1806">
            <v>42495.710400000004</v>
          </cell>
        </row>
        <row r="1807">
          <cell r="C1807" t="str">
            <v>AR0715CS</v>
          </cell>
          <cell r="D1807" t="str">
            <v>Árvore de estrelas produzida em estrutura met. e mangueira luminosa. Preenchimento da figura com lâmpadas de LED. Aplicação de Strobos</v>
          </cell>
          <cell r="E1807" t="str">
            <v>FIG. LUMINOSA</v>
          </cell>
          <cell r="F1807" t="str">
            <v>FIGURA LUMINOSA</v>
          </cell>
          <cell r="G1807">
            <v>64942.93</v>
          </cell>
          <cell r="H1807">
            <v>48707.197500000002</v>
          </cell>
        </row>
        <row r="1808">
          <cell r="C1808" t="str">
            <v>AR084</v>
          </cell>
          <cell r="D1808" t="str">
            <v>Árvore de pinheiro e estrelas, produzida em estrutura metálica e mangueira luminosa</v>
          </cell>
          <cell r="E1808" t="str">
            <v>FIG. LUMINOSA</v>
          </cell>
          <cell r="F1808" t="str">
            <v>FIGURA LUMINOSA</v>
          </cell>
          <cell r="G1808">
            <v>12830.74</v>
          </cell>
          <cell r="H1808">
            <v>7698.4439999999995</v>
          </cell>
        </row>
        <row r="1809">
          <cell r="C1809" t="str">
            <v>AR084SM</v>
          </cell>
          <cell r="D1809" t="str">
            <v>Árvore de pinheiro e estrelas, produzida em estrutura metálica e mangueira luminosa. Aplicação de mangueiras de LED com movimentos e Strobos</v>
          </cell>
          <cell r="E1809" t="str">
            <v>FIG. LUMINOSA</v>
          </cell>
          <cell r="F1809" t="str">
            <v>FIGURA LUMINOSA</v>
          </cell>
          <cell r="G1809">
            <v>23660.260000000002</v>
          </cell>
          <cell r="H1809">
            <v>17745.195</v>
          </cell>
        </row>
        <row r="1810">
          <cell r="C1810" t="str">
            <v>AR084M</v>
          </cell>
          <cell r="D1810" t="str">
            <v>Árvore de pinheiro e estrelas, produzida em estrutura metálica e mangueira luminosa. Aplicação de mangueiras de LED com movimentos</v>
          </cell>
          <cell r="E1810" t="str">
            <v>FIG. LUMINOSA</v>
          </cell>
          <cell r="F1810" t="str">
            <v>FIGURA LUMINOSA</v>
          </cell>
          <cell r="G1810">
            <v>22260.81</v>
          </cell>
          <cell r="H1810">
            <v>16027.7832</v>
          </cell>
        </row>
        <row r="1811">
          <cell r="C1811" t="str">
            <v>AR084S</v>
          </cell>
          <cell r="D1811" t="str">
            <v>Árvore de pinheiro e estrelas, produzida em estrutura metálica e mangueira luminosa. Aplicação de Strobos</v>
          </cell>
          <cell r="E1811" t="str">
            <v>FIG. LUMINOSA</v>
          </cell>
          <cell r="F1811" t="str">
            <v>FIGURA LUMINOSA</v>
          </cell>
          <cell r="G1811">
            <v>14230.189999999999</v>
          </cell>
          <cell r="H1811">
            <v>8965.0196999999989</v>
          </cell>
        </row>
        <row r="1812">
          <cell r="C1812" t="str">
            <v>AR084L</v>
          </cell>
          <cell r="D1812" t="str">
            <v>Árvore de pinheiro e estrelas, produzida em estrutura metálica e mangueira de LED</v>
          </cell>
          <cell r="E1812" t="str">
            <v>FIG. LUMINOSA</v>
          </cell>
          <cell r="F1812" t="str">
            <v>FIGURA LUMINOSA</v>
          </cell>
          <cell r="G1812">
            <v>14500.2</v>
          </cell>
          <cell r="H1812">
            <v>9135.1260000000002</v>
          </cell>
        </row>
        <row r="1813">
          <cell r="C1813" t="str">
            <v>AR084C</v>
          </cell>
          <cell r="D1813" t="str">
            <v>Árvore de pinheiro e estrelas, produzida em estrutura metálica e mangueira luminosa. Preenchimento da figura com lâmpadas de LED.</v>
          </cell>
          <cell r="E1813" t="str">
            <v>FIG. LUMINOSA</v>
          </cell>
          <cell r="F1813" t="str">
            <v>FIGURA LUMINOSA</v>
          </cell>
          <cell r="G1813">
            <v>0</v>
          </cell>
          <cell r="H1813">
            <v>0</v>
          </cell>
        </row>
        <row r="1814">
          <cell r="C1814" t="str">
            <v>AR084CS</v>
          </cell>
          <cell r="D1814" t="str">
            <v>Árvore de pinheiro e estrelas, produzida em estrutura metálica e mangueira luminosa. Preenchimento da figura com lâmpadas de LED.  Aplicação de Strobos.</v>
          </cell>
          <cell r="E1814" t="str">
            <v>FIG. LUMINOSA</v>
          </cell>
          <cell r="F1814" t="str">
            <v>FIGURA LUMINOSA</v>
          </cell>
          <cell r="G1814">
            <v>0</v>
          </cell>
          <cell r="H1814">
            <v>0</v>
          </cell>
        </row>
        <row r="1815">
          <cell r="C1815" t="str">
            <v>AR086</v>
          </cell>
          <cell r="D1815" t="str">
            <v>Árvore de pinheiro e estrelas, produzida em estrutura metálica e mangueira luminosa</v>
          </cell>
          <cell r="E1815" t="str">
            <v>FIG. LUMINOSA</v>
          </cell>
          <cell r="F1815" t="str">
            <v>FIGURA LUMINOSA</v>
          </cell>
          <cell r="G1815">
            <v>20161.7</v>
          </cell>
          <cell r="H1815">
            <v>12097.02</v>
          </cell>
        </row>
        <row r="1816">
          <cell r="C1816" t="str">
            <v>AR086SM</v>
          </cell>
          <cell r="D1816" t="str">
            <v>Árvore de pinheiro e estrelas, produzida em estrutura metálica e mangueira luminosa. Aplicação de mangueiras de LED com movimentos e Strobos</v>
          </cell>
          <cell r="E1816" t="str">
            <v>FIG. LUMINOSA</v>
          </cell>
          <cell r="F1816" t="str">
            <v>FIGURA LUMINOSA</v>
          </cell>
          <cell r="G1816">
            <v>34403.72</v>
          </cell>
          <cell r="H1816">
            <v>25802.79</v>
          </cell>
        </row>
        <row r="1817">
          <cell r="C1817" t="str">
            <v>AR086M</v>
          </cell>
          <cell r="D1817" t="str">
            <v>Árvore de pinheiro e estrelas, produzida em estrutura metálica e mangueira luminosa. Aplicação de mangueiras de LED com movimentos</v>
          </cell>
          <cell r="E1817" t="str">
            <v>FIG. LUMINOSA</v>
          </cell>
          <cell r="F1817" t="str">
            <v>FIGURA LUMINOSA</v>
          </cell>
          <cell r="G1817">
            <v>32558.89</v>
          </cell>
          <cell r="H1817">
            <v>23442.400799999999</v>
          </cell>
        </row>
        <row r="1818">
          <cell r="C1818" t="str">
            <v>AR086S</v>
          </cell>
          <cell r="D1818" t="str">
            <v>Árvore de pinheiro e estrelas, produzida em estrutura metálica e mangueira luminosa. Aplicação de Strobos</v>
          </cell>
          <cell r="E1818" t="str">
            <v>FIG. LUMINOSA</v>
          </cell>
          <cell r="F1818" t="str">
            <v>FIGURA LUMINOSA</v>
          </cell>
          <cell r="G1818">
            <v>22006.400000000001</v>
          </cell>
          <cell r="H1818">
            <v>13864.032000000001</v>
          </cell>
        </row>
        <row r="1819">
          <cell r="C1819" t="str">
            <v>AR086L</v>
          </cell>
          <cell r="D1819" t="str">
            <v>Árvore de pinheiro e estrelas, produzida em estrutura metálica e mangueira de LED</v>
          </cell>
          <cell r="E1819" t="str">
            <v>FIG. LUMINOSA</v>
          </cell>
          <cell r="F1819" t="str">
            <v>FIGURA LUMINOSA</v>
          </cell>
          <cell r="G1819">
            <v>22783.54</v>
          </cell>
          <cell r="H1819">
            <v>14353.630200000001</v>
          </cell>
        </row>
        <row r="1820">
          <cell r="C1820" t="str">
            <v>AR086C</v>
          </cell>
          <cell r="D1820" t="str">
            <v>Árvore de pinheiro e estrelas, produzida em estrutura metálica e mangueira luminosa. Preenchimento da figura com lâmpadas de LED.</v>
          </cell>
          <cell r="E1820" t="str">
            <v>FIG. LUMINOSA</v>
          </cell>
          <cell r="F1820" t="str">
            <v>FIGURA LUMINOSA</v>
          </cell>
          <cell r="G1820">
            <v>0</v>
          </cell>
          <cell r="H1820">
            <v>0</v>
          </cell>
        </row>
        <row r="1821">
          <cell r="C1821" t="str">
            <v>AR086CS</v>
          </cell>
          <cell r="D1821" t="str">
            <v>Árvore de pinheiro e estrelas, produzida em estrutura metálica e mangueira luminosa. Preenchimento da figura com lâmpadas de LED.  Aplicação de Strobos.</v>
          </cell>
          <cell r="E1821" t="str">
            <v>FIG. LUMINOSA</v>
          </cell>
          <cell r="F1821" t="str">
            <v>FIGURA LUMINOSA</v>
          </cell>
          <cell r="G1821">
            <v>0</v>
          </cell>
          <cell r="H1821">
            <v>0</v>
          </cell>
        </row>
        <row r="1822">
          <cell r="C1822" t="str">
            <v>AR089</v>
          </cell>
          <cell r="D1822" t="str">
            <v>Árvore de pinheiro e estrelas, produzida em estrutura metálica e mangueira luminosa</v>
          </cell>
          <cell r="E1822" t="str">
            <v>FIG. LUMINOSA</v>
          </cell>
          <cell r="F1822" t="str">
            <v>FIGURA LUMINOSA</v>
          </cell>
          <cell r="G1822">
            <v>34472.620000000003</v>
          </cell>
          <cell r="H1822">
            <v>20683.572</v>
          </cell>
        </row>
        <row r="1823">
          <cell r="C1823" t="str">
            <v>AR089SM</v>
          </cell>
          <cell r="D1823" t="str">
            <v>Árvore de pinheiro e estrelas, produzida em estrutura metálica e mangueira luminosa. Aplicação de mangueiras de LED com movimentos e Strobos</v>
          </cell>
          <cell r="E1823" t="str">
            <v>FIG. LUMINOSA</v>
          </cell>
          <cell r="F1823" t="str">
            <v>FIGURA LUMINOSA</v>
          </cell>
          <cell r="G1823">
            <v>53415.570000000007</v>
          </cell>
          <cell r="H1823">
            <v>40061.677500000005</v>
          </cell>
        </row>
        <row r="1824">
          <cell r="C1824" t="str">
            <v>AR089M</v>
          </cell>
          <cell r="D1824" t="str">
            <v>Árvore de pinheiro e estrelas, produzida em estrutura metálica e mangueira luminosa. Aplicação de mangueiras de LED com movimentos</v>
          </cell>
          <cell r="E1824" t="str">
            <v>FIG. LUMINOSA</v>
          </cell>
          <cell r="F1824" t="str">
            <v>FIGURA LUMINOSA</v>
          </cell>
          <cell r="G1824">
            <v>50425.83</v>
          </cell>
          <cell r="H1824">
            <v>36306.597600000001</v>
          </cell>
        </row>
        <row r="1825">
          <cell r="C1825" t="str">
            <v>AR089S</v>
          </cell>
          <cell r="D1825" t="str">
            <v>Árvore de pinheiro e estrelas, produzida em estrutura metálica e mangueira luminosa. Aplicação de Strobos</v>
          </cell>
          <cell r="E1825" t="str">
            <v>FIG. LUMINOSA</v>
          </cell>
          <cell r="F1825" t="str">
            <v>FIGURA LUMINOSA</v>
          </cell>
          <cell r="G1825">
            <v>37462.49</v>
          </cell>
          <cell r="H1825">
            <v>23601.368699999999</v>
          </cell>
        </row>
        <row r="1826">
          <cell r="C1826" t="str">
            <v>AR089L</v>
          </cell>
          <cell r="D1826" t="str">
            <v>Árvore de pinheiro e estrelas, produzida em estrutura metálica e mangueira de LED</v>
          </cell>
          <cell r="E1826" t="str">
            <v>FIG. LUMINOSA</v>
          </cell>
          <cell r="F1826" t="str">
            <v>FIGURA LUMINOSA</v>
          </cell>
          <cell r="G1826">
            <v>38954.76</v>
          </cell>
          <cell r="H1826">
            <v>24541.498800000001</v>
          </cell>
        </row>
        <row r="1827">
          <cell r="C1827" t="str">
            <v>AR089C</v>
          </cell>
          <cell r="D1827" t="str">
            <v>Árvore de pinheiro e estrelas, produzida em estrutura metálica e mangueira luminosa. Preenchimento da figura com lâmpadas de LED.</v>
          </cell>
          <cell r="E1827" t="str">
            <v>FIG. LUMINOSA</v>
          </cell>
          <cell r="F1827" t="str">
            <v>FIGURA LUMINOSA</v>
          </cell>
          <cell r="G1827">
            <v>0</v>
          </cell>
          <cell r="H1827">
            <v>0</v>
          </cell>
        </row>
        <row r="1828">
          <cell r="C1828" t="str">
            <v>AR089CS</v>
          </cell>
          <cell r="D1828" t="str">
            <v>Árvore de pinheiro e estrelas, produzida em estrutura metálica e mangueira luminosa. Preenchimento da figura com lâmpadas de LED.  Aplicação de Strobos.</v>
          </cell>
          <cell r="E1828" t="str">
            <v>FIG. LUMINOSA</v>
          </cell>
          <cell r="F1828" t="str">
            <v>FIGURA LUMINOSA</v>
          </cell>
          <cell r="G1828">
            <v>0</v>
          </cell>
          <cell r="H1828">
            <v>0</v>
          </cell>
        </row>
        <row r="1829">
          <cell r="C1829" t="str">
            <v>AR0812</v>
          </cell>
          <cell r="D1829" t="str">
            <v>Árvore de pinheiro e estrelas, produzida em estrutura metálica e mangueira luminosa</v>
          </cell>
          <cell r="E1829" t="str">
            <v>FIG. LUMINOSA</v>
          </cell>
          <cell r="F1829" t="str">
            <v>FIGURA LUMINOSA</v>
          </cell>
          <cell r="G1829">
            <v>46165.340000000004</v>
          </cell>
          <cell r="H1829">
            <v>27699.204000000002</v>
          </cell>
        </row>
        <row r="1830">
          <cell r="C1830" t="str">
            <v>AR0812SM</v>
          </cell>
          <cell r="D1830" t="str">
            <v>Árvore de pinheiro e estrelas, produzida em estrutura metálica e mangueira luminosa. Aplicação de mangueiras de LED com movimentos e Strobos</v>
          </cell>
          <cell r="E1830" t="str">
            <v>FIG. LUMINOSA</v>
          </cell>
          <cell r="F1830" t="str">
            <v>FIGURA LUMINOSA</v>
          </cell>
          <cell r="G1830">
            <v>71453.459999999992</v>
          </cell>
          <cell r="H1830">
            <v>53590.094999999994</v>
          </cell>
        </row>
        <row r="1831">
          <cell r="C1831" t="str">
            <v>AR0812M</v>
          </cell>
          <cell r="D1831" t="str">
            <v>Árvore de pinheiro e estrelas, produzida em estrutura metálica e mangueira luminosa. Aplicação de mangueiras de LED com movimentos</v>
          </cell>
          <cell r="E1831" t="str">
            <v>FIG. LUMINOSA</v>
          </cell>
          <cell r="F1831" t="str">
            <v>FIGURA LUMINOSA</v>
          </cell>
          <cell r="G1831">
            <v>67127.709999999992</v>
          </cell>
          <cell r="H1831">
            <v>48331.951199999996</v>
          </cell>
        </row>
        <row r="1832">
          <cell r="C1832" t="str">
            <v>AR0812S</v>
          </cell>
          <cell r="D1832" t="str">
            <v>Árvore de pinheiro e estrelas, produzida em estrutura metálica e mangueira luminosa. Aplicação de Strobos</v>
          </cell>
          <cell r="E1832" t="str">
            <v>FIG. LUMINOSA</v>
          </cell>
          <cell r="F1832" t="str">
            <v>FIGURA LUMINOSA</v>
          </cell>
          <cell r="G1832">
            <v>50490.96</v>
          </cell>
          <cell r="H1832">
            <v>31809.304799999998</v>
          </cell>
        </row>
        <row r="1833">
          <cell r="C1833" t="str">
            <v>AR0812L</v>
          </cell>
          <cell r="D1833" t="str">
            <v>Árvore de pinheiro e estrelas, produzida em estrutura metálica e mangueira de LED</v>
          </cell>
          <cell r="E1833" t="str">
            <v>FIG. LUMINOSA</v>
          </cell>
          <cell r="F1833" t="str">
            <v>FIGURA LUMINOSA</v>
          </cell>
          <cell r="G1833">
            <v>52167.18</v>
          </cell>
          <cell r="H1833">
            <v>32865.323400000001</v>
          </cell>
        </row>
        <row r="1834">
          <cell r="C1834" t="str">
            <v>AR0812C</v>
          </cell>
          <cell r="D1834" t="str">
            <v>Árvore de pinheiro e estrelas, produzida em estrutura metálica e mangueira luminosa. Preenchimento da figura com lâmpadas de LED.</v>
          </cell>
          <cell r="E1834" t="str">
            <v>FIG. LUMINOSA</v>
          </cell>
          <cell r="F1834" t="str">
            <v>FIGURA LUMINOSA</v>
          </cell>
          <cell r="G1834">
            <v>0</v>
          </cell>
          <cell r="H1834">
            <v>0</v>
          </cell>
        </row>
        <row r="1835">
          <cell r="C1835" t="str">
            <v>AR0812CS</v>
          </cell>
          <cell r="D1835" t="str">
            <v>Árvore de pinheiro e estrelas, produzida em estrutura metálica e mangueira luminosa. Preenchimento da figura com lâmpadas de LED.  Aplicação de Strobos.</v>
          </cell>
          <cell r="E1835" t="str">
            <v>FIG. LUMINOSA</v>
          </cell>
          <cell r="F1835" t="str">
            <v>FIGURA LUMINOSA</v>
          </cell>
          <cell r="G1835">
            <v>0</v>
          </cell>
          <cell r="H1835">
            <v>0</v>
          </cell>
        </row>
        <row r="1836">
          <cell r="C1836" t="str">
            <v>AR0815</v>
          </cell>
          <cell r="D1836" t="str">
            <v>Árvore de pinheiro e estrelas, produzida em estrutura metálica e mangueira luminosa</v>
          </cell>
          <cell r="E1836" t="str">
            <v>FIG. LUMINOSA</v>
          </cell>
          <cell r="F1836" t="str">
            <v>FIGURA LUMINOSA</v>
          </cell>
          <cell r="G1836">
            <v>59523.88</v>
          </cell>
          <cell r="H1836">
            <v>35714.327999999994</v>
          </cell>
        </row>
        <row r="1837">
          <cell r="C1837" t="str">
            <v>AR0815SM</v>
          </cell>
          <cell r="D1837" t="str">
            <v>Árvore de pinheiro e estrelas, produzida em estrutura metálica e mangueira luminosa. Aplicação de mangueiras de LED com movimentos e Strobos</v>
          </cell>
          <cell r="E1837" t="str">
            <v>FIG. LUMINOSA</v>
          </cell>
          <cell r="F1837" t="str">
            <v>FIGURA LUMINOSA</v>
          </cell>
          <cell r="G1837">
            <v>91096.72</v>
          </cell>
          <cell r="H1837">
            <v>68322.540000000008</v>
          </cell>
        </row>
        <row r="1838">
          <cell r="C1838" t="str">
            <v>AR0815M</v>
          </cell>
          <cell r="D1838" t="str">
            <v>Árvore de pinheiro e estrelas, produzida em estrutura metálica e mangueira luminosa. Aplicação de mangueiras de LED com movimentos</v>
          </cell>
          <cell r="E1838" t="str">
            <v>FIG. LUMINOSA</v>
          </cell>
          <cell r="F1838" t="str">
            <v>FIGURA LUMINOSA</v>
          </cell>
          <cell r="G1838">
            <v>84671.86</v>
          </cell>
          <cell r="H1838">
            <v>60963.739199999996</v>
          </cell>
        </row>
        <row r="1839">
          <cell r="C1839" t="str">
            <v>AR0815S</v>
          </cell>
          <cell r="D1839" t="str">
            <v>Árvore de pinheiro e estrelas, produzida em estrutura metálica e mangueira luminosa. Aplicação de Strobos</v>
          </cell>
          <cell r="E1839" t="str">
            <v>FIG. LUMINOSA</v>
          </cell>
          <cell r="F1839" t="str">
            <v>FIGURA LUMINOSA</v>
          </cell>
          <cell r="G1839">
            <v>65948.740000000005</v>
          </cell>
          <cell r="H1839">
            <v>41547.706200000001</v>
          </cell>
        </row>
        <row r="1840">
          <cell r="C1840" t="str">
            <v>AR0815L</v>
          </cell>
          <cell r="D1840" t="str">
            <v>Árvore de pinheiro e estrelas, produzida em estrutura metálica e mangueira de LED</v>
          </cell>
          <cell r="E1840" t="str">
            <v>FIG. LUMINOSA</v>
          </cell>
          <cell r="F1840" t="str">
            <v>FIGURA LUMINOSA</v>
          </cell>
          <cell r="G1840">
            <v>67262.259999999995</v>
          </cell>
          <cell r="H1840">
            <v>42375.2238</v>
          </cell>
        </row>
        <row r="1841">
          <cell r="C1841" t="str">
            <v>AR0815C</v>
          </cell>
          <cell r="D1841" t="str">
            <v>Árvore de pinheiro e estrelas, produzida em estrutura metálica e mangueira luminosa. Preenchimento da figura com lâmpadas de LED.</v>
          </cell>
          <cell r="E1841" t="str">
            <v>FIG. LUMINOSA</v>
          </cell>
          <cell r="F1841" t="str">
            <v>FIGURA LUMINOSA</v>
          </cell>
          <cell r="G1841">
            <v>0</v>
          </cell>
          <cell r="H1841">
            <v>0</v>
          </cell>
        </row>
        <row r="1842">
          <cell r="C1842" t="str">
            <v>AR0815CS</v>
          </cell>
          <cell r="D1842" t="str">
            <v>Árvore de pinheiro e estrelas, produzida em estrutura metálica e mangueira luminosa. Preenchimento da figura com lâmpadas de LED.  Aplicação de Strobos.</v>
          </cell>
          <cell r="E1842" t="str">
            <v>FIG. LUMINOSA</v>
          </cell>
          <cell r="F1842" t="str">
            <v>FIGURA LUMINOSA</v>
          </cell>
          <cell r="G1842">
            <v>0</v>
          </cell>
          <cell r="H1842">
            <v>0</v>
          </cell>
        </row>
        <row r="1843">
          <cell r="C1843" t="str">
            <v>AR134</v>
          </cell>
          <cell r="D1843" t="str">
            <v>Árvore de asteriscos, produzida em estrutura metálica e mangueira luminosa</v>
          </cell>
          <cell r="E1843" t="str">
            <v>FIG. LUMINOSA</v>
          </cell>
          <cell r="F1843" t="str">
            <v>FIGURA LUMINOSA</v>
          </cell>
          <cell r="G1843">
            <v>21234.460000000003</v>
          </cell>
          <cell r="H1843">
            <v>12740.676000000001</v>
          </cell>
        </row>
        <row r="1844">
          <cell r="C1844" t="str">
            <v>AR134SM</v>
          </cell>
          <cell r="D1844" t="str">
            <v>Árvore de asteriscos, produzida em estrutura metálica e mangueira luminosa. Aplicação de mangueiras de LED com movimentos e Strobos</v>
          </cell>
          <cell r="E1844" t="str">
            <v>FIG. LUMINOSA</v>
          </cell>
          <cell r="F1844" t="str">
            <v>FIGURA LUMINOSA</v>
          </cell>
          <cell r="G1844">
            <v>31555.160000000003</v>
          </cell>
          <cell r="H1844">
            <v>23666.370000000003</v>
          </cell>
        </row>
        <row r="1845">
          <cell r="C1845" t="str">
            <v>AR134M</v>
          </cell>
          <cell r="D1845" t="str">
            <v>Árvore de asteriscos, produzida em estrutura metálica e mangueira luminosa. Aplicação de mangueiras de LED com movimentos</v>
          </cell>
          <cell r="E1845" t="str">
            <v>FIG. LUMINOSA</v>
          </cell>
          <cell r="F1845" t="str">
            <v>FIGURA LUMINOSA</v>
          </cell>
          <cell r="G1845">
            <v>30664.53</v>
          </cell>
          <cell r="H1845">
            <v>22078.461599999999</v>
          </cell>
        </row>
        <row r="1846">
          <cell r="C1846" t="str">
            <v>AR134S</v>
          </cell>
          <cell r="D1846" t="str">
            <v>Árvore de asteriscos, produzida em estrutura metálica e mangueira luminosa. Aplicação de Strobos</v>
          </cell>
          <cell r="E1846" t="str">
            <v>FIG. LUMINOSA</v>
          </cell>
          <cell r="F1846" t="str">
            <v>FIGURA LUMINOSA</v>
          </cell>
          <cell r="G1846">
            <v>22125.09</v>
          </cell>
          <cell r="H1846">
            <v>13938.806700000001</v>
          </cell>
        </row>
        <row r="1847">
          <cell r="C1847" t="str">
            <v>AR134L</v>
          </cell>
          <cell r="D1847" t="str">
            <v>Árvore de asteriscos, produzida em estrutura metálica e mangueira de LED</v>
          </cell>
          <cell r="E1847" t="str">
            <v>FIG. LUMINOSA</v>
          </cell>
          <cell r="F1847" t="str">
            <v>FIGURA LUMINOSA</v>
          </cell>
          <cell r="G1847">
            <v>23995.53</v>
          </cell>
          <cell r="H1847">
            <v>15117.1839</v>
          </cell>
        </row>
        <row r="1848">
          <cell r="C1848" t="str">
            <v>AR136</v>
          </cell>
          <cell r="D1848" t="str">
            <v>Árvore de asteriscos, produzida em estrutura metálica e mangueira luminosa</v>
          </cell>
          <cell r="E1848" t="str">
            <v>FIG. LUMINOSA</v>
          </cell>
          <cell r="F1848" t="str">
            <v>FIGURA LUMINOSA</v>
          </cell>
          <cell r="G1848">
            <v>34584.420000000006</v>
          </cell>
          <cell r="H1848">
            <v>20750.652000000002</v>
          </cell>
        </row>
        <row r="1849">
          <cell r="C1849" t="str">
            <v>AR136SM</v>
          </cell>
          <cell r="D1849" t="str">
            <v>Árvore de asteriscos, produzida em estrutura metálica e mangueira luminosa. Aplicação de mangueiras de LED com movimentos e Strobos</v>
          </cell>
          <cell r="E1849" t="str">
            <v>FIG. LUMINOSA</v>
          </cell>
          <cell r="F1849" t="str">
            <v>FIGURA LUMINOSA</v>
          </cell>
          <cell r="G1849">
            <v>48253.920000000006</v>
          </cell>
          <cell r="H1849">
            <v>36190.44</v>
          </cell>
        </row>
        <row r="1850">
          <cell r="C1850" t="str">
            <v>AR136M</v>
          </cell>
          <cell r="D1850" t="str">
            <v>Árvore de asteriscos, produzida em estrutura metálica e mangueira luminosa. Aplicação de mangueiras de LED com movimentos</v>
          </cell>
          <cell r="E1850" t="str">
            <v>FIG. LUMINOSA</v>
          </cell>
          <cell r="F1850" t="str">
            <v>FIGURA LUMINOSA</v>
          </cell>
          <cell r="G1850">
            <v>46981.740000000005</v>
          </cell>
          <cell r="H1850">
            <v>33826.852800000001</v>
          </cell>
        </row>
        <row r="1851">
          <cell r="C1851" t="str">
            <v>AR136S</v>
          </cell>
          <cell r="D1851" t="str">
            <v>Árvore de asteriscos, produzida em estrutura metálica e mangueira luminosa. Aplicação de Strobos</v>
          </cell>
          <cell r="E1851" t="str">
            <v>FIG. LUMINOSA</v>
          </cell>
          <cell r="F1851" t="str">
            <v>FIGURA LUMINOSA</v>
          </cell>
          <cell r="G1851">
            <v>35856.729999999996</v>
          </cell>
          <cell r="H1851">
            <v>22589.739899999997</v>
          </cell>
        </row>
        <row r="1852">
          <cell r="C1852" t="str">
            <v>AR136L</v>
          </cell>
          <cell r="D1852" t="str">
            <v>Árvore de asteriscos, produzida em estrutura metálica e mangueira de LED</v>
          </cell>
          <cell r="E1852" t="str">
            <v>FIG. LUMINOSA</v>
          </cell>
          <cell r="F1852" t="str">
            <v>FIGURA LUMINOSA</v>
          </cell>
          <cell r="G1852">
            <v>39082.03</v>
          </cell>
          <cell r="H1852">
            <v>24621.678899999999</v>
          </cell>
        </row>
        <row r="1853">
          <cell r="C1853" t="str">
            <v>AR139</v>
          </cell>
          <cell r="D1853" t="str">
            <v>Árvore de asteriscos, produzida em estrutura metálica e mangueira luminosa</v>
          </cell>
          <cell r="E1853" t="str">
            <v>FIG. LUMINOSA</v>
          </cell>
          <cell r="F1853" t="str">
            <v>FIGURA LUMINOSA</v>
          </cell>
          <cell r="G1853">
            <v>54706.6</v>
          </cell>
          <cell r="H1853">
            <v>32823.96</v>
          </cell>
        </row>
        <row r="1854">
          <cell r="C1854" t="str">
            <v>AR139SM</v>
          </cell>
          <cell r="D1854" t="str">
            <v>Árvore de asteriscos, produzida em estrutura metálica e mangueira luminosa. Aplicação de mangueiras de LED com movimentos e Strobos</v>
          </cell>
          <cell r="E1854" t="str">
            <v>FIG. LUMINOSA</v>
          </cell>
          <cell r="F1854" t="str">
            <v>FIGURA LUMINOSA</v>
          </cell>
          <cell r="G1854">
            <v>72373.209999999992</v>
          </cell>
          <cell r="H1854">
            <v>54279.907499999994</v>
          </cell>
        </row>
        <row r="1855">
          <cell r="C1855" t="str">
            <v>AR139M</v>
          </cell>
          <cell r="D1855" t="str">
            <v>Árvore de asteriscos, produzida em estrutura metálica e mangueira luminosa. Aplicação de mangueiras de LED com movimentos</v>
          </cell>
          <cell r="E1855" t="str">
            <v>FIG. LUMINOSA</v>
          </cell>
          <cell r="F1855" t="str">
            <v>FIGURA LUMINOSA</v>
          </cell>
          <cell r="G1855">
            <v>70273.97</v>
          </cell>
          <cell r="H1855">
            <v>50597.258399999999</v>
          </cell>
        </row>
        <row r="1856">
          <cell r="C1856" t="str">
            <v>AR139S</v>
          </cell>
          <cell r="D1856" t="str">
            <v>Árvore de asteriscos, produzida em estrutura metálica e mangueira luminosa. Aplicação de Strobos</v>
          </cell>
          <cell r="E1856" t="str">
            <v>FIG. LUMINOSA</v>
          </cell>
          <cell r="F1856" t="str">
            <v>FIGURA LUMINOSA</v>
          </cell>
          <cell r="G1856">
            <v>56805.71</v>
          </cell>
          <cell r="H1856">
            <v>35787.597300000001</v>
          </cell>
        </row>
        <row r="1857">
          <cell r="C1857" t="str">
            <v>AR139L</v>
          </cell>
          <cell r="D1857" t="str">
            <v>Árvore de asteriscos, produzida em estrutura metálica e mangueira de LED</v>
          </cell>
          <cell r="E1857" t="str">
            <v>FIG. LUMINOSA</v>
          </cell>
          <cell r="F1857" t="str">
            <v>FIGURA LUMINOSA</v>
          </cell>
          <cell r="G1857">
            <v>61819.03</v>
          </cell>
          <cell r="H1857">
            <v>38945.988899999997</v>
          </cell>
        </row>
        <row r="1858">
          <cell r="C1858" t="str">
            <v>AR1312</v>
          </cell>
          <cell r="D1858" t="str">
            <v>Árvore de asteriscos, produzida em estrutura metálica e mangueira luminosa</v>
          </cell>
          <cell r="E1858" t="str">
            <v>FIG. LUMINOSA</v>
          </cell>
          <cell r="F1858" t="str">
            <v>FIGURA LUMINOSA</v>
          </cell>
          <cell r="G1858">
            <v>73790.209999999992</v>
          </cell>
          <cell r="H1858">
            <v>44274.125999999997</v>
          </cell>
        </row>
        <row r="1859">
          <cell r="C1859" t="str">
            <v>AR1312SM</v>
          </cell>
          <cell r="D1859" t="str">
            <v>Árvore de asteriscos, produzida em estrutura metálica e mangueira luminosa. Aplicação de mangueiras de LED com movimentos e Strobos</v>
          </cell>
          <cell r="E1859" t="str">
            <v>FIG. LUMINOSA</v>
          </cell>
          <cell r="F1859" t="str">
            <v>FIGURA LUMINOSA</v>
          </cell>
          <cell r="G1859">
            <v>96535.92</v>
          </cell>
          <cell r="H1859">
            <v>72401.94</v>
          </cell>
        </row>
        <row r="1860">
          <cell r="C1860" t="str">
            <v>AR1312M</v>
          </cell>
          <cell r="D1860" t="str">
            <v>Árvore de asteriscos, produzida em estrutura metálica e mangueira luminosa. Aplicação de mangueiras de LED com movimentos</v>
          </cell>
          <cell r="E1860" t="str">
            <v>FIG. LUMINOSA</v>
          </cell>
          <cell r="F1860" t="str">
            <v>FIGURA LUMINOSA</v>
          </cell>
          <cell r="G1860">
            <v>93673.319999999992</v>
          </cell>
          <cell r="H1860">
            <v>67444.790399999998</v>
          </cell>
        </row>
        <row r="1861">
          <cell r="C1861" t="str">
            <v>AR1312S</v>
          </cell>
          <cell r="D1861" t="str">
            <v>Árvore de asteriscos, produzida em estrutura metálica e mangueira luminosa. Aplicação de Strobos</v>
          </cell>
          <cell r="E1861" t="str">
            <v>FIG. LUMINOSA</v>
          </cell>
          <cell r="F1861" t="str">
            <v>FIGURA LUMINOSA</v>
          </cell>
          <cell r="G1861">
            <v>76652.81</v>
          </cell>
          <cell r="H1861">
            <v>48291.270299999996</v>
          </cell>
        </row>
        <row r="1862">
          <cell r="C1862" t="str">
            <v>AR1312L</v>
          </cell>
          <cell r="D1862" t="str">
            <v>Árvore de asteriscos, produzida em estrutura metálica e mangueira de LED</v>
          </cell>
          <cell r="E1862" t="str">
            <v>FIG. LUMINOSA</v>
          </cell>
          <cell r="F1862" t="str">
            <v>FIGURA LUMINOSA</v>
          </cell>
          <cell r="G1862">
            <v>83383.69</v>
          </cell>
          <cell r="H1862">
            <v>52531.724699999999</v>
          </cell>
        </row>
        <row r="1863">
          <cell r="C1863" t="str">
            <v>AR1315</v>
          </cell>
          <cell r="D1863" t="str">
            <v>Árvore de asteriscos, produzida em estrutura metálica e mangueira luminosa</v>
          </cell>
          <cell r="E1863" t="str">
            <v>FIG. LUMINOSA</v>
          </cell>
          <cell r="F1863" t="str">
            <v>FIGURA LUMINOSA</v>
          </cell>
          <cell r="G1863">
            <v>84604.26</v>
          </cell>
          <cell r="H1863">
            <v>50762.555999999997</v>
          </cell>
        </row>
        <row r="1864">
          <cell r="C1864" t="str">
            <v>AR1315SM</v>
          </cell>
          <cell r="D1864" t="str">
            <v>Árvore de asteriscos, produzida em estrutura metálica e mangueira luminosa. Aplicação de mangueiras de LED com movimentos e Strobos</v>
          </cell>
          <cell r="E1864" t="str">
            <v>FIG. LUMINOSA</v>
          </cell>
          <cell r="F1864" t="str">
            <v>FIGURA LUMINOSA</v>
          </cell>
          <cell r="G1864">
            <v>113122.62</v>
          </cell>
          <cell r="H1864">
            <v>84841.964999999997</v>
          </cell>
        </row>
        <row r="1865">
          <cell r="C1865" t="str">
            <v>AR1315M</v>
          </cell>
          <cell r="D1865" t="str">
            <v>Árvore de asteriscos, produzida em estrutura metálica e mangueira luminosa. Aplicação de mangueiras de LED com movimentos</v>
          </cell>
          <cell r="E1865" t="str">
            <v>FIG. LUMINOSA</v>
          </cell>
          <cell r="F1865" t="str">
            <v>FIGURA LUMINOSA</v>
          </cell>
          <cell r="G1865">
            <v>109496.66</v>
          </cell>
          <cell r="H1865">
            <v>78837.595199999996</v>
          </cell>
        </row>
        <row r="1866">
          <cell r="C1866" t="str">
            <v>AR1315S</v>
          </cell>
          <cell r="D1866" t="str">
            <v>Árvore de asteriscos, produzida em estrutura metálica e mangueira luminosa. Aplicação de Strobos</v>
          </cell>
          <cell r="E1866" t="str">
            <v>FIG. LUMINOSA</v>
          </cell>
          <cell r="F1866" t="str">
            <v>FIGURA LUMINOSA</v>
          </cell>
          <cell r="G1866">
            <v>88230.22</v>
          </cell>
          <cell r="H1866">
            <v>55585.0386</v>
          </cell>
        </row>
        <row r="1867">
          <cell r="C1867" t="str">
            <v>AR1315L</v>
          </cell>
          <cell r="D1867" t="str">
            <v>Árvore de asteriscos, produzida em estrutura metálica e mangueira de LED</v>
          </cell>
          <cell r="E1867" t="str">
            <v>FIG. LUMINOSA</v>
          </cell>
          <cell r="F1867" t="str">
            <v>FIGURA LUMINOSA</v>
          </cell>
          <cell r="G1867">
            <v>95604.080000000016</v>
          </cell>
          <cell r="H1867">
            <v>60230.570400000011</v>
          </cell>
        </row>
        <row r="1868">
          <cell r="C1868" t="str">
            <v>AR144</v>
          </cell>
          <cell r="D1868" t="str">
            <v>Árvore de estrelas, produzida em estrutura metálica e mangueira luminosa</v>
          </cell>
          <cell r="E1868" t="str">
            <v>FIG. LUMINOSA</v>
          </cell>
          <cell r="F1868" t="str">
            <v>FIGURA LUMINOSA</v>
          </cell>
          <cell r="G1868">
            <v>10317.19</v>
          </cell>
          <cell r="H1868">
            <v>6190.3140000000003</v>
          </cell>
        </row>
        <row r="1869">
          <cell r="C1869" t="str">
            <v>AR144SM</v>
          </cell>
          <cell r="D1869" t="str">
            <v>Árvore de estrelas, produzida em estrutura metálica e mangueira luminosa. Aplicação de mangueiras de LED com movimentos e Strobos</v>
          </cell>
          <cell r="E1869" t="str">
            <v>FIG. LUMINOSA</v>
          </cell>
          <cell r="F1869" t="str">
            <v>FIGURA LUMINOSA</v>
          </cell>
          <cell r="G1869">
            <v>21464.820000000003</v>
          </cell>
          <cell r="H1869">
            <v>16098.615000000002</v>
          </cell>
        </row>
        <row r="1870">
          <cell r="C1870" t="str">
            <v>AR144M</v>
          </cell>
          <cell r="D1870" t="str">
            <v>Árvore de estrelas, produzida em estrutura metálica e mangueira luminosa. Aplicação de mangueiras de LED com movimentos</v>
          </cell>
          <cell r="E1870" t="str">
            <v>FIG. LUMINOSA</v>
          </cell>
          <cell r="F1870" t="str">
            <v>FIGURA LUMINOSA</v>
          </cell>
          <cell r="G1870">
            <v>19747.260000000002</v>
          </cell>
          <cell r="H1870">
            <v>14218.0272</v>
          </cell>
        </row>
        <row r="1871">
          <cell r="C1871" t="str">
            <v>AR144S</v>
          </cell>
          <cell r="D1871" t="str">
            <v>Árvore de estrelas, produzida em estrutura metálica e mangueira luminosa. Aplicação de Strobos</v>
          </cell>
          <cell r="E1871" t="str">
            <v>FIG. LUMINOSA</v>
          </cell>
          <cell r="F1871" t="str">
            <v>FIGURA LUMINOSA</v>
          </cell>
          <cell r="G1871">
            <v>12034.75</v>
          </cell>
          <cell r="H1871">
            <v>7581.8924999999999</v>
          </cell>
        </row>
        <row r="1872">
          <cell r="C1872" t="str">
            <v>AR144L</v>
          </cell>
          <cell r="D1872" t="str">
            <v>Árvore de estrelas, produzida em estrutura metálica e mangueira de LED</v>
          </cell>
          <cell r="E1872" t="str">
            <v>FIG. LUMINOSA</v>
          </cell>
          <cell r="F1872" t="str">
            <v>FIGURA LUMINOSA</v>
          </cell>
          <cell r="G1872">
            <v>11659.960000000001</v>
          </cell>
          <cell r="H1872">
            <v>7345.7748000000011</v>
          </cell>
        </row>
        <row r="1873">
          <cell r="C1873" t="str">
            <v>AR144C</v>
          </cell>
          <cell r="D1873" t="str">
            <v>Árvore de estrelas, produzida em estrutura metálica e mangueira luminosa. Preenchimento da figura com lâmpadas de LED.</v>
          </cell>
          <cell r="E1873" t="str">
            <v>FIG. LUMINOSA</v>
          </cell>
          <cell r="F1873" t="str">
            <v>FIGURA LUMINOSA</v>
          </cell>
          <cell r="G1873">
            <v>0</v>
          </cell>
          <cell r="H1873">
            <v>0</v>
          </cell>
        </row>
        <row r="1874">
          <cell r="C1874" t="str">
            <v>AR144CS</v>
          </cell>
          <cell r="D1874" t="str">
            <v>Árvore de estrelas, produzida em estrutura metálica e mangueira luminosa. Preenchimento da figura com lâmpadas de LED. Aplicação de Strobos.</v>
          </cell>
          <cell r="E1874" t="str">
            <v>FIG. LUMINOSA</v>
          </cell>
          <cell r="F1874" t="str">
            <v>FIGURA LUMINOSA</v>
          </cell>
          <cell r="G1874">
            <v>0</v>
          </cell>
          <cell r="H1874">
            <v>0</v>
          </cell>
        </row>
        <row r="1875">
          <cell r="C1875" t="str">
            <v>AR146</v>
          </cell>
          <cell r="D1875" t="str">
            <v>Árvore de estrelas, produzida em estrutura metálica e mangueira luminosa</v>
          </cell>
          <cell r="E1875" t="str">
            <v>FIG. LUMINOSA</v>
          </cell>
          <cell r="F1875" t="str">
            <v>FIGURA LUMINOSA</v>
          </cell>
          <cell r="G1875">
            <v>16986.189999999999</v>
          </cell>
          <cell r="H1875">
            <v>10191.713999999998</v>
          </cell>
        </row>
        <row r="1876">
          <cell r="C1876" t="str">
            <v>AR146SM</v>
          </cell>
          <cell r="D1876" t="str">
            <v>Árvore de estrelas, produzida em estrutura metálica e mangueira luminosa. Aplicação de mangueiras de LED com movimentos e Strobos</v>
          </cell>
          <cell r="E1876" t="str">
            <v>FIG. LUMINOSA</v>
          </cell>
          <cell r="F1876" t="str">
            <v>FIGURA LUMINOSA</v>
          </cell>
          <cell r="G1876">
            <v>28960.75</v>
          </cell>
          <cell r="H1876">
            <v>21720.5625</v>
          </cell>
        </row>
        <row r="1877">
          <cell r="C1877" t="str">
            <v>AR146M</v>
          </cell>
          <cell r="D1877" t="str">
            <v>Árvore de estrelas, produzida em estrutura metálica e mangueira luminosa. Aplicação de mangueiras de LED com movimentos</v>
          </cell>
          <cell r="E1877" t="str">
            <v>FIG. LUMINOSA</v>
          </cell>
          <cell r="F1877" t="str">
            <v>FIGURA LUMINOSA</v>
          </cell>
          <cell r="G1877">
            <v>26416.260000000002</v>
          </cell>
          <cell r="H1877">
            <v>19019.707200000001</v>
          </cell>
        </row>
        <row r="1878">
          <cell r="C1878" t="str">
            <v>AR146S</v>
          </cell>
          <cell r="D1878" t="str">
            <v>Árvore de estrelas, produzida em estrutura metálica e mangueira luminosa. Aplicação de Strobos</v>
          </cell>
          <cell r="E1878" t="str">
            <v>FIG. LUMINOSA</v>
          </cell>
          <cell r="F1878" t="str">
            <v>FIGURA LUMINOSA</v>
          </cell>
          <cell r="G1878">
            <v>19530.68</v>
          </cell>
          <cell r="H1878">
            <v>12304.3284</v>
          </cell>
        </row>
        <row r="1879">
          <cell r="C1879" t="str">
            <v>AR146L</v>
          </cell>
          <cell r="D1879" t="str">
            <v>Árvore de estrelas, produzida em estrutura metálica e mangueira de LED</v>
          </cell>
          <cell r="E1879" t="str">
            <v>FIG. LUMINOSA</v>
          </cell>
          <cell r="F1879" t="str">
            <v>FIGURA LUMINOSA</v>
          </cell>
          <cell r="G1879">
            <v>19195.41</v>
          </cell>
          <cell r="H1879">
            <v>12093.1083</v>
          </cell>
        </row>
        <row r="1880">
          <cell r="C1880" t="str">
            <v>AR146C</v>
          </cell>
          <cell r="D1880" t="str">
            <v>Árvore de estrelas, produzida em estrutura metálica e mangueira luminosa. Preenchimento da figura com lâmpadas de LED.</v>
          </cell>
          <cell r="E1880" t="str">
            <v>FIG. LUMINOSA</v>
          </cell>
          <cell r="F1880" t="str">
            <v>FIGURA LUMINOSA</v>
          </cell>
          <cell r="G1880">
            <v>0</v>
          </cell>
          <cell r="H1880">
            <v>0</v>
          </cell>
        </row>
        <row r="1881">
          <cell r="C1881" t="str">
            <v>AR146CS</v>
          </cell>
          <cell r="D1881" t="str">
            <v>Árvore de estrelas, produzida em estrutura metálica e mangueira luminosa. Preenchimento da figura com lâmpadas de LED. Aplicação de Strobos.</v>
          </cell>
          <cell r="E1881" t="str">
            <v>FIG. LUMINOSA</v>
          </cell>
          <cell r="F1881" t="str">
            <v>FIGURA LUMINOSA</v>
          </cell>
          <cell r="G1881">
            <v>0</v>
          </cell>
          <cell r="H1881">
            <v>0</v>
          </cell>
        </row>
        <row r="1882">
          <cell r="C1882" t="str">
            <v>AR149</v>
          </cell>
          <cell r="D1882" t="str">
            <v>Árvore de estrelas, produzida em estrutura metálica e mangueira luminosa</v>
          </cell>
          <cell r="E1882" t="str">
            <v>FIG. LUMINOSA</v>
          </cell>
          <cell r="F1882" t="str">
            <v>FIGURA LUMINOSA</v>
          </cell>
          <cell r="G1882">
            <v>26718.9</v>
          </cell>
          <cell r="H1882">
            <v>16031.34</v>
          </cell>
        </row>
        <row r="1883">
          <cell r="C1883" t="str">
            <v>AR149SM</v>
          </cell>
          <cell r="D1883" t="str">
            <v>Árvore de estrelas, produzida em estrutura metálica e mangueira luminosa. Aplicação de mangueiras de LED com movimentos e Strobos</v>
          </cell>
          <cell r="E1883" t="str">
            <v>FIG. LUMINOSA</v>
          </cell>
          <cell r="F1883" t="str">
            <v>FIGURA LUMINOSA</v>
          </cell>
          <cell r="G1883">
            <v>48453.990000000005</v>
          </cell>
          <cell r="H1883">
            <v>36340.492500000008</v>
          </cell>
        </row>
        <row r="1884">
          <cell r="C1884" t="str">
            <v>AR149M</v>
          </cell>
          <cell r="D1884" t="str">
            <v>Árvore de estrelas, produzida em estrutura metálica e mangueira luminosa. Aplicação de mangueiras de LED com movimentos</v>
          </cell>
          <cell r="E1884" t="str">
            <v>FIG. LUMINOSA</v>
          </cell>
          <cell r="F1884" t="str">
            <v>FIGURA LUMINOSA</v>
          </cell>
          <cell r="G1884">
            <v>44828.03</v>
          </cell>
          <cell r="H1884">
            <v>32276.181599999996</v>
          </cell>
        </row>
        <row r="1885">
          <cell r="C1885" t="str">
            <v>AR149S</v>
          </cell>
          <cell r="D1885" t="str">
            <v>Árvore de estrelas, produzida em estrutura metálica e mangueira luminosa. Aplicação de Strobos</v>
          </cell>
          <cell r="E1885" t="str">
            <v>FIG. LUMINOSA</v>
          </cell>
          <cell r="F1885" t="str">
            <v>FIGURA LUMINOSA</v>
          </cell>
          <cell r="G1885">
            <v>30344.73</v>
          </cell>
          <cell r="H1885">
            <v>19117.179899999999</v>
          </cell>
        </row>
        <row r="1886">
          <cell r="C1886" t="str">
            <v>AR149L</v>
          </cell>
          <cell r="D1886" t="str">
            <v>Árvore de estrelas, produzida em estrutura metálica e mangueira de LED</v>
          </cell>
          <cell r="E1886" t="str">
            <v>FIG. LUMINOSA</v>
          </cell>
          <cell r="F1886" t="str">
            <v>FIGURA LUMINOSA</v>
          </cell>
          <cell r="G1886">
            <v>30193.410000000003</v>
          </cell>
          <cell r="H1886">
            <v>19021.848300000001</v>
          </cell>
        </row>
        <row r="1887">
          <cell r="C1887" t="str">
            <v>AR149C</v>
          </cell>
          <cell r="D1887" t="str">
            <v>Árvore de estrelas, produzida em estrutura metálica e mangueira luminosa. Preenchimento da figura com lâmpadas de LED.</v>
          </cell>
          <cell r="E1887" t="str">
            <v>FIG. LUMINOSA</v>
          </cell>
          <cell r="F1887" t="str">
            <v>FIGURA LUMINOSA</v>
          </cell>
          <cell r="G1887">
            <v>0</v>
          </cell>
          <cell r="H1887">
            <v>0</v>
          </cell>
        </row>
        <row r="1888">
          <cell r="C1888" t="str">
            <v>AR149CS</v>
          </cell>
          <cell r="D1888" t="str">
            <v>Árvore de estrelas, produzida em estrutura metálica e mangueira luminosa. Preenchimento da figura com lâmpadas de LED. Aplicação de Strobos.</v>
          </cell>
          <cell r="E1888" t="str">
            <v>FIG. LUMINOSA</v>
          </cell>
          <cell r="F1888" t="str">
            <v>FIGURA LUMINOSA</v>
          </cell>
          <cell r="G1888">
            <v>0</v>
          </cell>
          <cell r="H1888">
            <v>0</v>
          </cell>
        </row>
        <row r="1889">
          <cell r="C1889" t="str">
            <v>AR1412</v>
          </cell>
          <cell r="D1889" t="str">
            <v>Árvore de estrelas, produzida em estrutura metálica e mangueira luminosa</v>
          </cell>
          <cell r="E1889" t="str">
            <v>FIG. LUMINOSA</v>
          </cell>
          <cell r="F1889" t="str">
            <v>FIGURA LUMINOSA</v>
          </cell>
          <cell r="G1889">
            <v>36258.950000000004</v>
          </cell>
          <cell r="H1889">
            <v>21755.370000000003</v>
          </cell>
        </row>
        <row r="1890">
          <cell r="C1890" t="str">
            <v>AR1412SM</v>
          </cell>
          <cell r="D1890" t="str">
            <v>Árvore de estrelas, produzida em estrutura metálica e mangueira luminosa. Aplicação de mangueiras de LED com movimentos e Strobos</v>
          </cell>
          <cell r="E1890" t="str">
            <v>FIG. LUMINOSA</v>
          </cell>
          <cell r="F1890" t="str">
            <v>FIGURA LUMINOSA</v>
          </cell>
          <cell r="G1890">
            <v>61716.72</v>
          </cell>
          <cell r="H1890">
            <v>46287.54</v>
          </cell>
        </row>
        <row r="1891">
          <cell r="C1891" t="str">
            <v>AR1412M</v>
          </cell>
          <cell r="D1891" t="str">
            <v>Árvore de estrelas, produzida em estrutura metálica e mangueira luminosa. Aplicação de mangueiras de LED com movimentos</v>
          </cell>
          <cell r="E1891" t="str">
            <v>FIG. LUMINOSA</v>
          </cell>
          <cell r="F1891" t="str">
            <v>FIGURA LUMINOSA</v>
          </cell>
          <cell r="G1891">
            <v>56882.28</v>
          </cell>
          <cell r="H1891">
            <v>40955.241600000001</v>
          </cell>
        </row>
        <row r="1892">
          <cell r="C1892" t="str">
            <v>AR1412S</v>
          </cell>
          <cell r="D1892" t="str">
            <v>Árvore de estrelas, produzida em estrutura metálica e mangueira luminosa. Aplicação de Strobos</v>
          </cell>
          <cell r="E1892" t="str">
            <v>FIG. LUMINOSA</v>
          </cell>
          <cell r="F1892" t="str">
            <v>FIGURA LUMINOSA</v>
          </cell>
          <cell r="G1892">
            <v>41093.520000000004</v>
          </cell>
          <cell r="H1892">
            <v>25888.917600000004</v>
          </cell>
        </row>
        <row r="1893">
          <cell r="C1893" t="str">
            <v>AR1412L</v>
          </cell>
          <cell r="D1893" t="str">
            <v>Árvore de estrelas, produzida em estrutura metálica e mangueira de LED</v>
          </cell>
          <cell r="E1893" t="str">
            <v>FIG. LUMINOSA</v>
          </cell>
          <cell r="F1893" t="str">
            <v>FIGURA LUMINOSA</v>
          </cell>
          <cell r="G1893">
            <v>40973.14</v>
          </cell>
          <cell r="H1893">
            <v>25813.0782</v>
          </cell>
        </row>
        <row r="1894">
          <cell r="C1894" t="str">
            <v>AR1412C</v>
          </cell>
          <cell r="D1894" t="str">
            <v>Árvore de estrelas, produzida em estrutura metálica e mangueira luminosa. Preenchimento da figura com lâmpadas de LED.</v>
          </cell>
          <cell r="E1894" t="str">
            <v>FIG. LUMINOSA</v>
          </cell>
          <cell r="F1894" t="str">
            <v>FIGURA LUMINOSA</v>
          </cell>
          <cell r="G1894">
            <v>0</v>
          </cell>
          <cell r="H1894">
            <v>0</v>
          </cell>
        </row>
        <row r="1895">
          <cell r="C1895" t="str">
            <v>AR1412CS</v>
          </cell>
          <cell r="D1895" t="str">
            <v>Árvore de estrelas, produzida em estrutura metálica e mangueira luminosa. Preenchimento da figura com lâmpadas de LED. Aplicação de Strobos.</v>
          </cell>
          <cell r="E1895" t="str">
            <v>FIG. LUMINOSA</v>
          </cell>
          <cell r="F1895" t="str">
            <v>FIGURA LUMINOSA</v>
          </cell>
          <cell r="G1895">
            <v>0</v>
          </cell>
          <cell r="H1895">
            <v>0</v>
          </cell>
        </row>
        <row r="1896">
          <cell r="C1896" t="str">
            <v>AR1415</v>
          </cell>
          <cell r="D1896" t="str">
            <v>Árvore de estrelas, produzida em estrutura metálica e mangueira luminosa</v>
          </cell>
          <cell r="E1896" t="str">
            <v>FIG. LUMINOSA</v>
          </cell>
          <cell r="F1896" t="str">
            <v>FIGURA LUMINOSA</v>
          </cell>
          <cell r="G1896">
            <v>41984.15</v>
          </cell>
          <cell r="H1896">
            <v>25190.49</v>
          </cell>
        </row>
        <row r="1897">
          <cell r="C1897" t="str">
            <v>AR1415SM</v>
          </cell>
          <cell r="D1897" t="str">
            <v>Árvore de estrelas, produzida em estrutura metálica e mangueira luminosa. Aplicação de mangueiras de LED com movimentos e Strobos</v>
          </cell>
          <cell r="E1897" t="str">
            <v>FIG. LUMINOSA</v>
          </cell>
          <cell r="F1897" t="str">
            <v>FIGURA LUMINOSA</v>
          </cell>
          <cell r="G1897">
            <v>67143.05</v>
          </cell>
          <cell r="H1897">
            <v>50357.287500000006</v>
          </cell>
        </row>
        <row r="1898">
          <cell r="C1898" t="str">
            <v>AR1415M</v>
          </cell>
          <cell r="D1898" t="str">
            <v>Árvore de estrelas, produzida em estrutura metálica e mangueira luminosa. Aplicação de mangueiras de LED com movimentos</v>
          </cell>
          <cell r="E1898" t="str">
            <v>FIG. LUMINOSA</v>
          </cell>
          <cell r="F1898" t="str">
            <v>FIGURA LUMINOSA</v>
          </cell>
          <cell r="G1898">
            <v>61481.55</v>
          </cell>
          <cell r="H1898">
            <v>44266.716</v>
          </cell>
        </row>
        <row r="1899">
          <cell r="C1899" t="str">
            <v>AR1415S</v>
          </cell>
          <cell r="D1899" t="str">
            <v>Árvore de estrelas, produzida em estrutura metálica e mangueira luminosa. Aplicação de Strobos</v>
          </cell>
          <cell r="E1899" t="str">
            <v>FIG. LUMINOSA</v>
          </cell>
          <cell r="F1899" t="str">
            <v>FIGURA LUMINOSA</v>
          </cell>
          <cell r="G1899">
            <v>47645.520000000004</v>
          </cell>
          <cell r="H1899">
            <v>30016.677600000003</v>
          </cell>
        </row>
        <row r="1900">
          <cell r="C1900" t="str">
            <v>AR1415L</v>
          </cell>
          <cell r="D1900" t="str">
            <v>Árvore de estrelas, produzida em estrutura metálica e mangueira de LED</v>
          </cell>
          <cell r="E1900" t="str">
            <v>FIG. LUMINOSA</v>
          </cell>
          <cell r="F1900" t="str">
            <v>FIGURA LUMINOSA</v>
          </cell>
          <cell r="G1900">
            <v>47442.720000000001</v>
          </cell>
          <cell r="H1900">
            <v>29888.9136</v>
          </cell>
        </row>
        <row r="1901">
          <cell r="C1901" t="str">
            <v>AR1415C</v>
          </cell>
          <cell r="D1901" t="str">
            <v>Árvore de estrelas, produzida em estrutura metálica e mangueira luminosa. Preenchimento da figura com lâmpadas de LED.</v>
          </cell>
          <cell r="E1901" t="str">
            <v>FIG. LUMINOSA</v>
          </cell>
          <cell r="F1901" t="str">
            <v>FIGURA LUMINOSA</v>
          </cell>
          <cell r="G1901">
            <v>0</v>
          </cell>
          <cell r="H1901">
            <v>0</v>
          </cell>
        </row>
        <row r="1902">
          <cell r="C1902" t="str">
            <v xml:space="preserve">AR1415CS </v>
          </cell>
          <cell r="D1902" t="str">
            <v>Árvore de estrelas, produzida em estrutura metálica e mangueira luminosa. Preenchimento da figura com lâmpadas de LED. Aplicação de Strobos.</v>
          </cell>
          <cell r="E1902" t="str">
            <v>FIG. LUMINOSA</v>
          </cell>
          <cell r="F1902" t="str">
            <v>FIGURA LUMINOSA</v>
          </cell>
          <cell r="G1902">
            <v>0</v>
          </cell>
          <cell r="H1902">
            <v>0</v>
          </cell>
        </row>
        <row r="1903">
          <cell r="C1903" t="str">
            <v>AR154</v>
          </cell>
          <cell r="D1903" t="str">
            <v>Árvore de estrelas, produzida em estrutura metálica e mangueira luminosa</v>
          </cell>
          <cell r="E1903" t="str">
            <v>FIG. LUMINOSA</v>
          </cell>
          <cell r="F1903" t="str">
            <v>FIGURA LUMINOSA</v>
          </cell>
          <cell r="G1903">
            <v>16986.189999999999</v>
          </cell>
          <cell r="H1903">
            <v>10191.713999999998</v>
          </cell>
        </row>
        <row r="1904">
          <cell r="C1904" t="str">
            <v>AR154SM</v>
          </cell>
          <cell r="D1904" t="str">
            <v>Árvore de estrelas, produzida em estrutura metálica e mangueira luminosa. Aplicação de mangueiras de LED com movimentos e Strobos</v>
          </cell>
          <cell r="E1904" t="str">
            <v>FIG. LUMINOSA</v>
          </cell>
          <cell r="F1904" t="str">
            <v>FIGURA LUMINOSA</v>
          </cell>
          <cell r="G1904">
            <v>27815.710000000003</v>
          </cell>
          <cell r="H1904">
            <v>20861.782500000001</v>
          </cell>
        </row>
        <row r="1905">
          <cell r="C1905" t="str">
            <v>AR154M</v>
          </cell>
          <cell r="D1905" t="str">
            <v>Árvore de estrelas, produzida em estrutura metálica e mangueira luminosa. Aplicação de mangueiras de LED com movimentos</v>
          </cell>
          <cell r="E1905" t="str">
            <v>FIG. LUMINOSA</v>
          </cell>
          <cell r="F1905" t="str">
            <v>FIGURA LUMINOSA</v>
          </cell>
          <cell r="G1905">
            <v>26416.260000000002</v>
          </cell>
          <cell r="H1905">
            <v>19019.707200000001</v>
          </cell>
        </row>
        <row r="1906">
          <cell r="C1906" t="str">
            <v>AR154S</v>
          </cell>
          <cell r="D1906" t="str">
            <v>Árvore de estrelas, produzida em estrutura metálica e mangueira luminosa. Aplicação de Strobos</v>
          </cell>
          <cell r="E1906" t="str">
            <v>FIG. LUMINOSA</v>
          </cell>
          <cell r="F1906" t="str">
            <v>FIGURA LUMINOSA</v>
          </cell>
          <cell r="G1906">
            <v>18385.64</v>
          </cell>
          <cell r="H1906">
            <v>11582.9532</v>
          </cell>
        </row>
        <row r="1907">
          <cell r="C1907" t="str">
            <v>AR154L</v>
          </cell>
          <cell r="D1907" t="str">
            <v>Árvore de estrelas, produzida em estrutura metálica e mangueira de LED</v>
          </cell>
          <cell r="E1907" t="str">
            <v>FIG. LUMINOSA</v>
          </cell>
          <cell r="F1907" t="str">
            <v>FIGURA LUMINOSA</v>
          </cell>
          <cell r="G1907">
            <v>19195.41</v>
          </cell>
          <cell r="H1907">
            <v>12093.1083</v>
          </cell>
        </row>
        <row r="1908">
          <cell r="C1908" t="str">
            <v>AR154C</v>
          </cell>
          <cell r="D1908" t="str">
            <v>Árvore de estrelas, produzida em estrutura metálica e mangueira luminosa. Preenchimento da figura com lâmpadas de LED.</v>
          </cell>
          <cell r="E1908" t="str">
            <v>FIG. LUMINOSA</v>
          </cell>
          <cell r="F1908" t="str">
            <v>FIGURA LUMINOSA</v>
          </cell>
          <cell r="G1908">
            <v>0</v>
          </cell>
          <cell r="H1908">
            <v>0</v>
          </cell>
        </row>
        <row r="1909">
          <cell r="C1909" t="str">
            <v>AR154CS</v>
          </cell>
          <cell r="D1909" t="str">
            <v>Árvore de estrelas, produzida em estrutura metálica e mangueira luminosa. Preenchimento da figura com lâmpadas de LED. Aplicação de Strobos.</v>
          </cell>
          <cell r="E1909" t="str">
            <v>FIG. LUMINOSA</v>
          </cell>
          <cell r="F1909" t="str">
            <v>FIGURA LUMINOSA</v>
          </cell>
          <cell r="G1909">
            <v>0</v>
          </cell>
          <cell r="H1909">
            <v>0</v>
          </cell>
        </row>
        <row r="1910">
          <cell r="C1910" t="str">
            <v>AR156</v>
          </cell>
          <cell r="D1910" t="str">
            <v>Árvore de estrelas, produzida em estrutura metálica e mangueira luminosa</v>
          </cell>
          <cell r="E1910" t="str">
            <v>FIG. LUMINOSA</v>
          </cell>
          <cell r="F1910" t="str">
            <v>FIGURA LUMINOSA</v>
          </cell>
          <cell r="G1910">
            <v>26696.54</v>
          </cell>
          <cell r="H1910">
            <v>16017.923999999999</v>
          </cell>
        </row>
        <row r="1911">
          <cell r="C1911" t="str">
            <v>AR156SM</v>
          </cell>
          <cell r="D1911" t="str">
            <v>Árvore de estrelas, produzida em estrutura metálica e mangueira luminosa. Aplicação de mangueiras de LED com movimentos e Strobos</v>
          </cell>
          <cell r="E1911" t="str">
            <v>FIG. LUMINOSA</v>
          </cell>
          <cell r="F1911" t="str">
            <v>FIGURA LUMINOSA</v>
          </cell>
          <cell r="G1911">
            <v>41092.35</v>
          </cell>
          <cell r="H1911">
            <v>30819.262499999997</v>
          </cell>
        </row>
        <row r="1912">
          <cell r="C1912" t="str">
            <v>AR156M</v>
          </cell>
          <cell r="D1912" t="str">
            <v>Árvore de estrelas, produzida em estrutura metálica e mangueira luminosa. Aplicação de mangueiras de LED com movimentos</v>
          </cell>
          <cell r="E1912" t="str">
            <v>FIG. LUMINOSA</v>
          </cell>
          <cell r="F1912" t="str">
            <v>FIGURA LUMINOSA</v>
          </cell>
          <cell r="G1912">
            <v>39247.65</v>
          </cell>
          <cell r="H1912">
            <v>28258.308000000001</v>
          </cell>
        </row>
        <row r="1913">
          <cell r="C1913" t="str">
            <v>AR156S</v>
          </cell>
          <cell r="D1913" t="str">
            <v>Árvore de estrelas, produzida em estrutura metálica e mangueira luminosa. Aplicação de Strobos</v>
          </cell>
          <cell r="E1913" t="str">
            <v>FIG. LUMINOSA</v>
          </cell>
          <cell r="F1913" t="str">
            <v>FIGURA LUMINOSA</v>
          </cell>
          <cell r="G1913">
            <v>28541.24</v>
          </cell>
          <cell r="H1913">
            <v>17980.981200000002</v>
          </cell>
        </row>
        <row r="1914">
          <cell r="C1914" t="str">
            <v>AR156L</v>
          </cell>
          <cell r="D1914" t="str">
            <v>Árvore de estrelas, produzida em estrutura metálica e mangueira de LED</v>
          </cell>
          <cell r="E1914" t="str">
            <v>FIG. LUMINOSA</v>
          </cell>
          <cell r="F1914" t="str">
            <v>FIGURA LUMINOSA</v>
          </cell>
          <cell r="G1914">
            <v>30167.670000000002</v>
          </cell>
          <cell r="H1914">
            <v>19005.632100000003</v>
          </cell>
        </row>
        <row r="1915">
          <cell r="C1915" t="str">
            <v>AR156C</v>
          </cell>
          <cell r="D1915" t="str">
            <v>Árvore de estrelas, produzida em estrutura metálica e mangueira luminosa. Preenchimento da figura com lâmpadas de LED.</v>
          </cell>
          <cell r="E1915" t="str">
            <v>FIG. LUMINOSA</v>
          </cell>
          <cell r="F1915" t="str">
            <v>FIGURA LUMINOSA</v>
          </cell>
          <cell r="G1915">
            <v>0</v>
          </cell>
          <cell r="H1915">
            <v>0</v>
          </cell>
        </row>
        <row r="1916">
          <cell r="C1916" t="str">
            <v>AR156CS</v>
          </cell>
          <cell r="D1916" t="str">
            <v>Árvore de estrelas, produzida em estrutura metálica e mangueira luminosa. Preenchimento da figura com lâmpadas de LED. Aplicação de Strobos.</v>
          </cell>
          <cell r="E1916" t="str">
            <v>FIG. LUMINOSA</v>
          </cell>
          <cell r="F1916" t="str">
            <v>FIGURA LUMINOSA</v>
          </cell>
          <cell r="G1916">
            <v>0</v>
          </cell>
          <cell r="H1916">
            <v>0</v>
          </cell>
        </row>
        <row r="1917">
          <cell r="C1917" t="str">
            <v>AR159</v>
          </cell>
          <cell r="D1917" t="str">
            <v>Árvore de estrelas, produzida em estrutura metálica e mangueira luminosa</v>
          </cell>
          <cell r="E1917" t="str">
            <v>FIG. LUMINOSA</v>
          </cell>
          <cell r="F1917" t="str">
            <v>FIGURA LUMINOSA</v>
          </cell>
          <cell r="G1917">
            <v>41984.15</v>
          </cell>
          <cell r="H1917">
            <v>25190.49</v>
          </cell>
        </row>
        <row r="1918">
          <cell r="C1918" t="str">
            <v>AR159SM</v>
          </cell>
          <cell r="D1918" t="str">
            <v>Árvore de estrelas, produzida em estrutura metálica e mangueira luminosa. Aplicação de mangueiras de LED com movimentos e Strobos</v>
          </cell>
          <cell r="E1918" t="str">
            <v>FIG. LUMINOSA</v>
          </cell>
          <cell r="F1918" t="str">
            <v>FIGURA LUMINOSA</v>
          </cell>
          <cell r="G1918">
            <v>60927.1</v>
          </cell>
          <cell r="H1918">
            <v>45695.324999999997</v>
          </cell>
        </row>
        <row r="1919">
          <cell r="C1919" t="str">
            <v>AR159M</v>
          </cell>
          <cell r="D1919" t="str">
            <v>Árvore de estrelas, produzida em estrutura metálica e mangueira luminosa. Aplicação de mangueiras de LED com movimentos</v>
          </cell>
          <cell r="E1919" t="str">
            <v>FIG. LUMINOSA</v>
          </cell>
          <cell r="F1919" t="str">
            <v>FIGURA LUMINOSA</v>
          </cell>
          <cell r="G1919">
            <v>57937.23</v>
          </cell>
          <cell r="H1919">
            <v>41714.8056</v>
          </cell>
        </row>
        <row r="1920">
          <cell r="C1920" t="str">
            <v>AR159S</v>
          </cell>
          <cell r="D1920" t="str">
            <v>Árvore de estrelas, produzida em estrutura metálica e mangueira luminosa. Aplicação de Strobos</v>
          </cell>
          <cell r="E1920" t="str">
            <v>FIG. LUMINOSA</v>
          </cell>
          <cell r="F1920" t="str">
            <v>FIGURA LUMINOSA</v>
          </cell>
          <cell r="G1920">
            <v>44973.890000000007</v>
          </cell>
          <cell r="H1920">
            <v>28333.550700000003</v>
          </cell>
        </row>
        <row r="1921">
          <cell r="C1921" t="str">
            <v>AR159L</v>
          </cell>
          <cell r="D1921" t="str">
            <v>Árvore de estrelas, produzida em estrutura metálica e mangueira de LED</v>
          </cell>
          <cell r="E1921" t="str">
            <v>FIG. LUMINOSA</v>
          </cell>
          <cell r="F1921" t="str">
            <v>FIGURA LUMINOSA</v>
          </cell>
          <cell r="G1921">
            <v>47442.720000000001</v>
          </cell>
          <cell r="H1921">
            <v>29888.9136</v>
          </cell>
        </row>
        <row r="1922">
          <cell r="C1922" t="str">
            <v>AR159C</v>
          </cell>
          <cell r="D1922" t="str">
            <v>Árvore de estrelas, produzida em estrutura metálica e mangueira luminosa. Preenchimento da figura com lâmpadas de LED.</v>
          </cell>
          <cell r="E1922" t="str">
            <v>FIG. LUMINOSA</v>
          </cell>
          <cell r="F1922" t="str">
            <v>FIGURA LUMINOSA</v>
          </cell>
          <cell r="G1922">
            <v>0</v>
          </cell>
          <cell r="H1922">
            <v>0</v>
          </cell>
        </row>
        <row r="1923">
          <cell r="C1923" t="str">
            <v>AR159CS</v>
          </cell>
          <cell r="D1923" t="str">
            <v>Árvore de estrelas, produzida em estrutura metálica e mangueira luminosa. Preenchimento da figura com lâmpadas de LED. Aplicação de Strobos.</v>
          </cell>
          <cell r="E1923" t="str">
            <v>FIG. LUMINOSA</v>
          </cell>
          <cell r="F1923" t="str">
            <v>FIGURA LUMINOSA</v>
          </cell>
          <cell r="G1923">
            <v>0</v>
          </cell>
          <cell r="H1923">
            <v>0</v>
          </cell>
        </row>
        <row r="1924">
          <cell r="C1924" t="str">
            <v>AR1512</v>
          </cell>
          <cell r="D1924" t="str">
            <v>Árvore de estrelas, produzida em estrutura metálica e mangueira luminosa</v>
          </cell>
          <cell r="E1924" t="str">
            <v>FIG. LUMINOSA</v>
          </cell>
          <cell r="F1924" t="str">
            <v>FIGURA LUMINOSA</v>
          </cell>
          <cell r="G1924">
            <v>57254.47</v>
          </cell>
          <cell r="H1924">
            <v>34352.682000000001</v>
          </cell>
        </row>
        <row r="1925">
          <cell r="C1925" t="str">
            <v>AR1512SM</v>
          </cell>
          <cell r="D1925" t="str">
            <v>Árvore de estrelas, produzida em estrutura metálica e mangueira luminosa. Aplicação de mangueiras de LED com movimentos e Strobos</v>
          </cell>
          <cell r="E1925" t="str">
            <v>FIG. LUMINOSA</v>
          </cell>
          <cell r="F1925" t="str">
            <v>FIGURA LUMINOSA</v>
          </cell>
          <cell r="G1925">
            <v>82542.590000000011</v>
          </cell>
          <cell r="H1925">
            <v>61906.942500000005</v>
          </cell>
        </row>
        <row r="1926">
          <cell r="C1926" t="str">
            <v>AR1512M</v>
          </cell>
          <cell r="D1926" t="str">
            <v>Árvore de estrelas, produzida em estrutura metálica e mangueira luminosa. Aplicação de mangueiras de LED com movimentos</v>
          </cell>
          <cell r="E1926" t="str">
            <v>FIG. LUMINOSA</v>
          </cell>
          <cell r="F1926" t="str">
            <v>FIGURA LUMINOSA</v>
          </cell>
          <cell r="G1926">
            <v>78216.97</v>
          </cell>
          <cell r="H1926">
            <v>56316.218399999998</v>
          </cell>
        </row>
        <row r="1927">
          <cell r="C1927" t="str">
            <v>AR1512S</v>
          </cell>
          <cell r="D1927" t="str">
            <v>Árvore de estrelas, produzida em estrutura metálica e mangueira luminosa. Aplicação de Strobos</v>
          </cell>
          <cell r="E1927" t="str">
            <v>FIG. LUMINOSA</v>
          </cell>
          <cell r="F1927" t="str">
            <v>FIGURA LUMINOSA</v>
          </cell>
          <cell r="G1927">
            <v>61580.090000000004</v>
          </cell>
          <cell r="H1927">
            <v>38795.456700000002</v>
          </cell>
        </row>
        <row r="1928">
          <cell r="C1928" t="str">
            <v>AR1512L</v>
          </cell>
          <cell r="D1928" t="str">
            <v>Árvore de estrelas, produzida em estrutura metálica e mangueira de LED</v>
          </cell>
          <cell r="E1928" t="str">
            <v>FIG. LUMINOSA</v>
          </cell>
          <cell r="F1928" t="str">
            <v>FIGURA LUMINOSA</v>
          </cell>
          <cell r="G1928">
            <v>64698.790000000008</v>
          </cell>
          <cell r="H1928">
            <v>40760.237700000005</v>
          </cell>
        </row>
        <row r="1929">
          <cell r="C1929" t="str">
            <v>AR1512C</v>
          </cell>
          <cell r="D1929" t="str">
            <v>Árvore de estrelas, produzida em estrutura metálica e mangueira luminosa. Preenchimento da figura com lâmpadas de LED.</v>
          </cell>
          <cell r="E1929" t="str">
            <v>FIG. LUMINOSA</v>
          </cell>
          <cell r="F1929" t="str">
            <v>FIGURA LUMINOSA</v>
          </cell>
          <cell r="G1929">
            <v>0</v>
          </cell>
          <cell r="H1929">
            <v>0</v>
          </cell>
        </row>
        <row r="1930">
          <cell r="C1930" t="str">
            <v>AR1512CS</v>
          </cell>
          <cell r="D1930" t="str">
            <v>Árvore de estrelas, produzida em estrutura metálica e mangueira luminosa. Preenchimento da figura com lâmpadas de LED. Aplicação de Strobos.</v>
          </cell>
          <cell r="E1930" t="str">
            <v>FIG. LUMINOSA</v>
          </cell>
          <cell r="F1930" t="str">
            <v>FIGURA LUMINOSA</v>
          </cell>
          <cell r="G1930">
            <v>0</v>
          </cell>
          <cell r="H1930">
            <v>0</v>
          </cell>
        </row>
        <row r="1931">
          <cell r="C1931" t="str">
            <v>AR1515</v>
          </cell>
          <cell r="D1931" t="str">
            <v>Árvore de estrelas, produzida em estrutura metálica e mangueira luminosa</v>
          </cell>
          <cell r="E1931" t="str">
            <v>FIG. LUMINOSA</v>
          </cell>
          <cell r="F1931" t="str">
            <v>FIGURA LUMINOSA</v>
          </cell>
          <cell r="G1931">
            <v>64884.56</v>
          </cell>
          <cell r="H1931">
            <v>38930.735999999997</v>
          </cell>
        </row>
        <row r="1932">
          <cell r="C1932" t="str">
            <v>AR1515SM</v>
          </cell>
          <cell r="D1932" t="str">
            <v>Árvore de estrelas, produzida em estrutura metálica e mangueira luminosa. Aplicação de mangueiras de LED com movimentos e Strobos</v>
          </cell>
          <cell r="E1932" t="str">
            <v>FIG. LUMINOSA</v>
          </cell>
          <cell r="F1932" t="str">
            <v>FIGURA LUMINOSA</v>
          </cell>
          <cell r="G1932">
            <v>99178.69</v>
          </cell>
          <cell r="H1932">
            <v>74384.017500000002</v>
          </cell>
        </row>
        <row r="1933">
          <cell r="C1933" t="str">
            <v>AR1515M</v>
          </cell>
          <cell r="D1933" t="str">
            <v>Árvore de estrelas, produzida em estrutura metálica e mangueira luminosa. Aplicação de mangueiras de LED com movimentos</v>
          </cell>
          <cell r="E1933" t="str">
            <v>FIG. LUMINOSA</v>
          </cell>
          <cell r="F1933" t="str">
            <v>FIGURA LUMINOSA</v>
          </cell>
          <cell r="G1933">
            <v>93962.44</v>
          </cell>
          <cell r="H1933">
            <v>67652.9568</v>
          </cell>
        </row>
        <row r="1934">
          <cell r="C1934" t="str">
            <v>AR1515S</v>
          </cell>
          <cell r="D1934" t="str">
            <v>Árvore de estrelas, produzida em estrutura metálica e mangueira luminosa. Aplicação de Strobos</v>
          </cell>
          <cell r="E1934" t="str">
            <v>FIG. LUMINOSA</v>
          </cell>
          <cell r="F1934" t="str">
            <v>FIGURA LUMINOSA</v>
          </cell>
          <cell r="G1934">
            <v>70100.680000000008</v>
          </cell>
          <cell r="H1934">
            <v>44163.428400000004</v>
          </cell>
        </row>
        <row r="1935">
          <cell r="C1935" t="str">
            <v>AR1515L</v>
          </cell>
          <cell r="D1935" t="str">
            <v>Árvore de estrelas, produzida em estrutura metálica e mangueira de LED</v>
          </cell>
          <cell r="E1935" t="str">
            <v>FIG. LUMINOSA</v>
          </cell>
          <cell r="F1935" t="str">
            <v>FIGURA LUMINOSA</v>
          </cell>
          <cell r="G1935">
            <v>73320.91</v>
          </cell>
          <cell r="H1935">
            <v>46192.173300000002</v>
          </cell>
        </row>
        <row r="1936">
          <cell r="C1936" t="str">
            <v>AR1515C</v>
          </cell>
          <cell r="D1936" t="str">
            <v>Árvore de estrelas, produzida em estrutura metálica e mangueira luminosa. Preenchimento da figura com lâmpadas de LED.</v>
          </cell>
          <cell r="E1936" t="str">
            <v>FIG. LUMINOSA</v>
          </cell>
          <cell r="F1936" t="str">
            <v>FIGURA LUMINOSA</v>
          </cell>
          <cell r="G1936">
            <v>0</v>
          </cell>
          <cell r="H1936">
            <v>0</v>
          </cell>
        </row>
        <row r="1937">
          <cell r="C1937" t="str">
            <v>AR1515CS</v>
          </cell>
          <cell r="D1937" t="str">
            <v>Árvore de estrelas, produzida em estrutura metálica e mangueira luminosa. Preenchimento da figura com lâmpadas de LED. Aplicação de Strobos.</v>
          </cell>
          <cell r="E1937" t="str">
            <v>FIG. LUMINOSA</v>
          </cell>
          <cell r="F1937" t="str">
            <v>FIGURA LUMINOSA</v>
          </cell>
          <cell r="G1937">
            <v>0</v>
          </cell>
          <cell r="H1937">
            <v>0</v>
          </cell>
        </row>
        <row r="1938">
          <cell r="C1938" t="str">
            <v>AR17</v>
          </cell>
          <cell r="D1938" t="str">
            <v>Pinheiro, produzido em estrutura metálica e mangueira luminosa</v>
          </cell>
          <cell r="E1938" t="str">
            <v>FIG. LUMINOSA</v>
          </cell>
          <cell r="F1938" t="str">
            <v>FIGURA LUMINOSA</v>
          </cell>
          <cell r="G1938">
            <v>5470.66</v>
          </cell>
          <cell r="H1938">
            <v>3282.3959999999997</v>
          </cell>
        </row>
        <row r="1939">
          <cell r="C1939" t="str">
            <v>AR17SM</v>
          </cell>
          <cell r="D1939" t="str">
            <v>Pinheiro, produzida em estrutura metálica e mangueira luminosa. Aplicação de mangueiras de LED com movimentos e Strobos</v>
          </cell>
          <cell r="E1939" t="str">
            <v>FIG. LUMINOSA</v>
          </cell>
          <cell r="F1939" t="str">
            <v>FIGURA LUMINOSA</v>
          </cell>
          <cell r="G1939">
            <v>8323.25</v>
          </cell>
          <cell r="H1939">
            <v>6242.4375</v>
          </cell>
        </row>
        <row r="1940">
          <cell r="C1940" t="str">
            <v>AR17M</v>
          </cell>
          <cell r="D1940" t="str">
            <v>Pinheiro, produzida em estrutura metálica e mangueira luminosa. Aplicação de mangueiras de LED com movimentos</v>
          </cell>
          <cell r="E1940" t="str">
            <v>FIG. LUMINOSA</v>
          </cell>
          <cell r="F1940" t="str">
            <v>FIGURA LUMINOSA</v>
          </cell>
          <cell r="G1940">
            <v>7496.32</v>
          </cell>
          <cell r="H1940">
            <v>5397.3503999999994</v>
          </cell>
        </row>
        <row r="1941">
          <cell r="C1941" t="str">
            <v>AR17S</v>
          </cell>
          <cell r="D1941" t="str">
            <v>Pinheiro, produzida em estrutura metálica e mangueira luminosa. Aplicação de Strobos</v>
          </cell>
          <cell r="E1941" t="str">
            <v>FIG. LUMINOSA</v>
          </cell>
          <cell r="F1941" t="str">
            <v>FIGURA LUMINOSA</v>
          </cell>
          <cell r="G1941">
            <v>6297.59</v>
          </cell>
          <cell r="H1941">
            <v>3967.4817000000003</v>
          </cell>
        </row>
        <row r="1942">
          <cell r="C1942" t="str">
            <v>AR17L</v>
          </cell>
          <cell r="D1942" t="str">
            <v>Pinheiro, produzida em estrutura metálica e mangueira de LED</v>
          </cell>
          <cell r="E1942" t="str">
            <v>FIG. LUMINOSA</v>
          </cell>
          <cell r="F1942" t="str">
            <v>FIGURA LUMINOSA</v>
          </cell>
          <cell r="G1942">
            <v>6182.41</v>
          </cell>
          <cell r="H1942">
            <v>3894.9182999999998</v>
          </cell>
        </row>
        <row r="1943">
          <cell r="C1943" t="str">
            <v>AR17C</v>
          </cell>
          <cell r="D1943" t="str">
            <v>Pinheiro, produzida em estrutura metálica e mangueira luminosa. Preenchimento da figura com lâmpadas de LED.</v>
          </cell>
          <cell r="E1943" t="str">
            <v>FIG. LUMINOSA</v>
          </cell>
          <cell r="F1943" t="str">
            <v>FIGURA LUMINOSA</v>
          </cell>
          <cell r="G1943">
            <v>0</v>
          </cell>
          <cell r="H1943">
            <v>0</v>
          </cell>
        </row>
        <row r="1944">
          <cell r="C1944" t="str">
            <v>AR17CS</v>
          </cell>
          <cell r="D1944" t="str">
            <v>Pinheiro, produzida em estrutura metálica e mangueira luminosa. Preenchimento da figura com lâmpadas de LED. Aplicação de Strobos.</v>
          </cell>
          <cell r="E1944" t="str">
            <v>FIG. LUMINOSA</v>
          </cell>
          <cell r="F1944" t="str">
            <v>FIGURA LUMINOSA</v>
          </cell>
          <cell r="G1944">
            <v>0</v>
          </cell>
          <cell r="H1944">
            <v>0</v>
          </cell>
        </row>
        <row r="1945">
          <cell r="C1945" t="str">
            <v>AR18</v>
          </cell>
          <cell r="D1945" t="str">
            <v xml:space="preserve">Árvore natalina produzida em estrutura metálica e mangueira luminosa. </v>
          </cell>
          <cell r="E1945" t="str">
            <v>FIG. LUMINOSA</v>
          </cell>
          <cell r="F1945" t="str">
            <v>FIGURA LUMINOSA</v>
          </cell>
          <cell r="G1945">
            <v>49560.81</v>
          </cell>
          <cell r="H1945">
            <v>29736.485999999997</v>
          </cell>
        </row>
        <row r="1946">
          <cell r="C1946" t="str">
            <v>AR18SM</v>
          </cell>
          <cell r="D1946" t="str">
            <v>Árvore natalina produzida em estrutura metálica e mangueira luminosa. Aplicação de mangueiras de LED com movimentos e Strobos</v>
          </cell>
          <cell r="E1946" t="str">
            <v>FIG. LUMINOSA</v>
          </cell>
          <cell r="F1946" t="str">
            <v>FIGURA LUMINOSA</v>
          </cell>
          <cell r="G1946">
            <v>62223.85</v>
          </cell>
          <cell r="H1946">
            <v>46667.887499999997</v>
          </cell>
        </row>
        <row r="1947">
          <cell r="C1947" t="str">
            <v>AR18M</v>
          </cell>
          <cell r="D1947" t="str">
            <v>Árvore natalina produzida em estrutura metálica e mangueira luminosa. Aplicação de mangueiras de LED com movimentos.</v>
          </cell>
          <cell r="E1947" t="str">
            <v>FIG. LUMINOSA</v>
          </cell>
          <cell r="F1947" t="str">
            <v>FIGURA LUMINOSA</v>
          </cell>
          <cell r="G1947">
            <v>60951.670000000006</v>
          </cell>
          <cell r="H1947">
            <v>43885.202400000002</v>
          </cell>
        </row>
        <row r="1948">
          <cell r="C1948" t="str">
            <v>AR18S</v>
          </cell>
          <cell r="D1948" t="str">
            <v>Árvore natalina produzida em estrutura metálica e mangueira luminosa. Aplicação de Strobos</v>
          </cell>
          <cell r="E1948" t="str">
            <v>FIG. LUMINOSA</v>
          </cell>
          <cell r="F1948" t="str">
            <v>FIGURA LUMINOSA</v>
          </cell>
          <cell r="G1948">
            <v>50833.120000000003</v>
          </cell>
          <cell r="H1948">
            <v>32024.865600000001</v>
          </cell>
        </row>
        <row r="1949">
          <cell r="C1949" t="str">
            <v>AR18L</v>
          </cell>
          <cell r="D1949" t="str">
            <v xml:space="preserve">Árvore natalina produzida em estrutura metálica e mangueira de LED </v>
          </cell>
          <cell r="E1949" t="str">
            <v>FIG. LUMINOSA</v>
          </cell>
          <cell r="F1949" t="str">
            <v>FIGURA LUMINOSA</v>
          </cell>
          <cell r="G1949">
            <v>56004.520000000004</v>
          </cell>
          <cell r="H1949">
            <v>35282.847600000001</v>
          </cell>
        </row>
        <row r="1950">
          <cell r="C1950" t="str">
            <v>AR194</v>
          </cell>
          <cell r="D1950" t="str">
            <v xml:space="preserve">Árvore natalina produzida em estrutura metálica e mangueira luminosa. </v>
          </cell>
          <cell r="E1950" t="str">
            <v>FIG. LUMINOSA</v>
          </cell>
          <cell r="F1950" t="str">
            <v>FIGURA LUMINOSA</v>
          </cell>
          <cell r="G1950">
            <v>34089.25</v>
          </cell>
          <cell r="H1950">
            <v>20453.55</v>
          </cell>
        </row>
        <row r="1951">
          <cell r="C1951" t="str">
            <v>AR194SM</v>
          </cell>
          <cell r="D1951" t="str">
            <v>Árvore natalina produzida em estrutura metálica e mangueira luminosa. Aplicação de mangueiras de LED com movimentos e Strobos</v>
          </cell>
          <cell r="E1951" t="str">
            <v>FIG. LUMINOSA</v>
          </cell>
          <cell r="F1951" t="str">
            <v>FIGURA LUMINOSA</v>
          </cell>
          <cell r="G1951">
            <v>51908.740000000005</v>
          </cell>
          <cell r="H1951">
            <v>38931.555000000008</v>
          </cell>
        </row>
        <row r="1952">
          <cell r="C1952" t="str">
            <v>AR194M</v>
          </cell>
          <cell r="D1952" t="str">
            <v>Árvore natalina produzida em estrutura metálica e mangueira luminosa. Aplicação de mangueiras de LED com movimentos.</v>
          </cell>
          <cell r="E1952" t="str">
            <v>FIG. LUMINOSA</v>
          </cell>
          <cell r="F1952" t="str">
            <v>FIGURA LUMINOSA</v>
          </cell>
          <cell r="G1952">
            <v>49809.5</v>
          </cell>
          <cell r="H1952">
            <v>35862.839999999997</v>
          </cell>
        </row>
        <row r="1953">
          <cell r="C1953" t="str">
            <v>AR194S</v>
          </cell>
          <cell r="D1953" t="str">
            <v>Árvore natalina produzida em estrutura metálica e mangueira luminosa. Aplicação de Strobos</v>
          </cell>
          <cell r="E1953" t="str">
            <v>FIG. LUMINOSA</v>
          </cell>
          <cell r="F1953" t="str">
            <v>FIGURA LUMINOSA</v>
          </cell>
          <cell r="G1953">
            <v>36188.49</v>
          </cell>
          <cell r="H1953">
            <v>22798.7487</v>
          </cell>
        </row>
        <row r="1954">
          <cell r="C1954" t="str">
            <v>AR194L</v>
          </cell>
          <cell r="D1954" t="str">
            <v xml:space="preserve">Árvore natalina produzida em estrutura metálica e mangueira de LED </v>
          </cell>
          <cell r="E1954" t="str">
            <v>FIG. LUMINOSA</v>
          </cell>
          <cell r="F1954" t="str">
            <v>FIGURA LUMINOSA</v>
          </cell>
          <cell r="G1954">
            <v>38521.47</v>
          </cell>
          <cell r="H1954">
            <v>24268.526099999999</v>
          </cell>
        </row>
        <row r="1955">
          <cell r="C1955" t="str">
            <v>AR194C</v>
          </cell>
          <cell r="D1955" t="str">
            <v>Árvore natalina produzida em estrutura metálica e mangueira luminosa. Preenchimento da figura com lâmpadas de LED.</v>
          </cell>
          <cell r="E1955" t="str">
            <v>FIG. LUMINOSA</v>
          </cell>
          <cell r="F1955" t="str">
            <v>FIGURA LUMINOSA</v>
          </cell>
          <cell r="G1955">
            <v>0</v>
          </cell>
          <cell r="H1955">
            <v>0</v>
          </cell>
        </row>
        <row r="1956">
          <cell r="C1956" t="str">
            <v>AR194CS</v>
          </cell>
          <cell r="D1956" t="str">
            <v>Árvore natalina produzida em estrutura metálica e mangueira luminosa. Preenchimento da figura com lâmpadas de LED e aplicação de strobos</v>
          </cell>
          <cell r="E1956" t="str">
            <v>FIG. LUMINOSA</v>
          </cell>
          <cell r="F1956" t="str">
            <v>FIGURA LUMINOSA</v>
          </cell>
          <cell r="G1956">
            <v>0</v>
          </cell>
          <cell r="H1956">
            <v>0</v>
          </cell>
        </row>
        <row r="1957">
          <cell r="C1957" t="str">
            <v>AR196</v>
          </cell>
          <cell r="D1957" t="str">
            <v xml:space="preserve">Árvore natalina produzida em estrutura metálica e mangueira luminosa. </v>
          </cell>
          <cell r="E1957" t="str">
            <v>FIG. LUMINOSA</v>
          </cell>
          <cell r="F1957" t="str">
            <v>FIGURA LUMINOSA</v>
          </cell>
          <cell r="G1957">
            <v>43445.48</v>
          </cell>
          <cell r="H1957">
            <v>26067.288</v>
          </cell>
        </row>
        <row r="1958">
          <cell r="C1958" t="str">
            <v>AR196SM</v>
          </cell>
          <cell r="D1958" t="str">
            <v>Árvore natalina produzida em estrutura metálica e mangueira luminosa. Aplicação de mangueiras de LED com movimentos e Strobos</v>
          </cell>
          <cell r="E1958" t="str">
            <v>FIG. LUMINOSA</v>
          </cell>
          <cell r="F1958" t="str">
            <v>FIGURA LUMINOSA</v>
          </cell>
          <cell r="G1958">
            <v>63770.98</v>
          </cell>
          <cell r="H1958">
            <v>47828.235000000001</v>
          </cell>
        </row>
        <row r="1959">
          <cell r="C1959" t="str">
            <v>AR196M</v>
          </cell>
          <cell r="D1959" t="str">
            <v>Árvore natalina produzida em estrutura metálica e mangueira luminosa. Aplicação de mangueiras de LED com movimentos.</v>
          </cell>
          <cell r="E1959" t="str">
            <v>FIG. LUMINOSA</v>
          </cell>
          <cell r="F1959" t="str">
            <v>FIGURA LUMINOSA</v>
          </cell>
          <cell r="G1959">
            <v>60908.509999999995</v>
          </cell>
          <cell r="H1959">
            <v>43854.127199999995</v>
          </cell>
        </row>
        <row r="1960">
          <cell r="C1960" t="str">
            <v>AR196S</v>
          </cell>
          <cell r="D1960" t="str">
            <v>Árvore natalina produzida em estrutura metálica e mangueira luminosa. Aplicação de Strobos</v>
          </cell>
          <cell r="E1960" t="str">
            <v>FIG. LUMINOSA</v>
          </cell>
          <cell r="F1960" t="str">
            <v>FIGURA LUMINOSA</v>
          </cell>
          <cell r="G1960">
            <v>46307.950000000004</v>
          </cell>
          <cell r="H1960">
            <v>29174.008500000004</v>
          </cell>
        </row>
        <row r="1961">
          <cell r="C1961" t="str">
            <v>AR196L</v>
          </cell>
          <cell r="D1961" t="str">
            <v xml:space="preserve">Árvore natalina produzida em estrutura metálica e mangueira de LED </v>
          </cell>
          <cell r="E1961" t="str">
            <v>FIG. LUMINOSA</v>
          </cell>
          <cell r="F1961" t="str">
            <v>FIGURA LUMINOSA</v>
          </cell>
          <cell r="G1961">
            <v>49094.890000000007</v>
          </cell>
          <cell r="H1961">
            <v>30929.780700000003</v>
          </cell>
        </row>
        <row r="1962">
          <cell r="C1962" t="str">
            <v>AR196C</v>
          </cell>
          <cell r="D1962" t="str">
            <v>Árvore natalina produzida em estrutura metálica e mangueira luminosa. Preenchimento da figura com lâmpadas de LED.</v>
          </cell>
          <cell r="E1962" t="str">
            <v>FIG. LUMINOSA</v>
          </cell>
          <cell r="F1962" t="str">
            <v>FIGURA LUMINOSA</v>
          </cell>
          <cell r="G1962">
            <v>0</v>
          </cell>
          <cell r="H1962">
            <v>0</v>
          </cell>
        </row>
        <row r="1963">
          <cell r="C1963" t="str">
            <v>AR196CS</v>
          </cell>
          <cell r="D1963" t="str">
            <v>Árvore natalina produzida em estrutura metálica e mangueira luminosa. Preenchimento da figura com lâmpadas de LED. Aplicação de Strobos.</v>
          </cell>
          <cell r="E1963" t="str">
            <v>FIG. LUMINOSA</v>
          </cell>
          <cell r="F1963" t="str">
            <v>FIGURA LUMINOSA</v>
          </cell>
          <cell r="G1963">
            <v>0</v>
          </cell>
          <cell r="H1963">
            <v>0</v>
          </cell>
        </row>
        <row r="1964">
          <cell r="C1964" t="str">
            <v>AR199</v>
          </cell>
          <cell r="D1964" t="str">
            <v xml:space="preserve">Árvore natalina produzida em estrutura metálica e mangueira luminosa. </v>
          </cell>
          <cell r="E1964" t="str">
            <v>FIG. LUMINOSA</v>
          </cell>
          <cell r="F1964" t="str">
            <v>FIGURA LUMINOSA</v>
          </cell>
          <cell r="G1964">
            <v>64834.640000000007</v>
          </cell>
          <cell r="H1964">
            <v>38900.784</v>
          </cell>
        </row>
        <row r="1965">
          <cell r="C1965" t="str">
            <v>AR199SM</v>
          </cell>
          <cell r="D1965" t="str">
            <v>Árvore natalina produzida em estrutura metálica e mangueira luminosa. Aplicação de mangueiras de LED com movimentos e Strobos</v>
          </cell>
          <cell r="E1965" t="str">
            <v>FIG. LUMINOSA</v>
          </cell>
          <cell r="F1965" t="str">
            <v>FIGURA LUMINOSA</v>
          </cell>
          <cell r="G1965">
            <v>99472.62</v>
          </cell>
          <cell r="H1965">
            <v>74604.464999999997</v>
          </cell>
        </row>
        <row r="1966">
          <cell r="C1966" t="str">
            <v>AR199M</v>
          </cell>
          <cell r="D1966" t="str">
            <v>Árvore natalina produzida em estrutura metálica e mangueira luminosa. Aplicação de mangueiras de LED com movimentos.</v>
          </cell>
          <cell r="E1966" t="str">
            <v>FIG. LUMINOSA</v>
          </cell>
          <cell r="F1966" t="str">
            <v>FIGURA LUMINOSA</v>
          </cell>
          <cell r="G1966">
            <v>95846.66</v>
          </cell>
          <cell r="H1966">
            <v>69009.595199999996</v>
          </cell>
        </row>
        <row r="1967">
          <cell r="C1967" t="str">
            <v>AR199S</v>
          </cell>
          <cell r="D1967" t="str">
            <v>Árvore natalina produzida em estrutura metálica e mangueira luminosa. Aplicação de Strobos</v>
          </cell>
          <cell r="E1967" t="str">
            <v>FIG. LUMINOSA</v>
          </cell>
          <cell r="F1967" t="str">
            <v>FIGURA LUMINOSA</v>
          </cell>
          <cell r="G1967">
            <v>68460.600000000006</v>
          </cell>
          <cell r="H1967">
            <v>43130.178000000007</v>
          </cell>
        </row>
        <row r="1968">
          <cell r="C1968" t="str">
            <v>AR199L</v>
          </cell>
          <cell r="D1968" t="str">
            <v xml:space="preserve">Árvore natalina produzida em estrutura metálica e mangueira de LED </v>
          </cell>
          <cell r="E1968" t="str">
            <v>FIG. LUMINOSA</v>
          </cell>
          <cell r="F1968" t="str">
            <v>FIGURA LUMINOSA</v>
          </cell>
          <cell r="G1968">
            <v>73264.100000000006</v>
          </cell>
          <cell r="H1968">
            <v>46156.383000000002</v>
          </cell>
        </row>
        <row r="1969">
          <cell r="C1969" t="str">
            <v>AR199C</v>
          </cell>
          <cell r="D1969" t="str">
            <v>Árvore natalina produzida em estrutura metálica e mangueira luminosa. Preenchimento da figura com lâmpadas de LED.</v>
          </cell>
          <cell r="E1969" t="str">
            <v>FIG. LUMINOSA</v>
          </cell>
          <cell r="F1969" t="str">
            <v>FIGURA LUMINOSA</v>
          </cell>
          <cell r="G1969">
            <v>0</v>
          </cell>
          <cell r="H1969">
            <v>0</v>
          </cell>
        </row>
        <row r="1970">
          <cell r="C1970" t="str">
            <v>AR199CS</v>
          </cell>
          <cell r="D1970" t="str">
            <v>Árvore natalina produzida em estrutura metálica e mangueira luminosa. Preenchimento da figura com lâmpadas de LED e aplicação de strobos</v>
          </cell>
          <cell r="E1970" t="str">
            <v>FIG. LUMINOSA</v>
          </cell>
          <cell r="F1970" t="str">
            <v>FIGURA LUMINOSA</v>
          </cell>
          <cell r="G1970">
            <v>0</v>
          </cell>
          <cell r="H1970">
            <v>0</v>
          </cell>
        </row>
        <row r="1971">
          <cell r="C1971" t="str">
            <v>AR1912</v>
          </cell>
          <cell r="D1971" t="str">
            <v xml:space="preserve">Árvore natalina produzida em estrutura metálica e mangueira luminosa. </v>
          </cell>
          <cell r="E1971" t="str">
            <v>FIG. LUMINOSA</v>
          </cell>
          <cell r="F1971" t="str">
            <v>FIGURA LUMINOSA</v>
          </cell>
          <cell r="G1971">
            <v>86445.580000000016</v>
          </cell>
          <cell r="H1971">
            <v>51867.348000000005</v>
          </cell>
        </row>
        <row r="1972">
          <cell r="C1972" t="str">
            <v>AR1912SM</v>
          </cell>
          <cell r="D1972" t="str">
            <v>Árvore natalina produzida em estrutura metálica e mangueira luminosa. Aplicação de mangueiras de LED com movimentos e Strobos</v>
          </cell>
          <cell r="E1972" t="str">
            <v>FIG. LUMINOSA</v>
          </cell>
          <cell r="F1972" t="str">
            <v>FIGURA LUMINOSA</v>
          </cell>
          <cell r="G1972">
            <v>125327.01999999999</v>
          </cell>
          <cell r="H1972">
            <v>93995.264999999985</v>
          </cell>
        </row>
        <row r="1973">
          <cell r="C1973" t="str">
            <v>AR1912M</v>
          </cell>
          <cell r="D1973" t="str">
            <v>Árvore natalina produzida em estrutura metálica e mangueira luminosa. Aplicação de mangueiras de LED com movimentos.</v>
          </cell>
          <cell r="E1973" t="str">
            <v>FIG. LUMINOSA</v>
          </cell>
          <cell r="F1973" t="str">
            <v>FIGURA LUMINOSA</v>
          </cell>
          <cell r="G1973">
            <v>120492.58000000002</v>
          </cell>
          <cell r="H1973">
            <v>86754.657600000006</v>
          </cell>
        </row>
        <row r="1974">
          <cell r="C1974" t="str">
            <v>AR1912S</v>
          </cell>
          <cell r="D1974" t="str">
            <v>Árvore natalina produzida em estrutura metálica e mangueira luminosa. Aplicação de Strobos</v>
          </cell>
          <cell r="E1974" t="str">
            <v>FIG. LUMINOSA</v>
          </cell>
          <cell r="F1974" t="str">
            <v>FIGURA LUMINOSA</v>
          </cell>
          <cell r="G1974">
            <v>91280.150000000009</v>
          </cell>
          <cell r="H1974">
            <v>57506.494500000008</v>
          </cell>
        </row>
        <row r="1975">
          <cell r="C1975" t="str">
            <v>AR1912L</v>
          </cell>
          <cell r="D1975" t="str">
            <v xml:space="preserve">Árvore natalina produzida em estrutura metálica e mangueira de LED </v>
          </cell>
          <cell r="E1975" t="str">
            <v>FIG. LUMINOSA</v>
          </cell>
          <cell r="F1975" t="str">
            <v>FIGURA LUMINOSA</v>
          </cell>
          <cell r="G1975">
            <v>97684.340000000011</v>
          </cell>
          <cell r="H1975">
            <v>61541.134200000008</v>
          </cell>
        </row>
        <row r="1976">
          <cell r="C1976" t="str">
            <v>AR1912C</v>
          </cell>
          <cell r="D1976" t="str">
            <v>Árvore natalina produzida em estrutura metálica e mangueira luminosa. Preenchimento da figura com lâmpadas de LED.</v>
          </cell>
          <cell r="E1976" t="str">
            <v>FIG. LUMINOSA</v>
          </cell>
          <cell r="F1976" t="str">
            <v>FIGURA LUMINOSA</v>
          </cell>
          <cell r="G1976">
            <v>102692.46</v>
          </cell>
          <cell r="H1976">
            <v>73938.571200000006</v>
          </cell>
        </row>
        <row r="1977">
          <cell r="C1977" t="str">
            <v>AR1912CS</v>
          </cell>
          <cell r="D1977" t="str">
            <v>Árvore natalina produzida em estrutura metálica e mangueira luminosa. Preenchimento da figura com lâmpadas de LED. Aplicação de Strobos.</v>
          </cell>
          <cell r="E1977" t="str">
            <v>FIG. LUMINOSA</v>
          </cell>
          <cell r="F1977" t="str">
            <v>FIGURA LUMINOSA</v>
          </cell>
          <cell r="G1977">
            <v>0</v>
          </cell>
          <cell r="H1977">
            <v>0</v>
          </cell>
        </row>
        <row r="1978">
          <cell r="C1978" t="str">
            <v>AR1915</v>
          </cell>
          <cell r="D1978" t="str">
            <v xml:space="preserve">Árvore natalina produzida em estrutura metálica e mangueira luminosa. </v>
          </cell>
          <cell r="E1978" t="str">
            <v>FIG. LUMINOSA</v>
          </cell>
          <cell r="F1978" t="str">
            <v>FIGURA LUMINOSA</v>
          </cell>
          <cell r="G1978">
            <v>108058.34000000001</v>
          </cell>
          <cell r="H1978">
            <v>64835.004000000001</v>
          </cell>
        </row>
        <row r="1979">
          <cell r="C1979" t="str">
            <v>AR1915SM</v>
          </cell>
          <cell r="D1979" t="str">
            <v>Árvore natalina produzida em estrutura metálica e mangueira luminosa. Aplicação de mangueiras de LED com movimentos e Strobos</v>
          </cell>
          <cell r="E1979" t="str">
            <v>FIG. LUMINOSA</v>
          </cell>
          <cell r="F1979" t="str">
            <v>FIGURA LUMINOSA</v>
          </cell>
          <cell r="G1979">
            <v>155019.41</v>
          </cell>
          <cell r="H1979">
            <v>116264.5575</v>
          </cell>
        </row>
        <row r="1980">
          <cell r="C1980" t="str">
            <v>AR1915M</v>
          </cell>
          <cell r="D1980" t="str">
            <v>Árvore natalina produzida em estrutura metálica e mangueira luminosa. Aplicação de mangueiras de LED com movimentos.</v>
          </cell>
          <cell r="E1980" t="str">
            <v>FIG. LUMINOSA</v>
          </cell>
          <cell r="F1980" t="str">
            <v>FIGURA LUMINOSA</v>
          </cell>
          <cell r="G1980">
            <v>148976.23000000001</v>
          </cell>
          <cell r="H1980">
            <v>107262.88560000001</v>
          </cell>
        </row>
        <row r="1981">
          <cell r="C1981" t="str">
            <v>AR1915S</v>
          </cell>
          <cell r="D1981" t="str">
            <v>Árvore natalina produzida em estrutura metálica e mangueira luminosa. Aplicação de Strobos</v>
          </cell>
          <cell r="E1981" t="str">
            <v>FIG. LUMINOSA</v>
          </cell>
          <cell r="F1981" t="str">
            <v>FIGURA LUMINOSA</v>
          </cell>
          <cell r="G1981">
            <v>114101.51999999999</v>
          </cell>
          <cell r="H1981">
            <v>71883.957599999994</v>
          </cell>
        </row>
        <row r="1982">
          <cell r="C1982" t="str">
            <v>AR1915L</v>
          </cell>
          <cell r="D1982" t="str">
            <v xml:space="preserve">Árvore natalina produzida em estrutura metálica e mangueira de LED </v>
          </cell>
          <cell r="E1982" t="str">
            <v>FIG. LUMINOSA</v>
          </cell>
          <cell r="F1982" t="str">
            <v>FIGURA LUMINOSA</v>
          </cell>
          <cell r="G1982">
            <v>122106.26999999999</v>
          </cell>
          <cell r="H1982">
            <v>76926.950099999987</v>
          </cell>
        </row>
        <row r="1983">
          <cell r="C1983" t="str">
            <v>AR1915C</v>
          </cell>
          <cell r="D1983" t="str">
            <v>Árvore natalina produzida em estrutura metálica e mangueira luminosa. Preenchimento da figura com lâmpadas de LED.</v>
          </cell>
          <cell r="E1983" t="str">
            <v>FIG. LUMINOSA</v>
          </cell>
          <cell r="F1983" t="str">
            <v>FIGURA LUMINOSA</v>
          </cell>
          <cell r="G1983">
            <v>130494.52</v>
          </cell>
          <cell r="H1983">
            <v>93956.054399999994</v>
          </cell>
        </row>
        <row r="1984">
          <cell r="C1984" t="str">
            <v>AR1915CS</v>
          </cell>
          <cell r="D1984" t="str">
            <v>Árvore natalina produzida em estrutura metálica e mangueira luminosa. Preenchimento da figura com lâmpadas de LED. Aplicação de Strobos.</v>
          </cell>
          <cell r="E1984" t="str">
            <v>FIG. LUMINOSA</v>
          </cell>
          <cell r="F1984" t="str">
            <v>FIGURA LUMINOSA</v>
          </cell>
          <cell r="G1984">
            <v>0</v>
          </cell>
          <cell r="H1984">
            <v>0</v>
          </cell>
        </row>
        <row r="1985">
          <cell r="C1985" t="str">
            <v>AR204</v>
          </cell>
          <cell r="D1985" t="str">
            <v xml:space="preserve">Árvore natalina produzida em estrutura metálica e mangueira luminosa. </v>
          </cell>
          <cell r="E1985" t="str">
            <v>FIG. LUMINOSA</v>
          </cell>
          <cell r="F1985" t="str">
            <v>FIGURA LUMINOSA</v>
          </cell>
          <cell r="G1985">
            <v>26706.81</v>
          </cell>
          <cell r="H1985">
            <v>16024.085999999999</v>
          </cell>
        </row>
        <row r="1986">
          <cell r="C1986" t="str">
            <v>AR204SM</v>
          </cell>
          <cell r="D1986" t="str">
            <v>Árvore natalina produzida em estrutura metálica e mangueira luminosa. Aplicação de mangueiras de LED com movimentos e Strobos</v>
          </cell>
          <cell r="E1986" t="str">
            <v>FIG. LUMINOSA</v>
          </cell>
          <cell r="F1986" t="str">
            <v>FIGURA LUMINOSA</v>
          </cell>
          <cell r="G1986">
            <v>44144.62</v>
          </cell>
          <cell r="H1986">
            <v>33108.465000000004</v>
          </cell>
        </row>
        <row r="1987">
          <cell r="C1987" t="str">
            <v>AR204M</v>
          </cell>
          <cell r="D1987" t="str">
            <v>Árvore natalina produzida em estrutura metálica e mangueira luminosa. Aplicação de mangueiras de LED com movimentos.</v>
          </cell>
          <cell r="E1987" t="str">
            <v>FIG. LUMINOSA</v>
          </cell>
          <cell r="F1987" t="str">
            <v>FIGURA LUMINOSA</v>
          </cell>
          <cell r="G1987">
            <v>42427.060000000005</v>
          </cell>
          <cell r="H1987">
            <v>30547.483200000002</v>
          </cell>
        </row>
        <row r="1988">
          <cell r="C1988" t="str">
            <v>AR204S</v>
          </cell>
          <cell r="D1988" t="str">
            <v>Árvore natalina produzida em estrutura metálica e mangueira luminosa. Aplicação de Strobos</v>
          </cell>
          <cell r="E1988" t="str">
            <v>FIG. LUMINOSA</v>
          </cell>
          <cell r="F1988" t="str">
            <v>FIGURA LUMINOSA</v>
          </cell>
          <cell r="G1988">
            <v>28424.370000000003</v>
          </cell>
          <cell r="H1988">
            <v>17907.3531</v>
          </cell>
        </row>
        <row r="1989">
          <cell r="C1989" t="str">
            <v>AR204L</v>
          </cell>
          <cell r="D1989" t="str">
            <v xml:space="preserve">Árvore natalina produzida em estrutura metálica e mangueira de LED </v>
          </cell>
          <cell r="E1989" t="str">
            <v>FIG. LUMINOSA</v>
          </cell>
          <cell r="F1989" t="str">
            <v>FIGURA LUMINOSA</v>
          </cell>
          <cell r="G1989">
            <v>30179.760000000002</v>
          </cell>
          <cell r="H1989">
            <v>19013.248800000001</v>
          </cell>
        </row>
        <row r="1990">
          <cell r="C1990" t="str">
            <v>AR204C</v>
          </cell>
          <cell r="D1990" t="str">
            <v>Árvore natalina produzida em estrutura metálica e mangueira luminosa. Preenchimento da figura com lâmpadas de LED.</v>
          </cell>
          <cell r="E1990" t="str">
            <v>FIG. LUMINOSA</v>
          </cell>
          <cell r="F1990" t="str">
            <v>FIGURA LUMINOSA</v>
          </cell>
          <cell r="G1990">
            <v>0</v>
          </cell>
          <cell r="H1990">
            <v>0</v>
          </cell>
        </row>
        <row r="1991">
          <cell r="C1991" t="str">
            <v>AR204CS</v>
          </cell>
          <cell r="D1991" t="str">
            <v>Árvore natalina produzida em estrutura metálica e mangueira luminosa. Preenchimento da figura com lâmpadas de LED. Aplicação de Strobos.</v>
          </cell>
          <cell r="E1991" t="str">
            <v>FIG. LUMINOSA</v>
          </cell>
          <cell r="F1991" t="str">
            <v>FIGURA LUMINOSA</v>
          </cell>
          <cell r="G1991">
            <v>0</v>
          </cell>
          <cell r="H1991">
            <v>0</v>
          </cell>
        </row>
        <row r="1992">
          <cell r="C1992" t="str">
            <v>AR206</v>
          </cell>
          <cell r="D1992" t="str">
            <v xml:space="preserve">Árvore natalina produzida em estrutura metálica e mangueira luminosa. </v>
          </cell>
          <cell r="E1992" t="str">
            <v>FIG. LUMINOSA</v>
          </cell>
          <cell r="F1992" t="str">
            <v>FIGURA LUMINOSA</v>
          </cell>
          <cell r="G1992">
            <v>37144.379999999997</v>
          </cell>
          <cell r="H1992">
            <v>22286.627999999997</v>
          </cell>
        </row>
        <row r="1993">
          <cell r="C1993" t="str">
            <v>AR206SM</v>
          </cell>
          <cell r="D1993" t="str">
            <v>Árvore natalina produzida em estrutura metálica e mangueira luminosa. Aplicação de mangueiras de LED com movimentos e Strobos</v>
          </cell>
          <cell r="E1993" t="str">
            <v>FIG. LUMINOSA</v>
          </cell>
          <cell r="F1993" t="str">
            <v>FIGURA LUMINOSA</v>
          </cell>
          <cell r="G1993">
            <v>53692.990000000005</v>
          </cell>
          <cell r="H1993">
            <v>40269.742500000008</v>
          </cell>
        </row>
        <row r="1994">
          <cell r="C1994" t="str">
            <v>AR206M</v>
          </cell>
          <cell r="D1994" t="str">
            <v>Árvore natalina produzida em estrutura metálica e mangueira luminosa. Aplicação de mangueiras de LED com movimentos.</v>
          </cell>
          <cell r="E1994" t="str">
            <v>FIG. LUMINOSA</v>
          </cell>
          <cell r="F1994" t="str">
            <v>FIGURA LUMINOSA</v>
          </cell>
          <cell r="G1994">
            <v>51593.75</v>
          </cell>
          <cell r="H1994">
            <v>37147.5</v>
          </cell>
        </row>
        <row r="1995">
          <cell r="C1995" t="str">
            <v>AR206S</v>
          </cell>
          <cell r="D1995" t="str">
            <v>Árvore natalina produzida em estrutura metálica e mangueira luminosa. Aplicação de Strobos</v>
          </cell>
          <cell r="E1995" t="str">
            <v>FIG. LUMINOSA</v>
          </cell>
          <cell r="F1995" t="str">
            <v>FIGURA LUMINOSA</v>
          </cell>
          <cell r="G1995">
            <v>39243.620000000003</v>
          </cell>
          <cell r="H1995">
            <v>24723.480600000003</v>
          </cell>
        </row>
        <row r="1996">
          <cell r="C1996" t="str">
            <v>AR206L</v>
          </cell>
          <cell r="D1996" t="str">
            <v xml:space="preserve">Árvore natalina produzida em estrutura metálica e mangueira de LED </v>
          </cell>
          <cell r="E1996" t="str">
            <v>FIG. LUMINOSA</v>
          </cell>
          <cell r="F1996" t="str">
            <v>FIGURA LUMINOSA</v>
          </cell>
          <cell r="G1996">
            <v>41973.75</v>
          </cell>
          <cell r="H1996">
            <v>26443.462500000001</v>
          </cell>
        </row>
        <row r="1997">
          <cell r="C1997" t="str">
            <v>AR206C</v>
          </cell>
          <cell r="D1997" t="str">
            <v>Árvore natalina produzida em estrutura metálica e mangueira luminosa. Preenchimento da figura com lâmpadas de LED.</v>
          </cell>
          <cell r="E1997" t="str">
            <v>FIG. LUMINOSA</v>
          </cell>
          <cell r="F1997" t="str">
            <v>FIGURA LUMINOSA</v>
          </cell>
          <cell r="G1997">
            <v>0</v>
          </cell>
          <cell r="H1997">
            <v>0</v>
          </cell>
        </row>
        <row r="1998">
          <cell r="C1998" t="str">
            <v>AR206CS</v>
          </cell>
          <cell r="D1998" t="str">
            <v>Árvore natalina produzida em estrutura metálica e mangueira luminosa. Preenchimento da figura com lâmpadas de LED. Aplicação de Strobos.</v>
          </cell>
          <cell r="E1998" t="str">
            <v>FIG. LUMINOSA</v>
          </cell>
          <cell r="F1998" t="str">
            <v>FIGURA LUMINOSA</v>
          </cell>
          <cell r="G1998">
            <v>0</v>
          </cell>
          <cell r="H1998">
            <v>0</v>
          </cell>
        </row>
        <row r="1999">
          <cell r="C1999" t="str">
            <v>AR209</v>
          </cell>
          <cell r="D1999" t="str">
            <v xml:space="preserve">Árvore natalina produzida em estrutura metálica e mangueira luminosa. </v>
          </cell>
          <cell r="E1999" t="str">
            <v>FIG. LUMINOSA</v>
          </cell>
          <cell r="F1999" t="str">
            <v>FIGURA LUMINOSA</v>
          </cell>
          <cell r="G1999">
            <v>53336.270000000004</v>
          </cell>
          <cell r="H1999">
            <v>32001.762000000002</v>
          </cell>
        </row>
        <row r="2000">
          <cell r="C2000" t="str">
            <v>AR209SM</v>
          </cell>
          <cell r="D2000" t="str">
            <v>Árvore natalina produzida em estrutura metálica e mangueira luminosa. Aplicação de mangueiras de LED com movimentos e Strobos</v>
          </cell>
          <cell r="E2000" t="str">
            <v>FIG. LUMINOSA</v>
          </cell>
          <cell r="F2000" t="str">
            <v>FIGURA LUMINOSA</v>
          </cell>
          <cell r="G2000">
            <v>92338.74</v>
          </cell>
          <cell r="H2000">
            <v>69254.055000000008</v>
          </cell>
        </row>
        <row r="2001">
          <cell r="C2001" t="str">
            <v>AR209M</v>
          </cell>
          <cell r="D2001" t="str">
            <v>Árvore natalina produzida em estrutura metálica e mangueira luminosa. Aplicação de mangueiras de LED com movimentos.</v>
          </cell>
          <cell r="E2001" t="str">
            <v>FIG. LUMINOSA</v>
          </cell>
          <cell r="F2001" t="str">
            <v>FIGURA LUMINOSA</v>
          </cell>
          <cell r="G2001">
            <v>88712.91</v>
          </cell>
          <cell r="H2001">
            <v>63873.2952</v>
          </cell>
        </row>
        <row r="2002">
          <cell r="C2002" t="str">
            <v>AR209S</v>
          </cell>
          <cell r="D2002" t="str">
            <v>Árvore natalina produzida em estrutura metálica e mangueira luminosa. Aplicação de Strobos</v>
          </cell>
          <cell r="E2002" t="str">
            <v>FIG. LUMINOSA</v>
          </cell>
          <cell r="F2002" t="str">
            <v>FIGURA LUMINOSA</v>
          </cell>
          <cell r="G2002">
            <v>56962.23</v>
          </cell>
          <cell r="H2002">
            <v>35886.204900000004</v>
          </cell>
        </row>
        <row r="2003">
          <cell r="C2003" t="str">
            <v>AR209L</v>
          </cell>
          <cell r="D2003" t="str">
            <v xml:space="preserve">Árvore natalina produzida em estrutura metálica e mangueira de LED </v>
          </cell>
          <cell r="E2003" t="str">
            <v>FIG. LUMINOSA</v>
          </cell>
          <cell r="F2003" t="str">
            <v>FIGURA LUMINOSA</v>
          </cell>
          <cell r="G2003">
            <v>60270.080000000002</v>
          </cell>
          <cell r="H2003">
            <v>37970.150399999999</v>
          </cell>
        </row>
        <row r="2004">
          <cell r="C2004" t="str">
            <v>AR209C</v>
          </cell>
          <cell r="D2004" t="str">
            <v>Árvore natalina produzida em estrutura metálica e mangueira luminosa. Preenchimento da figura com lâmpadas de LED.</v>
          </cell>
          <cell r="E2004" t="str">
            <v>FIG. LUMINOSA</v>
          </cell>
          <cell r="F2004" t="str">
            <v>FIGURA LUMINOSA</v>
          </cell>
          <cell r="G2004">
            <v>56259.710000000006</v>
          </cell>
          <cell r="H2004">
            <v>40506.991200000004</v>
          </cell>
        </row>
        <row r="2005">
          <cell r="C2005" t="str">
            <v>AR209CS</v>
          </cell>
          <cell r="D2005" t="str">
            <v>Árvore natalina produzida em estrutura metálica e mangueira luminosa. Preenchimento da figura com lâmpadas de LED. Aplicação de Strobos.</v>
          </cell>
          <cell r="E2005" t="str">
            <v>FIG. LUMINOSA</v>
          </cell>
          <cell r="F2005" t="str">
            <v>FIGURA LUMINOSA</v>
          </cell>
          <cell r="G2005">
            <v>59885.670000000006</v>
          </cell>
          <cell r="H2005">
            <v>44914.252500000002</v>
          </cell>
        </row>
        <row r="2006">
          <cell r="C2006" t="str">
            <v>AR2012</v>
          </cell>
          <cell r="D2006" t="str">
            <v xml:space="preserve">Árvore natalina produzida em estrutura metálica e mangueira luminosa. </v>
          </cell>
          <cell r="E2006" t="str">
            <v>FIG. LUMINOSA</v>
          </cell>
          <cell r="F2006" t="str">
            <v>FIGURA LUMINOSA</v>
          </cell>
          <cell r="G2006">
            <v>71113.38</v>
          </cell>
          <cell r="H2006">
            <v>42668.027999999998</v>
          </cell>
        </row>
        <row r="2007">
          <cell r="C2007" t="str">
            <v>AR2012SM</v>
          </cell>
          <cell r="D2007" t="str">
            <v>Árvore natalina produzida em estrutura metálica e mangueira luminosa. Aplicação de mangueiras de LED com movimentos e Strobos</v>
          </cell>
          <cell r="E2007" t="str">
            <v>FIG. LUMINOSA</v>
          </cell>
          <cell r="F2007" t="str">
            <v>FIGURA LUMINOSA</v>
          </cell>
          <cell r="G2007">
            <v>105434.16</v>
          </cell>
          <cell r="H2007">
            <v>79075.62</v>
          </cell>
        </row>
        <row r="2008">
          <cell r="C2008" t="str">
            <v>AR2012M</v>
          </cell>
          <cell r="D2008" t="str">
            <v>Árvore natalina produzida em estrutura metálica e mangueira luminosa. Aplicação de mangueiras de LED com movimentos.</v>
          </cell>
          <cell r="E2008" t="str">
            <v>FIG. LUMINOSA</v>
          </cell>
          <cell r="F2008" t="str">
            <v>FIGURA LUMINOSA</v>
          </cell>
          <cell r="G2008">
            <v>100599.59000000001</v>
          </cell>
          <cell r="H2008">
            <v>72431.704800000007</v>
          </cell>
        </row>
        <row r="2009">
          <cell r="C2009" t="str">
            <v>AR2012S</v>
          </cell>
          <cell r="D2009" t="str">
            <v>Árvore natalina produzida em estrutura metálica e mangueira luminosa. Aplicação de Strobos</v>
          </cell>
          <cell r="E2009" t="str">
            <v>FIG. LUMINOSA</v>
          </cell>
          <cell r="F2009" t="str">
            <v>FIGURA LUMINOSA</v>
          </cell>
          <cell r="G2009">
            <v>75947.820000000007</v>
          </cell>
          <cell r="H2009">
            <v>47847.126600000003</v>
          </cell>
        </row>
        <row r="2010">
          <cell r="C2010" t="str">
            <v>AR2012L</v>
          </cell>
          <cell r="D2010" t="str">
            <v xml:space="preserve">Árvore natalina produzida em estrutura metálica e mangueira de LED </v>
          </cell>
          <cell r="E2010" t="str">
            <v>FIG. LUMINOSA</v>
          </cell>
          <cell r="F2010" t="str">
            <v>FIGURA LUMINOSA</v>
          </cell>
          <cell r="G2010">
            <v>80359.5</v>
          </cell>
          <cell r="H2010">
            <v>50626.485000000001</v>
          </cell>
        </row>
        <row r="2011">
          <cell r="C2011" t="str">
            <v>AR2012C</v>
          </cell>
          <cell r="D2011" t="str">
            <v>Árvore natalina produzida em estrutura metálica e mangueira luminosa. Preenchimento da figura com lâmpadas de LED.</v>
          </cell>
          <cell r="E2011" t="str">
            <v>FIG. LUMINOSA</v>
          </cell>
          <cell r="F2011" t="str">
            <v>FIGURA LUMINOSA</v>
          </cell>
          <cell r="G2011">
            <v>0</v>
          </cell>
          <cell r="H2011">
            <v>0</v>
          </cell>
        </row>
        <row r="2012">
          <cell r="C2012" t="str">
            <v>AR2012CS</v>
          </cell>
          <cell r="D2012" t="str">
            <v>Árvore natalina produzida em estrutura metálica e mangueira luminosa. Preenchimento da figura com lâmpadas de LED. Aplicação de Strobos.</v>
          </cell>
          <cell r="E2012" t="str">
            <v>FIG. LUMINOSA</v>
          </cell>
          <cell r="F2012" t="str">
            <v>FIGURA LUMINOSA</v>
          </cell>
          <cell r="G2012">
            <v>0</v>
          </cell>
          <cell r="H2012">
            <v>0</v>
          </cell>
        </row>
        <row r="2013">
          <cell r="C2013" t="str">
            <v>AR2015</v>
          </cell>
          <cell r="D2013" t="str">
            <v xml:space="preserve">Árvore natalina produzida em estrutura metálica e mangueira luminosa. </v>
          </cell>
          <cell r="E2013" t="str">
            <v>FIG. LUMINOSA</v>
          </cell>
          <cell r="F2013" t="str">
            <v>FIGURA LUMINOSA</v>
          </cell>
          <cell r="G2013">
            <v>88893.87</v>
          </cell>
          <cell r="H2013">
            <v>53336.321999999993</v>
          </cell>
        </row>
        <row r="2014">
          <cell r="C2014" t="str">
            <v>AR2015SM</v>
          </cell>
          <cell r="D2014" t="str">
            <v>Árvore natalina produzida em estrutura metálica e mangueira luminosa. Aplicação de mangueiras de LED com movimentos e Strobos</v>
          </cell>
          <cell r="E2014" t="str">
            <v>FIG. LUMINOSA</v>
          </cell>
          <cell r="F2014" t="str">
            <v>FIGURA LUMINOSA</v>
          </cell>
          <cell r="G2014">
            <v>127563.15000000001</v>
          </cell>
          <cell r="H2014">
            <v>95672.362500000003</v>
          </cell>
        </row>
        <row r="2015">
          <cell r="C2015" t="str">
            <v>AR2015M</v>
          </cell>
          <cell r="D2015" t="str">
            <v>Árvore natalina produzida em estrutura metálica e mangueira luminosa. Aplicação de mangueiras de LED com movimentos.</v>
          </cell>
          <cell r="E2015" t="str">
            <v>FIG. LUMINOSA</v>
          </cell>
          <cell r="F2015" t="str">
            <v>FIGURA LUMINOSA</v>
          </cell>
          <cell r="G2015">
            <v>121901.65000000001</v>
          </cell>
          <cell r="H2015">
            <v>87769.188000000009</v>
          </cell>
        </row>
        <row r="2016">
          <cell r="C2016" t="str">
            <v>AR2015S</v>
          </cell>
          <cell r="D2016" t="str">
            <v>Árvore natalina produzida em estrutura metálica e mangueira luminosa. Aplicação de Strobos</v>
          </cell>
          <cell r="E2016" t="str">
            <v>FIG. LUMINOSA</v>
          </cell>
          <cell r="F2016" t="str">
            <v>FIGURA LUMINOSA</v>
          </cell>
          <cell r="G2016">
            <v>94555.37</v>
          </cell>
          <cell r="H2016">
            <v>59569.883099999999</v>
          </cell>
        </row>
        <row r="2017">
          <cell r="C2017" t="str">
            <v>AR2015L</v>
          </cell>
          <cell r="D2017" t="str">
            <v xml:space="preserve">Árvore natalina produzida em estrutura metálica e mangueira de LED </v>
          </cell>
          <cell r="E2017" t="str">
            <v>FIG. LUMINOSA</v>
          </cell>
          <cell r="F2017" t="str">
            <v>FIGURA LUMINOSA</v>
          </cell>
          <cell r="G2017">
            <v>100450.61</v>
          </cell>
          <cell r="H2017">
            <v>63283.884299999998</v>
          </cell>
        </row>
        <row r="2018">
          <cell r="C2018" t="str">
            <v>AR2015C</v>
          </cell>
          <cell r="D2018" t="str">
            <v>Árvore natalina produzida em estrutura metálica e mangueira luminosa. Preenchimento da figura com lâmpadas de LED.</v>
          </cell>
          <cell r="E2018" t="str">
            <v>FIG. LUMINOSA</v>
          </cell>
          <cell r="F2018" t="str">
            <v>FIGURA LUMINOSA</v>
          </cell>
          <cell r="G2018">
            <v>0</v>
          </cell>
          <cell r="H2018">
            <v>0</v>
          </cell>
        </row>
        <row r="2019">
          <cell r="C2019" t="str">
            <v>AR2015CS</v>
          </cell>
          <cell r="D2019" t="str">
            <v>Árvore natalina produzida em estrutura metálica e mangueira luminosa. Preenchimento da figura com lâmpadas de LED. Aplicação de Strobos.</v>
          </cell>
          <cell r="E2019" t="str">
            <v>FIG. LUMINOSA</v>
          </cell>
          <cell r="F2019" t="str">
            <v>FIGURA LUMINOSA</v>
          </cell>
          <cell r="G2019">
            <v>0</v>
          </cell>
          <cell r="H2019">
            <v>0</v>
          </cell>
        </row>
        <row r="2020">
          <cell r="C2020" t="str">
            <v>AR214</v>
          </cell>
          <cell r="D2020" t="str">
            <v xml:space="preserve">Árvore natalina produzida em estrutura metálica e mangueira luminosa. </v>
          </cell>
          <cell r="E2020" t="str">
            <v>FIG. LUMINOSA</v>
          </cell>
          <cell r="F2020" t="str">
            <v>FIGURA LUMINOSA</v>
          </cell>
          <cell r="G2020">
            <v>29122.34</v>
          </cell>
          <cell r="H2020">
            <v>17473.403999999999</v>
          </cell>
        </row>
        <row r="2021">
          <cell r="C2021" t="str">
            <v>AR214SM</v>
          </cell>
          <cell r="D2021" t="str">
            <v>Árvore natalina produzida em estrutura metálica e mangueira luminosa. Aplicação de mangueiras de LED com movimentos e Strobos</v>
          </cell>
          <cell r="E2021" t="str">
            <v>FIG. LUMINOSA</v>
          </cell>
          <cell r="F2021" t="str">
            <v>FIGURA LUMINOSA</v>
          </cell>
          <cell r="G2021">
            <v>48684.61</v>
          </cell>
          <cell r="H2021">
            <v>36513.457500000004</v>
          </cell>
        </row>
        <row r="2022">
          <cell r="C2022" t="str">
            <v>AR214M</v>
          </cell>
          <cell r="D2022" t="str">
            <v>Árvore natalina produzida em estrutura metálica e mangueira luminosa. Aplicação de mangueiras de LED com movimentos.</v>
          </cell>
          <cell r="E2022" t="str">
            <v>FIG. LUMINOSA</v>
          </cell>
          <cell r="F2022" t="str">
            <v>FIGURA LUMINOSA</v>
          </cell>
          <cell r="G2022">
            <v>46585.37</v>
          </cell>
          <cell r="H2022">
            <v>33541.466399999998</v>
          </cell>
        </row>
        <row r="2023">
          <cell r="C2023" t="str">
            <v>AR214S</v>
          </cell>
          <cell r="D2023" t="str">
            <v>Árvore natalina produzida em estrutura metálica e mangueira luminosa. Aplicação de Strobos</v>
          </cell>
          <cell r="E2023" t="str">
            <v>FIG. LUMINOSA</v>
          </cell>
          <cell r="F2023" t="str">
            <v>FIGURA LUMINOSA</v>
          </cell>
          <cell r="G2023">
            <v>31221.579999999998</v>
          </cell>
          <cell r="H2023">
            <v>19669.595399999998</v>
          </cell>
        </row>
        <row r="2024">
          <cell r="C2024" t="str">
            <v>AR214L</v>
          </cell>
          <cell r="D2024" t="str">
            <v xml:space="preserve">Árvore natalina produzida em estrutura metálica e mangueira de LED </v>
          </cell>
          <cell r="E2024" t="str">
            <v>FIG. LUMINOSA</v>
          </cell>
          <cell r="F2024" t="str">
            <v>FIGURA LUMINOSA</v>
          </cell>
          <cell r="G2024">
            <v>32909.89</v>
          </cell>
          <cell r="H2024">
            <v>20733.2307</v>
          </cell>
        </row>
        <row r="2025">
          <cell r="C2025" t="str">
            <v>AR214C</v>
          </cell>
          <cell r="D2025" t="str">
            <v>Árvore natalina produzida em estrutura metálica e mangueira luminosa. Preenchimento da figura com lâmpadas de LED.</v>
          </cell>
          <cell r="E2025" t="str">
            <v>FIG. LUMINOSA</v>
          </cell>
          <cell r="F2025" t="str">
            <v>FIGURA LUMINOSA</v>
          </cell>
          <cell r="G2025">
            <v>0</v>
          </cell>
          <cell r="H2025">
            <v>0</v>
          </cell>
        </row>
        <row r="2026">
          <cell r="C2026" t="str">
            <v>AR214CS</v>
          </cell>
          <cell r="D2026" t="str">
            <v>Árvore natalina produzida em estrutura metálica e mangueira luminosa. Preenchimento da figura com lâmpadas de LED. Aplicação de Strobos.</v>
          </cell>
          <cell r="E2026" t="str">
            <v>FIG. LUMINOSA</v>
          </cell>
          <cell r="F2026" t="str">
            <v>FIGURA LUMINOSA</v>
          </cell>
          <cell r="G2026">
            <v>0</v>
          </cell>
          <cell r="H2026">
            <v>0</v>
          </cell>
        </row>
        <row r="2027">
          <cell r="C2027" t="str">
            <v>AR216</v>
          </cell>
          <cell r="D2027" t="str">
            <v xml:space="preserve">Árvore natalina produzida em estrutura metálica e mangueira luminosa. </v>
          </cell>
          <cell r="E2027" t="str">
            <v>FIG. LUMINOSA</v>
          </cell>
          <cell r="F2027" t="str">
            <v>FIGURA LUMINOSA</v>
          </cell>
          <cell r="G2027">
            <v>35550.71</v>
          </cell>
          <cell r="H2027">
            <v>21330.425999999999</v>
          </cell>
        </row>
        <row r="2028">
          <cell r="C2028" t="str">
            <v>AR216SM</v>
          </cell>
          <cell r="D2028" t="str">
            <v>Árvore natalina produzida em estrutura metálica e mangueira luminosa. Aplicação de mangueiras de LED com movimentos e Strobos</v>
          </cell>
          <cell r="E2028" t="str">
            <v>FIG. LUMINOSA</v>
          </cell>
          <cell r="F2028" t="str">
            <v>FIGURA LUMINOSA</v>
          </cell>
          <cell r="G2028">
            <v>61149.53</v>
          </cell>
          <cell r="H2028">
            <v>45862.147499999999</v>
          </cell>
        </row>
        <row r="2029">
          <cell r="C2029" t="str">
            <v>AR216M</v>
          </cell>
          <cell r="D2029" t="str">
            <v>Árvore natalina produzida em estrutura metálica e mangueira luminosa. Aplicação de mangueiras de LED com movimentos.</v>
          </cell>
          <cell r="E2029" t="str">
            <v>FIG. LUMINOSA</v>
          </cell>
          <cell r="F2029" t="str">
            <v>FIGURA LUMINOSA</v>
          </cell>
          <cell r="G2029">
            <v>58286.93</v>
          </cell>
          <cell r="H2029">
            <v>41966.589599999999</v>
          </cell>
        </row>
        <row r="2030">
          <cell r="C2030" t="str">
            <v>AR216S</v>
          </cell>
          <cell r="D2030" t="str">
            <v>Árvore natalina produzida em estrutura metálica e mangueira luminosa. Aplicação de Strobos</v>
          </cell>
          <cell r="E2030" t="str">
            <v>FIG. LUMINOSA</v>
          </cell>
          <cell r="F2030" t="str">
            <v>FIGURA LUMINOSA</v>
          </cell>
          <cell r="G2030">
            <v>38413.18</v>
          </cell>
          <cell r="H2030">
            <v>24200.303400000001</v>
          </cell>
        </row>
        <row r="2031">
          <cell r="C2031" t="str">
            <v>AR216L</v>
          </cell>
          <cell r="D2031" t="str">
            <v xml:space="preserve">Árvore natalina produzida em estrutura metálica e mangueira de LED </v>
          </cell>
          <cell r="E2031" t="str">
            <v>FIG. LUMINOSA</v>
          </cell>
          <cell r="F2031" t="str">
            <v>FIGURA LUMINOSA</v>
          </cell>
          <cell r="G2031">
            <v>40173.770000000004</v>
          </cell>
          <cell r="H2031">
            <v>25309.475100000003</v>
          </cell>
        </row>
        <row r="2032">
          <cell r="C2032" t="str">
            <v>AR216C</v>
          </cell>
          <cell r="D2032" t="str">
            <v>Árvore natalina produzida em estrutura metálica e mangueira luminosa. Preenchimento da figura com lâmpadas de LED.</v>
          </cell>
          <cell r="E2032" t="str">
            <v>FIG. LUMINOSA</v>
          </cell>
          <cell r="F2032" t="str">
            <v>FIGURA LUMINOSA</v>
          </cell>
          <cell r="G2032">
            <v>0</v>
          </cell>
          <cell r="H2032">
            <v>0</v>
          </cell>
        </row>
        <row r="2033">
          <cell r="C2033" t="str">
            <v>AR216CS</v>
          </cell>
          <cell r="D2033" t="str">
            <v>Árvore natalina produzida em estrutura metálica e mangueira luminosa. Preenchimento da figura com lâmpadas de LED. Aplicação de Strobos.</v>
          </cell>
          <cell r="E2033" t="str">
            <v>FIG. LUMINOSA</v>
          </cell>
          <cell r="F2033" t="str">
            <v>FIGURA LUMINOSA</v>
          </cell>
          <cell r="G2033">
            <v>0</v>
          </cell>
          <cell r="H2033">
            <v>0</v>
          </cell>
        </row>
        <row r="2034">
          <cell r="C2034" t="str">
            <v>AR219</v>
          </cell>
          <cell r="D2034" t="str">
            <v xml:space="preserve">Árvore natalina produzida em estrutura metálica e mangueira luminosa. </v>
          </cell>
          <cell r="E2034" t="str">
            <v>FIG. LUMINOSA</v>
          </cell>
          <cell r="F2034" t="str">
            <v>FIGURA LUMINOSA</v>
          </cell>
          <cell r="G2034">
            <v>55407.950000000004</v>
          </cell>
          <cell r="H2034">
            <v>33244.770000000004</v>
          </cell>
        </row>
        <row r="2035">
          <cell r="C2035" t="str">
            <v>AR219SM</v>
          </cell>
          <cell r="D2035" t="str">
            <v>Árvore natalina produzida em estrutura metálica e mangueira luminosa. Aplicação de mangueiras de LED com movimentos e Strobos</v>
          </cell>
          <cell r="E2035" t="str">
            <v>FIG. LUMINOSA</v>
          </cell>
          <cell r="F2035" t="str">
            <v>FIGURA LUMINOSA</v>
          </cell>
          <cell r="G2035">
            <v>83319.340000000011</v>
          </cell>
          <cell r="H2035">
            <v>62489.505000000005</v>
          </cell>
        </row>
        <row r="2036">
          <cell r="C2036" t="str">
            <v>AR219M</v>
          </cell>
          <cell r="D2036" t="str">
            <v>Árvore natalina produzida em estrutura metálica e mangueira luminosa. Aplicação de mangueiras de LED com movimentos.</v>
          </cell>
          <cell r="E2036" t="str">
            <v>FIG. LUMINOSA</v>
          </cell>
          <cell r="F2036" t="str">
            <v>FIGURA LUMINOSA</v>
          </cell>
          <cell r="G2036">
            <v>79693.38</v>
          </cell>
          <cell r="H2036">
            <v>57379.2336</v>
          </cell>
        </row>
        <row r="2037">
          <cell r="C2037" t="str">
            <v>AR219S</v>
          </cell>
          <cell r="D2037" t="str">
            <v>Árvore natalina produzida em estrutura metálica e mangueira luminosa. Aplicação de Strobos</v>
          </cell>
          <cell r="E2037" t="str">
            <v>FIG. LUMINOSA</v>
          </cell>
          <cell r="F2037" t="str">
            <v>FIGURA LUMINOSA</v>
          </cell>
          <cell r="G2037">
            <v>59033.909999999996</v>
          </cell>
          <cell r="H2037">
            <v>37191.363299999997</v>
          </cell>
        </row>
        <row r="2038">
          <cell r="C2038" t="str">
            <v>AR219L</v>
          </cell>
          <cell r="D2038" t="str">
            <v xml:space="preserve">Árvore natalina produzida em estrutura metálica e mangueira de LED </v>
          </cell>
          <cell r="E2038" t="str">
            <v>FIG. LUMINOSA</v>
          </cell>
          <cell r="F2038" t="str">
            <v>FIGURA LUMINOSA</v>
          </cell>
          <cell r="G2038">
            <v>62611.640000000007</v>
          </cell>
          <cell r="H2038">
            <v>39445.333200000001</v>
          </cell>
        </row>
        <row r="2039">
          <cell r="C2039" t="str">
            <v>AR219C</v>
          </cell>
          <cell r="D2039" t="str">
            <v>Árvore natalina produzida em estrutura metálica e mangueira luminosa. Preenchimento da figura com lâmpadas de LED.</v>
          </cell>
          <cell r="E2039" t="str">
            <v>FIG. LUMINOSA</v>
          </cell>
          <cell r="F2039" t="str">
            <v>FIGURA LUMINOSA</v>
          </cell>
          <cell r="G2039">
            <v>0</v>
          </cell>
          <cell r="H2039">
            <v>0</v>
          </cell>
        </row>
        <row r="2040">
          <cell r="C2040" t="str">
            <v>AR219CS</v>
          </cell>
          <cell r="D2040" t="str">
            <v>Árvore natalina produzida em estrutura metálica e mangueira luminosa. Preenchimento da figura com lâmpadas de LED. Aplicação de Strobos.</v>
          </cell>
          <cell r="E2040" t="str">
            <v>FIG. LUMINOSA</v>
          </cell>
          <cell r="F2040" t="str">
            <v>FIGURA LUMINOSA</v>
          </cell>
          <cell r="G2040">
            <v>0</v>
          </cell>
          <cell r="H2040">
            <v>0</v>
          </cell>
        </row>
        <row r="2041">
          <cell r="C2041" t="str">
            <v>AR2112</v>
          </cell>
          <cell r="D2041" t="str">
            <v xml:space="preserve">Árvore natalina produzida em estrutura metálica e mangueira luminosa. </v>
          </cell>
          <cell r="E2041" t="str">
            <v>FIG. LUMINOSA</v>
          </cell>
          <cell r="F2041" t="str">
            <v>FIGURA LUMINOSA</v>
          </cell>
          <cell r="G2041">
            <v>73879.650000000009</v>
          </cell>
          <cell r="H2041">
            <v>44327.79</v>
          </cell>
        </row>
        <row r="2042">
          <cell r="C2042" t="str">
            <v>AR2112SM</v>
          </cell>
          <cell r="D2042" t="str">
            <v>Árvore natalina produzida em estrutura metálica e mangueira luminosa. Aplicação de mangueiras de LED com movimentos e Strobos</v>
          </cell>
          <cell r="E2042" t="str">
            <v>FIG. LUMINOSA</v>
          </cell>
          <cell r="F2042" t="str">
            <v>FIGURA LUMINOSA</v>
          </cell>
          <cell r="G2042">
            <v>118542.84000000001</v>
          </cell>
          <cell r="H2042">
            <v>88907.13</v>
          </cell>
        </row>
        <row r="2043">
          <cell r="C2043" t="str">
            <v>AR2112M</v>
          </cell>
          <cell r="D2043" t="str">
            <v>Árvore natalina produzida em estrutura metálica e mangueira luminosa. Aplicação de mangueiras de LED com movimentos.</v>
          </cell>
          <cell r="E2043" t="str">
            <v>FIG. LUMINOSA</v>
          </cell>
          <cell r="F2043" t="str">
            <v>FIGURA LUMINOSA</v>
          </cell>
          <cell r="G2043">
            <v>113708.26999999999</v>
          </cell>
          <cell r="H2043">
            <v>81869.954399999988</v>
          </cell>
        </row>
        <row r="2044">
          <cell r="C2044" t="str">
            <v>AR2112S</v>
          </cell>
          <cell r="D2044" t="str">
            <v>Árvore natalina produzida em estrutura metálica e mangueira luminosa. Aplicação de Strobos</v>
          </cell>
          <cell r="E2044" t="str">
            <v>FIG. LUMINOSA</v>
          </cell>
          <cell r="F2044" t="str">
            <v>FIGURA LUMINOSA</v>
          </cell>
          <cell r="G2044">
            <v>78714.090000000011</v>
          </cell>
          <cell r="H2044">
            <v>49589.876700000008</v>
          </cell>
        </row>
        <row r="2045">
          <cell r="C2045" t="str">
            <v>AR2112L</v>
          </cell>
          <cell r="D2045" t="str">
            <v xml:space="preserve">Árvore natalina produzida em estrutura metálica e mangueira de LED </v>
          </cell>
          <cell r="E2045" t="str">
            <v>FIG. LUMINOSA</v>
          </cell>
          <cell r="F2045" t="str">
            <v>FIGURA LUMINOSA</v>
          </cell>
          <cell r="G2045">
            <v>83485.090000000011</v>
          </cell>
          <cell r="H2045">
            <v>52595.606700000004</v>
          </cell>
        </row>
        <row r="2046">
          <cell r="C2046" t="str">
            <v>AR2112C</v>
          </cell>
          <cell r="D2046" t="str">
            <v>Árvore natalina produzida em estrutura metálica e mangueira luminosa. Preenchimento da figura com lâmpadas de LED.</v>
          </cell>
          <cell r="E2046" t="str">
            <v>FIG. LUMINOSA</v>
          </cell>
          <cell r="F2046" t="str">
            <v>FIGURA LUMINOSA</v>
          </cell>
          <cell r="G2046">
            <v>0</v>
          </cell>
          <cell r="H2046">
            <v>0</v>
          </cell>
        </row>
        <row r="2047">
          <cell r="C2047" t="str">
            <v>AR2112CS</v>
          </cell>
          <cell r="D2047" t="str">
            <v>Árvore natalina produzida em estrutura metálica e mangueira luminosa. Preenchimento da figura com lâmpadas de LED. Aplicação de Strobos.</v>
          </cell>
          <cell r="E2047" t="str">
            <v>FIG. LUMINOSA</v>
          </cell>
          <cell r="F2047" t="str">
            <v>FIGURA LUMINOSA</v>
          </cell>
          <cell r="G2047">
            <v>0</v>
          </cell>
          <cell r="H2047">
            <v>0</v>
          </cell>
        </row>
        <row r="2048">
          <cell r="C2048" t="str">
            <v>AR2115</v>
          </cell>
          <cell r="D2048" t="str">
            <v xml:space="preserve">Árvore natalina produzida em estrutura metálica e mangueira luminosa. </v>
          </cell>
          <cell r="E2048" t="str">
            <v>FIG. LUMINOSA</v>
          </cell>
          <cell r="F2048" t="str">
            <v>FIGURA LUMINOSA</v>
          </cell>
          <cell r="G2048">
            <v>92347.840000000011</v>
          </cell>
          <cell r="H2048">
            <v>55408.704000000005</v>
          </cell>
        </row>
        <row r="2049">
          <cell r="C2049" t="str">
            <v>AR2115SM</v>
          </cell>
          <cell r="D2049" t="str">
            <v>Árvore natalina produzida em estrutura metálica e mangueira luminosa. Aplicação de mangueiras de LED com movimentos e Strobos</v>
          </cell>
          <cell r="E2049" t="str">
            <v>FIG. LUMINOSA</v>
          </cell>
          <cell r="F2049" t="str">
            <v>FIGURA LUMINOSA</v>
          </cell>
          <cell r="G2049">
            <v>147668.43000000002</v>
          </cell>
          <cell r="H2049">
            <v>110751.32250000001</v>
          </cell>
        </row>
        <row r="2050">
          <cell r="C2050" t="str">
            <v>AR2115M</v>
          </cell>
          <cell r="D2050" t="str">
            <v>Árvore natalina produzida em estrutura metálica e mangueira luminosa. Aplicação de mangueiras de LED com movimentos.</v>
          </cell>
          <cell r="E2050" t="str">
            <v>FIG. LUMINOSA</v>
          </cell>
          <cell r="F2050" t="str">
            <v>FIGURA LUMINOSA</v>
          </cell>
          <cell r="G2050">
            <v>141625.25</v>
          </cell>
          <cell r="H2050">
            <v>101970.18</v>
          </cell>
        </row>
        <row r="2051">
          <cell r="C2051" t="str">
            <v>AR2115S</v>
          </cell>
          <cell r="D2051" t="str">
            <v>Árvore natalina produzida em estrutura metálica e mangueira luminosa. Aplicação de Strobos</v>
          </cell>
          <cell r="E2051" t="str">
            <v>FIG. LUMINOSA</v>
          </cell>
          <cell r="F2051" t="str">
            <v>FIGURA LUMINOSA</v>
          </cell>
          <cell r="G2051">
            <v>98391.01999999999</v>
          </cell>
          <cell r="H2051">
            <v>61986.342599999996</v>
          </cell>
        </row>
        <row r="2052">
          <cell r="C2052" t="str">
            <v>AR2115L</v>
          </cell>
          <cell r="D2052" t="str">
            <v xml:space="preserve">Árvore natalina produzida em estrutura metálica e mangueira de LED </v>
          </cell>
          <cell r="E2052" t="str">
            <v>FIG. LUMINOSA</v>
          </cell>
          <cell r="F2052" t="str">
            <v>FIGURA LUMINOSA</v>
          </cell>
          <cell r="G2052">
            <v>104353.34000000001</v>
          </cell>
          <cell r="H2052">
            <v>65742.604200000002</v>
          </cell>
        </row>
        <row r="2053">
          <cell r="C2053" t="str">
            <v>AR2115C</v>
          </cell>
          <cell r="D2053" t="str">
            <v>Árvore natalina produzida em estrutura metálica e mangueira luminosa. Preenchimento da figura com lâmpadas de LED.</v>
          </cell>
          <cell r="E2053" t="str">
            <v>FIG. LUMINOSA</v>
          </cell>
          <cell r="F2053" t="str">
            <v>FIGURA LUMINOSA</v>
          </cell>
          <cell r="G2053">
            <v>0</v>
          </cell>
          <cell r="H2053">
            <v>0</v>
          </cell>
        </row>
        <row r="2054">
          <cell r="C2054" t="str">
            <v>AR2115CS</v>
          </cell>
          <cell r="D2054" t="str">
            <v>Árvore natalina produzida em estrutura metálica e mangueira luminosa. Preenchimento da figura com lâmpadas de LED. Aplicação de Strobos.</v>
          </cell>
          <cell r="E2054" t="str">
            <v>FIG. LUMINOSA</v>
          </cell>
          <cell r="F2054" t="str">
            <v>FIGURA LUMINOSA</v>
          </cell>
          <cell r="G2054">
            <v>0</v>
          </cell>
          <cell r="H2054">
            <v>0</v>
          </cell>
        </row>
        <row r="2055">
          <cell r="C2055" t="str">
            <v>AR224</v>
          </cell>
          <cell r="D2055" t="str">
            <v xml:space="preserve">Árvore natalina produzida em estrutura metálica e mangueira luminosa. </v>
          </cell>
          <cell r="E2055" t="str">
            <v>FIG. LUMINOSA</v>
          </cell>
          <cell r="F2055" t="str">
            <v>FIGURA LUMINOSA</v>
          </cell>
          <cell r="G2055">
            <v>21389.160000000003</v>
          </cell>
          <cell r="H2055">
            <v>12833.496000000001</v>
          </cell>
        </row>
        <row r="2056">
          <cell r="C2056" t="str">
            <v>AR224SM</v>
          </cell>
          <cell r="D2056" t="str">
            <v>Árvore natalina produzida em estrutura metálica e mangueira luminosa. Aplicação de mangueiras de LED com movimentos e Strobos</v>
          </cell>
          <cell r="E2056" t="str">
            <v>FIG. LUMINOSA</v>
          </cell>
          <cell r="F2056" t="str">
            <v>FIGURA LUMINOSA</v>
          </cell>
          <cell r="G2056">
            <v>41396.68</v>
          </cell>
          <cell r="H2056">
            <v>31047.510000000002</v>
          </cell>
        </row>
        <row r="2057">
          <cell r="C2057" t="str">
            <v>AR224M</v>
          </cell>
          <cell r="D2057" t="str">
            <v>Árvore natalina produzida em estrutura metálica e mangueira luminosa. Aplicação de mangueiras de LED com movimentos.</v>
          </cell>
          <cell r="E2057" t="str">
            <v>FIG. LUMINOSA</v>
          </cell>
          <cell r="F2057" t="str">
            <v>FIGURA LUMINOSA</v>
          </cell>
          <cell r="G2057">
            <v>38852.19</v>
          </cell>
          <cell r="H2057">
            <v>27973.576799999999</v>
          </cell>
        </row>
        <row r="2058">
          <cell r="C2058" t="str">
            <v>AR224S</v>
          </cell>
          <cell r="D2058" t="str">
            <v>Árvore natalina produzida em estrutura metálica e mangueira luminosa. Aplicação de Strobos</v>
          </cell>
          <cell r="E2058" t="str">
            <v>FIG. LUMINOSA</v>
          </cell>
          <cell r="F2058" t="str">
            <v>FIGURA LUMINOSA</v>
          </cell>
          <cell r="G2058">
            <v>23933.65</v>
          </cell>
          <cell r="H2058">
            <v>15078.199500000001</v>
          </cell>
        </row>
        <row r="2059">
          <cell r="C2059" t="str">
            <v>AR224L</v>
          </cell>
          <cell r="D2059" t="str">
            <v xml:space="preserve">Árvore natalina produzida em estrutura metálica e mangueira de LED </v>
          </cell>
          <cell r="E2059" t="str">
            <v>FIG. LUMINOSA</v>
          </cell>
          <cell r="F2059" t="str">
            <v>FIGURA LUMINOSA</v>
          </cell>
          <cell r="G2059">
            <v>24170.9</v>
          </cell>
          <cell r="H2059">
            <v>15227.667000000001</v>
          </cell>
        </row>
        <row r="2060">
          <cell r="C2060" t="str">
            <v>AR226</v>
          </cell>
          <cell r="D2060" t="str">
            <v xml:space="preserve">Árvore natalina produzida em estrutura metálica e mangueira luminosa. </v>
          </cell>
          <cell r="E2060" t="str">
            <v>FIG. LUMINOSA</v>
          </cell>
          <cell r="F2060" t="str">
            <v>FIGURA LUMINOSA</v>
          </cell>
          <cell r="G2060">
            <v>29411.200000000001</v>
          </cell>
          <cell r="H2060">
            <v>17646.72</v>
          </cell>
        </row>
        <row r="2061">
          <cell r="C2061" t="str">
            <v>AR226SM</v>
          </cell>
          <cell r="D2061" t="str">
            <v>Árvore natalina produzida em estrutura metálica e mangueira luminosa. Aplicação de mangueiras de LED com movimentos e Strobos</v>
          </cell>
          <cell r="E2061" t="str">
            <v>FIG. LUMINOSA</v>
          </cell>
          <cell r="F2061" t="str">
            <v>FIGURA LUMINOSA</v>
          </cell>
          <cell r="G2061">
            <v>49736.83</v>
          </cell>
          <cell r="H2061">
            <v>37302.622499999998</v>
          </cell>
        </row>
        <row r="2062">
          <cell r="C2062" t="str">
            <v>AR226M</v>
          </cell>
          <cell r="D2062" t="str">
            <v>Árvore natalina produzida em estrutura metálica e mangueira luminosa. Aplicação de mangueiras de LED com movimentos.</v>
          </cell>
          <cell r="E2062" t="str">
            <v>FIG. LUMINOSA</v>
          </cell>
          <cell r="F2062" t="str">
            <v>FIGURA LUMINOSA</v>
          </cell>
          <cell r="G2062">
            <v>46874.23</v>
          </cell>
          <cell r="H2062">
            <v>33749.445599999999</v>
          </cell>
        </row>
        <row r="2063">
          <cell r="C2063" t="str">
            <v>AR226S</v>
          </cell>
          <cell r="D2063" t="str">
            <v>Árvore natalina produzida em estrutura metálica e mangueira luminosa. Aplicação de Strobos</v>
          </cell>
          <cell r="E2063" t="str">
            <v>FIG. LUMINOSA</v>
          </cell>
          <cell r="F2063" t="str">
            <v>FIGURA LUMINOSA</v>
          </cell>
          <cell r="G2063">
            <v>32273.800000000003</v>
          </cell>
          <cell r="H2063">
            <v>20332.494000000002</v>
          </cell>
        </row>
        <row r="2064">
          <cell r="C2064" t="str">
            <v>AR226L</v>
          </cell>
          <cell r="D2064" t="str">
            <v xml:space="preserve">Árvore natalina produzida em estrutura metálica e mangueira de LED </v>
          </cell>
          <cell r="E2064" t="str">
            <v>FIG. LUMINOSA</v>
          </cell>
          <cell r="F2064" t="str">
            <v>FIGURA LUMINOSA</v>
          </cell>
          <cell r="G2064">
            <v>33234.76</v>
          </cell>
          <cell r="H2064">
            <v>20937.898800000003</v>
          </cell>
        </row>
        <row r="2065">
          <cell r="C2065" t="str">
            <v>AR229</v>
          </cell>
          <cell r="D2065" t="str">
            <v xml:space="preserve">Árvore natalina produzida em estrutura metálica e mangueira luminosa. </v>
          </cell>
          <cell r="E2065" t="str">
            <v>FIG. LUMINOSA</v>
          </cell>
          <cell r="F2065" t="str">
            <v>FIGURA LUMINOSA</v>
          </cell>
          <cell r="G2065">
            <v>44783.05</v>
          </cell>
          <cell r="H2065">
            <v>26869.83</v>
          </cell>
        </row>
        <row r="2066">
          <cell r="C2066" t="str">
            <v>AR229SM</v>
          </cell>
          <cell r="D2066" t="str">
            <v>Árvore natalina produzida em estrutura metálica e mangueira luminosa. Aplicação de mangueiras de LED com movimentos e Strobos</v>
          </cell>
          <cell r="E2066" t="str">
            <v>FIG. LUMINOSA</v>
          </cell>
          <cell r="F2066" t="str">
            <v>FIGURA LUMINOSA</v>
          </cell>
          <cell r="G2066">
            <v>76276.2</v>
          </cell>
          <cell r="H2066">
            <v>57207.149999999994</v>
          </cell>
        </row>
        <row r="2067">
          <cell r="C2067" t="str">
            <v>AR229M</v>
          </cell>
          <cell r="D2067" t="str">
            <v>Árvore natalina produzida em estrutura metálica e mangueira luminosa. Aplicação de mangueiras de LED com movimentos.</v>
          </cell>
          <cell r="E2067" t="str">
            <v>FIG. LUMINOSA</v>
          </cell>
          <cell r="F2067" t="str">
            <v>FIGURA LUMINOSA</v>
          </cell>
          <cell r="G2067">
            <v>72650.37000000001</v>
          </cell>
          <cell r="H2067">
            <v>52308.266400000008</v>
          </cell>
        </row>
        <row r="2068">
          <cell r="C2068" t="str">
            <v>AR229S</v>
          </cell>
          <cell r="D2068" t="str">
            <v>Árvore natalina produzida em estrutura metálica e mangueira luminosa. Aplicação de Strobos</v>
          </cell>
          <cell r="E2068" t="str">
            <v>FIG. LUMINOSA</v>
          </cell>
          <cell r="F2068" t="str">
            <v>FIGURA LUMINOSA</v>
          </cell>
          <cell r="G2068">
            <v>48408.88</v>
          </cell>
          <cell r="H2068">
            <v>30497.594399999998</v>
          </cell>
        </row>
        <row r="2069">
          <cell r="C2069" t="str">
            <v>AR229L</v>
          </cell>
          <cell r="D2069" t="str">
            <v xml:space="preserve">Árvore natalina produzida em estrutura metálica e mangueira de LED </v>
          </cell>
          <cell r="E2069" t="str">
            <v>FIG. LUMINOSA</v>
          </cell>
          <cell r="F2069" t="str">
            <v>FIGURA LUMINOSA</v>
          </cell>
          <cell r="G2069">
            <v>50606.140000000007</v>
          </cell>
          <cell r="H2069">
            <v>31881.868200000004</v>
          </cell>
        </row>
        <row r="2070">
          <cell r="C2070" t="str">
            <v>AR2212</v>
          </cell>
          <cell r="D2070" t="str">
            <v xml:space="preserve">Árvore natalina produzida em estrutura metálica e mangueira luminosa. </v>
          </cell>
          <cell r="E2070" t="str">
            <v>FIG. LUMINOSA</v>
          </cell>
          <cell r="F2070" t="str">
            <v>FIGURA LUMINOSA</v>
          </cell>
          <cell r="G2070">
            <v>59709.520000000004</v>
          </cell>
          <cell r="H2070">
            <v>35825.712</v>
          </cell>
        </row>
        <row r="2071">
          <cell r="C2071" t="str">
            <v>AR2212SM</v>
          </cell>
          <cell r="D2071" t="str">
            <v>Árvore natalina produzida em estrutura metálica e mangueira luminosa. Aplicação de mangueiras de LED com movimentos e Strobos</v>
          </cell>
          <cell r="E2071" t="str">
            <v>FIG. LUMINOSA</v>
          </cell>
          <cell r="F2071" t="str">
            <v>FIGURA LUMINOSA</v>
          </cell>
          <cell r="G2071">
            <v>100034.87</v>
          </cell>
          <cell r="H2071">
            <v>75026.152499999997</v>
          </cell>
        </row>
        <row r="2072">
          <cell r="C2072" t="str">
            <v>AR2212M</v>
          </cell>
          <cell r="D2072" t="str">
            <v>Árvore natalina produzida em estrutura metálica e mangueira luminosa. Aplicação de mangueiras de LED com movimentos.</v>
          </cell>
          <cell r="E2072" t="str">
            <v>FIG. LUMINOSA</v>
          </cell>
          <cell r="F2072" t="str">
            <v>FIGURA LUMINOSA</v>
          </cell>
          <cell r="G2072">
            <v>95200.430000000008</v>
          </cell>
          <cell r="H2072">
            <v>68544.309600000008</v>
          </cell>
        </row>
        <row r="2073">
          <cell r="C2073" t="str">
            <v>AR2212S</v>
          </cell>
          <cell r="D2073" t="str">
            <v>Árvore natalina produzida em estrutura metálica e mangueira luminosa. Aplicação de Strobos</v>
          </cell>
          <cell r="E2073" t="str">
            <v>FIG. LUMINOSA</v>
          </cell>
          <cell r="F2073" t="str">
            <v>FIGURA LUMINOSA</v>
          </cell>
          <cell r="G2073">
            <v>64544.090000000004</v>
          </cell>
          <cell r="H2073">
            <v>40662.776700000002</v>
          </cell>
        </row>
        <row r="2074">
          <cell r="C2074" t="str">
            <v>AR2212L</v>
          </cell>
          <cell r="D2074" t="str">
            <v xml:space="preserve">Árvore natalina produzida em estrutura metálica e mangueira de LED </v>
          </cell>
          <cell r="E2074" t="str">
            <v>FIG. LUMINOSA</v>
          </cell>
          <cell r="F2074" t="str">
            <v>FIGURA LUMINOSA</v>
          </cell>
          <cell r="G2074">
            <v>67471.95</v>
          </cell>
          <cell r="H2074">
            <v>42507.328499999996</v>
          </cell>
        </row>
        <row r="2075">
          <cell r="C2075" t="str">
            <v>AR2215</v>
          </cell>
          <cell r="D2075" t="str">
            <v xml:space="preserve">Árvore natalina produzida em estrutura metálica e mangueira luminosa. </v>
          </cell>
          <cell r="E2075" t="str">
            <v>FIG. LUMINOSA</v>
          </cell>
          <cell r="F2075" t="str">
            <v>FIGURA LUMINOSA</v>
          </cell>
          <cell r="G2075">
            <v>74637.81</v>
          </cell>
          <cell r="H2075">
            <v>44782.685999999994</v>
          </cell>
        </row>
        <row r="2076">
          <cell r="C2076" t="str">
            <v>AR2215SM</v>
          </cell>
          <cell r="D2076" t="str">
            <v>Árvore natalina produzida em estrutura metálica e mangueira luminosa. Aplicação de mangueiras de LED com movimentos e Strobos</v>
          </cell>
          <cell r="E2076" t="str">
            <v>FIG. LUMINOSA</v>
          </cell>
          <cell r="F2076" t="str">
            <v>FIGURA LUMINOSA</v>
          </cell>
          <cell r="G2076">
            <v>121393.74</v>
          </cell>
          <cell r="H2076">
            <v>91045.305000000008</v>
          </cell>
        </row>
        <row r="2077">
          <cell r="C2077" t="str">
            <v>AR2215M</v>
          </cell>
          <cell r="D2077" t="str">
            <v>Árvore natalina produzida em estrutura metálica e mangueira luminosa. Aplicação de mangueiras de LED com movimentos.</v>
          </cell>
          <cell r="E2077" t="str">
            <v>FIG. LUMINOSA</v>
          </cell>
          <cell r="F2077" t="str">
            <v>FIGURA LUMINOSA</v>
          </cell>
          <cell r="G2077">
            <v>115350.56</v>
          </cell>
          <cell r="H2077">
            <v>83052.403200000001</v>
          </cell>
        </row>
        <row r="2078">
          <cell r="C2078" t="str">
            <v>AR2215S</v>
          </cell>
          <cell r="D2078" t="str">
            <v>Árvore natalina produzida em estrutura metálica e mangueira luminosa. Aplicação de Strobos</v>
          </cell>
          <cell r="E2078" t="str">
            <v>FIG. LUMINOSA</v>
          </cell>
          <cell r="F2078" t="str">
            <v>FIGURA LUMINOSA</v>
          </cell>
          <cell r="G2078">
            <v>80680.990000000005</v>
          </cell>
          <cell r="H2078">
            <v>50829.023700000005</v>
          </cell>
        </row>
        <row r="2079">
          <cell r="C2079" t="str">
            <v>AR2215L</v>
          </cell>
          <cell r="D2079" t="str">
            <v xml:space="preserve">Árvore natalina produzida em estrutura metálica e mangueira de LED </v>
          </cell>
          <cell r="E2079" t="str">
            <v>FIG. LUMINOSA</v>
          </cell>
          <cell r="F2079" t="str">
            <v>FIGURA LUMINOSA</v>
          </cell>
          <cell r="G2079">
            <v>84341.27</v>
          </cell>
          <cell r="H2079">
            <v>53135.000100000005</v>
          </cell>
        </row>
        <row r="2080">
          <cell r="C2080" t="str">
            <v>AR23GIR</v>
          </cell>
          <cell r="D2080" t="str">
            <v>Pinheiro natalino, produzido em estrutura metálica, galhos de festão aramado, decorado com festão nevado, lâmpadas de LED e bolas de plástico na cor prata. Movimento giratório.</v>
          </cell>
          <cell r="E2080" t="str">
            <v>FIG. LUMINOSA</v>
          </cell>
          <cell r="F2080" t="str">
            <v>FIGURA LUMINOSA</v>
          </cell>
          <cell r="G2080">
            <v>89641.76</v>
          </cell>
          <cell r="H2080">
            <v>67231.319999999992</v>
          </cell>
        </row>
        <row r="2081">
          <cell r="C2081" t="str">
            <v>AR23E</v>
          </cell>
          <cell r="D2081" t="str">
            <v xml:space="preserve">Pinheiro natalino, produzido em estrutura metálica, galhos de festão aramado, decorado com festão nevado, lâmpadas de LED e bolas de plástico na cor prata. </v>
          </cell>
          <cell r="E2081" t="str">
            <v>FIG. LUMINOSA</v>
          </cell>
          <cell r="F2081" t="str">
            <v>FIGURA LUMINOSA</v>
          </cell>
          <cell r="G2081">
            <v>64299.950000000004</v>
          </cell>
          <cell r="H2081">
            <v>48224.962500000001</v>
          </cell>
        </row>
        <row r="2082">
          <cell r="C2082" t="str">
            <v>ARGTBGIR</v>
          </cell>
          <cell r="D2082" t="str">
            <v>Pinheiro natalino, produzido em estrutura metálica e galhos de festão aramado. Movimento giratório.</v>
          </cell>
          <cell r="E2082" t="str">
            <v>FIG. LUMINOSA</v>
          </cell>
          <cell r="F2082" t="str">
            <v>FIGURA LUMINOSA</v>
          </cell>
          <cell r="G2082">
            <v>0</v>
          </cell>
          <cell r="H2082">
            <v>0</v>
          </cell>
        </row>
        <row r="2083">
          <cell r="C2083" t="str">
            <v>ARGTBE</v>
          </cell>
          <cell r="D2083" t="str">
            <v>Pinheiro natalino, produzido em estrutura metálica e galhos de festão aramado.</v>
          </cell>
          <cell r="E2083" t="str">
            <v>FIG. LUMINOSA</v>
          </cell>
          <cell r="F2083" t="str">
            <v>FIGURA LUMINOSA</v>
          </cell>
          <cell r="G2083">
            <v>0</v>
          </cell>
          <cell r="H2083">
            <v>0</v>
          </cell>
        </row>
        <row r="2084">
          <cell r="C2084" t="str">
            <v>ARGTBE6</v>
          </cell>
          <cell r="D2084" t="str">
            <v>Pinheiro natalino, produzido em estrutura metálica e galhos de festão aramado.</v>
          </cell>
          <cell r="E2084" t="str">
            <v>FIG. LUMINOSA</v>
          </cell>
          <cell r="F2084" t="str">
            <v>FIGURA LUMINOSA</v>
          </cell>
          <cell r="G2084">
            <v>0</v>
          </cell>
          <cell r="H2084">
            <v>0</v>
          </cell>
        </row>
        <row r="2085">
          <cell r="C2085" t="str">
            <v>ARGTBE9</v>
          </cell>
          <cell r="D2085" t="str">
            <v>Pinheiro natalino, produzido em estrutura metálica e galhos de festão aramado.</v>
          </cell>
          <cell r="E2085" t="str">
            <v>FIG. LUMINOSA</v>
          </cell>
          <cell r="F2085" t="str">
            <v>FIGURA LUMINOSA</v>
          </cell>
          <cell r="G2085">
            <v>0</v>
          </cell>
          <cell r="H2085">
            <v>0</v>
          </cell>
        </row>
        <row r="2086">
          <cell r="C2086" t="str">
            <v>ARGTBE12</v>
          </cell>
          <cell r="D2086" t="str">
            <v>Pinheiro natalino, produzido em estrutura metálica e galhos de festão aramado.</v>
          </cell>
          <cell r="E2086" t="str">
            <v>FIG. LUMINOSA</v>
          </cell>
          <cell r="F2086" t="str">
            <v>FIGURA LUMINOSA</v>
          </cell>
          <cell r="G2086">
            <v>0</v>
          </cell>
          <cell r="H2086">
            <v>0</v>
          </cell>
        </row>
        <row r="2087">
          <cell r="C2087" t="str">
            <v>ARGTBE15</v>
          </cell>
          <cell r="D2087" t="str">
            <v>Pinheiro natalino, produzido em estrutura metálica e galhos de festão aramado.</v>
          </cell>
          <cell r="E2087" t="str">
            <v>FIG. LUMINOSA</v>
          </cell>
          <cell r="F2087" t="str">
            <v>FIGURA LUMINOSA</v>
          </cell>
          <cell r="G2087">
            <v>0</v>
          </cell>
          <cell r="H2087">
            <v>0</v>
          </cell>
        </row>
        <row r="2088">
          <cell r="C2088" t="str">
            <v>AR244</v>
          </cell>
          <cell r="D2088" t="str">
            <v>Pinheiro de luz, produzido em estrutura metálica com pintura branca e lâmpadas de LED</v>
          </cell>
          <cell r="E2088" t="str">
            <v>FIG. LUMINOSA</v>
          </cell>
          <cell r="F2088" t="str">
            <v>FIGURA LUMINOSA</v>
          </cell>
          <cell r="G2088">
            <v>14613.689999999999</v>
          </cell>
          <cell r="H2088">
            <v>10229.583000000001</v>
          </cell>
        </row>
        <row r="2089">
          <cell r="C2089" t="str">
            <v>AR245</v>
          </cell>
          <cell r="D2089" t="str">
            <v>Pinheiro de luz, produzido em estrutura metálica com pintura branca e lâmpadas de LED</v>
          </cell>
          <cell r="E2089" t="str">
            <v>FIG. LUMINOSA</v>
          </cell>
          <cell r="F2089" t="str">
            <v>FIGURA LUMINOSA</v>
          </cell>
          <cell r="G2089">
            <v>23058.620000000003</v>
          </cell>
          <cell r="H2089">
            <v>16141.034000000003</v>
          </cell>
        </row>
        <row r="2090">
          <cell r="C2090" t="str">
            <v>AR247</v>
          </cell>
          <cell r="D2090" t="str">
            <v>Pinheiro de luz, produzido em estrutura metálica com pintura branca e lâmpadas de LED</v>
          </cell>
          <cell r="E2090" t="str">
            <v>FIG. LUMINOSA</v>
          </cell>
          <cell r="F2090" t="str">
            <v>FIGURA LUMINOSA</v>
          </cell>
          <cell r="G2090">
            <v>33327.71</v>
          </cell>
          <cell r="H2090">
            <v>23329.397000000001</v>
          </cell>
        </row>
        <row r="2091">
          <cell r="C2091" t="str">
            <v>AR249</v>
          </cell>
          <cell r="D2091" t="str">
            <v>Pinheiro de luz, produzido em estrutura metálica com pintura branca e lâmpadas de LED</v>
          </cell>
          <cell r="E2091" t="str">
            <v>FIG. LUMINOSA</v>
          </cell>
          <cell r="F2091" t="str">
            <v>FIGURA LUMINOSA</v>
          </cell>
          <cell r="G2091">
            <v>43488.38</v>
          </cell>
          <cell r="H2091">
            <v>30441.866000000002</v>
          </cell>
        </row>
        <row r="2092">
          <cell r="C2092" t="str">
            <v>AR249E</v>
          </cell>
          <cell r="D2092" t="str">
            <v>Pinheiro de luz, produzido em estrutura metálica com pintura branca e lâmpadas de LED. Com alternância de cores</v>
          </cell>
          <cell r="E2092" t="str">
            <v>FIG. LUMINOSA</v>
          </cell>
          <cell r="F2092" t="str">
            <v>FIGURA LUMINOSA</v>
          </cell>
          <cell r="G2092">
            <v>58961.63</v>
          </cell>
          <cell r="H2092">
            <v>47169.304000000004</v>
          </cell>
        </row>
        <row r="2093">
          <cell r="C2093" t="str">
            <v>AR2412</v>
          </cell>
          <cell r="D2093" t="str">
            <v>Pinheiro de luz, produzido em estrutura metálica com pintura branca e lâmpadas de LED</v>
          </cell>
          <cell r="E2093" t="str">
            <v>FIG. LUMINOSA</v>
          </cell>
          <cell r="F2093" t="str">
            <v>FIGURA LUMINOSA</v>
          </cell>
          <cell r="G2093">
            <v>59322.770000000004</v>
          </cell>
          <cell r="H2093">
            <v>41525.939000000006</v>
          </cell>
        </row>
        <row r="2094">
          <cell r="C2094" t="str">
            <v>AR2415</v>
          </cell>
          <cell r="D2094" t="str">
            <v>Pinheiro de luz, produzido em estrutura metálica com pintura branca e lâmpadas de LED</v>
          </cell>
          <cell r="E2094" t="str">
            <v>FIG. LUMINOSA</v>
          </cell>
          <cell r="F2094" t="str">
            <v>FIGURA LUMINOSA</v>
          </cell>
          <cell r="G2094">
            <v>75151.83</v>
          </cell>
          <cell r="H2094">
            <v>52606.281000000003</v>
          </cell>
        </row>
        <row r="2095">
          <cell r="C2095" t="str">
            <v>AR2420</v>
          </cell>
          <cell r="D2095" t="str">
            <v>Pinheiro de luz, produzido em estrutura metálica com pintura branca e lâmpadas de LED</v>
          </cell>
          <cell r="E2095" t="str">
            <v>FIG. LUMINOSA</v>
          </cell>
          <cell r="F2095" t="str">
            <v>FIGURA LUMINOSA</v>
          </cell>
          <cell r="G2095">
            <v>118060.93000000001</v>
          </cell>
          <cell r="H2095">
            <v>82642.651000000013</v>
          </cell>
        </row>
        <row r="2096">
          <cell r="C2096" t="str">
            <v>AR259</v>
          </cell>
          <cell r="D2096" t="str">
            <v>Árvore natalina produzida em estrutura metálica, mangueira luminosa e mangueira de LED.</v>
          </cell>
          <cell r="E2096" t="str">
            <v>FIG. LUMINOSA</v>
          </cell>
          <cell r="F2096" t="str">
            <v>FIGURA LUMINOSA</v>
          </cell>
          <cell r="G2096">
            <v>67318.94</v>
          </cell>
          <cell r="H2096">
            <v>40391.364000000001</v>
          </cell>
        </row>
        <row r="2097">
          <cell r="C2097" t="str">
            <v>AR2512</v>
          </cell>
          <cell r="D2097" t="str">
            <v>Árvore natalina produzida em estrutura metálica, mangueira luminosa e mangueira de LED.</v>
          </cell>
          <cell r="E2097" t="str">
            <v>FIG. LUMINOSA</v>
          </cell>
          <cell r="F2097" t="str">
            <v>FIGURA LUMINOSA</v>
          </cell>
          <cell r="G2097">
            <v>89762.01</v>
          </cell>
          <cell r="H2097">
            <v>53857.205999999998</v>
          </cell>
        </row>
        <row r="2098">
          <cell r="C2098" t="str">
            <v>AR2515</v>
          </cell>
          <cell r="D2098" t="str">
            <v>Árvore natalina produzida em estrutura metálica, mangueira luminosa e mangueira de LED.</v>
          </cell>
          <cell r="E2098" t="str">
            <v>FIG. LUMINOSA</v>
          </cell>
          <cell r="F2098" t="str">
            <v>FIGURA LUMINOSA</v>
          </cell>
          <cell r="G2098">
            <v>112198.31999999999</v>
          </cell>
          <cell r="H2098">
            <v>67318.991999999998</v>
          </cell>
        </row>
        <row r="2099">
          <cell r="C2099" t="str">
            <v>AR264</v>
          </cell>
          <cell r="D2099" t="str">
            <v>Árvore de estrelas com arabescos, produzida em estrutura metálica e mangueira luminosa</v>
          </cell>
          <cell r="E2099" t="str">
            <v>FIG. LUMINOSA</v>
          </cell>
          <cell r="F2099" t="str">
            <v>FIGURA LUMINOSA</v>
          </cell>
          <cell r="G2099">
            <v>30133.350000000002</v>
          </cell>
          <cell r="H2099">
            <v>18080.010000000002</v>
          </cell>
        </row>
        <row r="2100">
          <cell r="C2100" t="str">
            <v>AR264SM</v>
          </cell>
          <cell r="D2100" t="str">
            <v>Árvore de estrelas com arabescos, produzida em estrutura metálica e mangueira luminosa. Aplicação de mangueiras de LED com movimentos e Strobos</v>
          </cell>
          <cell r="E2100" t="str">
            <v>FIG. LUMINOSA</v>
          </cell>
          <cell r="F2100" t="str">
            <v>FIGURA LUMINOSA</v>
          </cell>
          <cell r="G2100">
            <v>49541.700000000004</v>
          </cell>
          <cell r="H2100">
            <v>37156.275000000001</v>
          </cell>
        </row>
        <row r="2101">
          <cell r="C2101" t="str">
            <v>AR264M</v>
          </cell>
          <cell r="D2101" t="str">
            <v>Árvore de estrelas com arabescos, produzida em estrutura metálica e mangueira luminosa. Aplicação de mangueiras de LED com movimentos</v>
          </cell>
          <cell r="E2101" t="str">
            <v>FIG. LUMINOSA</v>
          </cell>
          <cell r="F2101" t="str">
            <v>FIGURA LUMINOSA</v>
          </cell>
          <cell r="G2101">
            <v>47442.46</v>
          </cell>
          <cell r="H2101">
            <v>34158.571199999998</v>
          </cell>
        </row>
        <row r="2102">
          <cell r="C2102" t="str">
            <v>AR264S</v>
          </cell>
          <cell r="D2102" t="str">
            <v>Árvore de estrelas com arabescos, produzida em estrutura metálica e mangueira luminosa. Aplicação de Strobos</v>
          </cell>
          <cell r="E2102" t="str">
            <v>FIG. LUMINOSA</v>
          </cell>
          <cell r="F2102" t="str">
            <v>FIGURA LUMINOSA</v>
          </cell>
          <cell r="G2102">
            <v>32232.460000000003</v>
          </cell>
          <cell r="H2102">
            <v>20306.449800000002</v>
          </cell>
        </row>
        <row r="2103">
          <cell r="C2103" t="str">
            <v>AR264L</v>
          </cell>
          <cell r="D2103" t="str">
            <v>Árvore de estrelas com arabescos, produzida em estrutura metálica e mangueira de LED</v>
          </cell>
          <cell r="E2103" t="str">
            <v>FIG. LUMINOSA</v>
          </cell>
          <cell r="F2103" t="str">
            <v>FIGURA LUMINOSA</v>
          </cell>
          <cell r="G2103">
            <v>34051.420000000006</v>
          </cell>
          <cell r="H2103">
            <v>21452.394600000003</v>
          </cell>
        </row>
        <row r="2104">
          <cell r="C2104" t="str">
            <v>AR264C</v>
          </cell>
          <cell r="D2104" t="str">
            <v>Árvore de estrelas com arabescos, produzida em estrutura metálica e mangueira luminosa. Preenchimento da figura com lâmpadas de LED.</v>
          </cell>
          <cell r="E2104" t="str">
            <v>FIG. LUMINOSA</v>
          </cell>
          <cell r="F2104" t="str">
            <v>FIGURA LUMINOSA</v>
          </cell>
          <cell r="G2104">
            <v>0</v>
          </cell>
          <cell r="H2104">
            <v>0</v>
          </cell>
        </row>
        <row r="2105">
          <cell r="C2105" t="str">
            <v>AR264CS</v>
          </cell>
          <cell r="D2105" t="str">
            <v>Árvore de estrelas com arabescos, produzida em estrutura metálica e mangueira luminosa. Preenchimento da figura com lâmpadas de LED. Aplicação de Strobos.</v>
          </cell>
          <cell r="E2105" t="str">
            <v>FIG. LUMINOSA</v>
          </cell>
          <cell r="F2105" t="str">
            <v>FIGURA LUMINOSA</v>
          </cell>
          <cell r="G2105">
            <v>0</v>
          </cell>
          <cell r="H2105">
            <v>0</v>
          </cell>
        </row>
        <row r="2106">
          <cell r="C2106" t="str">
            <v>AR266</v>
          </cell>
          <cell r="D2106" t="str">
            <v>Árvore de estrelas com arabescos, produzida em estrutura metálica e mangueira luminosa</v>
          </cell>
          <cell r="E2106" t="str">
            <v>FIG. LUMINOSA</v>
          </cell>
          <cell r="F2106" t="str">
            <v>FIGURA LUMINOSA</v>
          </cell>
          <cell r="G2106">
            <v>39276.25</v>
          </cell>
          <cell r="H2106">
            <v>23565.75</v>
          </cell>
        </row>
        <row r="2107">
          <cell r="C2107" t="str">
            <v>AR266SM</v>
          </cell>
          <cell r="D2107" t="str">
            <v>Árvore de estrelas com arabescos, produzida em estrutura metálica e mangueira luminosa. Aplicação de mangueiras de LED com movimentos e Strobos</v>
          </cell>
          <cell r="E2107" t="str">
            <v>FIG. LUMINOSA</v>
          </cell>
          <cell r="F2107" t="str">
            <v>FIGURA LUMINOSA</v>
          </cell>
          <cell r="G2107">
            <v>64875.070000000007</v>
          </cell>
          <cell r="H2107">
            <v>48656.302500000005</v>
          </cell>
        </row>
        <row r="2108">
          <cell r="C2108" t="str">
            <v>AR266M</v>
          </cell>
          <cell r="D2108" t="str">
            <v>Árvore de estrelas com arabescos, produzida em estrutura metálica e mangueira luminosa. Aplicação de mangueiras de LED com movimentos</v>
          </cell>
          <cell r="E2108" t="str">
            <v>FIG. LUMINOSA</v>
          </cell>
          <cell r="F2108" t="str">
            <v>FIGURA LUMINOSA</v>
          </cell>
          <cell r="G2108">
            <v>62012.6</v>
          </cell>
          <cell r="H2108">
            <v>44649.072</v>
          </cell>
        </row>
        <row r="2109">
          <cell r="C2109" t="str">
            <v>AR266S</v>
          </cell>
          <cell r="D2109" t="str">
            <v>Árvore de estrelas com arabescos, produzida em estrutura metálica e mangueira luminosa. Aplicação de Strobos</v>
          </cell>
          <cell r="E2109" t="str">
            <v>FIG. LUMINOSA</v>
          </cell>
          <cell r="F2109" t="str">
            <v>FIGURA LUMINOSA</v>
          </cell>
          <cell r="G2109">
            <v>42138.85</v>
          </cell>
          <cell r="H2109">
            <v>26547.4755</v>
          </cell>
        </row>
        <row r="2110">
          <cell r="C2110" t="str">
            <v>AR266L</v>
          </cell>
          <cell r="D2110" t="str">
            <v>Árvore de estrelas com arabescos, produzida em estrutura metálica e mangueira de LED</v>
          </cell>
          <cell r="E2110" t="str">
            <v>FIG. LUMINOSA</v>
          </cell>
          <cell r="F2110" t="str">
            <v>FIGURA LUMINOSA</v>
          </cell>
          <cell r="G2110">
            <v>44382.390000000007</v>
          </cell>
          <cell r="H2110">
            <v>27960.905700000003</v>
          </cell>
        </row>
        <row r="2111">
          <cell r="C2111" t="str">
            <v>AR266C</v>
          </cell>
          <cell r="D2111" t="str">
            <v>Árvore de estrelas com arabescos, produzida em estrutura metálica e mangueira luminosa. Preenchimento da figura com lâmpadas de LED.</v>
          </cell>
          <cell r="E2111" t="str">
            <v>FIG. LUMINOSA</v>
          </cell>
          <cell r="F2111" t="str">
            <v>FIGURA LUMINOSA</v>
          </cell>
          <cell r="G2111">
            <v>0</v>
          </cell>
          <cell r="H2111">
            <v>0</v>
          </cell>
        </row>
        <row r="2112">
          <cell r="C2112" t="str">
            <v>AR266CS</v>
          </cell>
          <cell r="D2112" t="str">
            <v>Árvore de estrelas com arabescos, produzida em estrutura metálica e mangueira luminosa. Preenchimento da figura com lâmpadas de LED. Aplicação de Strobos.</v>
          </cell>
          <cell r="E2112" t="str">
            <v>FIG. LUMINOSA</v>
          </cell>
          <cell r="F2112" t="str">
            <v>FIGURA LUMINOSA</v>
          </cell>
          <cell r="G2112">
            <v>0</v>
          </cell>
          <cell r="H2112">
            <v>0</v>
          </cell>
        </row>
        <row r="2113">
          <cell r="C2113" t="str">
            <v>AR269</v>
          </cell>
          <cell r="D2113" t="str">
            <v>Árvore de estrelas com arabescos, produzida em estrutura metálica e mangueira luminosa</v>
          </cell>
          <cell r="E2113" t="str">
            <v>FIG. LUMINOSA</v>
          </cell>
          <cell r="F2113" t="str">
            <v>FIGURA LUMINOSA</v>
          </cell>
          <cell r="G2113">
            <v>60522.8</v>
          </cell>
          <cell r="H2113">
            <v>36313.68</v>
          </cell>
        </row>
        <row r="2114">
          <cell r="C2114" t="str">
            <v>AR269SM</v>
          </cell>
          <cell r="D2114" t="str">
            <v>Árvore de estrelas com arabescos, produzida em estrutura metálica e mangueira luminosa. Aplicação de mangueiras de LED com movimentos e Strobos</v>
          </cell>
          <cell r="E2114" t="str">
            <v>FIG. LUMINOSA</v>
          </cell>
          <cell r="F2114" t="str">
            <v>FIGURA LUMINOSA</v>
          </cell>
          <cell r="G2114">
            <v>88434.06</v>
          </cell>
          <cell r="H2114">
            <v>66325.544999999998</v>
          </cell>
        </row>
        <row r="2115">
          <cell r="C2115" t="str">
            <v>AR269M</v>
          </cell>
          <cell r="D2115" t="str">
            <v>Árvore de estrelas com arabescos, produzida em estrutura metálica e mangueira luminosa. Aplicação de mangueiras de LED com movimentos</v>
          </cell>
          <cell r="E2115" t="str">
            <v>FIG. LUMINOSA</v>
          </cell>
          <cell r="F2115" t="str">
            <v>FIGURA LUMINOSA</v>
          </cell>
          <cell r="G2115">
            <v>84808.23</v>
          </cell>
          <cell r="H2115">
            <v>61061.925599999995</v>
          </cell>
        </row>
        <row r="2116">
          <cell r="C2116" t="str">
            <v>AR269S</v>
          </cell>
          <cell r="D2116" t="str">
            <v>Árvore de estrelas com arabescos, produzida em estrutura metálica e mangueira luminosa. Aplicação de Strobos</v>
          </cell>
          <cell r="E2116" t="str">
            <v>FIG. LUMINOSA</v>
          </cell>
          <cell r="F2116" t="str">
            <v>FIGURA LUMINOSA</v>
          </cell>
          <cell r="G2116">
            <v>64148.63</v>
          </cell>
          <cell r="H2116">
            <v>40413.636899999998</v>
          </cell>
        </row>
        <row r="2117">
          <cell r="C2117" t="str">
            <v>AR269L</v>
          </cell>
          <cell r="D2117" t="str">
            <v>Árvore de estrelas com arabescos, produzida em estrutura metálica e mangueira de LED</v>
          </cell>
          <cell r="E2117" t="str">
            <v>FIG. LUMINOSA</v>
          </cell>
          <cell r="F2117" t="str">
            <v>FIGURA LUMINOSA</v>
          </cell>
          <cell r="G2117">
            <v>68391.83</v>
          </cell>
          <cell r="H2117">
            <v>43086.852899999998</v>
          </cell>
        </row>
        <row r="2118">
          <cell r="C2118" t="str">
            <v>AR269C</v>
          </cell>
          <cell r="D2118" t="str">
            <v>Árvore de estrelas com arabescos, produzida em estrutura metálica e mangueira luminosa. Preenchimento da figura com lâmpadas de LED.</v>
          </cell>
          <cell r="E2118" t="str">
            <v>FIG. LUMINOSA</v>
          </cell>
          <cell r="F2118" t="str">
            <v>FIGURA LUMINOSA</v>
          </cell>
          <cell r="G2118">
            <v>0</v>
          </cell>
          <cell r="H2118">
            <v>0</v>
          </cell>
        </row>
        <row r="2119">
          <cell r="C2119" t="str">
            <v>AR269CS</v>
          </cell>
          <cell r="D2119" t="str">
            <v>Árvore de estrelas com arabescos, produzida em estrutura metálica e mangueira luminosa. Preenchimento da figura com lâmpadas de LED. Aplicação de Strobos.</v>
          </cell>
          <cell r="E2119" t="str">
            <v>FIG. LUMINOSA</v>
          </cell>
          <cell r="F2119" t="str">
            <v>FIGURA LUMINOSA</v>
          </cell>
          <cell r="G2119">
            <v>0</v>
          </cell>
          <cell r="H2119">
            <v>0</v>
          </cell>
        </row>
        <row r="2120">
          <cell r="C2120" t="str">
            <v>AR2612</v>
          </cell>
          <cell r="D2120" t="str">
            <v>Árvore de estrelas com arabescos, produzida em estrutura metálica e mangueira luminosa</v>
          </cell>
          <cell r="E2120" t="str">
            <v>FIG. LUMINOSA</v>
          </cell>
          <cell r="F2120" t="str">
            <v>FIGURA LUMINOSA</v>
          </cell>
          <cell r="G2120">
            <v>77815.009999999995</v>
          </cell>
          <cell r="H2120">
            <v>46689.005999999994</v>
          </cell>
        </row>
        <row r="2121">
          <cell r="C2121" t="str">
            <v>AR2612SM</v>
          </cell>
          <cell r="D2121" t="str">
            <v>Árvore de estrelas com arabescos, produzida em estrutura metálica e mangueira luminosa. Aplicação de mangueiras de LED com movimentos e Strobos</v>
          </cell>
          <cell r="E2121" t="str">
            <v>FIG. LUMINOSA</v>
          </cell>
          <cell r="F2121" t="str">
            <v>FIGURA LUMINOSA</v>
          </cell>
          <cell r="G2121">
            <v>122478.2</v>
          </cell>
          <cell r="H2121">
            <v>91858.65</v>
          </cell>
        </row>
        <row r="2122">
          <cell r="C2122" t="str">
            <v>AR2612M</v>
          </cell>
          <cell r="D2122" t="str">
            <v>Árvore de estrelas com arabescos, produzida em estrutura metálica e mangueira luminosa. Aplicação de mangueiras de LED com movimentos</v>
          </cell>
          <cell r="E2122" t="str">
            <v>FIG. LUMINOSA</v>
          </cell>
          <cell r="F2122" t="str">
            <v>FIGURA LUMINOSA</v>
          </cell>
          <cell r="G2122">
            <v>117643.63</v>
          </cell>
          <cell r="H2122">
            <v>84703.4136</v>
          </cell>
        </row>
        <row r="2123">
          <cell r="C2123" t="str">
            <v>AR2612S</v>
          </cell>
          <cell r="D2123" t="str">
            <v>Árvore de estrelas com arabescos, produzida em estrutura metálica e mangueira luminosa. Aplicação de Strobos</v>
          </cell>
          <cell r="E2123" t="str">
            <v>FIG. LUMINOSA</v>
          </cell>
          <cell r="F2123" t="str">
            <v>FIGURA LUMINOSA</v>
          </cell>
          <cell r="G2123">
            <v>83302.83</v>
          </cell>
          <cell r="H2123">
            <v>52480.782899999998</v>
          </cell>
        </row>
        <row r="2124">
          <cell r="C2124" t="str">
            <v>AR2612L</v>
          </cell>
          <cell r="D2124" t="str">
            <v>Árvore de estrelas com arabescos, produzida em estrutura metálica e mangueira de LED</v>
          </cell>
          <cell r="E2124" t="str">
            <v>FIG. LUMINOSA</v>
          </cell>
          <cell r="F2124" t="str">
            <v>FIGURA LUMINOSA</v>
          </cell>
          <cell r="G2124">
            <v>87931.090000000011</v>
          </cell>
          <cell r="H2124">
            <v>55396.586700000007</v>
          </cell>
        </row>
        <row r="2125">
          <cell r="C2125" t="str">
            <v>AR2612C</v>
          </cell>
          <cell r="D2125" t="str">
            <v>Árvore de estrelas com arabescos, produzida em estrutura metálica e mangueira luminosa. Preenchimento da figura com lâmpadas de LED.</v>
          </cell>
          <cell r="E2125" t="str">
            <v>FIG. LUMINOSA</v>
          </cell>
          <cell r="F2125" t="str">
            <v>FIGURA LUMINOSA</v>
          </cell>
          <cell r="G2125">
            <v>84416.930000000008</v>
          </cell>
          <cell r="H2125">
            <v>60780.189600000005</v>
          </cell>
        </row>
        <row r="2126">
          <cell r="C2126" t="str">
            <v>AR2612CS</v>
          </cell>
          <cell r="D2126" t="str">
            <v>Árvore de estrelas com arabescos, produzida em estrutura metálica e mangueira luminosa. Preenchimento da figura com lâmpadas de LED. Aplicação de Strobos.</v>
          </cell>
          <cell r="E2126" t="str">
            <v>FIG. LUMINOSA</v>
          </cell>
          <cell r="F2126" t="str">
            <v>FIGURA LUMINOSA</v>
          </cell>
          <cell r="G2126">
            <v>89904.75</v>
          </cell>
          <cell r="H2126">
            <v>67428.5625</v>
          </cell>
        </row>
        <row r="2127">
          <cell r="C2127" t="str">
            <v>AR2615</v>
          </cell>
          <cell r="D2127" t="str">
            <v>Árvore de estrelas com arabescos, produzida em estrutura metálica e mangueira luminosa</v>
          </cell>
          <cell r="E2127" t="str">
            <v>FIG. LUMINOSA</v>
          </cell>
          <cell r="F2127" t="str">
            <v>FIGURA LUMINOSA</v>
          </cell>
          <cell r="G2127">
            <v>98970.3</v>
          </cell>
          <cell r="H2127">
            <v>59382.18</v>
          </cell>
        </row>
        <row r="2128">
          <cell r="C2128" t="str">
            <v>AR2615SM</v>
          </cell>
          <cell r="D2128" t="str">
            <v>Árvore de estrelas com arabescos, produzida em estrutura metálica e mangueira luminosa. Aplicação de mangueiras de LED com movimentos e Strobos</v>
          </cell>
          <cell r="E2128" t="str">
            <v>FIG. LUMINOSA</v>
          </cell>
          <cell r="F2128" t="str">
            <v>FIGURA LUMINOSA</v>
          </cell>
          <cell r="G2128">
            <v>154291.01999999999</v>
          </cell>
          <cell r="H2128">
            <v>115718.26499999998</v>
          </cell>
        </row>
        <row r="2129">
          <cell r="C2129" t="str">
            <v>AR2615M</v>
          </cell>
          <cell r="D2129" t="str">
            <v>Árvore de estrelas com arabescos, produzida em estrutura metálica e mangueira luminosa. Aplicação de mangueiras de LED com movimentos</v>
          </cell>
          <cell r="E2129" t="str">
            <v>FIG. LUMINOSA</v>
          </cell>
          <cell r="F2129" t="str">
            <v>FIGURA LUMINOSA</v>
          </cell>
          <cell r="G2129">
            <v>148247.84</v>
          </cell>
          <cell r="H2129">
            <v>106738.4448</v>
          </cell>
        </row>
        <row r="2130">
          <cell r="C2130" t="str">
            <v>AR2615S</v>
          </cell>
          <cell r="D2130" t="str">
            <v>Árvore de estrelas com arabescos, produzida em estrutura metálica e mangueira luminosa. Aplicação de Strobos</v>
          </cell>
          <cell r="E2130" t="str">
            <v>FIG. LUMINOSA</v>
          </cell>
          <cell r="F2130" t="str">
            <v>FIGURA LUMINOSA</v>
          </cell>
          <cell r="G2130">
            <v>105830.14000000001</v>
          </cell>
          <cell r="H2130">
            <v>66672.988200000007</v>
          </cell>
        </row>
        <row r="2131">
          <cell r="C2131" t="str">
            <v>AR2615L</v>
          </cell>
          <cell r="D2131" t="str">
            <v>Árvore de estrelas com arabescos, produzida em estrutura metálica e mangueira de LED</v>
          </cell>
          <cell r="E2131" t="str">
            <v>FIG. LUMINOSA</v>
          </cell>
          <cell r="F2131" t="str">
            <v>FIGURA LUMINOSA</v>
          </cell>
          <cell r="G2131">
            <v>111837.18000000001</v>
          </cell>
          <cell r="H2131">
            <v>70457.4234</v>
          </cell>
        </row>
        <row r="2132">
          <cell r="C2132" t="str">
            <v>AR2615C</v>
          </cell>
          <cell r="D2132" t="str">
            <v>Árvore de estrelas com arabescos, produzida em estrutura metálica e mangueira luminosa. Preenchimento da figura com lâmpadas de LED.</v>
          </cell>
          <cell r="E2132" t="str">
            <v>FIG. LUMINOSA</v>
          </cell>
          <cell r="F2132" t="str">
            <v>FIGURA LUMINOSA</v>
          </cell>
          <cell r="G2132">
            <v>106397.46</v>
          </cell>
          <cell r="H2132">
            <v>76606.171199999997</v>
          </cell>
        </row>
        <row r="2133">
          <cell r="C2133" t="str">
            <v>AR2615CS</v>
          </cell>
          <cell r="D2133" t="str">
            <v>Árvore de estrelas com arabescos, produzida em estrutura metálica e mangueira luminosa. Preenchimento da figura com lâmpadas de LED. Aplicação de Strobos.</v>
          </cell>
          <cell r="E2133" t="str">
            <v>FIG. LUMINOSA</v>
          </cell>
          <cell r="F2133" t="str">
            <v>FIGURA LUMINOSA</v>
          </cell>
          <cell r="G2133">
            <v>113257.3</v>
          </cell>
          <cell r="H2133">
            <v>84942.975000000006</v>
          </cell>
        </row>
        <row r="2134">
          <cell r="C2134" t="str">
            <v>AR276</v>
          </cell>
          <cell r="D2134" t="str">
            <v xml:space="preserve">Árvore natalina produzida em estrutura metálica e mangueira luminosa. </v>
          </cell>
          <cell r="E2134" t="str">
            <v>FIG. LUMINOSA</v>
          </cell>
          <cell r="F2134" t="str">
            <v>FIGURA LUMINOSA</v>
          </cell>
          <cell r="G2134">
            <v>16926</v>
          </cell>
          <cell r="H2134">
            <v>10155.6</v>
          </cell>
        </row>
        <row r="2135">
          <cell r="C2135" t="str">
            <v>AR276SM</v>
          </cell>
          <cell r="D2135" t="str">
            <v>Árvore natalina produzida em estrutura metálica e mangueira luminosa. Aplicação de mangueiras de LED com movimentos e Strobos</v>
          </cell>
          <cell r="E2135" t="str">
            <v>FIG. LUMINOSA</v>
          </cell>
          <cell r="F2135" t="str">
            <v>FIGURA LUMINOSA</v>
          </cell>
          <cell r="G2135">
            <v>0</v>
          </cell>
          <cell r="H2135">
            <v>0</v>
          </cell>
        </row>
        <row r="2136">
          <cell r="C2136" t="str">
            <v>AR276M</v>
          </cell>
          <cell r="D2136" t="str">
            <v>Árvore natalina produzida em estrutura metálica e mangueira luminosa. Aplicação de mangueiras de LED com movimentos.</v>
          </cell>
          <cell r="E2136" t="str">
            <v>FIG. LUMINOSA</v>
          </cell>
          <cell r="F2136" t="str">
            <v>FIGURA LUMINOSA</v>
          </cell>
          <cell r="G2136">
            <v>0</v>
          </cell>
          <cell r="H2136">
            <v>0</v>
          </cell>
        </row>
        <row r="2137">
          <cell r="C2137" t="str">
            <v>AR276S</v>
          </cell>
          <cell r="D2137" t="str">
            <v>Árvore natalina produzida em estrutura metálica e mangueira luminosa. Aplicação de Strobos</v>
          </cell>
          <cell r="E2137" t="str">
            <v>FIG. LUMINOSA</v>
          </cell>
          <cell r="F2137" t="str">
            <v>FIGURA LUMINOSA</v>
          </cell>
          <cell r="G2137">
            <v>0</v>
          </cell>
          <cell r="H2137">
            <v>0</v>
          </cell>
        </row>
        <row r="2138">
          <cell r="C2138" t="str">
            <v>AR276L</v>
          </cell>
          <cell r="D2138" t="str">
            <v xml:space="preserve">Árvore natalina produzida em estrutura metálica e mangueira de LED </v>
          </cell>
          <cell r="E2138" t="str">
            <v>FIG. LUMINOSA</v>
          </cell>
          <cell r="F2138" t="str">
            <v>FIGURA LUMINOSA</v>
          </cell>
          <cell r="G2138">
            <v>19290.05</v>
          </cell>
          <cell r="H2138">
            <v>12152.7315</v>
          </cell>
        </row>
        <row r="2139">
          <cell r="C2139" t="str">
            <v>AR276C</v>
          </cell>
          <cell r="D2139" t="str">
            <v>Árvore natalina produzida em estrutura metálica e mangueira luminosa. Preenchimento da figura com lâmpadas de LED.</v>
          </cell>
          <cell r="E2139" t="str">
            <v>FIG. LUMINOSA</v>
          </cell>
          <cell r="F2139" t="str">
            <v>FIGURA LUMINOSA</v>
          </cell>
          <cell r="G2139">
            <v>0</v>
          </cell>
          <cell r="H2139">
            <v>0</v>
          </cell>
        </row>
        <row r="2140">
          <cell r="C2140" t="str">
            <v>AR276CS</v>
          </cell>
          <cell r="D2140" t="str">
            <v>Árvore natalina produzida em estrutura metálica e mangueira luminosa. Preenchimento da figura com lâmpadas de LED. Aplicação de Strobos.</v>
          </cell>
          <cell r="E2140" t="str">
            <v>FIG. LUMINOSA</v>
          </cell>
          <cell r="F2140" t="str">
            <v>FIGURA LUMINOSA</v>
          </cell>
          <cell r="G2140">
            <v>0</v>
          </cell>
          <cell r="H2140">
            <v>0</v>
          </cell>
        </row>
        <row r="2141">
          <cell r="C2141" t="str">
            <v>AR277</v>
          </cell>
          <cell r="D2141" t="str">
            <v xml:space="preserve">Árvore natalina produzida em estrutura metálica e mangueira luminosa. </v>
          </cell>
          <cell r="E2141" t="str">
            <v>FIG. LUMINOSA</v>
          </cell>
          <cell r="F2141" t="str">
            <v>FIGURA LUMINOSA</v>
          </cell>
          <cell r="G2141">
            <v>23356.06</v>
          </cell>
          <cell r="H2141">
            <v>14013.636</v>
          </cell>
        </row>
        <row r="2142">
          <cell r="C2142" t="str">
            <v>AR277SM</v>
          </cell>
          <cell r="D2142" t="str">
            <v>Árvore natalina produzida em estrutura metálica e mangueira luminosa. Aplicação de mangueiras de LED com movimentos e Strobos</v>
          </cell>
          <cell r="E2142" t="str">
            <v>FIG. LUMINOSA</v>
          </cell>
          <cell r="F2142" t="str">
            <v>FIGURA LUMINOSA</v>
          </cell>
          <cell r="G2142">
            <v>0</v>
          </cell>
          <cell r="H2142">
            <v>0</v>
          </cell>
        </row>
        <row r="2143">
          <cell r="C2143" t="str">
            <v>AR277M</v>
          </cell>
          <cell r="D2143" t="str">
            <v>Árvore natalina produzida em estrutura metálica e mangueira luminosa. Aplicação de mangueiras de LED com movimentos.</v>
          </cell>
          <cell r="E2143" t="str">
            <v>FIG. LUMINOSA</v>
          </cell>
          <cell r="F2143" t="str">
            <v>FIGURA LUMINOSA</v>
          </cell>
          <cell r="G2143">
            <v>0</v>
          </cell>
          <cell r="H2143">
            <v>0</v>
          </cell>
        </row>
        <row r="2144">
          <cell r="C2144" t="str">
            <v>AR277S</v>
          </cell>
          <cell r="D2144" t="str">
            <v>Árvore natalina produzida em estrutura metálica e mangueira luminosa. Aplicação de Strobos</v>
          </cell>
          <cell r="E2144" t="str">
            <v>FIG. LUMINOSA</v>
          </cell>
          <cell r="F2144" t="str">
            <v>FIGURA LUMINOSA</v>
          </cell>
          <cell r="G2144">
            <v>0</v>
          </cell>
          <cell r="H2144">
            <v>0</v>
          </cell>
        </row>
        <row r="2145">
          <cell r="C2145" t="str">
            <v>AR277L</v>
          </cell>
          <cell r="D2145" t="str">
            <v xml:space="preserve">Árvore natalina produzida em estrutura metálica e mangueira de LED </v>
          </cell>
          <cell r="E2145" t="str">
            <v>FIG. LUMINOSA</v>
          </cell>
          <cell r="F2145" t="str">
            <v>FIGURA LUMINOSA</v>
          </cell>
          <cell r="G2145">
            <v>26665.600000000002</v>
          </cell>
          <cell r="H2145">
            <v>16799.328000000001</v>
          </cell>
        </row>
        <row r="2146">
          <cell r="C2146" t="str">
            <v>AR277C</v>
          </cell>
          <cell r="D2146" t="str">
            <v>Árvore natalina produzida em estrutura metálica e mangueira luminosa. Preenchimento da figura com lâmpadas de LED.</v>
          </cell>
          <cell r="E2146" t="str">
            <v>FIG. LUMINOSA</v>
          </cell>
          <cell r="F2146" t="str">
            <v>FIGURA LUMINOSA</v>
          </cell>
          <cell r="G2146">
            <v>0</v>
          </cell>
          <cell r="H2146">
            <v>0</v>
          </cell>
        </row>
        <row r="2147">
          <cell r="C2147" t="str">
            <v>AR277CS</v>
          </cell>
          <cell r="D2147" t="str">
            <v>Árvore natalina produzida em estrutura metálica e mangueira luminosa. Preenchimento da figura com lâmpadas de LED. Aplicação de Strobos.</v>
          </cell>
          <cell r="E2147" t="str">
            <v>FIG. LUMINOSA</v>
          </cell>
          <cell r="F2147" t="str">
            <v>FIGURA LUMINOSA</v>
          </cell>
          <cell r="G2147">
            <v>0</v>
          </cell>
          <cell r="H2147">
            <v>0</v>
          </cell>
        </row>
        <row r="2148">
          <cell r="C2148" t="str">
            <v>AR277CSR</v>
          </cell>
          <cell r="D2148" t="str">
            <v>Árvore natalina produzida em estrutura metálica e mangueira luminosa. Preenchimento da figura com lâmpadas de LED. Adição de strobos e caixa de controle para movimento sincronizado com música.</v>
          </cell>
          <cell r="E2148" t="str">
            <v>FIG. LUMINOSA</v>
          </cell>
          <cell r="F2148" t="str">
            <v>FIGURA LUMINOSA</v>
          </cell>
          <cell r="G2148">
            <v>0</v>
          </cell>
          <cell r="H2148">
            <v>0</v>
          </cell>
        </row>
        <row r="2149">
          <cell r="C2149" t="str">
            <v>AR279</v>
          </cell>
          <cell r="D2149" t="str">
            <v xml:space="preserve">Árvore natalina produzida em estrutura metálica e mangueira luminosa. </v>
          </cell>
          <cell r="E2149" t="str">
            <v>FIG. LUMINOSA</v>
          </cell>
          <cell r="F2149" t="str">
            <v>FIGURA LUMINOSA</v>
          </cell>
          <cell r="G2149">
            <v>31866.25</v>
          </cell>
          <cell r="H2149">
            <v>19119.75</v>
          </cell>
        </row>
        <row r="2150">
          <cell r="C2150" t="str">
            <v>AR279SM</v>
          </cell>
          <cell r="D2150" t="str">
            <v>Árvore natalina produzida em estrutura metálica e mangueira luminosa. Aplicação de mangueiras de LED com movimentos e Strobos</v>
          </cell>
          <cell r="E2150" t="str">
            <v>FIG. LUMINOSA</v>
          </cell>
          <cell r="F2150" t="str">
            <v>FIGURA LUMINOSA</v>
          </cell>
          <cell r="G2150">
            <v>0</v>
          </cell>
          <cell r="H2150">
            <v>0</v>
          </cell>
        </row>
        <row r="2151">
          <cell r="C2151" t="str">
            <v>AR279M</v>
          </cell>
          <cell r="D2151" t="str">
            <v>Árvore natalina produzida em estrutura metálica e mangueira luminosa. Aplicação de mangueiras de LED com movimentos.</v>
          </cell>
          <cell r="E2151" t="str">
            <v>FIG. LUMINOSA</v>
          </cell>
          <cell r="F2151" t="str">
            <v>FIGURA LUMINOSA</v>
          </cell>
          <cell r="G2151">
            <v>0</v>
          </cell>
          <cell r="H2151">
            <v>0</v>
          </cell>
        </row>
        <row r="2152">
          <cell r="C2152" t="str">
            <v>AR279S</v>
          </cell>
          <cell r="D2152" t="str">
            <v>Árvore natalina produzida em estrutura metálica e mangueira luminosa. Aplicação de Strobos</v>
          </cell>
          <cell r="E2152" t="str">
            <v>FIG. LUMINOSA</v>
          </cell>
          <cell r="F2152" t="str">
            <v>FIGURA LUMINOSA</v>
          </cell>
          <cell r="G2152">
            <v>34616.25</v>
          </cell>
          <cell r="H2152">
            <v>21808.237499999999</v>
          </cell>
        </row>
        <row r="2153">
          <cell r="C2153" t="str">
            <v>AR279L</v>
          </cell>
          <cell r="D2153" t="str">
            <v xml:space="preserve">Árvore natalina produzida em estrutura metálica e mangueira de LED </v>
          </cell>
          <cell r="E2153" t="str">
            <v>FIG. LUMINOSA</v>
          </cell>
          <cell r="F2153" t="str">
            <v>FIGURA LUMINOSA</v>
          </cell>
          <cell r="G2153">
            <v>36310.560000000005</v>
          </cell>
          <cell r="H2153">
            <v>22875.652800000003</v>
          </cell>
        </row>
        <row r="2154">
          <cell r="C2154" t="str">
            <v>AR279C</v>
          </cell>
          <cell r="D2154" t="str">
            <v>Árvore natalina produzida em estrutura metálica e mangueira luminosa. Preenchimento da figura com lâmpadas de LED.</v>
          </cell>
          <cell r="E2154" t="str">
            <v>FIG. LUMINOSA</v>
          </cell>
          <cell r="F2154" t="str">
            <v>FIGURA LUMINOSA</v>
          </cell>
          <cell r="G2154">
            <v>0</v>
          </cell>
          <cell r="H2154">
            <v>0</v>
          </cell>
        </row>
        <row r="2155">
          <cell r="C2155" t="str">
            <v>AR279CS</v>
          </cell>
          <cell r="D2155" t="str">
            <v>Árvore natalina produzida em estrutura metálica e mangueira luminosa. Preenchimento da figura com lâmpadas de LED. E adição de strobos</v>
          </cell>
          <cell r="E2155" t="str">
            <v>FIG. LUMINOSA</v>
          </cell>
          <cell r="F2155" t="str">
            <v>FIGURA LUMINOSA</v>
          </cell>
          <cell r="G2155">
            <v>49741.25</v>
          </cell>
          <cell r="H2155">
            <v>37305.9375</v>
          </cell>
        </row>
        <row r="2156">
          <cell r="C2156" t="str">
            <v>AR279CSR</v>
          </cell>
          <cell r="D2156" t="str">
            <v>Árvore natalina produzida em estrutura metálica e mangueira luminosa. Preenchimento da figura com lâmpadas de LED. Adição de strobos e caixa de controle para movimento sincronizado com música.</v>
          </cell>
          <cell r="E2156" t="str">
            <v>FIG. LUMINOSA</v>
          </cell>
          <cell r="F2156" t="str">
            <v>FIGURA LUMINOSA</v>
          </cell>
          <cell r="G2156">
            <v>61741</v>
          </cell>
          <cell r="H2156">
            <v>46305.75</v>
          </cell>
        </row>
        <row r="2157">
          <cell r="C2157" t="str">
            <v>AR2710</v>
          </cell>
          <cell r="D2157" t="str">
            <v xml:space="preserve">Árvore natalina produzida em estrutura metálica e mangueira luminosa. </v>
          </cell>
          <cell r="E2157" t="str">
            <v>FIG. LUMINOSA</v>
          </cell>
          <cell r="F2157" t="str">
            <v>FIGURA LUMINOSA</v>
          </cell>
          <cell r="G2157">
            <v>40376.449999999997</v>
          </cell>
          <cell r="H2157">
            <v>24225.87</v>
          </cell>
        </row>
        <row r="2158">
          <cell r="C2158" t="str">
            <v>AR2710SM</v>
          </cell>
          <cell r="D2158" t="str">
            <v>Árvore natalina produzida em estrutura metálica e mangueira luminosa. Aplicação de mangueiras de LED com movimentos e Strobos</v>
          </cell>
          <cell r="E2158" t="str">
            <v>FIG. LUMINOSA</v>
          </cell>
          <cell r="F2158" t="str">
            <v>FIGURA LUMINOSA</v>
          </cell>
          <cell r="G2158">
            <v>0</v>
          </cell>
          <cell r="H2158">
            <v>0</v>
          </cell>
        </row>
        <row r="2159">
          <cell r="C2159" t="str">
            <v>AR2710M</v>
          </cell>
          <cell r="D2159" t="str">
            <v>Árvore natalina produzida em estrutura metálica e mangueira luminosa. Aplicação de mangueiras de LED com movimentos.</v>
          </cell>
          <cell r="E2159" t="str">
            <v>FIG. LUMINOSA</v>
          </cell>
          <cell r="F2159" t="str">
            <v>FIGURA LUMINOSA</v>
          </cell>
          <cell r="G2159">
            <v>0</v>
          </cell>
          <cell r="H2159">
            <v>0</v>
          </cell>
        </row>
        <row r="2160">
          <cell r="C2160" t="str">
            <v>AR2710S</v>
          </cell>
          <cell r="D2160" t="str">
            <v>Árvore natalina produzida em estrutura metálica e mangueira luminosa. Aplicação de Strobos</v>
          </cell>
          <cell r="E2160" t="str">
            <v>FIG. LUMINOSA</v>
          </cell>
          <cell r="F2160" t="str">
            <v>FIGURA LUMINOSA</v>
          </cell>
          <cell r="G2160">
            <v>42872.45</v>
          </cell>
          <cell r="H2160">
            <v>27009.643499999998</v>
          </cell>
        </row>
        <row r="2161">
          <cell r="C2161" t="str">
            <v>AR2710L</v>
          </cell>
          <cell r="D2161" t="str">
            <v xml:space="preserve">Árvore natalina produzida em estrutura metálica e mangueira de LED </v>
          </cell>
          <cell r="E2161" t="str">
            <v>FIG. LUMINOSA</v>
          </cell>
          <cell r="F2161" t="str">
            <v>FIGURA LUMINOSA</v>
          </cell>
          <cell r="G2161">
            <v>0</v>
          </cell>
          <cell r="H2161">
            <v>0</v>
          </cell>
        </row>
        <row r="2162">
          <cell r="C2162" t="str">
            <v>AR2710C</v>
          </cell>
          <cell r="D2162" t="str">
            <v>Árvore natalina produzida em estrutura metálica e mangueira luminosa. Preenchimento da figura com lâmpadas de LED.</v>
          </cell>
          <cell r="E2162" t="str">
            <v>FIG. LUMINOSA</v>
          </cell>
          <cell r="F2162" t="str">
            <v>FIGURA LUMINOSA</v>
          </cell>
          <cell r="G2162">
            <v>55376.45</v>
          </cell>
          <cell r="H2162">
            <v>39871.043999999994</v>
          </cell>
        </row>
        <row r="2163">
          <cell r="C2163" t="str">
            <v>AR2710CS</v>
          </cell>
          <cell r="D2163" t="str">
            <v>Árvore natalina produzida em estrutura metálica e mangueira luminosa. Preenchimento da figura com lâmpadas de LED. Aplicação de Strobos.</v>
          </cell>
          <cell r="E2163" t="str">
            <v>FIG. LUMINOSA</v>
          </cell>
          <cell r="F2163" t="str">
            <v>FIGURA LUMINOSA</v>
          </cell>
          <cell r="G2163">
            <v>58951.45</v>
          </cell>
          <cell r="H2163">
            <v>44213.587499999994</v>
          </cell>
        </row>
        <row r="2164">
          <cell r="C2164" t="str">
            <v>AR2710CSR</v>
          </cell>
          <cell r="D2164" t="str">
            <v>Árvore natalina produzida em estrutura metálica e mangueira luminosa. Preenchimento da figura com lâmpadas de LED. Adição de strobos e caixa de controle para movimento sincronizado com música.</v>
          </cell>
          <cell r="E2164" t="str">
            <v>FIG. LUMINOSA</v>
          </cell>
          <cell r="F2164" t="str">
            <v>FIGURA LUMINOSA</v>
          </cell>
          <cell r="G2164">
            <v>44767.13</v>
          </cell>
          <cell r="H2164">
            <v>0</v>
          </cell>
        </row>
        <row r="2165">
          <cell r="C2165" t="str">
            <v>AR2712</v>
          </cell>
          <cell r="D2165" t="str">
            <v xml:space="preserve">Árvore natalina produzida em estrutura metálica e mangueira luminosa. </v>
          </cell>
          <cell r="E2165" t="str">
            <v>FIG. LUMINOSA</v>
          </cell>
          <cell r="F2165" t="str">
            <v>FIGURA LUMINOSA</v>
          </cell>
          <cell r="G2165">
            <v>58581.770000000004</v>
          </cell>
          <cell r="H2165">
            <v>35149.061999999998</v>
          </cell>
        </row>
        <row r="2166">
          <cell r="C2166" t="str">
            <v>AR2712SM</v>
          </cell>
          <cell r="D2166" t="str">
            <v>Árvore natalina produzida em estrutura metálica e mangueira luminosa. Aplicação de mangueiras de LED com movimentos e Strobos</v>
          </cell>
          <cell r="E2166" t="str">
            <v>FIG. LUMINOSA</v>
          </cell>
          <cell r="F2166" t="str">
            <v>FIGURA LUMINOSA</v>
          </cell>
          <cell r="G2166">
            <v>0</v>
          </cell>
          <cell r="H2166">
            <v>0</v>
          </cell>
        </row>
        <row r="2167">
          <cell r="C2167" t="str">
            <v>AR2712M</v>
          </cell>
          <cell r="D2167" t="str">
            <v>Árvore natalina produzida em estrutura metálica e mangueira luminosa. Aplicação de mangueiras de LED com movimentos.</v>
          </cell>
          <cell r="E2167" t="str">
            <v>FIG. LUMINOSA</v>
          </cell>
          <cell r="F2167" t="str">
            <v>FIGURA LUMINOSA</v>
          </cell>
          <cell r="G2167">
            <v>0</v>
          </cell>
          <cell r="H2167">
            <v>0</v>
          </cell>
        </row>
        <row r="2168">
          <cell r="C2168" t="str">
            <v>AR2712S</v>
          </cell>
          <cell r="D2168" t="str">
            <v>Árvore natalina produzida em estrutura metálica e mangueira luminosa. Aplicação de Strobos</v>
          </cell>
          <cell r="E2168" t="str">
            <v>FIG. LUMINOSA</v>
          </cell>
          <cell r="F2168" t="str">
            <v>FIGURA LUMINOSA</v>
          </cell>
          <cell r="G2168">
            <v>0</v>
          </cell>
          <cell r="H2168">
            <v>0</v>
          </cell>
        </row>
        <row r="2169">
          <cell r="C2169" t="str">
            <v>AR2712L</v>
          </cell>
          <cell r="D2169" t="str">
            <v xml:space="preserve">Árvore natalina produzida em estrutura metálica e mangueira de LED </v>
          </cell>
          <cell r="E2169" t="str">
            <v>FIG. LUMINOSA</v>
          </cell>
          <cell r="F2169" t="str">
            <v>FIGURA LUMINOSA</v>
          </cell>
          <cell r="G2169">
            <v>66200.55</v>
          </cell>
          <cell r="H2169">
            <v>41706.3465</v>
          </cell>
        </row>
        <row r="2170">
          <cell r="C2170" t="str">
            <v>AR2712C</v>
          </cell>
          <cell r="D2170" t="str">
            <v>Árvore natalina produzida em estrutura metálica e mangueira luminosa. Preenchimento da figura com lâmpadas de LED.</v>
          </cell>
          <cell r="E2170" t="str">
            <v>FIG. LUMINOSA</v>
          </cell>
          <cell r="F2170" t="str">
            <v>FIGURA LUMINOSA</v>
          </cell>
          <cell r="G2170">
            <v>0</v>
          </cell>
          <cell r="H2170">
            <v>0</v>
          </cell>
        </row>
        <row r="2171">
          <cell r="C2171" t="str">
            <v>AR2712CS</v>
          </cell>
          <cell r="D2171" t="str">
            <v>Árvore natalina produzida em estrutura metálica e mangueira luminosa. Preenchimento da figura com lâmpadas de LED. Aplicação de Strobos.</v>
          </cell>
          <cell r="E2171" t="str">
            <v>FIG. LUMINOSA</v>
          </cell>
          <cell r="F2171" t="str">
            <v>FIGURA LUMINOSA</v>
          </cell>
          <cell r="G2171">
            <v>0</v>
          </cell>
          <cell r="H2171">
            <v>0</v>
          </cell>
        </row>
        <row r="2172">
          <cell r="C2172" t="str">
            <v>AR2712CSR</v>
          </cell>
          <cell r="D2172" t="str">
            <v>Árvore natalina produzida em estrutura metálica e mangueira luminosa. Preenchimento da figura com lâmpadas de LED. Adição de strobos e caixa de controle para movimento sincronizado com música.</v>
          </cell>
          <cell r="E2172" t="str">
            <v>FIG. LUMINOSA</v>
          </cell>
          <cell r="F2172" t="str">
            <v>FIGURA LUMINOSA</v>
          </cell>
          <cell r="G2172">
            <v>0</v>
          </cell>
          <cell r="H2172">
            <v>0</v>
          </cell>
        </row>
        <row r="2173">
          <cell r="C2173" t="str">
            <v>AR2715</v>
          </cell>
          <cell r="D2173" t="str">
            <v xml:space="preserve">Árvore natalina produzida em estrutura metálica e mangueira luminosa. </v>
          </cell>
          <cell r="E2173" t="str">
            <v>FIG. LUMINOSA</v>
          </cell>
          <cell r="F2173" t="str">
            <v>FIGURA LUMINOSA</v>
          </cell>
          <cell r="G2173">
            <v>86001.24</v>
          </cell>
          <cell r="H2173">
            <v>51600.743999999999</v>
          </cell>
        </row>
        <row r="2174">
          <cell r="C2174" t="str">
            <v>AR2715SM</v>
          </cell>
          <cell r="D2174" t="str">
            <v>Árvore natalina produzida em estrutura metálica e mangueira luminosa. Aplicação de mangueiras de LED com movimentos e Strobos</v>
          </cell>
          <cell r="E2174" t="str">
            <v>FIG. LUMINOSA</v>
          </cell>
          <cell r="F2174" t="str">
            <v>FIGURA LUMINOSA</v>
          </cell>
          <cell r="G2174">
            <v>0</v>
          </cell>
          <cell r="H2174">
            <v>0</v>
          </cell>
        </row>
        <row r="2175">
          <cell r="C2175" t="str">
            <v>AR2715M</v>
          </cell>
          <cell r="D2175" t="str">
            <v>Árvore natalina produzida em estrutura metálica e mangueira luminosa. Aplicação de mangueiras de LED com movimentos.</v>
          </cell>
          <cell r="E2175" t="str">
            <v>FIG. LUMINOSA</v>
          </cell>
          <cell r="F2175" t="str">
            <v>FIGURA LUMINOSA</v>
          </cell>
          <cell r="G2175">
            <v>0</v>
          </cell>
          <cell r="H2175">
            <v>0</v>
          </cell>
        </row>
        <row r="2176">
          <cell r="C2176" t="str">
            <v>AR2715S</v>
          </cell>
          <cell r="D2176" t="str">
            <v>Árvore natalina produzida em estrutura metálica e mangueira luminosa. Aplicação de Strobos</v>
          </cell>
          <cell r="E2176" t="str">
            <v>FIG. LUMINOSA</v>
          </cell>
          <cell r="F2176" t="str">
            <v>FIGURA LUMINOSA</v>
          </cell>
          <cell r="G2176">
            <v>96294.25</v>
          </cell>
          <cell r="H2176">
            <v>60665.377500000002</v>
          </cell>
        </row>
        <row r="2177">
          <cell r="C2177" t="str">
            <v>AR2715L</v>
          </cell>
          <cell r="D2177" t="str">
            <v xml:space="preserve">Árvore natalina produzida em estrutura metálica e mangueira de LED </v>
          </cell>
          <cell r="E2177" t="str">
            <v>FIG. LUMINOSA</v>
          </cell>
          <cell r="F2177" t="str">
            <v>FIGURA LUMINOSA</v>
          </cell>
          <cell r="G2177">
            <v>97180.590000000011</v>
          </cell>
          <cell r="H2177">
            <v>61223.771700000005</v>
          </cell>
        </row>
        <row r="2178">
          <cell r="C2178" t="str">
            <v>AR2715C</v>
          </cell>
          <cell r="D2178" t="str">
            <v>Árvore natalina produzida em estrutura metálica e mangueira luminosa. Preenchimento da figura com lâmpadas de LED.</v>
          </cell>
          <cell r="E2178" t="str">
            <v>FIG. LUMINOSA</v>
          </cell>
          <cell r="F2178" t="str">
            <v>FIGURA LUMINOSA</v>
          </cell>
          <cell r="G2178">
            <v>127364.12</v>
          </cell>
          <cell r="H2178">
            <v>91702.166399999987</v>
          </cell>
        </row>
        <row r="2179">
          <cell r="C2179" t="str">
            <v>AR2715CS</v>
          </cell>
          <cell r="D2179" t="str">
            <v>Árvore natalina produzida em estrutura metálica e mangueira luminosa. Preenchimento da figura com lâmpadas de LED. Aplicação de Strobos.</v>
          </cell>
          <cell r="E2179" t="str">
            <v>FIG. LUMINOSA</v>
          </cell>
          <cell r="F2179" t="str">
            <v>FIGURA LUMINOSA</v>
          </cell>
          <cell r="G2179">
            <v>137657.13</v>
          </cell>
          <cell r="H2179">
            <v>103242.8475</v>
          </cell>
        </row>
        <row r="2180">
          <cell r="C2180" t="str">
            <v>AR2715CSR</v>
          </cell>
          <cell r="D2180" t="str">
            <v>Árvore natalina produzida em estrutura metálica e mangueira luminosa. Preenchimento da figura com lâmpadas de LED. Adição de strobos e caixa de controle para movimento sincronizado com música.</v>
          </cell>
          <cell r="E2180" t="str">
            <v>FIG. LUMINOSA</v>
          </cell>
          <cell r="F2180" t="str">
            <v>FIGURA LUMINOSA</v>
          </cell>
          <cell r="G2180">
            <v>0</v>
          </cell>
          <cell r="H2180">
            <v>0</v>
          </cell>
        </row>
        <row r="2181">
          <cell r="C2181" t="str">
            <v>AR2720</v>
          </cell>
          <cell r="D2181" t="str">
            <v xml:space="preserve">Árvore natalina produzida em estrutura metálica e mangueira luminosa. </v>
          </cell>
          <cell r="E2181" t="str">
            <v>FIG. LUMINOSA</v>
          </cell>
          <cell r="F2181" t="str">
            <v>FIGURA LUMINOSA</v>
          </cell>
          <cell r="G2181">
            <v>118781.26</v>
          </cell>
          <cell r="H2181">
            <v>71268.755999999994</v>
          </cell>
        </row>
        <row r="2182">
          <cell r="C2182" t="str">
            <v>AR2720SM</v>
          </cell>
          <cell r="D2182" t="str">
            <v>Árvore natalina produzida em estrutura metálica e mangueira luminosa. Aplicação de mangueiras de LED com movimentos e Strobos</v>
          </cell>
          <cell r="E2182" t="str">
            <v>FIG. LUMINOSA</v>
          </cell>
          <cell r="F2182" t="str">
            <v>FIGURA LUMINOSA</v>
          </cell>
          <cell r="G2182">
            <v>0</v>
          </cell>
          <cell r="H2182">
            <v>0</v>
          </cell>
        </row>
        <row r="2183">
          <cell r="C2183" t="str">
            <v>AR2720M</v>
          </cell>
          <cell r="D2183" t="str">
            <v>Árvore natalina produzida em estrutura metálica e mangueira luminosa. Aplicação de mangueiras de LED com movimentos.</v>
          </cell>
          <cell r="E2183" t="str">
            <v>FIG. LUMINOSA</v>
          </cell>
          <cell r="F2183" t="str">
            <v>FIGURA LUMINOSA</v>
          </cell>
          <cell r="G2183">
            <v>0</v>
          </cell>
          <cell r="H2183">
            <v>0</v>
          </cell>
        </row>
        <row r="2184">
          <cell r="C2184" t="str">
            <v>AR2720S</v>
          </cell>
          <cell r="D2184" t="str">
            <v>Árvore natalina produzida em estrutura metálica e mangueira luminosa. Aplicação de Strobos</v>
          </cell>
          <cell r="E2184" t="str">
            <v>FIG. LUMINOSA</v>
          </cell>
          <cell r="F2184" t="str">
            <v>FIGURA LUMINOSA</v>
          </cell>
          <cell r="G2184">
            <v>125645.26</v>
          </cell>
          <cell r="H2184">
            <v>79156.513800000001</v>
          </cell>
        </row>
        <row r="2185">
          <cell r="C2185" t="str">
            <v>AR2720L</v>
          </cell>
          <cell r="D2185" t="str">
            <v xml:space="preserve">Árvore natalina produzida em estrutura metálica e mangueira de LED </v>
          </cell>
          <cell r="E2185" t="str">
            <v>FIG. LUMINOSA</v>
          </cell>
          <cell r="F2185" t="str">
            <v>FIGURA LUMINOSA</v>
          </cell>
          <cell r="G2185">
            <v>134225.26</v>
          </cell>
          <cell r="H2185">
            <v>84561.913800000009</v>
          </cell>
        </row>
        <row r="2186">
          <cell r="C2186" t="str">
            <v>AR2720C</v>
          </cell>
          <cell r="D2186" t="str">
            <v>Árvore natalina produzida em estrutura metálica e mangueira luminosa. Preenchimento da figura com lâmpadas de LED.</v>
          </cell>
          <cell r="E2186" t="str">
            <v>FIG. LUMINOSA</v>
          </cell>
          <cell r="F2186" t="str">
            <v>FIGURA LUMINOSA</v>
          </cell>
          <cell r="G2186">
            <v>0</v>
          </cell>
          <cell r="H2186">
            <v>0</v>
          </cell>
        </row>
        <row r="2187">
          <cell r="C2187" t="str">
            <v>AR2720CS</v>
          </cell>
          <cell r="D2187" t="str">
            <v>Árvore natalina produzida em estrutura metálica e mangueira luminosa. Preenchimento da figura com lâmpadas de LED. Aplicação de Strobos.</v>
          </cell>
          <cell r="E2187" t="str">
            <v>FIG. LUMINOSA</v>
          </cell>
          <cell r="F2187" t="str">
            <v>FIGURA LUMINOSA</v>
          </cell>
          <cell r="G2187">
            <v>0</v>
          </cell>
          <cell r="H2187">
            <v>170000</v>
          </cell>
        </row>
        <row r="2188">
          <cell r="C2188" t="str">
            <v>AR2720CSR</v>
          </cell>
          <cell r="D2188" t="str">
            <v>Árvore natalina produzida em estrutura metálica e mangueira luminosa. Preenchimento da figura com lâmpadas de LED. Adição de strobos e caixa de controle para movimento sincronizado com música.</v>
          </cell>
          <cell r="E2188" t="str">
            <v>FIG. LUMINOSA</v>
          </cell>
          <cell r="F2188" t="str">
            <v>FIGURA LUMINOSA</v>
          </cell>
          <cell r="G2188">
            <v>0</v>
          </cell>
          <cell r="H2188">
            <v>0</v>
          </cell>
        </row>
        <row r="2189">
          <cell r="C2189" t="str">
            <v>AR284</v>
          </cell>
          <cell r="D2189" t="str">
            <v xml:space="preserve">Árvore natalina produzida em estrutura metálica e mangueira luminosa. </v>
          </cell>
          <cell r="E2189" t="str">
            <v>FIG. LUMINOSA</v>
          </cell>
          <cell r="F2189" t="str">
            <v>FIGURA LUMINOSA</v>
          </cell>
          <cell r="G2189">
            <v>16926</v>
          </cell>
          <cell r="H2189">
            <v>10155.6</v>
          </cell>
        </row>
        <row r="2190">
          <cell r="C2190" t="str">
            <v>AR284SM</v>
          </cell>
          <cell r="D2190" t="str">
            <v>Árvore natalina produzida em estrutura metálica e mangueira luminosa. Aplicação de mangueiras de LED com movimentos e Strobos</v>
          </cell>
          <cell r="E2190" t="str">
            <v>FIG. LUMINOSA</v>
          </cell>
          <cell r="F2190" t="str">
            <v>FIGURA LUMINOSA</v>
          </cell>
          <cell r="G2190">
            <v>0</v>
          </cell>
          <cell r="H2190">
            <v>0</v>
          </cell>
        </row>
        <row r="2191">
          <cell r="C2191" t="str">
            <v>AR284M</v>
          </cell>
          <cell r="D2191" t="str">
            <v>Árvore natalina produzida em estrutura metálica e mangueira luminosa. Aplicação de mangueiras de LED com movimentos.</v>
          </cell>
          <cell r="E2191" t="str">
            <v>FIG. LUMINOSA</v>
          </cell>
          <cell r="F2191" t="str">
            <v>FIGURA LUMINOSA</v>
          </cell>
          <cell r="G2191">
            <v>0</v>
          </cell>
          <cell r="H2191">
            <v>0</v>
          </cell>
        </row>
        <row r="2192">
          <cell r="C2192" t="str">
            <v>AR284S</v>
          </cell>
          <cell r="D2192" t="str">
            <v>Árvore natalina produzida em estrutura metálica e mangueira luminosa. Aplicação de Strobos</v>
          </cell>
          <cell r="E2192" t="str">
            <v>FIG. LUMINOSA</v>
          </cell>
          <cell r="F2192" t="str">
            <v>FIGURA LUMINOSA</v>
          </cell>
          <cell r="G2192">
            <v>19453.330000000002</v>
          </cell>
          <cell r="H2192">
            <v>12255.597900000001</v>
          </cell>
        </row>
        <row r="2193">
          <cell r="C2193" t="str">
            <v>AR284L</v>
          </cell>
          <cell r="D2193" t="str">
            <v xml:space="preserve">Árvore natalina produzida em estrutura metálica e mangueira de LED </v>
          </cell>
          <cell r="E2193" t="str">
            <v>FIG. LUMINOSA</v>
          </cell>
          <cell r="F2193" t="str">
            <v>FIGURA LUMINOSA</v>
          </cell>
          <cell r="G2193">
            <v>19290.05</v>
          </cell>
          <cell r="H2193">
            <v>12152.7315</v>
          </cell>
        </row>
        <row r="2194">
          <cell r="C2194" t="str">
            <v>AR284C</v>
          </cell>
          <cell r="D2194" t="str">
            <v>Árvore natalina produzida em estrutura metálica e mangueira luminosa. Preenchimento da figura com lâmpadas de LED.</v>
          </cell>
          <cell r="E2194" t="str">
            <v>FIG. LUMINOSA</v>
          </cell>
          <cell r="F2194" t="str">
            <v>FIGURA LUMINOSA</v>
          </cell>
          <cell r="G2194">
            <v>23803</v>
          </cell>
          <cell r="H2194">
            <v>17138.16</v>
          </cell>
        </row>
        <row r="2195">
          <cell r="C2195" t="str">
            <v>AR284CS</v>
          </cell>
          <cell r="D2195" t="str">
            <v>Árvore natalina produzida em estrutura metálica e mangueira luminosa. Preenchimento da figura com lâmpadas de LED. Aplicação de Strobos.</v>
          </cell>
          <cell r="E2195" t="str">
            <v>FIG. LUMINOSA</v>
          </cell>
          <cell r="F2195" t="str">
            <v>FIGURA LUMINOSA</v>
          </cell>
          <cell r="G2195">
            <v>26330.329999999998</v>
          </cell>
          <cell r="H2195">
            <v>19747.747499999998</v>
          </cell>
        </row>
        <row r="2196">
          <cell r="C2196" t="str">
            <v>AR284LCM</v>
          </cell>
          <cell r="D2196" t="str">
            <v>Árvore natalina produzida em estrutura metálica e mangueira luminosa. Preenchimento da árvore com lâmpadas de LED em duas cores. Aplicação de movimento com alternância de cores</v>
          </cell>
          <cell r="E2196" t="str">
            <v>FIG. LUMINOSA</v>
          </cell>
          <cell r="F2196" t="str">
            <v>FIGURA LUMINOSA</v>
          </cell>
          <cell r="G2196">
            <v>29218.670000000002</v>
          </cell>
          <cell r="H2196">
            <v>23374.936000000002</v>
          </cell>
        </row>
        <row r="2197">
          <cell r="C2197" t="str">
            <v>AR286</v>
          </cell>
          <cell r="D2197" t="str">
            <v xml:space="preserve">Árvore natalina produzida em estrutura metálica e mangueira luminosa. </v>
          </cell>
          <cell r="E2197" t="str">
            <v>FIG. LUMINOSA</v>
          </cell>
          <cell r="F2197" t="str">
            <v>FIGURA LUMINOSA</v>
          </cell>
          <cell r="G2197">
            <v>23356.06</v>
          </cell>
          <cell r="H2197">
            <v>14013.636</v>
          </cell>
        </row>
        <row r="2198">
          <cell r="C2198" t="str">
            <v>AR286SM</v>
          </cell>
          <cell r="D2198" t="str">
            <v>Árvore natalina produzida em estrutura metálica e mangueira luminosa. Aplicação de mangueiras de LED com movimentos e Strobos</v>
          </cell>
          <cell r="E2198" t="str">
            <v>FIG. LUMINOSA</v>
          </cell>
          <cell r="F2198" t="str">
            <v>FIGURA LUMINOSA</v>
          </cell>
          <cell r="G2198">
            <v>0</v>
          </cell>
          <cell r="H2198">
            <v>0</v>
          </cell>
        </row>
        <row r="2199">
          <cell r="C2199" t="str">
            <v>AR286M</v>
          </cell>
          <cell r="D2199" t="str">
            <v>Árvore natalina produzida em estrutura metálica e mangueira luminosa. Aplicação de mangueiras de LED com movimentos.</v>
          </cell>
          <cell r="E2199" t="str">
            <v>FIG. LUMINOSA</v>
          </cell>
          <cell r="F2199" t="str">
            <v>FIGURA LUMINOSA</v>
          </cell>
          <cell r="G2199">
            <v>0</v>
          </cell>
          <cell r="H2199">
            <v>0</v>
          </cell>
        </row>
        <row r="2200">
          <cell r="C2200" t="str">
            <v>AR286S</v>
          </cell>
          <cell r="D2200" t="str">
            <v>Árvore natalina produzida em estrutura metálica e mangueira luminosa. Aplicação de Strobos</v>
          </cell>
          <cell r="E2200" t="str">
            <v>FIG. LUMINOSA</v>
          </cell>
          <cell r="F2200" t="str">
            <v>FIGURA LUMINOSA</v>
          </cell>
          <cell r="G2200">
            <v>26749.84</v>
          </cell>
          <cell r="H2200">
            <v>16852.3992</v>
          </cell>
        </row>
        <row r="2201">
          <cell r="C2201" t="str">
            <v>AR286L</v>
          </cell>
          <cell r="D2201" t="str">
            <v xml:space="preserve">Árvore natalina produzida em estrutura metálica e mangueira de LED </v>
          </cell>
          <cell r="E2201" t="str">
            <v>FIG. LUMINOSA</v>
          </cell>
          <cell r="F2201" t="str">
            <v>FIGURA LUMINOSA</v>
          </cell>
          <cell r="G2201">
            <v>26665.600000000002</v>
          </cell>
          <cell r="H2201">
            <v>16799.328000000001</v>
          </cell>
        </row>
        <row r="2202">
          <cell r="C2202" t="str">
            <v>AR286C</v>
          </cell>
          <cell r="D2202" t="str">
            <v>Árvore natalina produzida em estrutura metálica e mangueira luminosa. Preenchimento da figura com lâmpadas de LED.</v>
          </cell>
          <cell r="E2202" t="str">
            <v>FIG. LUMINOSA</v>
          </cell>
          <cell r="F2202" t="str">
            <v>FIGURA LUMINOSA</v>
          </cell>
          <cell r="G2202">
            <v>34084.18</v>
          </cell>
          <cell r="H2202">
            <v>24540.6096</v>
          </cell>
        </row>
        <row r="2203">
          <cell r="C2203" t="str">
            <v>AR286CS</v>
          </cell>
          <cell r="D2203" t="str">
            <v>Árvore natalina produzida em estrutura metálica e mangueira luminosa. Preenchimento da figura com lâmpadas de LED. Aplicação de Strobos.</v>
          </cell>
          <cell r="E2203" t="str">
            <v>FIG. LUMINOSA</v>
          </cell>
          <cell r="F2203" t="str">
            <v>FIGURA LUMINOSA</v>
          </cell>
          <cell r="G2203">
            <v>37477.96</v>
          </cell>
          <cell r="H2203">
            <v>28108.47</v>
          </cell>
        </row>
        <row r="2204">
          <cell r="C2204" t="str">
            <v>AR286LCM</v>
          </cell>
          <cell r="D2204" t="str">
            <v>Árvore natalina produzida em estrutura metálica e mangueira luminosa. Preenchimento da árvore com lâmpadas de LED em duas cores. Aplicação de movimento com alternância de cores</v>
          </cell>
          <cell r="E2204" t="str">
            <v>FIG. LUMINOSA</v>
          </cell>
          <cell r="F2204" t="str">
            <v>FIGURA LUMINOSA</v>
          </cell>
          <cell r="G2204">
            <v>42267.810000000005</v>
          </cell>
          <cell r="H2204">
            <v>33814.248000000007</v>
          </cell>
        </row>
        <row r="2205">
          <cell r="C2205" t="str">
            <v>AR288</v>
          </cell>
          <cell r="D2205" t="str">
            <v xml:space="preserve">Árvore natalina produzida em estrutura metálica e mangueira luminosa. </v>
          </cell>
          <cell r="E2205" t="str">
            <v>FIG. LUMINOSA</v>
          </cell>
          <cell r="F2205" t="str">
            <v>FIGURA LUMINOSA</v>
          </cell>
          <cell r="G2205">
            <v>31866.25</v>
          </cell>
          <cell r="H2205">
            <v>19119.75</v>
          </cell>
        </row>
        <row r="2206">
          <cell r="C2206" t="str">
            <v>AR288SM</v>
          </cell>
          <cell r="D2206" t="str">
            <v>Árvore natalina produzida em estrutura metálica e mangueira luminosa. Aplicação de mangueiras de LED com movimentos e Strobos</v>
          </cell>
          <cell r="E2206" t="str">
            <v>FIG. LUMINOSA</v>
          </cell>
          <cell r="F2206" t="str">
            <v>FIGURA LUMINOSA</v>
          </cell>
          <cell r="G2206">
            <v>0</v>
          </cell>
          <cell r="H2206">
            <v>0</v>
          </cell>
        </row>
        <row r="2207">
          <cell r="C2207" t="str">
            <v>AR288M</v>
          </cell>
          <cell r="D2207" t="str">
            <v>Árvore natalina produzida em estrutura metálica e mangueira luminosa. Aplicação de mangueiras de LED com movimentos.</v>
          </cell>
          <cell r="E2207" t="str">
            <v>FIG. LUMINOSA</v>
          </cell>
          <cell r="F2207" t="str">
            <v>FIGURA LUMINOSA</v>
          </cell>
          <cell r="G2207">
            <v>0</v>
          </cell>
          <cell r="H2207">
            <v>0</v>
          </cell>
        </row>
        <row r="2208">
          <cell r="C2208" t="str">
            <v>AR288S</v>
          </cell>
          <cell r="D2208" t="str">
            <v>Árvore natalina produzida em estrutura metálica e mangueira luminosa. Aplicação de Strobos</v>
          </cell>
          <cell r="E2208" t="str">
            <v>FIG. LUMINOSA</v>
          </cell>
          <cell r="F2208" t="str">
            <v>FIGURA LUMINOSA</v>
          </cell>
          <cell r="G2208">
            <v>35910.03</v>
          </cell>
          <cell r="H2208">
            <v>22623.318899999998</v>
          </cell>
        </row>
        <row r="2209">
          <cell r="C2209" t="str">
            <v>AR288L</v>
          </cell>
          <cell r="D2209" t="str">
            <v xml:space="preserve">Árvore natalina produzida em estrutura metálica e mangueira de LED </v>
          </cell>
          <cell r="E2209" t="str">
            <v>FIG. LUMINOSA</v>
          </cell>
          <cell r="F2209" t="str">
            <v>FIGURA LUMINOSA</v>
          </cell>
          <cell r="G2209">
            <v>36310.560000000005</v>
          </cell>
          <cell r="H2209">
            <v>22875.652800000003</v>
          </cell>
        </row>
        <row r="2210">
          <cell r="C2210" t="str">
            <v>AR288C</v>
          </cell>
          <cell r="D2210" t="str">
            <v>Árvore natalina produzida em estrutura metálica e mangueira luminosa. Preenchimento da figura com lâmpadas de LED.</v>
          </cell>
          <cell r="E2210" t="str">
            <v>FIG. LUMINOSA</v>
          </cell>
          <cell r="F2210" t="str">
            <v>FIGURA LUMINOSA</v>
          </cell>
          <cell r="G2210">
            <v>48329.840000000004</v>
          </cell>
          <cell r="H2210">
            <v>34797.484799999998</v>
          </cell>
        </row>
        <row r="2211">
          <cell r="C2211" t="str">
            <v>AR288CS</v>
          </cell>
          <cell r="D2211" t="str">
            <v>Árvore natalina produzida em estrutura metálica e mangueira luminosa. Preenchimento da figura com lâmpadas de LED. Aplicação de Strobos.</v>
          </cell>
          <cell r="E2211" t="str">
            <v>FIG. LUMINOSA</v>
          </cell>
          <cell r="F2211" t="str">
            <v>FIGURA LUMINOSA</v>
          </cell>
          <cell r="G2211">
            <v>52373.490000000005</v>
          </cell>
          <cell r="H2211">
            <v>39280.117500000008</v>
          </cell>
        </row>
        <row r="2212">
          <cell r="C2212" t="str">
            <v>AR288LCM</v>
          </cell>
          <cell r="D2212" t="str">
            <v>Árvore natalina produzida em estrutura metálica e mangueira luminosa. Preenchimento da árvore com lâmpadas de LED em duas cores. Aplicação de movimento com alternância de cores</v>
          </cell>
          <cell r="E2212" t="str">
            <v>FIG. LUMINOSA</v>
          </cell>
          <cell r="F2212" t="str">
            <v>FIGURA LUMINOSA</v>
          </cell>
          <cell r="G2212">
            <v>57586.23</v>
          </cell>
          <cell r="H2212">
            <v>46068.984000000004</v>
          </cell>
        </row>
        <row r="2213">
          <cell r="C2213" t="str">
            <v>AR2810</v>
          </cell>
          <cell r="D2213" t="str">
            <v xml:space="preserve">Árvore natalina produzida em estrutura metálica e mangueira luminosa. </v>
          </cell>
          <cell r="E2213" t="str">
            <v>FIG. LUMINOSA</v>
          </cell>
          <cell r="F2213" t="str">
            <v>FIGURA LUMINOSA</v>
          </cell>
          <cell r="G2213">
            <v>44450</v>
          </cell>
          <cell r="H2213">
            <v>26670</v>
          </cell>
        </row>
        <row r="2214">
          <cell r="C2214" t="str">
            <v>AR2810SM</v>
          </cell>
          <cell r="D2214" t="str">
            <v>Árvore natalina produzida em estrutura metálica e mangueira luminosa. Aplicação de mangueiras de LED com movimentos e Strobos</v>
          </cell>
          <cell r="E2214" t="str">
            <v>FIG. LUMINOSA</v>
          </cell>
          <cell r="F2214" t="str">
            <v>FIGURA LUMINOSA</v>
          </cell>
          <cell r="G2214">
            <v>0</v>
          </cell>
          <cell r="H2214">
            <v>0</v>
          </cell>
        </row>
        <row r="2215">
          <cell r="C2215" t="str">
            <v>AR2810M</v>
          </cell>
          <cell r="D2215" t="str">
            <v>Árvore natalina produzida em estrutura metálica e mangueira luminosa. Aplicação de mangueiras de LED com movimentos.</v>
          </cell>
          <cell r="E2215" t="str">
            <v>FIG. LUMINOSA</v>
          </cell>
          <cell r="F2215" t="str">
            <v>FIGURA LUMINOSA</v>
          </cell>
          <cell r="G2215">
            <v>0</v>
          </cell>
          <cell r="H2215">
            <v>0</v>
          </cell>
        </row>
        <row r="2216">
          <cell r="C2216" t="str">
            <v>AR2810S</v>
          </cell>
          <cell r="D2216" t="str">
            <v>Árvore natalina produzida em estrutura metálica e mangueira luminosa. Aplicação de Strobos</v>
          </cell>
          <cell r="E2216" t="str">
            <v>FIG. LUMINOSA</v>
          </cell>
          <cell r="F2216" t="str">
            <v>FIGURA LUMINOSA</v>
          </cell>
          <cell r="G2216">
            <v>0</v>
          </cell>
          <cell r="H2216">
            <v>0</v>
          </cell>
        </row>
        <row r="2217">
          <cell r="C2217" t="str">
            <v>AR2810L</v>
          </cell>
          <cell r="D2217" t="str">
            <v xml:space="preserve">Árvore natalina produzida em estrutura metálica e mangueira de LED </v>
          </cell>
          <cell r="E2217" t="str">
            <v>FIG. LUMINOSA</v>
          </cell>
          <cell r="F2217" t="str">
            <v>FIGURA LUMINOSA</v>
          </cell>
          <cell r="G2217">
            <v>0</v>
          </cell>
          <cell r="H2217">
            <v>0</v>
          </cell>
        </row>
        <row r="2218">
          <cell r="C2218" t="str">
            <v>AR2810C</v>
          </cell>
          <cell r="D2218" t="str">
            <v>Árvore natalina produzida em estrutura metálica e mangueira luminosa. Preenchimento da figura com lâmpadas de LED.</v>
          </cell>
          <cell r="E2218" t="str">
            <v>FIG. LUMINOSA</v>
          </cell>
          <cell r="F2218" t="str">
            <v>FIGURA LUMINOSA</v>
          </cell>
          <cell r="G2218">
            <v>0</v>
          </cell>
          <cell r="H2218">
            <v>0</v>
          </cell>
        </row>
        <row r="2219">
          <cell r="C2219" t="str">
            <v>AR2810CS</v>
          </cell>
          <cell r="D2219" t="str">
            <v>Árvore natalina produzida em estrutura metálica e mangueira luminosa. Preenchimento da figura com lâmpadas de LED. Aplicação de Strobos.</v>
          </cell>
          <cell r="E2219" t="str">
            <v>FIG. LUMINOSA</v>
          </cell>
          <cell r="F2219" t="str">
            <v>FIGURA LUMINOSA</v>
          </cell>
          <cell r="G2219">
            <v>0</v>
          </cell>
          <cell r="H2219">
            <v>39955.129999999997</v>
          </cell>
        </row>
        <row r="2220">
          <cell r="C2220" t="str">
            <v>AR2810LCM</v>
          </cell>
          <cell r="D2220" t="str">
            <v>Árvore natalina produzida em estrutura metálica e mangueira luminosa. Preenchimento da árvore com lâmpadas de LED em duas cores. Aplicação de movimento com alternância de cores</v>
          </cell>
          <cell r="E2220" t="str">
            <v>FIG. LUMINOSA</v>
          </cell>
          <cell r="F2220" t="str">
            <v>FIGURA LUMINOSA</v>
          </cell>
          <cell r="G2220">
            <v>0</v>
          </cell>
          <cell r="H2220">
            <v>0</v>
          </cell>
        </row>
        <row r="2221">
          <cell r="C2221" t="str">
            <v>AR2812</v>
          </cell>
          <cell r="D2221" t="str">
            <v xml:space="preserve">Árvore natalina produzida em estrutura metálica e mangueira luminosa. </v>
          </cell>
          <cell r="E2221" t="str">
            <v>FIG. LUMINOSA</v>
          </cell>
          <cell r="F2221" t="str">
            <v>FIGURA LUMINOSA</v>
          </cell>
          <cell r="G2221">
            <v>58582.94</v>
          </cell>
          <cell r="H2221">
            <v>35149.764000000003</v>
          </cell>
        </row>
        <row r="2222">
          <cell r="C2222" t="str">
            <v>AR2812SM</v>
          </cell>
          <cell r="D2222" t="str">
            <v>Árvore natalina produzida em estrutura metálica e mangueira luminosa. Aplicação de mangueiras de LED com movimentos e Strobos</v>
          </cell>
          <cell r="E2222" t="str">
            <v>FIG. LUMINOSA</v>
          </cell>
          <cell r="F2222" t="str">
            <v>FIGURA LUMINOSA</v>
          </cell>
          <cell r="G2222">
            <v>0</v>
          </cell>
          <cell r="H2222">
            <v>0</v>
          </cell>
        </row>
        <row r="2223">
          <cell r="C2223" t="str">
            <v>AR2812M</v>
          </cell>
          <cell r="D2223" t="str">
            <v>Árvore natalina produzida em estrutura metálica e mangueira luminosa. Aplicação de mangueiras de LED com movimentos.</v>
          </cell>
          <cell r="E2223" t="str">
            <v>FIG. LUMINOSA</v>
          </cell>
          <cell r="F2223" t="str">
            <v>FIGURA LUMINOSA</v>
          </cell>
          <cell r="G2223">
            <v>0</v>
          </cell>
          <cell r="H2223">
            <v>0</v>
          </cell>
        </row>
        <row r="2224">
          <cell r="C2224" t="str">
            <v>AR2812S</v>
          </cell>
          <cell r="D2224" t="str">
            <v>Árvore natalina produzida em estrutura metálica e mangueira luminosa. Aplicação de Strobos</v>
          </cell>
          <cell r="E2224" t="str">
            <v>FIG. LUMINOSA</v>
          </cell>
          <cell r="F2224" t="str">
            <v>FIGURA LUMINOSA</v>
          </cell>
          <cell r="G2224">
            <v>63637.47</v>
          </cell>
          <cell r="H2224">
            <v>40091.606100000005</v>
          </cell>
        </row>
        <row r="2225">
          <cell r="C2225" t="str">
            <v>AR2812L</v>
          </cell>
          <cell r="D2225" t="str">
            <v xml:space="preserve">Árvore natalina produzida em estrutura metálica e mangueira de LED </v>
          </cell>
          <cell r="E2225" t="str">
            <v>FIG. LUMINOSA</v>
          </cell>
          <cell r="F2225" t="str">
            <v>FIGURA LUMINOSA</v>
          </cell>
          <cell r="G2225">
            <v>66199.77</v>
          </cell>
          <cell r="H2225">
            <v>41705.855100000001</v>
          </cell>
        </row>
        <row r="2226">
          <cell r="C2226" t="str">
            <v>AR2812C</v>
          </cell>
          <cell r="D2226" t="str">
            <v>Árvore natalina produzida em estrutura metálica e mangueira luminosa. Preenchimento da figura com lâmpadas de LED.</v>
          </cell>
          <cell r="E2226" t="str">
            <v>FIG. LUMINOSA</v>
          </cell>
          <cell r="F2226" t="str">
            <v>FIGURA LUMINOSA</v>
          </cell>
          <cell r="G2226">
            <v>82858.75</v>
          </cell>
          <cell r="H2226">
            <v>59658.299999999996</v>
          </cell>
        </row>
        <row r="2227">
          <cell r="C2227" t="str">
            <v>AR2812CS</v>
          </cell>
          <cell r="D2227" t="str">
            <v>Árvore natalina produzida em estrutura metálica e mangueira luminosa. Preenchimento da figura com lâmpadas de LED. Aplicação de Strobos.</v>
          </cell>
          <cell r="E2227" t="str">
            <v>FIG. LUMINOSA</v>
          </cell>
          <cell r="F2227" t="str">
            <v>FIGURA LUMINOSA</v>
          </cell>
          <cell r="G2227">
            <v>87913.280000000013</v>
          </cell>
          <cell r="H2227">
            <v>65934.960000000006</v>
          </cell>
        </row>
        <row r="2228">
          <cell r="C2228" t="str">
            <v>AR2815</v>
          </cell>
          <cell r="D2228" t="str">
            <v xml:space="preserve">Árvore natalina produzida em estrutura metálica e mangueira luminosa. </v>
          </cell>
          <cell r="E2228" t="str">
            <v>FIG. LUMINOSA</v>
          </cell>
          <cell r="F2228" t="str">
            <v>FIGURA LUMINOSA</v>
          </cell>
          <cell r="G2228">
            <v>86000.330000000016</v>
          </cell>
          <cell r="H2228">
            <v>51600.198000000011</v>
          </cell>
        </row>
        <row r="2229">
          <cell r="C2229" t="str">
            <v>AR2815SM</v>
          </cell>
          <cell r="D2229" t="str">
            <v>Árvore natalina produzida em estrutura metálica e mangueira luminosa. Aplicação de mangueiras de LED com movimentos e Strobos</v>
          </cell>
          <cell r="E2229" t="str">
            <v>FIG. LUMINOSA</v>
          </cell>
          <cell r="F2229" t="str">
            <v>FIGURA LUMINOSA</v>
          </cell>
          <cell r="G2229">
            <v>0</v>
          </cell>
          <cell r="H2229">
            <v>0</v>
          </cell>
        </row>
        <row r="2230">
          <cell r="C2230" t="str">
            <v>AR2815M</v>
          </cell>
          <cell r="D2230" t="str">
            <v>Árvore natalina produzida em estrutura metálica e mangueira luminosa. Aplicação de mangueiras de LED com movimentos.</v>
          </cell>
          <cell r="E2230" t="str">
            <v>FIG. LUMINOSA</v>
          </cell>
          <cell r="F2230" t="str">
            <v>FIGURA LUMINOSA</v>
          </cell>
          <cell r="G2230">
            <v>0</v>
          </cell>
          <cell r="H2230">
            <v>0</v>
          </cell>
        </row>
        <row r="2231">
          <cell r="C2231" t="str">
            <v>AR2815S</v>
          </cell>
          <cell r="D2231" t="str">
            <v>Árvore natalina produzida em estrutura metálica e mangueira luminosa. Aplicação de Strobos</v>
          </cell>
          <cell r="E2231" t="str">
            <v>FIG. LUMINOSA</v>
          </cell>
          <cell r="F2231" t="str">
            <v>FIGURA LUMINOSA</v>
          </cell>
          <cell r="G2231">
            <v>95687.930000000008</v>
          </cell>
          <cell r="H2231">
            <v>60283.395900000003</v>
          </cell>
        </row>
        <row r="2232">
          <cell r="C2232" t="str">
            <v>AR2815L</v>
          </cell>
          <cell r="D2232" t="str">
            <v xml:space="preserve">Árvore natalina produzida em estrutura metálica e mangueira de LED </v>
          </cell>
          <cell r="E2232" t="str">
            <v>FIG. LUMINOSA</v>
          </cell>
          <cell r="F2232" t="str">
            <v>FIGURA LUMINOSA</v>
          </cell>
          <cell r="G2232">
            <v>97180.590000000011</v>
          </cell>
          <cell r="H2232">
            <v>61223.771700000005</v>
          </cell>
        </row>
        <row r="2233">
          <cell r="C2233" t="str">
            <v>AR2815C</v>
          </cell>
          <cell r="D2233" t="str">
            <v>Árvore natalina produzida em estrutura metálica e mangueira luminosa. Preenchimento da figura com lâmpadas de LED.</v>
          </cell>
          <cell r="E2233" t="str">
            <v>FIG. LUMINOSA</v>
          </cell>
          <cell r="F2233" t="str">
            <v>FIGURA LUMINOSA</v>
          </cell>
          <cell r="G2233">
            <v>119548.13</v>
          </cell>
          <cell r="H2233">
            <v>86074.653600000005</v>
          </cell>
        </row>
        <row r="2234">
          <cell r="C2234" t="str">
            <v>AR2815CS</v>
          </cell>
          <cell r="D2234" t="str">
            <v>Árvore natalina produzida em estrutura metálica e mangueira luminosa. Preenchimento da figura com lâmpadas de LED. Aplicação de Strobos.</v>
          </cell>
          <cell r="E2234" t="str">
            <v>FIG. LUMINOSA</v>
          </cell>
          <cell r="F2234" t="str">
            <v>FIGURA LUMINOSA</v>
          </cell>
          <cell r="G2234">
            <v>129235.73000000001</v>
          </cell>
          <cell r="H2234">
            <v>96926.797500000015</v>
          </cell>
        </row>
        <row r="2235">
          <cell r="C2235" t="str">
            <v>AR2820</v>
          </cell>
          <cell r="D2235" t="str">
            <v xml:space="preserve">Árvore natalina produzida em estrutura metálica e mangueira luminosa. </v>
          </cell>
          <cell r="E2235" t="str">
            <v>FIG. LUMINOSA</v>
          </cell>
          <cell r="F2235" t="str">
            <v>FIGURA LUMINOSA</v>
          </cell>
          <cell r="G2235">
            <v>118781.26</v>
          </cell>
          <cell r="H2235">
            <v>71268.755999999994</v>
          </cell>
        </row>
        <row r="2236">
          <cell r="C2236" t="str">
            <v>AR2820SM</v>
          </cell>
          <cell r="D2236" t="str">
            <v>Árvore natalina produzida em estrutura metálica e mangueira luminosa. Aplicação de mangueiras de LED com movimentos e Strobos</v>
          </cell>
          <cell r="E2236" t="str">
            <v>FIG. LUMINOSA</v>
          </cell>
          <cell r="F2236" t="str">
            <v>FIGURA LUMINOSA</v>
          </cell>
          <cell r="G2236">
            <v>0</v>
          </cell>
          <cell r="H2236">
            <v>0</v>
          </cell>
        </row>
        <row r="2237">
          <cell r="C2237" t="str">
            <v>AR2820M</v>
          </cell>
          <cell r="D2237" t="str">
            <v>Árvore natalina produzida em estrutura metálica e mangueira luminosa. Aplicação de mangueiras de LED com movimentos.</v>
          </cell>
          <cell r="E2237" t="str">
            <v>FIG. LUMINOSA</v>
          </cell>
          <cell r="F2237" t="str">
            <v>FIGURA LUMINOSA</v>
          </cell>
          <cell r="G2237">
            <v>0</v>
          </cell>
          <cell r="H2237">
            <v>0</v>
          </cell>
        </row>
        <row r="2238">
          <cell r="C2238" t="str">
            <v>AR2820S</v>
          </cell>
          <cell r="D2238" t="str">
            <v>Árvore natalina produzida em estrutura metálica e mangueira luminosa. Aplicação de Strobos</v>
          </cell>
          <cell r="E2238" t="str">
            <v>FIG. LUMINOSA</v>
          </cell>
          <cell r="F2238" t="str">
            <v>FIGURA LUMINOSA</v>
          </cell>
          <cell r="G2238">
            <v>0</v>
          </cell>
          <cell r="H2238">
            <v>0</v>
          </cell>
        </row>
        <row r="2239">
          <cell r="C2239" t="str">
            <v>AR2820L</v>
          </cell>
          <cell r="D2239" t="str">
            <v xml:space="preserve">Árvore natalina produzida em estrutura metálica e mangueira de LED </v>
          </cell>
          <cell r="E2239" t="str">
            <v>FIG. LUMINOSA</v>
          </cell>
          <cell r="F2239" t="str">
            <v>FIGURA LUMINOSA</v>
          </cell>
          <cell r="G2239">
            <v>134225.26</v>
          </cell>
          <cell r="H2239">
            <v>84561.913800000009</v>
          </cell>
        </row>
        <row r="2240">
          <cell r="C2240" t="str">
            <v>AR2820C</v>
          </cell>
          <cell r="D2240" t="str">
            <v>Árvore natalina produzida em estrutura metálica e mangueira luminosa. Preenchimento da figura com lâmpadas de LED.</v>
          </cell>
          <cell r="E2240" t="str">
            <v>FIG. LUMINOSA</v>
          </cell>
          <cell r="F2240" t="str">
            <v>FIGURA LUMINOSA</v>
          </cell>
          <cell r="G2240">
            <v>0</v>
          </cell>
          <cell r="H2240">
            <v>0</v>
          </cell>
        </row>
        <row r="2241">
          <cell r="C2241" t="str">
            <v>AR2820CS</v>
          </cell>
          <cell r="D2241" t="str">
            <v>Árvore natalina produzida em estrutura metálica e mangueira luminosa. Preenchimento da figura com lâmpadas de LED. Aplicação de Strobos.</v>
          </cell>
          <cell r="E2241" t="str">
            <v>FIG. LUMINOSA</v>
          </cell>
          <cell r="F2241" t="str">
            <v>FIGURA LUMINOSA</v>
          </cell>
          <cell r="G2241">
            <v>0</v>
          </cell>
          <cell r="H2241">
            <v>170000</v>
          </cell>
        </row>
        <row r="2242">
          <cell r="C2242" t="str">
            <v>AR295</v>
          </cell>
          <cell r="D2242" t="str">
            <v>Pinheiro natalino gigante, produzido em estrutura metálica e mangueira luminosa. Preenchimento com lâmpadas de LED</v>
          </cell>
          <cell r="E2242" t="str">
            <v>FIG. LUMINOSA</v>
          </cell>
          <cell r="F2242" t="str">
            <v>FIGURA LUMINOSA</v>
          </cell>
          <cell r="G2242">
            <v>14921.4</v>
          </cell>
          <cell r="H2242">
            <v>10743.407999999999</v>
          </cell>
        </row>
        <row r="2243">
          <cell r="C2243" t="str">
            <v>AR295SM</v>
          </cell>
          <cell r="D2243" t="str">
            <v>Pinheiro natalino gigante, produzido em estrutura metálica e mangueira luminosa. Preenchimento com lâmpadas de LED e aplicação de mangueira de LED com movimentos e Strobos</v>
          </cell>
          <cell r="E2243" t="str">
            <v>FIG. LUMINOSA</v>
          </cell>
          <cell r="F2243" t="str">
            <v>FIGURA LUMINOSA</v>
          </cell>
          <cell r="G2243">
            <v>0</v>
          </cell>
          <cell r="H2243">
            <v>0</v>
          </cell>
        </row>
        <row r="2244">
          <cell r="C2244" t="str">
            <v>AR295M</v>
          </cell>
          <cell r="D2244" t="str">
            <v>Pinheiro natalino gigante, produzido em estrutura metálica e mangueira luminosa. Preenchimento com lâmpadas de LED e aplicação de mangueira de LED com movimentos.</v>
          </cell>
          <cell r="E2244" t="str">
            <v>FIG. LUMINOSA</v>
          </cell>
          <cell r="F2244" t="str">
            <v>FIGURA LUMINOSA</v>
          </cell>
          <cell r="G2244">
            <v>0</v>
          </cell>
          <cell r="H2244">
            <v>0</v>
          </cell>
        </row>
        <row r="2245">
          <cell r="C2245" t="str">
            <v>AR295S</v>
          </cell>
          <cell r="D2245" t="str">
            <v>Pinheiro natalino gigante, produzido em estrutura metálica e mangueira luminosa. Preenchimento com lâmpadas de LED e aplicação de strobos.</v>
          </cell>
          <cell r="E2245" t="str">
            <v>FIG. LUMINOSA</v>
          </cell>
          <cell r="F2245" t="str">
            <v>FIGURA LUMINOSA</v>
          </cell>
          <cell r="G2245">
            <v>17545.060000000001</v>
          </cell>
          <cell r="H2245">
            <v>12807.8938</v>
          </cell>
        </row>
        <row r="2246">
          <cell r="C2246" t="str">
            <v>AR295L</v>
          </cell>
          <cell r="D2246" t="str">
            <v>Pinheiro natalino gigante, produzido em estrutura metálica e mangueira de LED. Preenchimento com lâmpadas de LED.</v>
          </cell>
          <cell r="E2246" t="str">
            <v>FIG. LUMINOSA</v>
          </cell>
          <cell r="F2246" t="str">
            <v>FIGURA LUMINOSA</v>
          </cell>
          <cell r="G2246">
            <v>0</v>
          </cell>
          <cell r="H2246">
            <v>0</v>
          </cell>
        </row>
        <row r="2247">
          <cell r="C2247" t="str">
            <v>AR295E</v>
          </cell>
          <cell r="D2247" t="str">
            <v>Pinheiro natalino gigante, produzido em estrutura metálica e mangueira de LED. Preenchimento com lâmpadas de LED em duas cores. Aplicação de movimento com alternância de cores</v>
          </cell>
          <cell r="E2247" t="str">
            <v>FIG. LUMINOSA</v>
          </cell>
          <cell r="F2247" t="str">
            <v>FIGURA LUMINOSA</v>
          </cell>
          <cell r="G2247">
            <v>24585.34</v>
          </cell>
          <cell r="H2247">
            <v>19668.272000000001</v>
          </cell>
        </row>
        <row r="2248">
          <cell r="C2248" t="str">
            <v>AR296</v>
          </cell>
          <cell r="D2248" t="str">
            <v>Pinheiro natalino gigante, produzido em estrutura metálica e mangueira luminosa. Preenchimento com lâmpadas de LED</v>
          </cell>
          <cell r="E2248" t="str">
            <v>FIG. LUMINOSA</v>
          </cell>
          <cell r="F2248" t="str">
            <v>FIGURA LUMINOSA</v>
          </cell>
          <cell r="G2248">
            <v>22003.020000000004</v>
          </cell>
          <cell r="H2248">
            <v>15842.174400000002</v>
          </cell>
        </row>
        <row r="2249">
          <cell r="C2249" t="str">
            <v>AR296SM</v>
          </cell>
          <cell r="D2249" t="str">
            <v>Pinheiro natalino gigante, produzido em estrutura metálica e mangueira luminosa. Preenchimento com lâmpadas de LED e aplicação de mangueira de LED com movimentos e Strobos</v>
          </cell>
          <cell r="E2249" t="str">
            <v>FIG. LUMINOSA</v>
          </cell>
          <cell r="F2249" t="str">
            <v>FIGURA LUMINOSA</v>
          </cell>
          <cell r="G2249">
            <v>0</v>
          </cell>
          <cell r="H2249">
            <v>0</v>
          </cell>
        </row>
        <row r="2250">
          <cell r="C2250" t="str">
            <v>AR296M</v>
          </cell>
          <cell r="D2250" t="str">
            <v>Pinheiro natalino gigante, produzido em estrutura metálica e mangueira luminosa. Preenchimento com lâmpadas de LED e aplicação de mangueira de LED com movimentos.</v>
          </cell>
          <cell r="E2250" t="str">
            <v>FIG. LUMINOSA</v>
          </cell>
          <cell r="F2250" t="str">
            <v>FIGURA LUMINOSA</v>
          </cell>
          <cell r="G2250">
            <v>0</v>
          </cell>
          <cell r="H2250">
            <v>0</v>
          </cell>
        </row>
        <row r="2251">
          <cell r="C2251" t="str">
            <v>AR296S</v>
          </cell>
          <cell r="D2251" t="str">
            <v>Pinheiro natalino gigante, produzido em estrutura metálica e mangueira luminosa. Preenchimento com lâmpadas de LED e aplicação de strobos.</v>
          </cell>
          <cell r="E2251" t="str">
            <v>FIG. LUMINOSA</v>
          </cell>
          <cell r="F2251" t="str">
            <v>FIGURA LUMINOSA</v>
          </cell>
          <cell r="G2251">
            <v>25635.870000000003</v>
          </cell>
          <cell r="H2251">
            <v>18714.185100000002</v>
          </cell>
        </row>
        <row r="2252">
          <cell r="C2252" t="str">
            <v>AR296L</v>
          </cell>
          <cell r="D2252" t="str">
            <v>Pinheiro natalino gigante, produzido em estrutura metálica e mangueira de LED. Preenchimento com lâmpadas de LED.</v>
          </cell>
          <cell r="E2252" t="str">
            <v>FIG. LUMINOSA</v>
          </cell>
          <cell r="F2252" t="str">
            <v>FIGURA LUMINOSA</v>
          </cell>
          <cell r="G2252">
            <v>0</v>
          </cell>
          <cell r="H2252">
            <v>0</v>
          </cell>
        </row>
        <row r="2253">
          <cell r="C2253" t="str">
            <v>AR298</v>
          </cell>
          <cell r="D2253" t="str">
            <v>Pinheiro natalino gigante, produzido em estrutura metálica e mangueira luminosa. Preenchimento com lâmpadas de LED</v>
          </cell>
          <cell r="E2253" t="str">
            <v>FIG. LUMINOSA</v>
          </cell>
          <cell r="F2253" t="str">
            <v>FIGURA LUMINOSA</v>
          </cell>
          <cell r="G2253">
            <v>31990.14</v>
          </cell>
          <cell r="H2253">
            <v>23032.900799999999</v>
          </cell>
        </row>
        <row r="2254">
          <cell r="C2254" t="str">
            <v>AR298SM</v>
          </cell>
          <cell r="D2254" t="str">
            <v>Pinheiro natalino gigante, produzido em estrutura metálica e mangueira luminosa. Preenchimento com lâmpadas de LED e aplicação de mangueira de LED com movimentos e Strobos</v>
          </cell>
          <cell r="E2254" t="str">
            <v>FIG. LUMINOSA</v>
          </cell>
          <cell r="F2254" t="str">
            <v>FIGURA LUMINOSA</v>
          </cell>
          <cell r="G2254">
            <v>0</v>
          </cell>
          <cell r="H2254">
            <v>0</v>
          </cell>
        </row>
        <row r="2255">
          <cell r="C2255" t="str">
            <v>AR298M</v>
          </cell>
          <cell r="D2255" t="str">
            <v>Pinheiro natalino gigante, produzido em estrutura metálica e mangueira luminosa. Preenchimento com lâmpadas de LED e aplicação de mangueira de LED com movimentos.</v>
          </cell>
          <cell r="E2255" t="str">
            <v>FIG. LUMINOSA</v>
          </cell>
          <cell r="F2255" t="str">
            <v>FIGURA LUMINOSA</v>
          </cell>
          <cell r="G2255">
            <v>0</v>
          </cell>
          <cell r="H2255">
            <v>0</v>
          </cell>
        </row>
        <row r="2256">
          <cell r="C2256" t="str">
            <v>AR298S</v>
          </cell>
          <cell r="D2256" t="str">
            <v>Pinheiro natalino gigante, produzido em estrutura metálica e mangueira luminosa. Preenchimento com lâmpadas de LED e aplicação de strobos.</v>
          </cell>
          <cell r="E2256" t="str">
            <v>FIG. LUMINOSA</v>
          </cell>
          <cell r="F2256" t="str">
            <v>FIGURA LUMINOSA</v>
          </cell>
          <cell r="G2256">
            <v>36632.050000000003</v>
          </cell>
          <cell r="H2256">
            <v>26741.396500000003</v>
          </cell>
        </row>
        <row r="2257">
          <cell r="C2257" t="str">
            <v>AR298L</v>
          </cell>
          <cell r="D2257" t="str">
            <v>Pinheiro natalino gigante, produzido em estrutura metálica e mangueira de LED. Preenchimento com lâmpadas de LED.</v>
          </cell>
          <cell r="E2257" t="str">
            <v>FIG. LUMINOSA</v>
          </cell>
          <cell r="F2257" t="str">
            <v>FIGURA LUMINOSA</v>
          </cell>
          <cell r="G2257">
            <v>0</v>
          </cell>
          <cell r="H2257">
            <v>0</v>
          </cell>
        </row>
        <row r="2258">
          <cell r="C2258" t="str">
            <v>AR299</v>
          </cell>
          <cell r="D2258" t="str">
            <v>Pinheiro natalino gigante, produzido em estrutura metálica e mangueira luminosa. Preenchimento com lâmpadas de LED</v>
          </cell>
          <cell r="E2258" t="str">
            <v>FIG. LUMINOSA</v>
          </cell>
          <cell r="F2258" t="str">
            <v>FIGURA LUMINOSA</v>
          </cell>
          <cell r="G2258">
            <v>65764.790000000008</v>
          </cell>
          <cell r="H2258">
            <v>47350.648800000003</v>
          </cell>
        </row>
        <row r="2259">
          <cell r="C2259" t="str">
            <v>AR299SM</v>
          </cell>
          <cell r="D2259" t="str">
            <v>Pinheiro natalino gigante, produzido em estrutura metálica e mangueira luminosa. Preenchimento com lâmpadas de LED e aplicação de mangueira de LED com movimentos e Strobos</v>
          </cell>
          <cell r="E2259" t="str">
            <v>FIG. LUMINOSA</v>
          </cell>
          <cell r="F2259" t="str">
            <v>FIGURA LUMINOSA</v>
          </cell>
          <cell r="G2259">
            <v>0</v>
          </cell>
          <cell r="H2259">
            <v>0</v>
          </cell>
        </row>
        <row r="2260">
          <cell r="C2260" t="str">
            <v>AR299M</v>
          </cell>
          <cell r="D2260" t="str">
            <v>Pinheiro natalino gigante, produzido em estrutura metálica e mangueira luminosa. Preenchimento com lâmpadas de LED e aplicação de mangueira de LED com movimentos.</v>
          </cell>
          <cell r="E2260" t="str">
            <v>FIG. LUMINOSA</v>
          </cell>
          <cell r="F2260" t="str">
            <v>FIGURA LUMINOSA</v>
          </cell>
          <cell r="G2260">
            <v>0</v>
          </cell>
          <cell r="H2260">
            <v>0</v>
          </cell>
        </row>
        <row r="2261">
          <cell r="C2261" t="str">
            <v>AR299S</v>
          </cell>
          <cell r="D2261" t="str">
            <v>Pinheiro natalino gigante, produzido em estrutura metálica e mangueira luminosa. Preenchimento com lâmpadas de LED e aplicação de strobos.</v>
          </cell>
          <cell r="E2261" t="str">
            <v>FIG. LUMINOSA</v>
          </cell>
          <cell r="F2261" t="str">
            <v>FIGURA LUMINOSA</v>
          </cell>
          <cell r="G2261">
            <v>71617.650000000009</v>
          </cell>
          <cell r="H2261">
            <v>52280.884500000007</v>
          </cell>
        </row>
        <row r="2262">
          <cell r="C2262" t="str">
            <v>AR299L</v>
          </cell>
          <cell r="D2262" t="str">
            <v>Pinheiro natalino gigante, produzido em estrutura metálica e mangueira de LED. Preenchimento com lâmpadas de LED.</v>
          </cell>
          <cell r="E2262" t="str">
            <v>FIG. LUMINOSA</v>
          </cell>
          <cell r="F2262" t="str">
            <v>FIGURA LUMINOSA</v>
          </cell>
          <cell r="G2262">
            <v>74314.63</v>
          </cell>
          <cell r="H2262">
            <v>54249.679900000003</v>
          </cell>
        </row>
        <row r="2263">
          <cell r="C2263" t="str">
            <v>AR299E</v>
          </cell>
          <cell r="D2263" t="str">
            <v>Pinheiro natalino gigante, produzido em estrutura metálica e mangueira de LED. Preenchimento com lâmpadas de LED. Alternância de cores</v>
          </cell>
          <cell r="E2263" t="str">
            <v>FIG. LUMINOSA</v>
          </cell>
          <cell r="F2263" t="str">
            <v>FIGURA LUMINOSA</v>
          </cell>
          <cell r="G2263">
            <v>0</v>
          </cell>
          <cell r="H2263">
            <v>0</v>
          </cell>
        </row>
        <row r="2264">
          <cell r="C2264" t="str">
            <v>AR2912</v>
          </cell>
          <cell r="D2264" t="str">
            <v>Pinheiro natalino gigante, produzido em estrutura metálica e mangueira luminosa. Preenchimento com lâmpadas de LED</v>
          </cell>
          <cell r="E2264" t="str">
            <v>FIG. LUMINOSA</v>
          </cell>
          <cell r="F2264" t="str">
            <v>FIGURA LUMINOSA</v>
          </cell>
          <cell r="G2264">
            <v>84583.72</v>
          </cell>
          <cell r="H2264">
            <v>60900.278399999996</v>
          </cell>
        </row>
        <row r="2265">
          <cell r="C2265" t="str">
            <v>AR2912SM</v>
          </cell>
          <cell r="D2265" t="str">
            <v>Pinheiro natalino gigante, produzido em estrutura metálica e mangueira luminosa. Preenchimento com lâmpadas de LED e aplicação de mangueira de LED com movimentos e Strobos</v>
          </cell>
          <cell r="E2265" t="str">
            <v>FIG. LUMINOSA</v>
          </cell>
          <cell r="F2265" t="str">
            <v>FIGURA LUMINOSA</v>
          </cell>
          <cell r="G2265">
            <v>0</v>
          </cell>
          <cell r="H2265">
            <v>0</v>
          </cell>
        </row>
        <row r="2266">
          <cell r="C2266" t="str">
            <v>AR2912M</v>
          </cell>
          <cell r="D2266" t="str">
            <v>Pinheiro natalino gigante, produzido em estrutura metálica e mangueira luminosa. Preenchimento com lâmpadas de LED e aplicação de mangueira de LED com movimentos.</v>
          </cell>
          <cell r="E2266" t="str">
            <v>FIG. LUMINOSA</v>
          </cell>
          <cell r="F2266" t="str">
            <v>FIGURA LUMINOSA</v>
          </cell>
          <cell r="G2266">
            <v>0</v>
          </cell>
          <cell r="H2266">
            <v>0</v>
          </cell>
        </row>
        <row r="2267">
          <cell r="C2267" t="str">
            <v>AR2912S</v>
          </cell>
          <cell r="D2267" t="str">
            <v>Pinheiro natalino gigante, produzido em estrutura metálica e mangueira luminosa. Preenchimento com lâmpadas de LED e aplicação de strobos.</v>
          </cell>
          <cell r="E2267" t="str">
            <v>FIG. LUMINOSA</v>
          </cell>
          <cell r="F2267" t="str">
            <v>FIGURA LUMINOSA</v>
          </cell>
          <cell r="G2267">
            <v>91647.530000000013</v>
          </cell>
          <cell r="H2267">
            <v>66902.69690000001</v>
          </cell>
        </row>
        <row r="2268">
          <cell r="C2268" t="str">
            <v>AR2912L</v>
          </cell>
          <cell r="D2268" t="str">
            <v>Pinheiro natalino gigante, produzido em estrutura metálica e mangueira de LED. Preenchimento com lâmpadas de LED.</v>
          </cell>
          <cell r="E2268" t="str">
            <v>FIG. LUMINOSA</v>
          </cell>
          <cell r="F2268" t="str">
            <v>FIGURA LUMINOSA</v>
          </cell>
          <cell r="G2268">
            <v>95581.72</v>
          </cell>
          <cell r="H2268">
            <v>69774.655599999998</v>
          </cell>
        </row>
        <row r="2269">
          <cell r="C2269" t="str">
            <v>AR2915</v>
          </cell>
          <cell r="D2269" t="str">
            <v>Pinheiro natalino gigante, produzido em estrutura metálica e mangueira luminosa. Preenchimento com lâmpadas de LED</v>
          </cell>
          <cell r="E2269" t="str">
            <v>FIG. LUMINOSA</v>
          </cell>
          <cell r="F2269" t="str">
            <v>FIGURA LUMINOSA</v>
          </cell>
          <cell r="G2269">
            <v>119288.39000000001</v>
          </cell>
          <cell r="H2269">
            <v>85887.640800000008</v>
          </cell>
        </row>
        <row r="2270">
          <cell r="C2270" t="str">
            <v>AR2915SM</v>
          </cell>
          <cell r="D2270" t="str">
            <v>Pinheiro natalino gigante, produzido em estrutura metálica e mangueira luminosa. Preenchimento com lâmpadas de LED e aplicação de mangueira de LED com movimentos e Strobos</v>
          </cell>
          <cell r="E2270" t="str">
            <v>FIG. LUMINOSA</v>
          </cell>
          <cell r="F2270" t="str">
            <v>FIGURA LUMINOSA</v>
          </cell>
          <cell r="G2270">
            <v>0</v>
          </cell>
          <cell r="H2270">
            <v>0</v>
          </cell>
        </row>
        <row r="2271">
          <cell r="C2271" t="str">
            <v>AR2915M</v>
          </cell>
          <cell r="D2271" t="str">
            <v>Pinheiro natalino gigante, produzido em estrutura metálica e mangueira luminosa. Preenchimento com lâmpadas de LED e aplicação de mangueira de LED com movimentos.</v>
          </cell>
          <cell r="E2271" t="str">
            <v>FIG. LUMINOSA</v>
          </cell>
          <cell r="F2271" t="str">
            <v>FIGURA LUMINOSA</v>
          </cell>
          <cell r="G2271">
            <v>0</v>
          </cell>
          <cell r="H2271">
            <v>0</v>
          </cell>
        </row>
        <row r="2272">
          <cell r="C2272" t="str">
            <v>AR2915S</v>
          </cell>
          <cell r="D2272" t="str">
            <v>Pinheiro natalino gigante, produzido em estrutura metálica e mangueira luminosa. Preenchimento com lâmpadas de LED e aplicação de strobos.</v>
          </cell>
          <cell r="E2272" t="str">
            <v>FIG. LUMINOSA</v>
          </cell>
          <cell r="F2272" t="str">
            <v>FIGURA LUMINOSA</v>
          </cell>
          <cell r="G2272">
            <v>0</v>
          </cell>
          <cell r="H2272">
            <v>89737</v>
          </cell>
        </row>
        <row r="2273">
          <cell r="C2273" t="str">
            <v>AR2915L</v>
          </cell>
          <cell r="D2273" t="str">
            <v>Pinheiro natalino gigante, produzido em estrutura metálica e mangueira de LED. Preenchimento com lâmpadas de LED.</v>
          </cell>
          <cell r="E2273" t="str">
            <v>FIG. LUMINOSA</v>
          </cell>
          <cell r="F2273" t="str">
            <v>FIGURA LUMINOSA</v>
          </cell>
          <cell r="G2273">
            <v>134797.78</v>
          </cell>
          <cell r="H2273">
            <v>98402.379399999991</v>
          </cell>
        </row>
        <row r="2274">
          <cell r="C2274" t="str">
            <v>AR2920</v>
          </cell>
          <cell r="D2274" t="str">
            <v>Pinheiro natalino gigante, produzido em estrutura metálica e mangueira luminosa. Preenchimento com lâmpadas de LED</v>
          </cell>
          <cell r="E2274" t="str">
            <v>FIG. LUMINOSA</v>
          </cell>
          <cell r="F2274" t="str">
            <v>FIGURA LUMINOSA</v>
          </cell>
          <cell r="G2274">
            <v>144380.86000000002</v>
          </cell>
          <cell r="H2274">
            <v>103954.21920000001</v>
          </cell>
        </row>
        <row r="2275">
          <cell r="C2275" t="str">
            <v>AR2920SM</v>
          </cell>
          <cell r="D2275" t="str">
            <v>Pinheiro natalino gigante, produzido em estrutura metálica e mangueira luminosa. Preenchimento com lâmpadas de LED e aplicação de mangueira de LED com movimentos e Strobos</v>
          </cell>
          <cell r="E2275" t="str">
            <v>FIG. LUMINOSA</v>
          </cell>
          <cell r="F2275" t="str">
            <v>FIGURA LUMINOSA</v>
          </cell>
          <cell r="G2275">
            <v>0</v>
          </cell>
          <cell r="H2275">
            <v>0</v>
          </cell>
        </row>
        <row r="2276">
          <cell r="C2276" t="str">
            <v>AR2920M</v>
          </cell>
          <cell r="D2276" t="str">
            <v>Pinheiro natalino gigante, produzido em estrutura metálica e mangueira luminosa. Preenchimento com lâmpadas de LED e aplicação de mangueira de LED com movimentos.</v>
          </cell>
          <cell r="E2276" t="str">
            <v>FIG. LUMINOSA</v>
          </cell>
          <cell r="F2276" t="str">
            <v>FIGURA LUMINOSA</v>
          </cell>
          <cell r="G2276">
            <v>0</v>
          </cell>
          <cell r="H2276">
            <v>0</v>
          </cell>
        </row>
        <row r="2277">
          <cell r="C2277" t="str">
            <v>AR2920S</v>
          </cell>
          <cell r="D2277" t="str">
            <v>Pinheiro natalino gigante, produzido em estrutura metálica e mangueira luminosa. Preenchimento com lâmpadas de LED e aplicação de strobos.</v>
          </cell>
          <cell r="E2277" t="str">
            <v>FIG. LUMINOSA</v>
          </cell>
          <cell r="F2277" t="str">
            <v>FIGURA LUMINOSA</v>
          </cell>
          <cell r="G2277">
            <v>0</v>
          </cell>
          <cell r="H2277">
            <v>0</v>
          </cell>
        </row>
        <row r="2278">
          <cell r="C2278" t="str">
            <v>AR2920L</v>
          </cell>
          <cell r="D2278" t="str">
            <v>Pinheiro natalino gigante, produzido em estrutura metálica e mangueira de LED. Preenchimento com lâmpadas de LED.</v>
          </cell>
          <cell r="E2278" t="str">
            <v>FIG. LUMINOSA</v>
          </cell>
          <cell r="F2278" t="str">
            <v>FIGURA LUMINOSA</v>
          </cell>
          <cell r="G2278">
            <v>163151.69</v>
          </cell>
          <cell r="H2278">
            <v>119100.7337</v>
          </cell>
        </row>
        <row r="2279">
          <cell r="C2279" t="str">
            <v>AR30</v>
          </cell>
          <cell r="D2279" t="str">
            <v>Pinheiro natalino de galhos secos, tridimensional, produzida em estrutura metálica e conjuntos de LED.</v>
          </cell>
          <cell r="E2279" t="str">
            <v>FIG. LUMINOSA</v>
          </cell>
          <cell r="F2279" t="str">
            <v>FIGURA LUMINOSA</v>
          </cell>
          <cell r="G2279">
            <v>31890</v>
          </cell>
          <cell r="H2279">
            <v>23917.5</v>
          </cell>
        </row>
        <row r="2280">
          <cell r="C2280" t="str">
            <v>AR30S</v>
          </cell>
          <cell r="D2280" t="str">
            <v>Pinheiro natalino de galhos secos, tridimensional, produzida em estrutura metálica e conjuntos de LED. Adição de strobos</v>
          </cell>
          <cell r="E2280" t="str">
            <v>FIG. LUMINOSA</v>
          </cell>
          <cell r="F2280" t="str">
            <v>FIGURA LUMINOSA</v>
          </cell>
          <cell r="G2280">
            <v>33373</v>
          </cell>
          <cell r="H2280">
            <v>25029.75</v>
          </cell>
        </row>
        <row r="2281">
          <cell r="C2281" t="str">
            <v>AR5M</v>
          </cell>
          <cell r="D2281" t="str">
            <v>Estrutura para árvore natalina tradicional 5m</v>
          </cell>
          <cell r="E2281" t="str">
            <v>FIG. LUMINOSA</v>
          </cell>
          <cell r="F2281" t="str">
            <v>FIGURA LUMINOSA</v>
          </cell>
          <cell r="G2281">
            <v>0</v>
          </cell>
          <cell r="H2281">
            <v>0</v>
          </cell>
        </row>
        <row r="2282">
          <cell r="C2282" t="str">
            <v>AR14M</v>
          </cell>
          <cell r="D2282" t="str">
            <v>Estrutura para árvore natalina tradicional 14m</v>
          </cell>
          <cell r="E2282" t="str">
            <v>FIG. LUMINOSA</v>
          </cell>
          <cell r="F2282" t="str">
            <v>FIGURA LUMINOSA</v>
          </cell>
          <cell r="G2282">
            <v>0</v>
          </cell>
          <cell r="H2282">
            <v>0</v>
          </cell>
        </row>
        <row r="2283">
          <cell r="C2283" t="str">
            <v>AR23M</v>
          </cell>
          <cell r="D2283" t="str">
            <v>Estrutura para árvore natalina tradicional 23m</v>
          </cell>
          <cell r="E2283" t="str">
            <v>FIG. LUMINOSA</v>
          </cell>
          <cell r="F2283" t="str">
            <v>FIGURA LUMINOSA</v>
          </cell>
          <cell r="G2283">
            <v>0</v>
          </cell>
          <cell r="H2283">
            <v>219845.6</v>
          </cell>
        </row>
        <row r="2284">
          <cell r="C2284" t="str">
            <v>PJ</v>
          </cell>
          <cell r="D2284" t="str">
            <v>Menino Jesus, produzido em fibra de vidro</v>
          </cell>
          <cell r="E2284" t="str">
            <v>FIBRA</v>
          </cell>
          <cell r="F2284" t="str">
            <v>FIGURA FIBRA</v>
          </cell>
          <cell r="G2284">
            <v>2276.3000000000002</v>
          </cell>
          <cell r="H2284">
            <v>1365.78</v>
          </cell>
        </row>
        <row r="2285">
          <cell r="C2285" t="str">
            <v>PJD</v>
          </cell>
          <cell r="D2285" t="str">
            <v>Menino Jesus, produzido em fibra de vidro pintura Deluxe</v>
          </cell>
          <cell r="E2285" t="str">
            <v>FIBRA</v>
          </cell>
          <cell r="F2285" t="str">
            <v>FIGURA FIBRA</v>
          </cell>
          <cell r="G2285">
            <v>2276.3000000000002</v>
          </cell>
          <cell r="H2285">
            <v>1365.78</v>
          </cell>
        </row>
        <row r="2286">
          <cell r="C2286" t="str">
            <v>PM</v>
          </cell>
          <cell r="D2286" t="str">
            <v>Maria, produzida em fibra de vidro</v>
          </cell>
          <cell r="E2286" t="str">
            <v>FIBRA</v>
          </cell>
          <cell r="F2286" t="str">
            <v>FIGURA FIBRA</v>
          </cell>
          <cell r="G2286">
            <v>5283.2</v>
          </cell>
          <cell r="H2286">
            <v>3169.9199999999996</v>
          </cell>
        </row>
        <row r="2287">
          <cell r="C2287" t="str">
            <v>PMD</v>
          </cell>
          <cell r="D2287" t="str">
            <v>Maria, produzida em fibra de vidro pintura Deluxe</v>
          </cell>
          <cell r="E2287" t="str">
            <v>FIBRA</v>
          </cell>
          <cell r="F2287" t="str">
            <v>FIGURA FIBRA</v>
          </cell>
          <cell r="G2287">
            <v>5283.2</v>
          </cell>
          <cell r="H2287">
            <v>3169.9199999999996</v>
          </cell>
        </row>
        <row r="2288">
          <cell r="C2288" t="str">
            <v>PJO</v>
          </cell>
          <cell r="D2288" t="str">
            <v>José, produzido em fibra de vidro</v>
          </cell>
          <cell r="E2288" t="str">
            <v>FIBRA</v>
          </cell>
          <cell r="F2288" t="str">
            <v>FIGURA FIBRA</v>
          </cell>
          <cell r="G2288">
            <v>6139.380000000001</v>
          </cell>
          <cell r="H2288">
            <v>3683.6280000000006</v>
          </cell>
        </row>
        <row r="2289">
          <cell r="C2289" t="str">
            <v>PJOD</v>
          </cell>
          <cell r="D2289" t="str">
            <v>José, produzido em fibra de vidro pintura Deluxe</v>
          </cell>
          <cell r="E2289" t="str">
            <v>FIBRA</v>
          </cell>
          <cell r="F2289" t="str">
            <v>FIGURA FIBRA</v>
          </cell>
          <cell r="G2289">
            <v>6139.380000000001</v>
          </cell>
          <cell r="H2289">
            <v>3683.6280000000006</v>
          </cell>
        </row>
        <row r="2290">
          <cell r="C2290" t="str">
            <v>PBA</v>
          </cell>
          <cell r="D2290" t="str">
            <v>Rei Baltazar, produzido em fibra de vidro</v>
          </cell>
          <cell r="E2290" t="str">
            <v>FIBRA</v>
          </cell>
          <cell r="F2290" t="str">
            <v>FIGURA FIBRA</v>
          </cell>
          <cell r="G2290">
            <v>5504.9800000000005</v>
          </cell>
          <cell r="H2290">
            <v>3302.9880000000003</v>
          </cell>
        </row>
        <row r="2291">
          <cell r="C2291" t="str">
            <v>PBAD</v>
          </cell>
          <cell r="D2291" t="str">
            <v>Rei Baltazar, produzido em fibra de vidro pintura Deluxe</v>
          </cell>
          <cell r="E2291" t="str">
            <v>FIBRA</v>
          </cell>
          <cell r="F2291" t="str">
            <v>FIGURA FIBRA</v>
          </cell>
          <cell r="G2291">
            <v>5504.9800000000005</v>
          </cell>
          <cell r="H2291">
            <v>3302.9880000000003</v>
          </cell>
        </row>
        <row r="2292">
          <cell r="C2292" t="str">
            <v>PBE</v>
          </cell>
          <cell r="D2292" t="str">
            <v>Rei Belchior, produzido em fibra de vidro</v>
          </cell>
          <cell r="E2292" t="str">
            <v>FIBRA</v>
          </cell>
          <cell r="F2292" t="str">
            <v>FIGURA FIBRA</v>
          </cell>
          <cell r="G2292">
            <v>5504.9800000000005</v>
          </cell>
          <cell r="H2292">
            <v>3302.9880000000003</v>
          </cell>
        </row>
        <row r="2293">
          <cell r="C2293" t="str">
            <v>PBED</v>
          </cell>
          <cell r="D2293" t="str">
            <v>Rei Belchior, produzido em fibra de vidro pintura Deluxe</v>
          </cell>
          <cell r="E2293" t="str">
            <v>FIBRA</v>
          </cell>
          <cell r="F2293" t="str">
            <v>FIGURA FIBRA</v>
          </cell>
          <cell r="G2293">
            <v>5504.9800000000005</v>
          </cell>
          <cell r="H2293">
            <v>3302.9880000000003</v>
          </cell>
        </row>
        <row r="2294">
          <cell r="C2294" t="str">
            <v>PGA</v>
          </cell>
          <cell r="D2294" t="str">
            <v>Rei Gaspar, produzido em fibra de vidro</v>
          </cell>
          <cell r="E2294" t="str">
            <v>FIBRA</v>
          </cell>
          <cell r="F2294" t="str">
            <v>FIGURA FIBRA</v>
          </cell>
          <cell r="G2294">
            <v>5075.2</v>
          </cell>
          <cell r="H2294">
            <v>3045.12</v>
          </cell>
        </row>
        <row r="2295">
          <cell r="C2295" t="str">
            <v>PGAD</v>
          </cell>
          <cell r="D2295" t="str">
            <v>Rei Gaspar, produzido em fibra de vidro pintura Deluxe</v>
          </cell>
          <cell r="E2295" t="str">
            <v>FIBRA</v>
          </cell>
          <cell r="F2295" t="str">
            <v>FIGURA FIBRA</v>
          </cell>
          <cell r="G2295">
            <v>5075.2</v>
          </cell>
          <cell r="H2295">
            <v>3045.12</v>
          </cell>
        </row>
        <row r="2296">
          <cell r="C2296" t="str">
            <v>PAS</v>
          </cell>
          <cell r="D2296" t="str">
            <v>Pastor, produzido em fibra de vidro</v>
          </cell>
          <cell r="E2296" t="str">
            <v>FIBRA</v>
          </cell>
          <cell r="F2296" t="str">
            <v>FIGURA FIBRA</v>
          </cell>
          <cell r="G2296">
            <v>5040.88</v>
          </cell>
          <cell r="H2296">
            <v>3024.5279999999998</v>
          </cell>
        </row>
        <row r="2297">
          <cell r="C2297" t="str">
            <v>PASD</v>
          </cell>
          <cell r="D2297" t="str">
            <v>Pastor, produzido em fibra de vidro pintura Deluxe</v>
          </cell>
          <cell r="E2297" t="str">
            <v>FIBRA</v>
          </cell>
          <cell r="F2297" t="str">
            <v>FIGURA FIBRA</v>
          </cell>
          <cell r="G2297">
            <v>5040.88</v>
          </cell>
          <cell r="H2297">
            <v>3024.5279999999998</v>
          </cell>
        </row>
        <row r="2298">
          <cell r="C2298" t="str">
            <v>POV</v>
          </cell>
          <cell r="D2298" t="str">
            <v>Ovelha, produzida em fibra de vidro</v>
          </cell>
          <cell r="E2298" t="str">
            <v>FIBRA</v>
          </cell>
          <cell r="F2298" t="str">
            <v>FIGURA FIBRA</v>
          </cell>
          <cell r="G2298">
            <v>1430.39</v>
          </cell>
          <cell r="H2298">
            <v>858.23400000000004</v>
          </cell>
        </row>
        <row r="2299">
          <cell r="C2299" t="str">
            <v>POVD</v>
          </cell>
          <cell r="D2299" t="str">
            <v>Ovelha, produzida em fibra de vidro pintura Deluxe</v>
          </cell>
          <cell r="E2299" t="str">
            <v>FIBRA</v>
          </cell>
          <cell r="F2299" t="str">
            <v>FIGURA FIBRA</v>
          </cell>
          <cell r="G2299">
            <v>1430.39</v>
          </cell>
          <cell r="H2299">
            <v>858.23400000000004</v>
          </cell>
        </row>
        <row r="2300">
          <cell r="C2300" t="str">
            <v>FG82</v>
          </cell>
          <cell r="D2300" t="str">
            <v>Anjo, produzido em fibra de vidro</v>
          </cell>
          <cell r="E2300" t="str">
            <v>FIBRA</v>
          </cell>
          <cell r="F2300" t="str">
            <v>FIGURA FIBRA</v>
          </cell>
          <cell r="G2300">
            <v>7435.7400000000007</v>
          </cell>
          <cell r="H2300">
            <v>4461.4440000000004</v>
          </cell>
        </row>
        <row r="2301">
          <cell r="C2301" t="str">
            <v>FG82D</v>
          </cell>
          <cell r="D2301" t="str">
            <v>Anjo, produzido em fibra de vidro pintura Deluxe</v>
          </cell>
          <cell r="E2301" t="str">
            <v>FIBRA</v>
          </cell>
          <cell r="F2301" t="str">
            <v>FIGURA FIBRA</v>
          </cell>
          <cell r="G2301">
            <v>7435.7400000000007</v>
          </cell>
          <cell r="H2301">
            <v>4461.4440000000004</v>
          </cell>
        </row>
        <row r="2302">
          <cell r="C2302" t="str">
            <v>FG74</v>
          </cell>
          <cell r="D2302" t="str">
            <v>Estábulo para presépio, prod. em fibra de vidro</v>
          </cell>
          <cell r="E2302" t="str">
            <v>FIBRA</v>
          </cell>
          <cell r="F2302" t="str">
            <v>FIGURA FIBRA</v>
          </cell>
          <cell r="G2302">
            <v>20184.060000000001</v>
          </cell>
          <cell r="H2302">
            <v>11101.233000000002</v>
          </cell>
        </row>
        <row r="2303">
          <cell r="C2303" t="str">
            <v>FG74D</v>
          </cell>
          <cell r="D2303" t="str">
            <v>Estábulo para presépio, prod. em fibra de vidro pintura Deluxe</v>
          </cell>
          <cell r="E2303" t="str">
            <v>FIBRA</v>
          </cell>
          <cell r="F2303" t="str">
            <v>FIGURA FIBRA</v>
          </cell>
          <cell r="G2303">
            <v>20184.060000000001</v>
          </cell>
          <cell r="H2303">
            <v>11101.233000000002</v>
          </cell>
        </row>
        <row r="2304">
          <cell r="C2304" t="str">
            <v>FG75</v>
          </cell>
          <cell r="D2304" t="str">
            <v>Mureta para presépio, prod. em fibra de vidro</v>
          </cell>
          <cell r="E2304" t="str">
            <v>FIBRA</v>
          </cell>
          <cell r="F2304" t="str">
            <v>FIGURA FIBRA</v>
          </cell>
          <cell r="G2304">
            <v>13729.95</v>
          </cell>
          <cell r="H2304">
            <v>8237.9699999999993</v>
          </cell>
        </row>
        <row r="2305">
          <cell r="C2305" t="str">
            <v>FG75D</v>
          </cell>
          <cell r="D2305" t="str">
            <v>Mureta para presépio, prod. em fibra de vidro pintura Deluxe</v>
          </cell>
          <cell r="E2305" t="str">
            <v>FIBRA</v>
          </cell>
          <cell r="F2305" t="str">
            <v>FIGURA FIBRA</v>
          </cell>
          <cell r="G2305">
            <v>13729.95</v>
          </cell>
          <cell r="H2305">
            <v>8237.9699999999993</v>
          </cell>
        </row>
        <row r="2306">
          <cell r="C2306" t="str">
            <v>FG80</v>
          </cell>
          <cell r="D2306" t="str">
            <v>Sagrada Família Conjunto, produzida em fibra de vidro</v>
          </cell>
          <cell r="E2306" t="str">
            <v>FIBRA</v>
          </cell>
          <cell r="F2306" t="str">
            <v>FIGURA FIBRA</v>
          </cell>
          <cell r="G2306">
            <v>13702.39</v>
          </cell>
          <cell r="H2306">
            <v>8221.4339999999993</v>
          </cell>
        </row>
        <row r="2307">
          <cell r="C2307" t="str">
            <v>FG81</v>
          </cell>
          <cell r="D2307" t="str">
            <v>Pastor e Ovelha, produzida em fibra de vidro</v>
          </cell>
          <cell r="E2307" t="str">
            <v>FIBRA</v>
          </cell>
          <cell r="F2307" t="str">
            <v>FIGURA FIBRA</v>
          </cell>
          <cell r="G2307">
            <v>6472.96</v>
          </cell>
          <cell r="H2307">
            <v>3883.7759999999998</v>
          </cell>
        </row>
        <row r="2308">
          <cell r="C2308" t="str">
            <v>FG83</v>
          </cell>
          <cell r="D2308" t="str">
            <v>3 Reis Magos, produzida em fibra de vidro</v>
          </cell>
          <cell r="E2308" t="str">
            <v>FIBRA</v>
          </cell>
          <cell r="F2308" t="str">
            <v>FIGURA FIBRA</v>
          </cell>
          <cell r="G2308">
            <v>16090.49</v>
          </cell>
          <cell r="H2308">
            <v>9654.2939999999999</v>
          </cell>
        </row>
        <row r="2309">
          <cell r="C2309" t="str">
            <v>FG84</v>
          </cell>
          <cell r="D2309" t="str">
            <v>Vaca, produzida em fibra de vidro</v>
          </cell>
          <cell r="E2309" t="str">
            <v>FIBRA</v>
          </cell>
          <cell r="F2309" t="str">
            <v>FIGURA FIBRA</v>
          </cell>
          <cell r="G2309">
            <v>5331.43</v>
          </cell>
          <cell r="H2309">
            <v>3198.8580000000002</v>
          </cell>
        </row>
        <row r="2310">
          <cell r="C2310" t="str">
            <v>FG84D</v>
          </cell>
          <cell r="D2310" t="str">
            <v>Vaca, produzida em fibra de vidro pintura Deluxe</v>
          </cell>
          <cell r="E2310" t="str">
            <v>FIBRA</v>
          </cell>
          <cell r="F2310" t="str">
            <v>FIGURA FIBRA</v>
          </cell>
          <cell r="G2310">
            <v>5331.43</v>
          </cell>
          <cell r="H2310">
            <v>3198.8580000000002</v>
          </cell>
        </row>
        <row r="2311">
          <cell r="C2311" t="str">
            <v>FG85</v>
          </cell>
          <cell r="D2311" t="str">
            <v>Burro, produzido em fibra de vidro</v>
          </cell>
          <cell r="E2311" t="str">
            <v>FIBRA</v>
          </cell>
          <cell r="F2311" t="str">
            <v>FIGURA FIBRA</v>
          </cell>
          <cell r="G2311">
            <v>4597.3200000000006</v>
          </cell>
          <cell r="H2311">
            <v>2758.3920000000003</v>
          </cell>
        </row>
        <row r="2312">
          <cell r="C2312" t="str">
            <v>FG85D</v>
          </cell>
          <cell r="D2312" t="str">
            <v>Burro, produzido em fibra de vidro pintura Deluxe</v>
          </cell>
          <cell r="E2312" t="str">
            <v>FIBRA</v>
          </cell>
          <cell r="F2312" t="str">
            <v>FIGURA FIBRA</v>
          </cell>
          <cell r="G2312">
            <v>4597.3200000000006</v>
          </cell>
          <cell r="H2312">
            <v>2758.3920000000003</v>
          </cell>
        </row>
        <row r="2313">
          <cell r="C2313" t="str">
            <v>FG86</v>
          </cell>
          <cell r="D2313" t="str">
            <v>Camelo, produzido em fibra de vidro</v>
          </cell>
          <cell r="E2313" t="str">
            <v>FIBRA</v>
          </cell>
          <cell r="F2313" t="str">
            <v>FIGURA FIBRA</v>
          </cell>
          <cell r="G2313">
            <v>7339.5400000000009</v>
          </cell>
          <cell r="H2313">
            <v>4403.7240000000002</v>
          </cell>
        </row>
        <row r="2314">
          <cell r="C2314" t="str">
            <v>FG86D</v>
          </cell>
          <cell r="D2314" t="str">
            <v>Camelo, produzido em fibra de vidro pintura Deluxe</v>
          </cell>
          <cell r="E2314" t="str">
            <v>FIBRA</v>
          </cell>
          <cell r="F2314" t="str">
            <v>FIGURA FIBRA</v>
          </cell>
          <cell r="G2314">
            <v>7339.5400000000009</v>
          </cell>
          <cell r="H2314">
            <v>4403.7240000000002</v>
          </cell>
        </row>
        <row r="2315">
          <cell r="C2315" t="str">
            <v>FG104</v>
          </cell>
          <cell r="D2315" t="str">
            <v>Sagrada Família, produzida em fibra de vidro</v>
          </cell>
          <cell r="E2315" t="str">
            <v>FIBRA</v>
          </cell>
          <cell r="F2315" t="str">
            <v>FIGURA FIBRA</v>
          </cell>
          <cell r="G2315">
            <v>4705.6099999999997</v>
          </cell>
          <cell r="H2315">
            <v>2823.3659999999995</v>
          </cell>
        </row>
        <row r="2316">
          <cell r="C2316" t="str">
            <v>FG18</v>
          </cell>
          <cell r="D2316" t="str">
            <v>Noel presentes, produzido em fibra de vidro</v>
          </cell>
          <cell r="E2316" t="str">
            <v>FIBRA</v>
          </cell>
          <cell r="F2316" t="str">
            <v>FIGURA FIBRA</v>
          </cell>
          <cell r="G2316">
            <v>14113.32</v>
          </cell>
          <cell r="H2316">
            <v>8467.9920000000002</v>
          </cell>
        </row>
        <row r="2317">
          <cell r="C2317" t="str">
            <v>FG18C</v>
          </cell>
          <cell r="D2317" t="str">
            <v>Noel presentes, produzido em fibra de vidro com pintura automotiva e cores Candy</v>
          </cell>
          <cell r="E2317" t="str">
            <v>FIBRA</v>
          </cell>
          <cell r="F2317" t="str">
            <v>FIGURA FIBRA</v>
          </cell>
          <cell r="G2317">
            <v>14113.32</v>
          </cell>
          <cell r="H2317">
            <v>8467.9920000000002</v>
          </cell>
        </row>
        <row r="2318">
          <cell r="C2318" t="str">
            <v>FG18D</v>
          </cell>
          <cell r="D2318" t="str">
            <v>Noel presentes, produzido em fibra de vidro com pintura automotiva e cores Deluxe</v>
          </cell>
          <cell r="E2318" t="str">
            <v>FIBRA</v>
          </cell>
          <cell r="F2318" t="str">
            <v>FIGURA FIBRA</v>
          </cell>
          <cell r="G2318">
            <v>14113.32</v>
          </cell>
          <cell r="H2318">
            <v>8467.9920000000002</v>
          </cell>
        </row>
        <row r="2319">
          <cell r="C2319" t="str">
            <v>FG19</v>
          </cell>
          <cell r="D2319" t="str">
            <v>Noel sentado, produzido em fibra de vidro com pintura automotiva</v>
          </cell>
          <cell r="E2319" t="str">
            <v>FIBRA</v>
          </cell>
          <cell r="F2319" t="str">
            <v>FIGURA FIBRA</v>
          </cell>
          <cell r="G2319">
            <v>7844.9800000000005</v>
          </cell>
          <cell r="H2319">
            <v>4706.9880000000003</v>
          </cell>
        </row>
        <row r="2320">
          <cell r="C2320" t="str">
            <v>FG19C</v>
          </cell>
          <cell r="D2320" t="str">
            <v>Noel sentado, produzido em fibra de vidro com pintura automotiva e cores Candy</v>
          </cell>
          <cell r="E2320" t="str">
            <v>FIBRA</v>
          </cell>
          <cell r="F2320" t="str">
            <v>FIGURA FIBRA</v>
          </cell>
          <cell r="G2320">
            <v>7844.9800000000005</v>
          </cell>
          <cell r="H2320">
            <v>4706.9880000000003</v>
          </cell>
        </row>
        <row r="2321">
          <cell r="C2321" t="str">
            <v>FG19D</v>
          </cell>
          <cell r="D2321" t="str">
            <v>Noel sentado, produzido em fibra de vidro com pintura automotiva e cores Deluxe</v>
          </cell>
          <cell r="E2321" t="str">
            <v>FIBRA</v>
          </cell>
          <cell r="F2321" t="str">
            <v>FIGURA FIBRA</v>
          </cell>
          <cell r="G2321">
            <v>7844.9800000000005</v>
          </cell>
          <cell r="H2321">
            <v>4706.9880000000003</v>
          </cell>
        </row>
        <row r="2322">
          <cell r="C2322" t="str">
            <v>FG41</v>
          </cell>
          <cell r="D2322" t="str">
            <v>Papai Noel, produzido em fibra de vidro</v>
          </cell>
          <cell r="E2322" t="str">
            <v>FIBRA</v>
          </cell>
          <cell r="F2322" t="str">
            <v>FIGURA FIBRA</v>
          </cell>
          <cell r="G2322">
            <v>9627.8000000000011</v>
          </cell>
          <cell r="H2322">
            <v>5776.68</v>
          </cell>
        </row>
        <row r="2323">
          <cell r="C2323" t="str">
            <v>FG41C</v>
          </cell>
          <cell r="D2323" t="str">
            <v>Papai Noel, produzido em fibra de vidro com pintura automotiva e cores Candy</v>
          </cell>
          <cell r="E2323" t="str">
            <v>FIBRA</v>
          </cell>
          <cell r="F2323" t="str">
            <v>FIGURA FIBRA</v>
          </cell>
          <cell r="G2323">
            <v>9627.8000000000011</v>
          </cell>
          <cell r="H2323">
            <v>5776.68</v>
          </cell>
        </row>
        <row r="2324">
          <cell r="C2324" t="str">
            <v>FG41D</v>
          </cell>
          <cell r="D2324" t="str">
            <v>Papai Noel, produzido em fibra de vidro com pintura automotiva e cores Deluxe</v>
          </cell>
          <cell r="E2324" t="str">
            <v>FIBRA</v>
          </cell>
          <cell r="F2324" t="str">
            <v>FIGURA FIBRA</v>
          </cell>
          <cell r="G2324">
            <v>9627.8000000000011</v>
          </cell>
          <cell r="H2324">
            <v>5776.68</v>
          </cell>
        </row>
        <row r="2325">
          <cell r="C2325" t="str">
            <v>FG48</v>
          </cell>
          <cell r="D2325" t="str">
            <v>Noel escalando (costas), produzido em fibra de vidro</v>
          </cell>
          <cell r="E2325" t="str">
            <v>FIBRA</v>
          </cell>
          <cell r="F2325" t="str">
            <v>FIGURA FIBRA</v>
          </cell>
          <cell r="G2325">
            <v>3177.2000000000003</v>
          </cell>
          <cell r="H2325">
            <v>1906.3200000000002</v>
          </cell>
        </row>
        <row r="2326">
          <cell r="C2326" t="str">
            <v>FG48D</v>
          </cell>
          <cell r="D2326" t="str">
            <v>Noel escalando (costas), produzido em fibra de vidro com pintura automotiva e cores Deluxe</v>
          </cell>
          <cell r="E2326" t="str">
            <v>FIBRA</v>
          </cell>
          <cell r="F2326" t="str">
            <v>FIGURA FIBRA</v>
          </cell>
          <cell r="G2326">
            <v>3177.2000000000003</v>
          </cell>
          <cell r="H2326">
            <v>1906.3200000000002</v>
          </cell>
        </row>
        <row r="2327">
          <cell r="C2327" t="str">
            <v>FG49</v>
          </cell>
          <cell r="D2327" t="str">
            <v>Noel escalando (frente), produzido em fibra de vidro</v>
          </cell>
          <cell r="E2327" t="str">
            <v>FIBRA</v>
          </cell>
          <cell r="F2327" t="str">
            <v>FIGURA FIBRA</v>
          </cell>
          <cell r="G2327">
            <v>3177.2000000000003</v>
          </cell>
          <cell r="H2327">
            <v>1906.3200000000002</v>
          </cell>
        </row>
        <row r="2328">
          <cell r="C2328" t="str">
            <v>FG49D</v>
          </cell>
          <cell r="D2328" t="str">
            <v>Noel escalando (frente), produzido em fibra de vidro com pintura automotiva e cores Deluxe</v>
          </cell>
          <cell r="E2328" t="str">
            <v>FIBRA</v>
          </cell>
          <cell r="F2328" t="str">
            <v>FIGURA FIBRA</v>
          </cell>
          <cell r="G2328">
            <v>3177.2000000000003</v>
          </cell>
          <cell r="H2328">
            <v>1906.3200000000002</v>
          </cell>
        </row>
        <row r="2329">
          <cell r="C2329" t="str">
            <v>FG50</v>
          </cell>
          <cell r="D2329" t="str">
            <v>Noel gigante em posição sentado, prod. Em fibra de vidro</v>
          </cell>
          <cell r="E2329" t="str">
            <v>FIBRA</v>
          </cell>
          <cell r="F2329" t="str">
            <v>FIGURA FIBRA</v>
          </cell>
          <cell r="G2329">
            <v>23373.22</v>
          </cell>
          <cell r="H2329">
            <v>12855.271000000002</v>
          </cell>
        </row>
        <row r="2330">
          <cell r="C2330" t="str">
            <v>FG50D</v>
          </cell>
          <cell r="D2330" t="str">
            <v>Noel gigante em posição sentado, prod. Em fibra de vidro com pintura automotiva e cores Deluxe</v>
          </cell>
          <cell r="E2330" t="str">
            <v>FIBRA</v>
          </cell>
          <cell r="F2330" t="str">
            <v>FIGURA FIBRA</v>
          </cell>
          <cell r="G2330">
            <v>23373.22</v>
          </cell>
          <cell r="H2330">
            <v>12855.271000000002</v>
          </cell>
        </row>
        <row r="2331">
          <cell r="C2331" t="str">
            <v>FG89</v>
          </cell>
          <cell r="D2331" t="str">
            <v>Papai Noel na Lua, produzido em fibra de vidro</v>
          </cell>
          <cell r="E2331" t="str">
            <v>FIBRA</v>
          </cell>
          <cell r="F2331" t="str">
            <v>FIGURA FIBRA</v>
          </cell>
          <cell r="G2331">
            <v>7511.4000000000005</v>
          </cell>
          <cell r="H2331">
            <v>4506.84</v>
          </cell>
        </row>
        <row r="2332">
          <cell r="C2332" t="str">
            <v>FG89C</v>
          </cell>
          <cell r="D2332" t="str">
            <v>Papai Noel na Lua, produzido em fibra de vidro com pintura automotiva e cores Candy</v>
          </cell>
          <cell r="E2332" t="str">
            <v>FIBRA</v>
          </cell>
          <cell r="F2332" t="str">
            <v>FIGURA FIBRA</v>
          </cell>
          <cell r="G2332">
            <v>7511.4000000000005</v>
          </cell>
          <cell r="H2332">
            <v>4506.84</v>
          </cell>
        </row>
        <row r="2333">
          <cell r="C2333" t="str">
            <v>FG89D</v>
          </cell>
          <cell r="D2333" t="str">
            <v>Papai Noel na Lua, produzido em fibra de vidro com pintura automotiva e cores Deluxe</v>
          </cell>
          <cell r="E2333" t="str">
            <v>FIBRA</v>
          </cell>
          <cell r="F2333" t="str">
            <v>FIGURA FIBRA</v>
          </cell>
          <cell r="G2333">
            <v>7511.4000000000005</v>
          </cell>
          <cell r="H2333">
            <v>4506.84</v>
          </cell>
        </row>
        <row r="2334">
          <cell r="C2334" t="str">
            <v>FG89S</v>
          </cell>
          <cell r="D2334" t="str">
            <v>Papai Noel na Lua, produzido em fibra de vidro com pintura automotiva e aparência nevada</v>
          </cell>
          <cell r="E2334" t="str">
            <v>FIBRA</v>
          </cell>
          <cell r="F2334" t="str">
            <v>FIGURA FIBRA</v>
          </cell>
          <cell r="G2334">
            <v>7511.4000000000005</v>
          </cell>
          <cell r="H2334">
            <v>4506.84</v>
          </cell>
        </row>
        <row r="2335">
          <cell r="C2335" t="str">
            <v>FG100</v>
          </cell>
          <cell r="D2335" t="str">
            <v>Noel Gigante, produzido em fibra de vidro</v>
          </cell>
          <cell r="E2335" t="str">
            <v>FIBRA</v>
          </cell>
          <cell r="F2335" t="str">
            <v>FIGURA FIBRA</v>
          </cell>
          <cell r="G2335">
            <v>23373.22</v>
          </cell>
          <cell r="H2335">
            <v>12855.271000000002</v>
          </cell>
        </row>
        <row r="2336">
          <cell r="C2336" t="str">
            <v>FG100C</v>
          </cell>
          <cell r="D2336" t="str">
            <v>Noel Gigante, produzido em fibra de vidro com pintura automotiva e cores Candy</v>
          </cell>
          <cell r="E2336" t="str">
            <v>FIBRA</v>
          </cell>
          <cell r="F2336" t="str">
            <v>FIGURA FIBRA</v>
          </cell>
          <cell r="G2336">
            <v>23373.22</v>
          </cell>
          <cell r="H2336">
            <v>12855.271000000002</v>
          </cell>
        </row>
        <row r="2337">
          <cell r="C2337" t="str">
            <v>FG100D</v>
          </cell>
          <cell r="D2337" t="str">
            <v>Noel Gigante, produzido em fibra de vidro com pintura automotiva e cores Deluxe.</v>
          </cell>
          <cell r="E2337" t="str">
            <v>FIBRA</v>
          </cell>
          <cell r="F2337" t="str">
            <v>FIGURA FIBRA</v>
          </cell>
          <cell r="G2337">
            <v>23373.22</v>
          </cell>
          <cell r="H2337">
            <v>12855.271000000002</v>
          </cell>
        </row>
        <row r="2338">
          <cell r="C2338" t="str">
            <v>FG11</v>
          </cell>
          <cell r="D2338" t="str">
            <v>Papai Noel estilizado produzido em fibra de vidro</v>
          </cell>
          <cell r="E2338" t="str">
            <v>FIBRA</v>
          </cell>
          <cell r="F2338" t="str">
            <v>FIGURA FIBRA</v>
          </cell>
          <cell r="G2338">
            <v>6111.95</v>
          </cell>
          <cell r="H2338">
            <v>3667.1699999999996</v>
          </cell>
        </row>
        <row r="2339">
          <cell r="C2339" t="str">
            <v>FG11C</v>
          </cell>
          <cell r="D2339" t="str">
            <v>Papai Noel estilizado produzido em fibra de vidro com pintura automotiva e cores Candy</v>
          </cell>
          <cell r="E2339" t="str">
            <v>FIBRA</v>
          </cell>
          <cell r="F2339" t="str">
            <v>FIGURA FIBRA</v>
          </cell>
          <cell r="G2339">
            <v>6111.95</v>
          </cell>
          <cell r="H2339">
            <v>3667.1699999999996</v>
          </cell>
        </row>
        <row r="2340">
          <cell r="C2340" t="str">
            <v>FG11D</v>
          </cell>
          <cell r="D2340" t="str">
            <v>Papai Noel estilizado produzido em fibra de vidro com pintura automotiva e cores Deluxe</v>
          </cell>
          <cell r="E2340" t="str">
            <v>FIBRA</v>
          </cell>
          <cell r="F2340" t="str">
            <v>FIGURA FIBRA</v>
          </cell>
          <cell r="G2340">
            <v>6111.95</v>
          </cell>
          <cell r="H2340">
            <v>3667.1699999999996</v>
          </cell>
        </row>
        <row r="2341">
          <cell r="C2341" t="str">
            <v>FG12</v>
          </cell>
          <cell r="D2341" t="str">
            <v>Rena estilizada produzida em fibra de vidro</v>
          </cell>
          <cell r="E2341" t="str">
            <v>FIBRA</v>
          </cell>
          <cell r="F2341" t="str">
            <v>FIGURA FIBRA</v>
          </cell>
          <cell r="G2341">
            <v>6393.92</v>
          </cell>
          <cell r="H2341">
            <v>3836.3519999999999</v>
          </cell>
        </row>
        <row r="2342">
          <cell r="C2342" t="str">
            <v>FG12C</v>
          </cell>
          <cell r="D2342" t="str">
            <v>Rena estilizada produzida em fibra de vidro com pintura automotiva e cores Candy</v>
          </cell>
          <cell r="E2342" t="str">
            <v>FIBRA</v>
          </cell>
          <cell r="F2342" t="str">
            <v>FIGURA FIBRA</v>
          </cell>
          <cell r="G2342">
            <v>6393.92</v>
          </cell>
          <cell r="H2342">
            <v>3836.3519999999999</v>
          </cell>
        </row>
        <row r="2343">
          <cell r="C2343" t="str">
            <v>FG12D</v>
          </cell>
          <cell r="D2343" t="str">
            <v>Rena estilizada produzida em fibra de vidro com pintura automotiva e cores Deluxe</v>
          </cell>
          <cell r="E2343" t="str">
            <v>FIBRA</v>
          </cell>
          <cell r="F2343" t="str">
            <v>FIGURA FIBRA</v>
          </cell>
          <cell r="G2343">
            <v>6393.92</v>
          </cell>
          <cell r="H2343">
            <v>3836.3519999999999</v>
          </cell>
        </row>
        <row r="2344">
          <cell r="C2344" t="str">
            <v>FG13</v>
          </cell>
          <cell r="D2344" t="str">
            <v>Boneco de neve estilizado produzido em fibra de vidro</v>
          </cell>
          <cell r="E2344" t="str">
            <v>FIBRA</v>
          </cell>
          <cell r="F2344" t="str">
            <v>FIGURA FIBRA</v>
          </cell>
          <cell r="G2344">
            <v>4710.8099999999995</v>
          </cell>
          <cell r="H2344">
            <v>2826.4859999999994</v>
          </cell>
        </row>
        <row r="2345">
          <cell r="C2345" t="str">
            <v>FG13C</v>
          </cell>
          <cell r="D2345" t="str">
            <v>Boneco de neve estilizado produzido em fibra de vidro com pintura automotiva e cores Candy</v>
          </cell>
          <cell r="E2345" t="str">
            <v>FIBRA</v>
          </cell>
          <cell r="F2345" t="str">
            <v>FIGURA FIBRA</v>
          </cell>
          <cell r="G2345">
            <v>4710.8099999999995</v>
          </cell>
          <cell r="H2345">
            <v>2826.4859999999994</v>
          </cell>
        </row>
        <row r="2346">
          <cell r="C2346" t="str">
            <v>FG13D</v>
          </cell>
          <cell r="D2346" t="str">
            <v>Boneco de neve estilizado produzido em fibra de vidro com pintura automotiva e cores Deluxe</v>
          </cell>
          <cell r="E2346" t="str">
            <v>FIBRA</v>
          </cell>
          <cell r="F2346" t="str">
            <v>FIGURA FIBRA</v>
          </cell>
          <cell r="G2346">
            <v>4710.8099999999995</v>
          </cell>
          <cell r="H2346">
            <v>2826.4859999999994</v>
          </cell>
        </row>
        <row r="2347">
          <cell r="C2347" t="str">
            <v>FG14</v>
          </cell>
          <cell r="D2347" t="str">
            <v>Papai Noel  produzido em fibra de vidro</v>
          </cell>
          <cell r="E2347" t="str">
            <v>FIBRA</v>
          </cell>
          <cell r="F2347" t="str">
            <v>FIGURA FIBRA</v>
          </cell>
          <cell r="G2347">
            <v>7886.1900000000005</v>
          </cell>
          <cell r="H2347">
            <v>4731.7139999999999</v>
          </cell>
        </row>
        <row r="2348">
          <cell r="C2348" t="str">
            <v>FG14C</v>
          </cell>
          <cell r="D2348" t="str">
            <v>Papai Noel  produzido em fibra de vidro com pintura automotiva e cores Candy</v>
          </cell>
          <cell r="E2348" t="str">
            <v>FIBRA</v>
          </cell>
          <cell r="F2348" t="str">
            <v>FIGURA FIBRA</v>
          </cell>
          <cell r="G2348">
            <v>7886.1900000000005</v>
          </cell>
          <cell r="H2348">
            <v>4731.7139999999999</v>
          </cell>
        </row>
        <row r="2349">
          <cell r="C2349" t="str">
            <v>FG14D</v>
          </cell>
          <cell r="D2349" t="str">
            <v>Papai Noel  produzido em fibra de vidro com pintura automotiva e cores Deluxe</v>
          </cell>
          <cell r="E2349" t="str">
            <v>FIBRA</v>
          </cell>
          <cell r="F2349" t="str">
            <v>FIGURA FIBRA</v>
          </cell>
          <cell r="G2349">
            <v>7886.1900000000005</v>
          </cell>
          <cell r="H2349">
            <v>4731.7139999999999</v>
          </cell>
        </row>
        <row r="2350">
          <cell r="C2350" t="str">
            <v>FG15</v>
          </cell>
          <cell r="D2350" t="str">
            <v>Papai Noel Mago produzido em fibra de vidro</v>
          </cell>
          <cell r="E2350" t="str">
            <v>FIBRA</v>
          </cell>
          <cell r="F2350" t="str">
            <v>FIGURA FIBRA</v>
          </cell>
          <cell r="G2350">
            <v>8690.76</v>
          </cell>
          <cell r="H2350">
            <v>5214.4560000000001</v>
          </cell>
        </row>
        <row r="2351">
          <cell r="C2351" t="str">
            <v>FG15C</v>
          </cell>
          <cell r="D2351" t="str">
            <v>Papai Noel Mago produzido em fibra de vidro com pintura automotiva e cores Candy</v>
          </cell>
          <cell r="E2351" t="str">
            <v>FIBRA</v>
          </cell>
          <cell r="F2351" t="str">
            <v>FIGURA FIBRA</v>
          </cell>
          <cell r="G2351">
            <v>8690.76</v>
          </cell>
          <cell r="H2351">
            <v>5214.4560000000001</v>
          </cell>
        </row>
        <row r="2352">
          <cell r="C2352" t="str">
            <v>FG15D</v>
          </cell>
          <cell r="D2352" t="str">
            <v>Papai Noel Mago produzido em fibra de vidro com pintura automotiva e cores Deluxe</v>
          </cell>
          <cell r="E2352" t="str">
            <v>FIBRA</v>
          </cell>
          <cell r="F2352" t="str">
            <v>FIGURA FIBRA</v>
          </cell>
          <cell r="G2352">
            <v>8690.76</v>
          </cell>
          <cell r="H2352">
            <v>5214.4560000000001</v>
          </cell>
        </row>
        <row r="2353">
          <cell r="C2353" t="str">
            <v>FG16P</v>
          </cell>
          <cell r="D2353" t="str">
            <v>Boneco de neve cartola produzido em fibra de vidro</v>
          </cell>
          <cell r="E2353" t="str">
            <v>FIBRA</v>
          </cell>
          <cell r="F2353" t="str">
            <v>FIGURA FIBRA</v>
          </cell>
          <cell r="G2353">
            <v>3123.9</v>
          </cell>
          <cell r="H2353">
            <v>1874.34</v>
          </cell>
        </row>
        <row r="2354">
          <cell r="C2354" t="str">
            <v>FG16PC</v>
          </cell>
          <cell r="D2354" t="str">
            <v>Boneco de neve cartola produzido em fibra de vidro com pintura automotiva e cores Candy</v>
          </cell>
          <cell r="E2354" t="str">
            <v>FIBRA</v>
          </cell>
          <cell r="F2354" t="str">
            <v>FIGURA FIBRA</v>
          </cell>
          <cell r="G2354">
            <v>3123.9</v>
          </cell>
          <cell r="H2354">
            <v>1874.34</v>
          </cell>
        </row>
        <row r="2355">
          <cell r="C2355" t="str">
            <v>FG16PD</v>
          </cell>
          <cell r="D2355" t="str">
            <v>Boneco de neve cartola produzido em fibra de vidro com pintura automotiva e cores Deluxe</v>
          </cell>
          <cell r="E2355" t="str">
            <v>FIBRA</v>
          </cell>
          <cell r="F2355" t="str">
            <v>FIGURA FIBRA</v>
          </cell>
          <cell r="G2355">
            <v>3123.9</v>
          </cell>
          <cell r="H2355">
            <v>1874.34</v>
          </cell>
        </row>
        <row r="2356">
          <cell r="C2356" t="str">
            <v>FG16M</v>
          </cell>
          <cell r="D2356" t="str">
            <v>Boneco de neve cartola produzido em fibra de vidro</v>
          </cell>
          <cell r="E2356" t="str">
            <v>FIBRA</v>
          </cell>
          <cell r="F2356" t="str">
            <v>FIGURA FIBRA</v>
          </cell>
          <cell r="G2356">
            <v>7511.4000000000005</v>
          </cell>
          <cell r="H2356">
            <v>4506.84</v>
          </cell>
        </row>
        <row r="2357">
          <cell r="C2357" t="str">
            <v>FG16MC</v>
          </cell>
          <cell r="D2357" t="str">
            <v>Boneco de neve cartola produzido em fibra de vidro com pintura automotiva e cores Candy</v>
          </cell>
          <cell r="E2357" t="str">
            <v>FIBRA</v>
          </cell>
          <cell r="F2357" t="str">
            <v>FIGURA FIBRA</v>
          </cell>
          <cell r="G2357">
            <v>7511.4000000000005</v>
          </cell>
          <cell r="H2357">
            <v>4506.84</v>
          </cell>
        </row>
        <row r="2358">
          <cell r="C2358" t="str">
            <v>FG16MD</v>
          </cell>
          <cell r="D2358" t="str">
            <v>Boneco de neve cartola produzido em fibra de vidro com pintura automotiva e cores Deluxe</v>
          </cell>
          <cell r="E2358" t="str">
            <v>FIBRA</v>
          </cell>
          <cell r="F2358" t="str">
            <v>FIGURA FIBRA</v>
          </cell>
          <cell r="G2358">
            <v>7511.4000000000005</v>
          </cell>
          <cell r="H2358">
            <v>4506.84</v>
          </cell>
        </row>
        <row r="2359">
          <cell r="C2359" t="str">
            <v>FG16G</v>
          </cell>
          <cell r="D2359" t="str">
            <v>Boneco de neve cartola produzido em fibra de vidro</v>
          </cell>
          <cell r="E2359" t="str">
            <v>FIBRA</v>
          </cell>
          <cell r="F2359" t="str">
            <v>FIGURA FIBRA</v>
          </cell>
          <cell r="G2359">
            <v>15468.050000000001</v>
          </cell>
          <cell r="H2359">
            <v>9280.83</v>
          </cell>
        </row>
        <row r="2360">
          <cell r="C2360" t="str">
            <v>FG16GC</v>
          </cell>
          <cell r="D2360" t="str">
            <v>Boneco de neve cartola produzido em fibra de vidro com pintura automotiva e cores Candy</v>
          </cell>
          <cell r="E2360" t="str">
            <v>FIBRA</v>
          </cell>
          <cell r="F2360" t="str">
            <v>FIGURA FIBRA</v>
          </cell>
          <cell r="G2360">
            <v>15468.050000000001</v>
          </cell>
          <cell r="H2360">
            <v>9280.83</v>
          </cell>
        </row>
        <row r="2361">
          <cell r="C2361" t="str">
            <v>FG16GD</v>
          </cell>
          <cell r="D2361" t="str">
            <v>Boneco de neve cartola produzido em fibra de vidro com pintura automotiva e cores Deluxe</v>
          </cell>
          <cell r="E2361" t="str">
            <v>FIBRA</v>
          </cell>
          <cell r="F2361" t="str">
            <v>FIGURA FIBRA</v>
          </cell>
          <cell r="G2361">
            <v>15468.050000000001</v>
          </cell>
          <cell r="H2361">
            <v>9280.83</v>
          </cell>
        </row>
        <row r="2362">
          <cell r="C2362" t="str">
            <v>FG17</v>
          </cell>
          <cell r="D2362" t="str">
            <v>Boneco de neve c/ braços de galho produzido em fibra de vidro</v>
          </cell>
          <cell r="E2362" t="str">
            <v>FIBRA</v>
          </cell>
          <cell r="F2362" t="str">
            <v>FIGURA FIBRA</v>
          </cell>
          <cell r="G2362">
            <v>8551.5300000000007</v>
          </cell>
          <cell r="H2362">
            <v>5130.9180000000006</v>
          </cell>
        </row>
        <row r="2363">
          <cell r="C2363" t="str">
            <v>FG17C</v>
          </cell>
          <cell r="D2363" t="str">
            <v>Boneco de neve c/ braços de galho produzido em fibra de vidro com pintura automotiva e cores Candy</v>
          </cell>
          <cell r="E2363" t="str">
            <v>FIBRA</v>
          </cell>
          <cell r="F2363" t="str">
            <v>FIGURA FIBRA</v>
          </cell>
          <cell r="G2363">
            <v>8551.5300000000007</v>
          </cell>
          <cell r="H2363">
            <v>5130.9180000000006</v>
          </cell>
        </row>
        <row r="2364">
          <cell r="C2364" t="str">
            <v>FG17D</v>
          </cell>
          <cell r="D2364" t="str">
            <v>Boneco de neve c/ braços de galho produzido em fibra de vidro com pintura automotiva e cores Deluxe</v>
          </cell>
          <cell r="E2364" t="str">
            <v>FIBRA</v>
          </cell>
          <cell r="F2364" t="str">
            <v>FIGURA FIBRA</v>
          </cell>
          <cell r="G2364">
            <v>8551.5300000000007</v>
          </cell>
          <cell r="H2364">
            <v>5130.9180000000006</v>
          </cell>
        </row>
        <row r="2365">
          <cell r="C2365" t="str">
            <v>FG25</v>
          </cell>
          <cell r="D2365" t="str">
            <v>Bonequinho neve produzido em fibra de vidro</v>
          </cell>
          <cell r="E2365" t="str">
            <v>FIBRA</v>
          </cell>
          <cell r="F2365" t="str">
            <v>FIGURA FIBRA</v>
          </cell>
          <cell r="G2365">
            <v>1598.8700000000001</v>
          </cell>
          <cell r="H2365">
            <v>959.322</v>
          </cell>
        </row>
        <row r="2366">
          <cell r="C2366" t="str">
            <v>FG25C</v>
          </cell>
          <cell r="D2366" t="str">
            <v>Bonequinho neve produzido em fibra de vidro com pintura automotiva e cores Candy</v>
          </cell>
          <cell r="E2366" t="str">
            <v>FIBRA</v>
          </cell>
          <cell r="F2366" t="str">
            <v>FIGURA FIBRA</v>
          </cell>
          <cell r="G2366">
            <v>1598.8700000000001</v>
          </cell>
          <cell r="H2366">
            <v>959.322</v>
          </cell>
        </row>
        <row r="2367">
          <cell r="C2367" t="str">
            <v>FG25D</v>
          </cell>
          <cell r="D2367" t="str">
            <v>Bonequinho neve produzido em fibra de vidro com pintura automotiva e cores Deluxe</v>
          </cell>
          <cell r="E2367" t="str">
            <v>FIBRA</v>
          </cell>
          <cell r="F2367" t="str">
            <v>FIGURA FIBRA</v>
          </cell>
          <cell r="G2367">
            <v>1598.8700000000001</v>
          </cell>
          <cell r="H2367">
            <v>959.322</v>
          </cell>
        </row>
        <row r="2368">
          <cell r="C2368" t="str">
            <v>FG26</v>
          </cell>
          <cell r="D2368" t="str">
            <v>Bonequinho neve produzido em fibra de vidro</v>
          </cell>
          <cell r="E2368" t="str">
            <v>FIBRA</v>
          </cell>
          <cell r="F2368" t="str">
            <v>FIGURA FIBRA</v>
          </cell>
          <cell r="G2368">
            <v>1598.8700000000001</v>
          </cell>
          <cell r="H2368">
            <v>959.322</v>
          </cell>
        </row>
        <row r="2369">
          <cell r="C2369" t="str">
            <v>FG26C</v>
          </cell>
          <cell r="D2369" t="str">
            <v>Bonequinho neve produzido em fibra de vidro com pintura automotiva e cores Candy</v>
          </cell>
          <cell r="E2369" t="str">
            <v>FIBRA</v>
          </cell>
          <cell r="F2369" t="str">
            <v>FIGURA FIBRA</v>
          </cell>
          <cell r="G2369">
            <v>1598.8700000000001</v>
          </cell>
          <cell r="H2369">
            <v>959.322</v>
          </cell>
        </row>
        <row r="2370">
          <cell r="C2370" t="str">
            <v>FG26D</v>
          </cell>
          <cell r="D2370" t="str">
            <v>Bonequinho neve produzido em fibra de vidro com pintura automotiva e cores Deluxe</v>
          </cell>
          <cell r="E2370" t="str">
            <v>FIBRA</v>
          </cell>
          <cell r="F2370" t="str">
            <v>FIGURA FIBRA</v>
          </cell>
          <cell r="G2370">
            <v>1598.8700000000001</v>
          </cell>
          <cell r="H2370">
            <v>959.322</v>
          </cell>
        </row>
        <row r="2371">
          <cell r="C2371" t="str">
            <v>FG36</v>
          </cell>
          <cell r="D2371" t="str">
            <v>Passarinheiro, produzido em fibra de vidro</v>
          </cell>
          <cell r="E2371" t="str">
            <v>FIBRA</v>
          </cell>
          <cell r="F2371" t="str">
            <v>FIGURA FIBRA</v>
          </cell>
          <cell r="G2371">
            <v>4834.5700000000006</v>
          </cell>
          <cell r="H2371">
            <v>2900.7420000000002</v>
          </cell>
        </row>
        <row r="2372">
          <cell r="C2372" t="str">
            <v>FG36C</v>
          </cell>
          <cell r="D2372" t="str">
            <v>Passarinheiro, produzido em fibra de vidro o com pintura automotiva e cores Candy</v>
          </cell>
          <cell r="E2372" t="str">
            <v>FIBRA</v>
          </cell>
          <cell r="F2372" t="str">
            <v>FIGURA FIBRA</v>
          </cell>
          <cell r="G2372">
            <v>4834.5700000000006</v>
          </cell>
          <cell r="H2372">
            <v>2900.7420000000002</v>
          </cell>
        </row>
        <row r="2373">
          <cell r="C2373" t="str">
            <v>FG36D</v>
          </cell>
          <cell r="D2373" t="str">
            <v>Passarinheiro, produzido em fibra de vidro com pintura automotiva e cores Deluxe</v>
          </cell>
          <cell r="E2373" t="str">
            <v>FIBRA</v>
          </cell>
          <cell r="F2373" t="str">
            <v>FIGURA FIBRA</v>
          </cell>
          <cell r="G2373">
            <v>4834.5700000000006</v>
          </cell>
          <cell r="H2373">
            <v>2900.7420000000002</v>
          </cell>
        </row>
        <row r="2374">
          <cell r="C2374" t="str">
            <v>FG37</v>
          </cell>
          <cell r="D2374" t="str">
            <v>Boneco de chumbo Grande , produzido em fibra de vidro, pintura vermelho e preto</v>
          </cell>
          <cell r="E2374" t="str">
            <v>FIBRA</v>
          </cell>
          <cell r="F2374" t="str">
            <v>FIGURA FIBRA</v>
          </cell>
          <cell r="G2374">
            <v>20464.210000000003</v>
          </cell>
          <cell r="H2374">
            <v>11255.315500000002</v>
          </cell>
        </row>
        <row r="2375">
          <cell r="C2375" t="str">
            <v>FG37AZ</v>
          </cell>
          <cell r="D2375" t="str">
            <v>Boneco de chumbo Grande , produzido em fibra de vidro, pintura azul e branco</v>
          </cell>
          <cell r="E2375" t="str">
            <v>FIBRA</v>
          </cell>
          <cell r="F2375" t="str">
            <v>FIGURA FIBRA</v>
          </cell>
          <cell r="G2375">
            <v>20464.210000000003</v>
          </cell>
          <cell r="H2375">
            <v>11255.315500000002</v>
          </cell>
        </row>
        <row r="2376">
          <cell r="C2376" t="str">
            <v>FG37C</v>
          </cell>
          <cell r="D2376" t="str">
            <v>Boneco de chumbo Grande , produzido em fibra de vidro,  com pintura automotiva e cores Candy</v>
          </cell>
          <cell r="E2376" t="str">
            <v>FIBRA</v>
          </cell>
          <cell r="F2376" t="str">
            <v>FIGURA FIBRA</v>
          </cell>
          <cell r="G2376">
            <v>20464.210000000003</v>
          </cell>
          <cell r="H2376">
            <v>11255.315500000002</v>
          </cell>
        </row>
        <row r="2377">
          <cell r="C2377" t="str">
            <v>FG37D</v>
          </cell>
          <cell r="D2377" t="str">
            <v>Boneco de chumbo Grande , produzido em fibra de vidro, com pintura automotiva e cores Deluxe</v>
          </cell>
          <cell r="E2377" t="str">
            <v>FIBRA</v>
          </cell>
          <cell r="F2377" t="str">
            <v>FIGURA FIBRA</v>
          </cell>
          <cell r="G2377">
            <v>20464.210000000003</v>
          </cell>
          <cell r="H2377">
            <v>11255.315500000002</v>
          </cell>
        </row>
        <row r="2378">
          <cell r="C2378" t="str">
            <v>FG37T</v>
          </cell>
          <cell r="D2378" t="str">
            <v>Boneco de chumbo Grande com tambor , produzido em fibra de vidro, pintura vermelho e preto</v>
          </cell>
          <cell r="E2378" t="str">
            <v>FIBRA</v>
          </cell>
          <cell r="F2378" t="str">
            <v>FIGURA FIBRA</v>
          </cell>
          <cell r="G2378">
            <v>23357.75</v>
          </cell>
          <cell r="H2378">
            <v>12846.762500000001</v>
          </cell>
        </row>
        <row r="2379">
          <cell r="C2379" t="str">
            <v>FG37TAZ</v>
          </cell>
          <cell r="D2379" t="str">
            <v>Boneco de chumbo Grande com tambor , produzido em fibra de vidro, pintura azul e branco</v>
          </cell>
          <cell r="E2379" t="str">
            <v>FIBRA</v>
          </cell>
          <cell r="F2379" t="str">
            <v>FIGURA FIBRA</v>
          </cell>
          <cell r="G2379">
            <v>23357.75</v>
          </cell>
          <cell r="H2379">
            <v>12846.762500000001</v>
          </cell>
        </row>
        <row r="2380">
          <cell r="C2380" t="str">
            <v>FG37TC</v>
          </cell>
          <cell r="D2380" t="str">
            <v>Boneco de chumbo Grande com tambor ,   com pintura automotiva e cores Candy</v>
          </cell>
          <cell r="E2380" t="str">
            <v>FIBRA</v>
          </cell>
          <cell r="F2380" t="str">
            <v>FIGURA FIBRA</v>
          </cell>
          <cell r="G2380">
            <v>23357.75</v>
          </cell>
          <cell r="H2380">
            <v>12846.762500000001</v>
          </cell>
        </row>
        <row r="2381">
          <cell r="C2381" t="str">
            <v>FG37TD</v>
          </cell>
          <cell r="D2381" t="str">
            <v>Boneco de chumbo Grande com tambor , produzido em fibra de vidro, com pintura automotiva e cores Deluxe</v>
          </cell>
          <cell r="E2381" t="str">
            <v>FIBRA</v>
          </cell>
          <cell r="F2381" t="str">
            <v>FIGURA FIBRA</v>
          </cell>
          <cell r="G2381">
            <v>23357.75</v>
          </cell>
          <cell r="H2381">
            <v>12846.762500000001</v>
          </cell>
        </row>
        <row r="2382">
          <cell r="C2382" t="str">
            <v>FG38</v>
          </cell>
          <cell r="D2382" t="str">
            <v>Boneco de chumbo Pequeno, produzido em fibra de vidro, pintura vermelho e preto</v>
          </cell>
          <cell r="E2382" t="str">
            <v>FIBRA</v>
          </cell>
          <cell r="F2382" t="str">
            <v>FIGURA FIBRA</v>
          </cell>
          <cell r="G2382">
            <v>4628.26</v>
          </cell>
          <cell r="H2382">
            <v>2776.9560000000001</v>
          </cell>
        </row>
        <row r="2383">
          <cell r="C2383" t="str">
            <v>FG38AZ</v>
          </cell>
          <cell r="D2383" t="str">
            <v>Boneco de chumbo Pequeno, produzido em fibra de vidro, pintura azul e branco</v>
          </cell>
          <cell r="E2383" t="str">
            <v>FIBRA</v>
          </cell>
          <cell r="F2383" t="str">
            <v>FIGURA FIBRA</v>
          </cell>
          <cell r="G2383">
            <v>4628.26</v>
          </cell>
          <cell r="H2383">
            <v>2776.9560000000001</v>
          </cell>
        </row>
        <row r="2384">
          <cell r="C2384" t="str">
            <v>FG38C</v>
          </cell>
          <cell r="D2384" t="str">
            <v>Boneco de chumbo Pequeno, produzido em fibra de vidro,  com pintura automotiva e cores Candy</v>
          </cell>
          <cell r="E2384" t="str">
            <v>FIBRA</v>
          </cell>
          <cell r="F2384" t="str">
            <v>FIGURA FIBRA</v>
          </cell>
          <cell r="G2384">
            <v>4628.26</v>
          </cell>
          <cell r="H2384">
            <v>2776.9560000000001</v>
          </cell>
        </row>
        <row r="2385">
          <cell r="C2385" t="str">
            <v>FG38D</v>
          </cell>
          <cell r="D2385" t="str">
            <v>Boneco de chumbo Pequeno, produzido em fibra de vidro, com pintura automotiva e cores Deluxe</v>
          </cell>
          <cell r="E2385" t="str">
            <v>FIBRA</v>
          </cell>
          <cell r="F2385" t="str">
            <v>FIGURA FIBRA</v>
          </cell>
          <cell r="G2385">
            <v>4628.26</v>
          </cell>
          <cell r="H2385">
            <v>2776.9560000000001</v>
          </cell>
        </row>
        <row r="2386">
          <cell r="C2386" t="str">
            <v>FG38T</v>
          </cell>
          <cell r="D2386" t="str">
            <v>Boneco de chumbo P, com tambor, produzido em fibra de vidro, pintura vermelho e preto</v>
          </cell>
          <cell r="E2386" t="str">
            <v>FIBRA</v>
          </cell>
          <cell r="F2386" t="str">
            <v>FIGURA FIBRA</v>
          </cell>
          <cell r="G2386">
            <v>6839.17</v>
          </cell>
          <cell r="H2386">
            <v>4103.5019999999995</v>
          </cell>
        </row>
        <row r="2387">
          <cell r="C2387" t="str">
            <v>FG38TAZ</v>
          </cell>
          <cell r="D2387" t="str">
            <v>Boneco de chumbo P, com tambor, produzido em fibra de vidro, pintura azul e branco</v>
          </cell>
          <cell r="E2387" t="str">
            <v>FIBRA</v>
          </cell>
          <cell r="F2387" t="str">
            <v>FIGURA FIBRA</v>
          </cell>
          <cell r="G2387">
            <v>6839.17</v>
          </cell>
          <cell r="H2387">
            <v>4103.5019999999995</v>
          </cell>
        </row>
        <row r="2388">
          <cell r="C2388" t="str">
            <v>FG38TC</v>
          </cell>
          <cell r="D2388" t="str">
            <v>Boneco de chumbo P, com tambor, produzido em fibra de vidro,  com pintura automotiva e cores Candy</v>
          </cell>
          <cell r="E2388" t="str">
            <v>FIBRA</v>
          </cell>
          <cell r="F2388" t="str">
            <v>FIGURA FIBRA</v>
          </cell>
          <cell r="G2388">
            <v>6839.17</v>
          </cell>
          <cell r="H2388">
            <v>4103.5019999999995</v>
          </cell>
        </row>
        <row r="2389">
          <cell r="C2389" t="str">
            <v>FG38TD</v>
          </cell>
          <cell r="D2389" t="str">
            <v>Boneco de chumbo P, com tambor, produzido em fibra de vidro, com pintura automotiva e cores Deluxe</v>
          </cell>
          <cell r="E2389" t="str">
            <v>FIBRA</v>
          </cell>
          <cell r="F2389" t="str">
            <v>FIGURA FIBRA</v>
          </cell>
          <cell r="G2389">
            <v>6839.17</v>
          </cell>
          <cell r="H2389">
            <v>4103.5019999999995</v>
          </cell>
        </row>
        <row r="2390">
          <cell r="C2390" t="str">
            <v>FG40AAZ</v>
          </cell>
          <cell r="D2390" t="str">
            <v>Anjo com detalhes translúcido, produzido em fibra de vidro com pintura automotiva nas cores azul e dourado .</v>
          </cell>
          <cell r="E2390" t="str">
            <v>FIBRA</v>
          </cell>
          <cell r="F2390" t="str">
            <v>FIGURA FIBRA</v>
          </cell>
          <cell r="G2390">
            <v>8230.0400000000009</v>
          </cell>
          <cell r="H2390">
            <v>4938.0240000000003</v>
          </cell>
        </row>
        <row r="2391">
          <cell r="C2391" t="str">
            <v>FG40ALL</v>
          </cell>
          <cell r="D2391" t="str">
            <v>Anjo com detalhes translúcido, produzido em fibra de vidro com pintura automotiva nas cores lilás e dourado .</v>
          </cell>
          <cell r="E2391" t="str">
            <v>FIBRA</v>
          </cell>
          <cell r="F2391" t="str">
            <v>FIGURA FIBRA</v>
          </cell>
          <cell r="G2391">
            <v>8230.0400000000009</v>
          </cell>
          <cell r="H2391">
            <v>4938.0240000000003</v>
          </cell>
        </row>
        <row r="2392">
          <cell r="C2392" t="str">
            <v>FG40AVD</v>
          </cell>
          <cell r="D2392" t="str">
            <v>Anjo com detalhes translúcido, produzido em fibra de vidro com pintura automotiva nas cores verde e dourado .</v>
          </cell>
          <cell r="E2392" t="str">
            <v>FIBRA</v>
          </cell>
          <cell r="F2392" t="str">
            <v>FIGURA FIBRA</v>
          </cell>
          <cell r="G2392">
            <v>8230.0400000000009</v>
          </cell>
          <cell r="H2392">
            <v>4938.0240000000003</v>
          </cell>
        </row>
        <row r="2393">
          <cell r="C2393" t="str">
            <v>FG40AVM</v>
          </cell>
          <cell r="D2393" t="str">
            <v>Anjo com detalhes translúcido, produzido em fibra de vidro com pintura automotiva nas cores vermelho e dourado .</v>
          </cell>
          <cell r="E2393" t="str">
            <v>FIBRA</v>
          </cell>
          <cell r="F2393" t="str">
            <v>FIGURA FIBRA</v>
          </cell>
          <cell r="G2393">
            <v>8230.0400000000009</v>
          </cell>
          <cell r="H2393">
            <v>4938.0240000000003</v>
          </cell>
        </row>
        <row r="2394">
          <cell r="C2394" t="str">
            <v>FG40AC</v>
          </cell>
          <cell r="D2394" t="str">
            <v>Anjo com detalhes translúcido, produzido em fibra de vidro com pintura automotiva e cores Candy</v>
          </cell>
          <cell r="E2394" t="str">
            <v>FIBRA</v>
          </cell>
          <cell r="F2394" t="str">
            <v>FIGURA FIBRA</v>
          </cell>
          <cell r="G2394">
            <v>8230.0400000000009</v>
          </cell>
          <cell r="H2394">
            <v>4938.0240000000003</v>
          </cell>
        </row>
        <row r="2395">
          <cell r="C2395" t="str">
            <v>FG40AD</v>
          </cell>
          <cell r="D2395" t="str">
            <v>Anjo com detalhes translúcido, produzido em fibra de vidro com pintura automotiva e cores deluxe.</v>
          </cell>
          <cell r="E2395" t="str">
            <v>FIBRA</v>
          </cell>
          <cell r="F2395" t="str">
            <v>FIGURA FIBRA</v>
          </cell>
          <cell r="G2395">
            <v>8230.0400000000009</v>
          </cell>
          <cell r="H2395">
            <v>4938.0240000000003</v>
          </cell>
        </row>
        <row r="2396">
          <cell r="C2396" t="str">
            <v>FG40BAZ</v>
          </cell>
          <cell r="D2396" t="str">
            <v>Anjo com pintura sólida, produzido em fibra de vidro com pintura automotiva nas cores azul e dourado .</v>
          </cell>
          <cell r="E2396" t="str">
            <v>FIBRA</v>
          </cell>
          <cell r="F2396" t="str">
            <v>FIGURA FIBRA</v>
          </cell>
          <cell r="G2396">
            <v>7363.59</v>
          </cell>
          <cell r="H2396">
            <v>4418.1539999999995</v>
          </cell>
        </row>
        <row r="2397">
          <cell r="C2397" t="str">
            <v>FG40BLL</v>
          </cell>
          <cell r="D2397" t="str">
            <v>Anjo com  pintura sólida, produzido em fibra de vidro com pintura automotiva nas cores lilás e dourado .</v>
          </cell>
          <cell r="E2397" t="str">
            <v>FIBRA</v>
          </cell>
          <cell r="F2397" t="str">
            <v>FIGURA FIBRA</v>
          </cell>
          <cell r="G2397">
            <v>7363.59</v>
          </cell>
          <cell r="H2397">
            <v>4418.1539999999995</v>
          </cell>
        </row>
        <row r="2398">
          <cell r="C2398" t="str">
            <v>FG40BVD</v>
          </cell>
          <cell r="D2398" t="str">
            <v>Anjo com  pintura sólida, produzido em fibra de vidro com pintura automotiva nas cores verde e dourado .</v>
          </cell>
          <cell r="E2398" t="str">
            <v>FIBRA</v>
          </cell>
          <cell r="F2398" t="str">
            <v>FIGURA FIBRA</v>
          </cell>
          <cell r="G2398">
            <v>7363.59</v>
          </cell>
          <cell r="H2398">
            <v>4418.1539999999995</v>
          </cell>
        </row>
        <row r="2399">
          <cell r="C2399" t="str">
            <v>FG40BVM</v>
          </cell>
          <cell r="D2399" t="str">
            <v>Anjo com  pintura sólida, produzido em fibra de vidro com pintura automotiva nas cores vermelho e dourado .</v>
          </cell>
          <cell r="E2399" t="str">
            <v>FIBRA</v>
          </cell>
          <cell r="F2399" t="str">
            <v>FIGURA FIBRA</v>
          </cell>
          <cell r="G2399">
            <v>7363.59</v>
          </cell>
          <cell r="H2399">
            <v>4418.1539999999995</v>
          </cell>
        </row>
        <row r="2400">
          <cell r="C2400" t="str">
            <v>FG40BC</v>
          </cell>
          <cell r="D2400" t="str">
            <v>Anjo com  pintura sólida, produzido em fibra de vidro com pintura automotiva e cores Candy</v>
          </cell>
          <cell r="E2400" t="str">
            <v>FIBRA</v>
          </cell>
          <cell r="F2400" t="str">
            <v>FIGURA FIBRA</v>
          </cell>
          <cell r="G2400">
            <v>7363.59</v>
          </cell>
          <cell r="H2400">
            <v>4418.1539999999995</v>
          </cell>
        </row>
        <row r="2401">
          <cell r="C2401" t="str">
            <v>FG40BD</v>
          </cell>
          <cell r="D2401" t="str">
            <v>Anjo com  pintura sólida, produzido em fibra de vidro com pintura automotiva e cores deluxe.</v>
          </cell>
          <cell r="E2401" t="str">
            <v>FIBRA</v>
          </cell>
          <cell r="F2401" t="str">
            <v>FIGURA FIBRA</v>
          </cell>
          <cell r="G2401">
            <v>7363.59</v>
          </cell>
          <cell r="H2401">
            <v>4418.1539999999995</v>
          </cell>
        </row>
        <row r="2402">
          <cell r="C2402" t="str">
            <v>FG51</v>
          </cell>
          <cell r="D2402" t="str">
            <v>Duende puxando, produzidos em fibra de vidro, com pintura automotiva</v>
          </cell>
          <cell r="E2402" t="str">
            <v>FIBRA</v>
          </cell>
          <cell r="F2402" t="str">
            <v>FIGURA FIBRA</v>
          </cell>
          <cell r="G2402">
            <v>5456.880000000001</v>
          </cell>
          <cell r="H2402">
            <v>3274.1280000000006</v>
          </cell>
        </row>
        <row r="2403">
          <cell r="C2403" t="str">
            <v>FG51C</v>
          </cell>
          <cell r="D2403" t="str">
            <v>Duende puxando, produzidos em fibra de  vidro com pintura automotiva e cores Candy</v>
          </cell>
          <cell r="E2403" t="str">
            <v>FIBRA</v>
          </cell>
          <cell r="F2403" t="str">
            <v>FIGURA FIBRA</v>
          </cell>
          <cell r="G2403">
            <v>5456.880000000001</v>
          </cell>
          <cell r="H2403">
            <v>3274.1280000000006</v>
          </cell>
        </row>
        <row r="2404">
          <cell r="C2404" t="str">
            <v>FG51D</v>
          </cell>
          <cell r="D2404" t="str">
            <v>Duende puxando, produzidos em fibra de vidro com pintura automotiva e cores deluxe.</v>
          </cell>
          <cell r="E2404" t="str">
            <v>FIBRA</v>
          </cell>
          <cell r="F2404" t="str">
            <v>FIGURA FIBRA</v>
          </cell>
          <cell r="G2404">
            <v>5456.880000000001</v>
          </cell>
          <cell r="H2404">
            <v>3274.1280000000006</v>
          </cell>
        </row>
        <row r="2405">
          <cell r="C2405" t="str">
            <v>FG52</v>
          </cell>
          <cell r="D2405" t="str">
            <v>Duende sentado, produzidos em fibra de vidro, com pintura automotiva</v>
          </cell>
          <cell r="E2405" t="str">
            <v>FIBRA</v>
          </cell>
          <cell r="F2405" t="str">
            <v>FIGURA FIBRA</v>
          </cell>
          <cell r="G2405">
            <v>5319.34</v>
          </cell>
          <cell r="H2405">
            <v>3191.6039999999998</v>
          </cell>
        </row>
        <row r="2406">
          <cell r="C2406" t="str">
            <v>FG52C</v>
          </cell>
          <cell r="D2406" t="str">
            <v>Duende sentado, produzidos em fibra de vidro com pintura automotiva e cores Candy</v>
          </cell>
          <cell r="E2406" t="str">
            <v>FIBRA</v>
          </cell>
          <cell r="F2406" t="str">
            <v>FIGURA FIBRA</v>
          </cell>
          <cell r="G2406">
            <v>5319.34</v>
          </cell>
          <cell r="H2406">
            <v>3191.6039999999998</v>
          </cell>
        </row>
        <row r="2407">
          <cell r="C2407" t="str">
            <v>FG52D</v>
          </cell>
          <cell r="D2407" t="str">
            <v>Duende sentado, produzidos em fibra de vidro com pintura automotiva e cores deluxe.</v>
          </cell>
          <cell r="E2407" t="str">
            <v>FIBRA</v>
          </cell>
          <cell r="F2407" t="str">
            <v>FIGURA FIBRA</v>
          </cell>
          <cell r="G2407">
            <v>5319.34</v>
          </cell>
          <cell r="H2407">
            <v>3191.6039999999998</v>
          </cell>
        </row>
        <row r="2408">
          <cell r="C2408" t="str">
            <v>FG53</v>
          </cell>
          <cell r="D2408" t="str">
            <v>Duende com brinquedo, produzidos em fibra de vidro, com pintura automotiva</v>
          </cell>
          <cell r="E2408" t="str">
            <v>FIBRA</v>
          </cell>
          <cell r="F2408" t="str">
            <v>FIGURA FIBRA</v>
          </cell>
          <cell r="G2408">
            <v>6108.4400000000005</v>
          </cell>
          <cell r="H2408">
            <v>3665.0640000000003</v>
          </cell>
        </row>
        <row r="2409">
          <cell r="C2409" t="str">
            <v>FG53C</v>
          </cell>
          <cell r="D2409" t="str">
            <v>Duende com brinquedo, produzidos em fibra de  vidro com pintura automotiva e cores Candy</v>
          </cell>
          <cell r="E2409" t="str">
            <v>FIBRA</v>
          </cell>
          <cell r="F2409" t="str">
            <v>FIGURA FIBRA</v>
          </cell>
          <cell r="G2409">
            <v>6108.4400000000005</v>
          </cell>
          <cell r="H2409">
            <v>3665.0640000000003</v>
          </cell>
        </row>
        <row r="2410">
          <cell r="C2410" t="str">
            <v>FG53D</v>
          </cell>
          <cell r="D2410" t="str">
            <v>Duende com brinquedo, produzidos em fibra de vidro com pintura automotiva e cores deluxe.</v>
          </cell>
          <cell r="E2410" t="str">
            <v>FIBRA</v>
          </cell>
          <cell r="F2410" t="str">
            <v>FIGURA FIBRA</v>
          </cell>
          <cell r="G2410">
            <v>6108.4400000000005</v>
          </cell>
          <cell r="H2410">
            <v>3665.0640000000003</v>
          </cell>
        </row>
        <row r="2411">
          <cell r="C2411" t="str">
            <v>FG53BAM</v>
          </cell>
          <cell r="D2411" t="str">
            <v>Carrinho de brinquedo, produzido em fibra de vidro com pintura automotiva nas cor amarela.</v>
          </cell>
          <cell r="E2411" t="str">
            <v>FIBRA</v>
          </cell>
          <cell r="F2411" t="str">
            <v>FIGURA FIBRA</v>
          </cell>
          <cell r="G2411">
            <v>661.96</v>
          </cell>
          <cell r="H2411">
            <v>397.17599999999999</v>
          </cell>
        </row>
        <row r="2412">
          <cell r="C2412" t="str">
            <v>FG53BAZ</v>
          </cell>
          <cell r="D2412" t="str">
            <v>Carrinho de brinquedo, produzido em fibra de vidro com pintura automotiva nas cor azul</v>
          </cell>
          <cell r="E2412" t="str">
            <v>FIBRA</v>
          </cell>
          <cell r="F2412" t="str">
            <v>FIGURA FIBRA</v>
          </cell>
          <cell r="G2412">
            <v>661.96</v>
          </cell>
          <cell r="H2412">
            <v>397.17599999999999</v>
          </cell>
        </row>
        <row r="2413">
          <cell r="C2413" t="str">
            <v>FG53BVM</v>
          </cell>
          <cell r="D2413" t="str">
            <v>Carrinho de brinquedo, produzido em fibra de vidro com pintura automotiva nas cor vermelha</v>
          </cell>
          <cell r="E2413" t="str">
            <v>FIBRA</v>
          </cell>
          <cell r="F2413" t="str">
            <v>FIGURA FIBRA</v>
          </cell>
          <cell r="G2413">
            <v>661.96</v>
          </cell>
          <cell r="H2413">
            <v>397.17599999999999</v>
          </cell>
        </row>
        <row r="2414">
          <cell r="C2414" t="str">
            <v>FG54</v>
          </cell>
          <cell r="D2414" t="str">
            <v>Duende empurrando, produzidos em fibra de vidro, com pintura automotiva</v>
          </cell>
          <cell r="E2414" t="str">
            <v>FIBRA</v>
          </cell>
          <cell r="F2414" t="str">
            <v>FIGURA FIBRA</v>
          </cell>
          <cell r="G2414">
            <v>4829.37</v>
          </cell>
          <cell r="H2414">
            <v>2897.6219999999998</v>
          </cell>
        </row>
        <row r="2415">
          <cell r="C2415" t="str">
            <v>FG54C</v>
          </cell>
          <cell r="D2415" t="str">
            <v>Duende empurrando, produzidos em fibra de  vidro com pintura automotiva e cores Candy</v>
          </cell>
          <cell r="E2415" t="str">
            <v>FIBRA</v>
          </cell>
          <cell r="F2415" t="str">
            <v>FIGURA FIBRA</v>
          </cell>
          <cell r="G2415">
            <v>4829.37</v>
          </cell>
          <cell r="H2415">
            <v>2897.6219999999998</v>
          </cell>
        </row>
        <row r="2416">
          <cell r="C2416" t="str">
            <v>FG54D</v>
          </cell>
          <cell r="D2416" t="str">
            <v>Duende empurrando, produzidos em fibra de vidro com pintura automotiva e cores deluxe.</v>
          </cell>
          <cell r="E2416" t="str">
            <v>FIBRA</v>
          </cell>
          <cell r="F2416" t="str">
            <v>FIGURA FIBRA</v>
          </cell>
          <cell r="G2416">
            <v>4829.37</v>
          </cell>
          <cell r="H2416">
            <v>2897.6219999999998</v>
          </cell>
        </row>
        <row r="2417">
          <cell r="C2417" t="str">
            <v>FG101</v>
          </cell>
          <cell r="D2417" t="str">
            <v>Duende PP, produzido em fibra de vidro, com pintura automotiva</v>
          </cell>
          <cell r="E2417" t="str">
            <v>FIBRA</v>
          </cell>
          <cell r="F2417" t="str">
            <v>FIGURA FIBRA</v>
          </cell>
          <cell r="G2417">
            <v>2131.8700000000003</v>
          </cell>
          <cell r="H2417">
            <v>1279.1220000000001</v>
          </cell>
        </row>
        <row r="2418">
          <cell r="C2418" t="str">
            <v>FG101C</v>
          </cell>
          <cell r="D2418" t="str">
            <v>Duende PP, produzido em fibra de vidro, com pintura automotiva e cores Candy</v>
          </cell>
          <cell r="E2418" t="str">
            <v>FIBRA</v>
          </cell>
          <cell r="F2418" t="str">
            <v>FIGURA FIBRA</v>
          </cell>
          <cell r="G2418">
            <v>2131.8700000000003</v>
          </cell>
          <cell r="H2418">
            <v>1279.1220000000001</v>
          </cell>
        </row>
        <row r="2419">
          <cell r="C2419" t="str">
            <v>FG101D</v>
          </cell>
          <cell r="D2419" t="str">
            <v>Duende PP, produzido em fibra de vidro, com pintura automotiva e cores deluxe.</v>
          </cell>
          <cell r="E2419" t="str">
            <v>FIBRA</v>
          </cell>
          <cell r="F2419" t="str">
            <v>FIGURA FIBRA</v>
          </cell>
          <cell r="G2419">
            <v>2131.8700000000003</v>
          </cell>
          <cell r="H2419">
            <v>1279.1220000000001</v>
          </cell>
        </row>
        <row r="2420">
          <cell r="C2420" t="str">
            <v>FG57</v>
          </cell>
          <cell r="D2420" t="str">
            <v>Maquinista, produzidos em fibra de vidro, com pintura automotiva</v>
          </cell>
          <cell r="E2420" t="str">
            <v>FIBRA</v>
          </cell>
          <cell r="F2420" t="str">
            <v>FIGURA FIBRA</v>
          </cell>
          <cell r="G2420">
            <v>4834.5700000000006</v>
          </cell>
          <cell r="H2420">
            <v>2900.7420000000002</v>
          </cell>
        </row>
        <row r="2421">
          <cell r="C2421" t="str">
            <v>FG57C</v>
          </cell>
          <cell r="D2421" t="str">
            <v>Maquinista, produzidos em fibra de vidro, com pintura automotiva e cores Candy</v>
          </cell>
          <cell r="E2421" t="str">
            <v>FIBRA</v>
          </cell>
          <cell r="F2421" t="str">
            <v>FIGURA FIBRA</v>
          </cell>
          <cell r="G2421">
            <v>4834.5700000000006</v>
          </cell>
          <cell r="H2421">
            <v>2900.7420000000002</v>
          </cell>
        </row>
        <row r="2422">
          <cell r="C2422" t="str">
            <v>FG57D</v>
          </cell>
          <cell r="D2422" t="str">
            <v>Maquinista, produzidos em fibra de vidro, com pintura automotiva e cores deluxe.</v>
          </cell>
          <cell r="E2422" t="str">
            <v>FIBRA</v>
          </cell>
          <cell r="F2422" t="str">
            <v>FIGURA FIBRA</v>
          </cell>
          <cell r="G2422">
            <v>4834.5700000000006</v>
          </cell>
          <cell r="H2422">
            <v>2900.7420000000002</v>
          </cell>
        </row>
        <row r="2423">
          <cell r="C2423" t="str">
            <v>FG61M</v>
          </cell>
          <cell r="D2423" t="str">
            <v>Quebra Nozes  com machado, prod. em fibra de vidro, com pintura automotiva</v>
          </cell>
          <cell r="E2423" t="str">
            <v>FIBRA</v>
          </cell>
          <cell r="F2423" t="str">
            <v>FIGURA FIBRA</v>
          </cell>
          <cell r="G2423">
            <v>6942.39</v>
          </cell>
          <cell r="H2423">
            <v>4165.4340000000002</v>
          </cell>
        </row>
        <row r="2424">
          <cell r="C2424" t="str">
            <v>FG61MC</v>
          </cell>
          <cell r="D2424" t="str">
            <v>Quebra Nozes  com machado, prod. em fibra de vidro, com pintura automotiva e cores Candy</v>
          </cell>
          <cell r="E2424" t="str">
            <v>FIBRA</v>
          </cell>
          <cell r="F2424" t="str">
            <v>FIGURA FIBRA</v>
          </cell>
          <cell r="G2424">
            <v>6942.39</v>
          </cell>
          <cell r="H2424">
            <v>4165.4340000000002</v>
          </cell>
        </row>
        <row r="2425">
          <cell r="C2425" t="str">
            <v>FG61MD</v>
          </cell>
          <cell r="D2425" t="str">
            <v>Quebra Nozes  com machado, prod. em fibra de vidro, com pintura automotiva e cores deluxe.</v>
          </cell>
          <cell r="E2425" t="str">
            <v>FIBRA</v>
          </cell>
          <cell r="F2425" t="str">
            <v>FIGURA FIBRA</v>
          </cell>
          <cell r="G2425">
            <v>6942.39</v>
          </cell>
          <cell r="H2425">
            <v>4165.4340000000002</v>
          </cell>
        </row>
        <row r="2426">
          <cell r="C2426" t="str">
            <v>FG61E</v>
          </cell>
          <cell r="D2426" t="str">
            <v>Quebra Nozes  com espada, prod. em fibra de vidro, com pintura automotiva</v>
          </cell>
          <cell r="E2426" t="str">
            <v>FIBRA</v>
          </cell>
          <cell r="F2426" t="str">
            <v>FIGURA FIBRA</v>
          </cell>
          <cell r="G2426">
            <v>6942.39</v>
          </cell>
          <cell r="H2426">
            <v>4165.4340000000002</v>
          </cell>
        </row>
        <row r="2427">
          <cell r="C2427" t="str">
            <v>FG61EC</v>
          </cell>
          <cell r="D2427" t="str">
            <v>Quebra Nozes  com espada, prod. em fibra de vidro, com pintura automotiva e cores Candy</v>
          </cell>
          <cell r="E2427" t="str">
            <v>FIBRA</v>
          </cell>
          <cell r="F2427" t="str">
            <v>FIGURA FIBRA</v>
          </cell>
          <cell r="G2427">
            <v>6942.39</v>
          </cell>
          <cell r="H2427">
            <v>4165.4340000000002</v>
          </cell>
        </row>
        <row r="2428">
          <cell r="C2428" t="str">
            <v>FG61ED</v>
          </cell>
          <cell r="D2428" t="str">
            <v>Quebra Nozes  com espada, prod. em fibra de vidro, com pintura automotiva e cores deluxe.</v>
          </cell>
          <cell r="E2428" t="str">
            <v>FIBRA</v>
          </cell>
          <cell r="F2428" t="str">
            <v>FIGURA FIBRA</v>
          </cell>
          <cell r="G2428">
            <v>6942.39</v>
          </cell>
          <cell r="H2428">
            <v>4165.4340000000002</v>
          </cell>
        </row>
        <row r="2429">
          <cell r="C2429" t="str">
            <v>FG61C</v>
          </cell>
          <cell r="D2429" t="str">
            <v>Quebra Nozes  com cetro, prod. em fibra de vidro, com pintura automotiva</v>
          </cell>
          <cell r="E2429" t="str">
            <v>FIBRA</v>
          </cell>
          <cell r="F2429" t="str">
            <v>FIGURA FIBRA</v>
          </cell>
          <cell r="G2429">
            <v>6942.39</v>
          </cell>
          <cell r="H2429">
            <v>4165.4340000000002</v>
          </cell>
        </row>
        <row r="2430">
          <cell r="C2430" t="str">
            <v>FG61CC</v>
          </cell>
          <cell r="D2430" t="str">
            <v>Quebra Nozes  com cetro, prod. em fibra de vidro, com pintura automotiva e cores Candy</v>
          </cell>
          <cell r="E2430" t="str">
            <v>FIBRA</v>
          </cell>
          <cell r="F2430" t="str">
            <v>FIGURA FIBRA</v>
          </cell>
          <cell r="G2430">
            <v>6942.39</v>
          </cell>
          <cell r="H2430">
            <v>4165.4340000000002</v>
          </cell>
        </row>
        <row r="2431">
          <cell r="C2431" t="str">
            <v>FG61CD</v>
          </cell>
          <cell r="D2431" t="str">
            <v>Quebra Nozes  com cetro, prod. em fibra de vidro, com pintura automotiva e cores deluxe.</v>
          </cell>
          <cell r="E2431" t="str">
            <v>FIBRA</v>
          </cell>
          <cell r="F2431" t="str">
            <v>FIGURA FIBRA</v>
          </cell>
          <cell r="G2431">
            <v>6942.39</v>
          </cell>
          <cell r="H2431">
            <v>4165.4340000000002</v>
          </cell>
        </row>
        <row r="2432">
          <cell r="C2432" t="str">
            <v>FG61T</v>
          </cell>
          <cell r="D2432" t="str">
            <v>Quebra Nozes  com tamborim, prod. em fibra de vidro, com pintura automotiva</v>
          </cell>
          <cell r="E2432" t="str">
            <v>FIBRA</v>
          </cell>
          <cell r="F2432" t="str">
            <v>FIGURA FIBRA</v>
          </cell>
          <cell r="G2432">
            <v>6942.39</v>
          </cell>
          <cell r="H2432">
            <v>4165.4340000000002</v>
          </cell>
        </row>
        <row r="2433">
          <cell r="C2433" t="str">
            <v>FG61TC</v>
          </cell>
          <cell r="D2433" t="str">
            <v>Quebra Nozes  com tamborim, prod. em fibra de vidro, com pintura automotiva e cores Candy</v>
          </cell>
          <cell r="E2433" t="str">
            <v>FIBRA</v>
          </cell>
          <cell r="F2433" t="str">
            <v>FIGURA FIBRA</v>
          </cell>
          <cell r="G2433">
            <v>6942.39</v>
          </cell>
          <cell r="H2433">
            <v>4165.4340000000002</v>
          </cell>
        </row>
        <row r="2434">
          <cell r="C2434" t="str">
            <v>FG61TD</v>
          </cell>
          <cell r="D2434" t="str">
            <v>Quebra Nozes  com tamborim, prod. em fibra de vidro, com pintura automotiva e cores deluxe.</v>
          </cell>
          <cell r="E2434" t="str">
            <v>FIBRA</v>
          </cell>
          <cell r="F2434" t="str">
            <v>FIGURA FIBRA</v>
          </cell>
          <cell r="G2434">
            <v>6942.39</v>
          </cell>
          <cell r="H2434">
            <v>4165.4340000000002</v>
          </cell>
        </row>
        <row r="2435">
          <cell r="C2435" t="str">
            <v>FG61MS</v>
          </cell>
          <cell r="D2435" t="str">
            <v>Quebra Nozes sem machado, prod. em fibra de vidro, com pintura automotiva</v>
          </cell>
          <cell r="E2435" t="str">
            <v>FIBRA</v>
          </cell>
          <cell r="F2435" t="str">
            <v>FIGURA FIBRA</v>
          </cell>
          <cell r="G2435">
            <v>6942.39</v>
          </cell>
          <cell r="H2435">
            <v>4165.4340000000002</v>
          </cell>
        </row>
        <row r="2436">
          <cell r="C2436" t="str">
            <v>FG61ES</v>
          </cell>
          <cell r="D2436" t="str">
            <v>Quebra Nozes  sem espada, prod. em fibra de vidro, com pintura automotiva</v>
          </cell>
          <cell r="E2436" t="str">
            <v>FIBRA</v>
          </cell>
          <cell r="F2436" t="str">
            <v>FIGURA FIBRA</v>
          </cell>
          <cell r="G2436">
            <v>6942.39</v>
          </cell>
          <cell r="H2436">
            <v>4165.4340000000002</v>
          </cell>
        </row>
        <row r="2437">
          <cell r="C2437" t="str">
            <v>FG61CS</v>
          </cell>
          <cell r="D2437" t="str">
            <v>Quebra Nozes  sem cetro, prod. em fibra de vidro, com pintura automotiva</v>
          </cell>
          <cell r="E2437" t="str">
            <v>FIBRA</v>
          </cell>
          <cell r="F2437" t="str">
            <v>FIGURA FIBRA</v>
          </cell>
          <cell r="G2437">
            <v>6942.39</v>
          </cell>
          <cell r="H2437">
            <v>4165.4340000000002</v>
          </cell>
        </row>
        <row r="2438">
          <cell r="C2438" t="str">
            <v>FG97</v>
          </cell>
          <cell r="D2438" t="str">
            <v>Cavalo de brinquedo,  produzido em fibra de vidro, com pintura automotiva</v>
          </cell>
          <cell r="E2438" t="str">
            <v>FIBRA</v>
          </cell>
          <cell r="F2438" t="str">
            <v>FIGURA FIBRA</v>
          </cell>
          <cell r="G2438">
            <v>13174.59</v>
          </cell>
          <cell r="H2438">
            <v>7904.7539999999999</v>
          </cell>
        </row>
        <row r="2439">
          <cell r="C2439" t="str">
            <v>FG97C</v>
          </cell>
          <cell r="D2439" t="str">
            <v>Cavalo de brinquedo,  produzido em fibra de vidro, com pintura automotiva e cores Candy.</v>
          </cell>
          <cell r="E2439" t="str">
            <v>FIBRA</v>
          </cell>
          <cell r="F2439" t="str">
            <v>FIGURA FIBRA</v>
          </cell>
          <cell r="G2439">
            <v>13174.59</v>
          </cell>
          <cell r="H2439">
            <v>7904.7539999999999</v>
          </cell>
        </row>
        <row r="2440">
          <cell r="C2440" t="str">
            <v>FG97D</v>
          </cell>
          <cell r="D2440" t="str">
            <v>Cavalo de brinquedo,  produzido em fibra de vidro, com pintura automotiva e cores deluxe.</v>
          </cell>
          <cell r="E2440" t="str">
            <v>FIBRA</v>
          </cell>
          <cell r="F2440" t="str">
            <v>FIGURA FIBRA</v>
          </cell>
          <cell r="G2440">
            <v>13174.59</v>
          </cell>
          <cell r="H2440">
            <v>7904.7539999999999</v>
          </cell>
        </row>
        <row r="2441">
          <cell r="C2441" t="str">
            <v>FG98</v>
          </cell>
          <cell r="D2441" t="str">
            <v>Urso, produzido em fibra de vidro e pintura automotiva.</v>
          </cell>
          <cell r="E2441" t="str">
            <v>FIBRA</v>
          </cell>
          <cell r="F2441" t="str">
            <v>FIGURA FIBRA</v>
          </cell>
          <cell r="G2441">
            <v>2376.0100000000002</v>
          </cell>
          <cell r="H2441">
            <v>1425.606</v>
          </cell>
        </row>
        <row r="2442">
          <cell r="C2442" t="str">
            <v>FG98C</v>
          </cell>
          <cell r="D2442" t="str">
            <v>Urso, produzido em fibra de vidro, com pintura automotiva e cores Candy.</v>
          </cell>
          <cell r="E2442" t="str">
            <v>FIBRA</v>
          </cell>
          <cell r="F2442" t="str">
            <v>FIGURA FIBRA</v>
          </cell>
          <cell r="G2442">
            <v>2376.0100000000002</v>
          </cell>
          <cell r="H2442">
            <v>1425.606</v>
          </cell>
        </row>
        <row r="2443">
          <cell r="C2443" t="str">
            <v>FG98D</v>
          </cell>
          <cell r="D2443" t="str">
            <v>Urso, produzido em fibra de vidro, com pintura automotiva e cores deluxe.</v>
          </cell>
          <cell r="E2443" t="str">
            <v>FIBRA</v>
          </cell>
          <cell r="F2443" t="str">
            <v>FIGURA FIBRA</v>
          </cell>
          <cell r="G2443">
            <v>2376.0100000000002</v>
          </cell>
          <cell r="H2443">
            <v>1425.606</v>
          </cell>
        </row>
        <row r="2444">
          <cell r="C2444" t="str">
            <v>FG03P</v>
          </cell>
          <cell r="D2444" t="str">
            <v>Trenó, produzido em fibra de vidro pintura automotiva.</v>
          </cell>
          <cell r="E2444" t="str">
            <v>FIBRA</v>
          </cell>
          <cell r="F2444" t="str">
            <v>FIGURA FIBRA</v>
          </cell>
          <cell r="G2444">
            <v>8434.66</v>
          </cell>
          <cell r="H2444">
            <v>5060.7959999999994</v>
          </cell>
        </row>
        <row r="2445">
          <cell r="C2445" t="str">
            <v>FG03PC</v>
          </cell>
          <cell r="D2445" t="str">
            <v>Trenó, produzido em fibra de vidro, com pintura automotiva e cores Candy.</v>
          </cell>
          <cell r="E2445" t="str">
            <v>FIBRA</v>
          </cell>
          <cell r="F2445" t="str">
            <v>FIGURA FIBRA</v>
          </cell>
          <cell r="G2445">
            <v>8434.66</v>
          </cell>
          <cell r="H2445">
            <v>5060.7959999999994</v>
          </cell>
        </row>
        <row r="2446">
          <cell r="C2446" t="str">
            <v>FG03PD</v>
          </cell>
          <cell r="D2446" t="str">
            <v>Trenó, produzido em fibra de vidro, com pintura automotiva e cores deluxe.</v>
          </cell>
          <cell r="E2446" t="str">
            <v>FIBRA</v>
          </cell>
          <cell r="F2446" t="str">
            <v>FIGURA FIBRA</v>
          </cell>
          <cell r="G2446">
            <v>8434.66</v>
          </cell>
          <cell r="H2446">
            <v>5060.7959999999994</v>
          </cell>
        </row>
        <row r="2447">
          <cell r="C2447" t="str">
            <v>FG03G</v>
          </cell>
          <cell r="D2447" t="str">
            <v>Trenó com abertura lateral, produzido em fibra de vidro pintura automotiva.</v>
          </cell>
          <cell r="E2447" t="str">
            <v>FIBRA</v>
          </cell>
          <cell r="F2447" t="str">
            <v>FIGURA FIBRA</v>
          </cell>
          <cell r="G2447">
            <v>9454.119999999999</v>
          </cell>
          <cell r="H2447">
            <v>5672.4719999999988</v>
          </cell>
        </row>
        <row r="2448">
          <cell r="C2448" t="str">
            <v>FG03GC</v>
          </cell>
          <cell r="D2448" t="str">
            <v>Trenó com abertura lateral, produzido em fibra de vidro, com pintura automotiva e cores Candy.</v>
          </cell>
          <cell r="E2448" t="str">
            <v>FIBRA</v>
          </cell>
          <cell r="F2448" t="str">
            <v>FIGURA FIBRA</v>
          </cell>
          <cell r="G2448">
            <v>9454.119999999999</v>
          </cell>
          <cell r="H2448">
            <v>5672.4719999999988</v>
          </cell>
        </row>
        <row r="2449">
          <cell r="C2449" t="str">
            <v>FG03GD</v>
          </cell>
          <cell r="D2449" t="str">
            <v>Trenó com abertura lateral, produzido em fibra de vidro, com pintura automotiva e cores deluxe.</v>
          </cell>
          <cell r="E2449" t="str">
            <v>FIBRA</v>
          </cell>
          <cell r="F2449" t="str">
            <v>FIGURA FIBRA</v>
          </cell>
          <cell r="G2449">
            <v>9454.119999999999</v>
          </cell>
          <cell r="H2449">
            <v>5672.4719999999988</v>
          </cell>
        </row>
        <row r="2450">
          <cell r="C2450" t="str">
            <v>FG04</v>
          </cell>
          <cell r="D2450" t="str">
            <v>Rena, produzida em fibra de vidro pintura automotiva.</v>
          </cell>
          <cell r="E2450" t="str">
            <v>FIBRA</v>
          </cell>
          <cell r="F2450" t="str">
            <v>FIGURA FIBRA</v>
          </cell>
          <cell r="G2450">
            <v>4674.67</v>
          </cell>
          <cell r="H2450">
            <v>2804.8020000000001</v>
          </cell>
        </row>
        <row r="2451">
          <cell r="C2451" t="str">
            <v>FG04C</v>
          </cell>
          <cell r="D2451" t="str">
            <v>Rena, produzida em fibra de vidro, com pintura automotiva e cores Candy.</v>
          </cell>
          <cell r="E2451" t="str">
            <v>FIBRA</v>
          </cell>
          <cell r="F2451" t="str">
            <v>FIGURA FIBRA</v>
          </cell>
          <cell r="G2451">
            <v>4674.67</v>
          </cell>
          <cell r="H2451">
            <v>2804.8020000000001</v>
          </cell>
        </row>
        <row r="2452">
          <cell r="C2452" t="str">
            <v>FG04D</v>
          </cell>
          <cell r="D2452" t="str">
            <v>Rena, produzida em fibra de vidro, com pintura automotiva e cores deluxe.</v>
          </cell>
          <cell r="E2452" t="str">
            <v>FIBRA</v>
          </cell>
          <cell r="F2452" t="str">
            <v>FIGURA FIBRA</v>
          </cell>
          <cell r="G2452">
            <v>4674.67</v>
          </cell>
          <cell r="H2452">
            <v>2804.8020000000001</v>
          </cell>
        </row>
        <row r="2453">
          <cell r="C2453" t="str">
            <v>FG87</v>
          </cell>
          <cell r="D2453" t="str">
            <v>Rena, produzida em fibra de vidro pintura automotiva.</v>
          </cell>
          <cell r="E2453" t="str">
            <v>FIBRA</v>
          </cell>
          <cell r="F2453" t="str">
            <v>FIGURA FIBRA</v>
          </cell>
          <cell r="G2453">
            <v>6266.6500000000005</v>
          </cell>
          <cell r="H2453">
            <v>3759.9900000000002</v>
          </cell>
        </row>
        <row r="2454">
          <cell r="C2454" t="str">
            <v>FG87C</v>
          </cell>
          <cell r="D2454" t="str">
            <v>Rena, produzida em fibra de vidro, com pintura automotiva e cores Candy.</v>
          </cell>
          <cell r="E2454" t="str">
            <v>FIBRA</v>
          </cell>
          <cell r="F2454" t="str">
            <v>FIGURA FIBRA</v>
          </cell>
          <cell r="G2454">
            <v>6266.6500000000005</v>
          </cell>
          <cell r="H2454">
            <v>3759.9900000000002</v>
          </cell>
        </row>
        <row r="2455">
          <cell r="C2455" t="str">
            <v>FG87D</v>
          </cell>
          <cell r="D2455" t="str">
            <v>Rena, produzida em fibra de vidro, com pintura automotiva e cores deluxe.</v>
          </cell>
          <cell r="E2455" t="str">
            <v>FIBRA</v>
          </cell>
          <cell r="F2455" t="str">
            <v>FIGURA FIBRA</v>
          </cell>
          <cell r="G2455">
            <v>6266.6500000000005</v>
          </cell>
          <cell r="H2455">
            <v>3759.9900000000002</v>
          </cell>
        </row>
        <row r="2456">
          <cell r="C2456" t="str">
            <v>FG27</v>
          </cell>
          <cell r="D2456" t="str">
            <v>Bota produzida em fibra de vidro e pintura automotiva.</v>
          </cell>
          <cell r="E2456" t="str">
            <v>FIBRA</v>
          </cell>
          <cell r="F2456" t="str">
            <v>FIGURA FIBRA</v>
          </cell>
          <cell r="G2456">
            <v>2059.7200000000003</v>
          </cell>
          <cell r="H2456">
            <v>1235.8320000000001</v>
          </cell>
        </row>
        <row r="2457">
          <cell r="C2457" t="str">
            <v>FG27C</v>
          </cell>
          <cell r="D2457" t="str">
            <v>Bota produzida em fibra de vidro, com pintura automotiva e cores Candy.</v>
          </cell>
          <cell r="E2457" t="str">
            <v>FIBRA</v>
          </cell>
          <cell r="F2457" t="str">
            <v>FIGURA FIBRA</v>
          </cell>
          <cell r="G2457">
            <v>2059.7200000000003</v>
          </cell>
          <cell r="H2457">
            <v>1235.8320000000001</v>
          </cell>
        </row>
        <row r="2458">
          <cell r="C2458" t="str">
            <v>FG27D</v>
          </cell>
          <cell r="D2458" t="str">
            <v>Bota produzida em fibra de vidro, com pintura automotiva e cores deluxe.</v>
          </cell>
          <cell r="E2458" t="str">
            <v>FIBRA</v>
          </cell>
          <cell r="F2458" t="str">
            <v>FIGURA FIBRA</v>
          </cell>
          <cell r="G2458">
            <v>2059.7200000000003</v>
          </cell>
          <cell r="H2458">
            <v>1235.8320000000001</v>
          </cell>
        </row>
        <row r="2459">
          <cell r="C2459" t="str">
            <v>FG27S</v>
          </cell>
          <cell r="D2459" t="str">
            <v>Bota produzida em fibra de vidro, com pintura automotiva e efeitos nevados.</v>
          </cell>
          <cell r="E2459" t="str">
            <v>FIBRA</v>
          </cell>
          <cell r="F2459" t="str">
            <v>FIGURA FIBRA</v>
          </cell>
          <cell r="G2459">
            <v>2059.7200000000003</v>
          </cell>
          <cell r="H2459">
            <v>1235.8320000000001</v>
          </cell>
        </row>
        <row r="2460">
          <cell r="C2460" t="str">
            <v>FG28</v>
          </cell>
          <cell r="D2460" t="str">
            <v>Gato produzido em fibra de vidro e pintura automotiva.</v>
          </cell>
          <cell r="E2460" t="str">
            <v>FIBRA</v>
          </cell>
          <cell r="F2460" t="str">
            <v>FIGURA FIBRA</v>
          </cell>
          <cell r="G2460">
            <v>558.74</v>
          </cell>
          <cell r="H2460">
            <v>335.24399999999997</v>
          </cell>
        </row>
        <row r="2461">
          <cell r="C2461" t="str">
            <v>FG28D</v>
          </cell>
          <cell r="D2461" t="str">
            <v>Gato produzido em fibra de vidro, com pintura automotiva e cores deluxe.</v>
          </cell>
          <cell r="E2461" t="str">
            <v>FIBRA</v>
          </cell>
          <cell r="F2461" t="str">
            <v>FIGURA FIBRA</v>
          </cell>
          <cell r="G2461">
            <v>558.74</v>
          </cell>
          <cell r="H2461">
            <v>335.24399999999997</v>
          </cell>
        </row>
        <row r="2462">
          <cell r="C2462" t="str">
            <v>FG29</v>
          </cell>
          <cell r="D2462" t="str">
            <v>Esquilo produzido em fibra de vidro e pintura automotiva.</v>
          </cell>
          <cell r="E2462" t="str">
            <v>FIBRA</v>
          </cell>
          <cell r="F2462" t="str">
            <v>FIGURA FIBRA</v>
          </cell>
          <cell r="G2462">
            <v>2535.9100000000003</v>
          </cell>
          <cell r="H2462">
            <v>1521.546</v>
          </cell>
        </row>
        <row r="2463">
          <cell r="C2463" t="str">
            <v>FG29D</v>
          </cell>
          <cell r="D2463" t="str">
            <v>Esquilo produzido em fibra de vidro, com pintura automotiva e cores deluxe.</v>
          </cell>
          <cell r="E2463" t="str">
            <v>FIBRA</v>
          </cell>
          <cell r="F2463" t="str">
            <v>FIGURA FIBRA</v>
          </cell>
          <cell r="G2463">
            <v>2535.9100000000003</v>
          </cell>
          <cell r="H2463">
            <v>1521.546</v>
          </cell>
        </row>
        <row r="2464">
          <cell r="C2464" t="str">
            <v>FG31</v>
          </cell>
          <cell r="D2464" t="str">
            <v>Noz produzida em fibra de vidro e pintura automotiva.</v>
          </cell>
          <cell r="E2464" t="str">
            <v>FIBRA</v>
          </cell>
          <cell r="F2464" t="str">
            <v>FIGURA FIBRA</v>
          </cell>
          <cell r="G2464">
            <v>240.76</v>
          </cell>
          <cell r="H2464">
            <v>144.45599999999999</v>
          </cell>
        </row>
        <row r="2465">
          <cell r="C2465" t="str">
            <v>FG32</v>
          </cell>
          <cell r="D2465" t="str">
            <v>Avelã produzida em fibra de vidro e pintura automotiva.</v>
          </cell>
          <cell r="E2465" t="str">
            <v>FIBRA</v>
          </cell>
          <cell r="F2465" t="str">
            <v>FIGURA FIBRA</v>
          </cell>
          <cell r="G2465">
            <v>287.17</v>
          </cell>
          <cell r="H2465">
            <v>172.30199999999999</v>
          </cell>
        </row>
        <row r="2466">
          <cell r="C2466" t="str">
            <v>FG33</v>
          </cell>
          <cell r="D2466" t="str">
            <v>Cogumelo, produzido em fibra de vidro e pintura automotiva.</v>
          </cell>
          <cell r="E2466" t="str">
            <v>FIBRA</v>
          </cell>
          <cell r="F2466" t="str">
            <v>FIGURA FIBRA</v>
          </cell>
          <cell r="G2466">
            <v>692.9</v>
          </cell>
          <cell r="H2466">
            <v>415.73999999999995</v>
          </cell>
        </row>
        <row r="2467">
          <cell r="C2467" t="str">
            <v>FG33C</v>
          </cell>
          <cell r="D2467" t="str">
            <v>Cogumelo, produzido em fibra de vidro, com pintura automotiva e cores Candy.</v>
          </cell>
          <cell r="E2467" t="str">
            <v>FIBRA</v>
          </cell>
          <cell r="F2467" t="str">
            <v>FIGURA FIBRA</v>
          </cell>
          <cell r="G2467">
            <v>692.9</v>
          </cell>
          <cell r="H2467">
            <v>415.73999999999995</v>
          </cell>
        </row>
        <row r="2468">
          <cell r="C2468" t="str">
            <v>FG33D</v>
          </cell>
          <cell r="D2468" t="str">
            <v>Cogumelo, produzido em fibra de vidro, com pintura automotiva e cores deluxe.</v>
          </cell>
          <cell r="E2468" t="str">
            <v>FIBRA</v>
          </cell>
          <cell r="F2468" t="str">
            <v>FIGURA FIBRA</v>
          </cell>
          <cell r="G2468">
            <v>692.9</v>
          </cell>
          <cell r="H2468">
            <v>415.73999999999995</v>
          </cell>
        </row>
        <row r="2469">
          <cell r="C2469" t="str">
            <v>FG33S</v>
          </cell>
          <cell r="D2469" t="str">
            <v>Cogumelo, produzido em fibra de vidro, com pintura automotiva e efeitos nevados.</v>
          </cell>
          <cell r="E2469" t="str">
            <v>FIBRA</v>
          </cell>
          <cell r="F2469" t="str">
            <v>FIGURA FIBRA</v>
          </cell>
          <cell r="G2469">
            <v>692.9</v>
          </cell>
          <cell r="H2469">
            <v>415.73999999999995</v>
          </cell>
        </row>
        <row r="2470">
          <cell r="C2470" t="str">
            <v>FG34</v>
          </cell>
          <cell r="D2470" t="str">
            <v>Cogumelo, produzido em fibra de vidro e pintura automotiva.</v>
          </cell>
          <cell r="E2470" t="str">
            <v>FIBRA</v>
          </cell>
          <cell r="F2470" t="str">
            <v>FIGURA FIBRA</v>
          </cell>
          <cell r="G2470">
            <v>574.21</v>
          </cell>
          <cell r="H2470">
            <v>344.52600000000001</v>
          </cell>
        </row>
        <row r="2471">
          <cell r="C2471" t="str">
            <v>FG34C</v>
          </cell>
          <cell r="D2471" t="str">
            <v>Cogumelo, produzido em fibra de vidro, com pintura automotiva e cores Candy.</v>
          </cell>
          <cell r="E2471" t="str">
            <v>FIBRA</v>
          </cell>
          <cell r="F2471" t="str">
            <v>FIGURA FIBRA</v>
          </cell>
          <cell r="G2471">
            <v>574.21</v>
          </cell>
          <cell r="H2471">
            <v>344.52600000000001</v>
          </cell>
        </row>
        <row r="2472">
          <cell r="C2472" t="str">
            <v>FG34D</v>
          </cell>
          <cell r="D2472" t="str">
            <v>Cogumelo, produzido em fibra de vidro, com pintura automotiva e cores deluxe.</v>
          </cell>
          <cell r="E2472" t="str">
            <v>FIBRA</v>
          </cell>
          <cell r="F2472" t="str">
            <v>FIGURA FIBRA</v>
          </cell>
          <cell r="G2472">
            <v>574.21</v>
          </cell>
          <cell r="H2472">
            <v>344.52600000000001</v>
          </cell>
        </row>
        <row r="2473">
          <cell r="C2473" t="str">
            <v>FG34S</v>
          </cell>
          <cell r="D2473" t="str">
            <v>Cogumelo, produzido em fibra de vidro, com pintura automotiva e efeitos nevados.</v>
          </cell>
          <cell r="E2473" t="str">
            <v>FIBRA</v>
          </cell>
          <cell r="F2473" t="str">
            <v>FIGURA FIBRA</v>
          </cell>
          <cell r="G2473">
            <v>574.21</v>
          </cell>
          <cell r="H2473">
            <v>344.52600000000001</v>
          </cell>
        </row>
        <row r="2474">
          <cell r="C2474" t="str">
            <v>FG35</v>
          </cell>
          <cell r="D2474" t="str">
            <v>Cogumelo, produzido em fibra de vidro e pintura automotiva.</v>
          </cell>
          <cell r="E2474" t="str">
            <v>FIBRA</v>
          </cell>
          <cell r="F2474" t="str">
            <v>FIGURA FIBRA</v>
          </cell>
          <cell r="G2474">
            <v>1040.1300000000001</v>
          </cell>
          <cell r="H2474">
            <v>624.07800000000009</v>
          </cell>
        </row>
        <row r="2475">
          <cell r="C2475" t="str">
            <v>FG35C</v>
          </cell>
          <cell r="D2475" t="str">
            <v>Cogumelo, produzido em fibra de vidro, com pintura automotiva e cores Candy.</v>
          </cell>
          <cell r="E2475" t="str">
            <v>FIBRA</v>
          </cell>
          <cell r="F2475" t="str">
            <v>FIGURA FIBRA</v>
          </cell>
          <cell r="G2475">
            <v>1040.1300000000001</v>
          </cell>
          <cell r="H2475">
            <v>624.07800000000009</v>
          </cell>
        </row>
        <row r="2476">
          <cell r="C2476" t="str">
            <v>FG35D</v>
          </cell>
          <cell r="D2476" t="str">
            <v>Cogumelo, produzido em fibra de vidro, com pintura automotiva e cores deluxe.</v>
          </cell>
          <cell r="E2476" t="str">
            <v>FIBRA</v>
          </cell>
          <cell r="F2476" t="str">
            <v>FIGURA FIBRA</v>
          </cell>
          <cell r="G2476">
            <v>1040.1300000000001</v>
          </cell>
          <cell r="H2476">
            <v>624.07800000000009</v>
          </cell>
        </row>
        <row r="2477">
          <cell r="C2477" t="str">
            <v>FG35S</v>
          </cell>
          <cell r="D2477" t="str">
            <v>Cogumelo, produzido em fibra de vidro, com pintura automotiva e efeitos nevados.</v>
          </cell>
          <cell r="E2477" t="str">
            <v>FIBRA</v>
          </cell>
          <cell r="F2477" t="str">
            <v>FIGURA FIBRA</v>
          </cell>
          <cell r="G2477">
            <v>1040.1300000000001</v>
          </cell>
          <cell r="H2477">
            <v>624.07800000000009</v>
          </cell>
        </row>
        <row r="2478">
          <cell r="C2478" t="str">
            <v>FG39M</v>
          </cell>
          <cell r="D2478" t="str">
            <v>Vela, produzida em fibra de vidro e pintura automotiva.</v>
          </cell>
          <cell r="E2478" t="str">
            <v>FIBRA</v>
          </cell>
          <cell r="F2478" t="str">
            <v>FIGURA FIBRA</v>
          </cell>
          <cell r="G2478">
            <v>3653.3900000000003</v>
          </cell>
          <cell r="H2478">
            <v>2192.0340000000001</v>
          </cell>
        </row>
        <row r="2479">
          <cell r="C2479" t="str">
            <v>FG39MD</v>
          </cell>
          <cell r="D2479" t="str">
            <v>Vela, produzida em fibra de vidro, com pintura automotiva e cores deluxe.</v>
          </cell>
          <cell r="E2479" t="str">
            <v>FIBRA</v>
          </cell>
          <cell r="F2479" t="str">
            <v>FIGURA FIBRA</v>
          </cell>
          <cell r="G2479">
            <v>3653.3900000000003</v>
          </cell>
          <cell r="H2479">
            <v>2192.0340000000001</v>
          </cell>
        </row>
        <row r="2480">
          <cell r="C2480" t="str">
            <v>FG39G</v>
          </cell>
          <cell r="D2480" t="str">
            <v>Vela, produzida em fibra de vidro e pintura automotiva.</v>
          </cell>
          <cell r="E2480" t="str">
            <v>FIBRA</v>
          </cell>
          <cell r="F2480" t="str">
            <v>FIGURA FIBRA</v>
          </cell>
          <cell r="G2480">
            <v>4385.8099999999995</v>
          </cell>
          <cell r="H2480">
            <v>2631.4859999999994</v>
          </cell>
        </row>
        <row r="2481">
          <cell r="C2481" t="str">
            <v>FG39GD</v>
          </cell>
          <cell r="D2481" t="str">
            <v>Vela, produzida em fibra de vidro, com pintura automotiva e cores deluxe.</v>
          </cell>
          <cell r="E2481" t="str">
            <v>FIBRA</v>
          </cell>
          <cell r="F2481" t="str">
            <v>FIGURA FIBRA</v>
          </cell>
          <cell r="G2481">
            <v>4385.8099999999995</v>
          </cell>
          <cell r="H2481">
            <v>2631.4859999999994</v>
          </cell>
        </row>
        <row r="2482">
          <cell r="C2482" t="str">
            <v>FG46</v>
          </cell>
          <cell r="D2482" t="str">
            <v>Poltrona Noel, produzida em fibra de vidro com pintura automotiva e tecido.</v>
          </cell>
          <cell r="E2482" t="str">
            <v>FIBRA</v>
          </cell>
          <cell r="F2482" t="str">
            <v>FIGURA FIBRA</v>
          </cell>
          <cell r="G2482">
            <v>9562.41</v>
          </cell>
          <cell r="H2482">
            <v>5737.4459999999999</v>
          </cell>
        </row>
        <row r="2483">
          <cell r="C2483" t="str">
            <v>FG47</v>
          </cell>
          <cell r="D2483" t="str">
            <v>Noel foto (banco Noel), produzido em fibra de vidro e pintura automotiva.</v>
          </cell>
          <cell r="E2483" t="str">
            <v>FIBRA</v>
          </cell>
          <cell r="F2483" t="str">
            <v>FIGURA FIBRA</v>
          </cell>
          <cell r="G2483">
            <v>6832.2800000000007</v>
          </cell>
          <cell r="H2483">
            <v>4099.3680000000004</v>
          </cell>
        </row>
        <row r="2484">
          <cell r="C2484" t="str">
            <v>FG47C</v>
          </cell>
          <cell r="D2484" t="str">
            <v>Noel foto (banco Noel), produzido em fibra de vidro, com pintura automotiva e cores Candy.</v>
          </cell>
          <cell r="E2484" t="str">
            <v>FIBRA</v>
          </cell>
          <cell r="F2484" t="str">
            <v>FIGURA FIBRA</v>
          </cell>
          <cell r="G2484">
            <v>6832.2800000000007</v>
          </cell>
          <cell r="H2484">
            <v>4099.3680000000004</v>
          </cell>
        </row>
        <row r="2485">
          <cell r="C2485" t="str">
            <v>FG47D</v>
          </cell>
          <cell r="D2485" t="str">
            <v>Noel foto (banco Noel), produzido em fibra de vidro, com pintura automotiva e cores deluxe.</v>
          </cell>
          <cell r="E2485" t="str">
            <v>FIBRA</v>
          </cell>
          <cell r="F2485" t="str">
            <v>FIGURA FIBRA</v>
          </cell>
          <cell r="G2485">
            <v>6832.2800000000007</v>
          </cell>
          <cell r="H2485">
            <v>4099.3680000000004</v>
          </cell>
        </row>
        <row r="2486">
          <cell r="C2486" t="str">
            <v>FG47S</v>
          </cell>
          <cell r="D2486" t="str">
            <v>Noel foto (banco Noel), produzido em fibra de vidro, com pintura automotiva com detalhes em forma de cobertura de neve</v>
          </cell>
          <cell r="E2486" t="str">
            <v>FIBRA</v>
          </cell>
          <cell r="F2486" t="str">
            <v>FIGURA FIBRA</v>
          </cell>
          <cell r="G2486">
            <v>6832.2800000000007</v>
          </cell>
          <cell r="H2486">
            <v>4099.3680000000004</v>
          </cell>
        </row>
        <row r="2487">
          <cell r="C2487" t="str">
            <v>FG55</v>
          </cell>
          <cell r="D2487" t="str">
            <v>Locomotiva, produzida em fibra de vidro e pintura automotiva.</v>
          </cell>
          <cell r="E2487" t="str">
            <v>FIBRA</v>
          </cell>
          <cell r="F2487" t="str">
            <v>FIGURA FIBRA</v>
          </cell>
          <cell r="G2487">
            <v>101987.6</v>
          </cell>
          <cell r="H2487">
            <v>56093.180000000008</v>
          </cell>
        </row>
        <row r="2488">
          <cell r="C2488" t="str">
            <v>FG55C</v>
          </cell>
          <cell r="D2488" t="str">
            <v>Locomotiva Candy, pintura colorida com predominância das cores rosa, verde e dourado com decoração em forma de cobertura de chocolate, com confete por toda locomotiva.</v>
          </cell>
          <cell r="E2488" t="str">
            <v>FIBRA</v>
          </cell>
          <cell r="F2488" t="str">
            <v>FIGURA FIBRA</v>
          </cell>
          <cell r="G2488">
            <v>107086.98000000001</v>
          </cell>
          <cell r="H2488">
            <v>58897.839000000007</v>
          </cell>
        </row>
        <row r="2489">
          <cell r="C2489" t="str">
            <v>FG55D</v>
          </cell>
          <cell r="D2489" t="str">
            <v>Locomotiva, produzida em fibra de vidro, com pintura automotiva e cores deluxe.</v>
          </cell>
          <cell r="E2489" t="str">
            <v>FIBRA</v>
          </cell>
          <cell r="F2489" t="str">
            <v>FIGURA FIBRA</v>
          </cell>
          <cell r="G2489">
            <v>101987.6</v>
          </cell>
          <cell r="H2489">
            <v>56093.180000000008</v>
          </cell>
        </row>
        <row r="2490">
          <cell r="C2490" t="str">
            <v>FG55S</v>
          </cell>
          <cell r="D2490" t="str">
            <v>Locomotiva, produzida em fibra de vidro, com pintura automotiva om detalhes em forma de cobertura de neve.</v>
          </cell>
          <cell r="E2490" t="str">
            <v>FIBRA</v>
          </cell>
          <cell r="F2490" t="str">
            <v>FIGURA FIBRA</v>
          </cell>
          <cell r="G2490">
            <v>101987.6</v>
          </cell>
          <cell r="H2490">
            <v>56093.180000000008</v>
          </cell>
        </row>
        <row r="2491">
          <cell r="C2491" t="str">
            <v>FG56</v>
          </cell>
          <cell r="D2491" t="str">
            <v>Vagão, produzido em fibra de vidro e pintura automotiva dourada.</v>
          </cell>
          <cell r="E2491" t="str">
            <v>FIBRA</v>
          </cell>
          <cell r="F2491" t="str">
            <v>FIGURA FIBRA</v>
          </cell>
          <cell r="G2491">
            <v>17428.060000000001</v>
          </cell>
          <cell r="H2491">
            <v>10456.836000000001</v>
          </cell>
        </row>
        <row r="2492">
          <cell r="C2492" t="str">
            <v>FG56C</v>
          </cell>
          <cell r="D2492" t="str">
            <v>Vagão Candy aberto (usado normalmente para integrar à locomotiva Candy), não acompanha decorações. Tridimensional, pintura nas cores rosa e dourado com decoração em forma de cobertura de chocolate, com confete por todo vagão.</v>
          </cell>
          <cell r="E2492" t="str">
            <v>FIBRA</v>
          </cell>
          <cell r="F2492" t="str">
            <v>FIGURA FIBRA</v>
          </cell>
          <cell r="G2492">
            <v>18299.45</v>
          </cell>
          <cell r="H2492">
            <v>10979.67</v>
          </cell>
        </row>
        <row r="2493">
          <cell r="C2493" t="str">
            <v>FG56S</v>
          </cell>
          <cell r="D2493" t="str">
            <v>Vagão Snow aberto (usado normalmente para integrar à locomotiva Candy), não acompanha decorações. Tridimensional, pintura nas cores rosa e dourado com decoração em forma de cobertura de chocolate, com confete por todo vagão.</v>
          </cell>
          <cell r="E2493" t="str">
            <v>FIBRA</v>
          </cell>
          <cell r="F2493" t="str">
            <v>FIGURA FIBRA</v>
          </cell>
          <cell r="G2493">
            <v>18299.45</v>
          </cell>
          <cell r="H2493">
            <v>10979.67</v>
          </cell>
        </row>
        <row r="2494">
          <cell r="C2494" t="str">
            <v>FG59P</v>
          </cell>
          <cell r="D2494" t="str">
            <v>Cometa, produzido em fibra de vidro, com pintura automotiva na cor vermelha.</v>
          </cell>
          <cell r="E2494" t="str">
            <v>FIBRA</v>
          </cell>
          <cell r="F2494" t="str">
            <v>FIGURA FIBRA</v>
          </cell>
          <cell r="G2494">
            <v>730.73</v>
          </cell>
          <cell r="H2494">
            <v>438.43799999999999</v>
          </cell>
        </row>
        <row r="2495">
          <cell r="C2495" t="str">
            <v>FG59PD</v>
          </cell>
          <cell r="D2495" t="str">
            <v>Cometa, produzido em fibra de vidro, com pintura automotiva na cor dourada.</v>
          </cell>
          <cell r="E2495" t="str">
            <v>FIBRA</v>
          </cell>
          <cell r="F2495" t="str">
            <v>FIGURA FIBRA</v>
          </cell>
          <cell r="G2495">
            <v>730.73</v>
          </cell>
          <cell r="H2495">
            <v>438.43799999999999</v>
          </cell>
        </row>
        <row r="2496">
          <cell r="C2496" t="str">
            <v>FG59M</v>
          </cell>
          <cell r="D2496" t="str">
            <v>Cometa, produzido em fibra de vidro, com pintura automotiva na cor vermelha.</v>
          </cell>
          <cell r="E2496" t="str">
            <v>FIBRA</v>
          </cell>
          <cell r="F2496" t="str">
            <v>FIGURA FIBRA</v>
          </cell>
          <cell r="G2496">
            <v>1542.19</v>
          </cell>
          <cell r="H2496">
            <v>925.31399999999996</v>
          </cell>
        </row>
        <row r="2497">
          <cell r="C2497" t="str">
            <v>FG59MD</v>
          </cell>
          <cell r="D2497" t="str">
            <v>Cometa, produzido em fibra de vidro, com pintura automotiva na cor dourada.</v>
          </cell>
          <cell r="E2497" t="str">
            <v>FIBRA</v>
          </cell>
          <cell r="F2497" t="str">
            <v>FIGURA FIBRA</v>
          </cell>
          <cell r="G2497">
            <v>1542.19</v>
          </cell>
          <cell r="H2497">
            <v>925.31399999999996</v>
          </cell>
        </row>
        <row r="2498">
          <cell r="C2498" t="str">
            <v>FG59G</v>
          </cell>
          <cell r="D2498" t="str">
            <v>Cometa, produzido em fibra de vidro, com pintura automotiva na cor vermelha.</v>
          </cell>
          <cell r="E2498" t="str">
            <v>FIBRA</v>
          </cell>
          <cell r="F2498" t="str">
            <v>FIGURA FIBRA</v>
          </cell>
          <cell r="G2498">
            <v>3154.84</v>
          </cell>
          <cell r="H2498">
            <v>1892.904</v>
          </cell>
        </row>
        <row r="2499">
          <cell r="C2499" t="str">
            <v>FG59GD</v>
          </cell>
          <cell r="D2499" t="str">
            <v>Cometa, produzido em fibra de vidro, com pintura automotiva na cor dourada.</v>
          </cell>
          <cell r="E2499" t="str">
            <v>FIBRA</v>
          </cell>
          <cell r="F2499" t="str">
            <v>FIGURA FIBRA</v>
          </cell>
          <cell r="G2499">
            <v>3154.84</v>
          </cell>
          <cell r="H2499">
            <v>1892.904</v>
          </cell>
        </row>
        <row r="2500">
          <cell r="C2500" t="str">
            <v>FG59GG</v>
          </cell>
          <cell r="D2500" t="str">
            <v>Cometa, produzido em fibra de vidro, com pintura automotiva na cor vermelha.</v>
          </cell>
          <cell r="E2500" t="str">
            <v>FIBRA</v>
          </cell>
          <cell r="F2500" t="str">
            <v>FIGURA FIBRA</v>
          </cell>
          <cell r="G2500">
            <v>5291.91</v>
          </cell>
          <cell r="H2500">
            <v>3175.1459999999997</v>
          </cell>
        </row>
        <row r="2501">
          <cell r="C2501" t="str">
            <v>FG59GGD</v>
          </cell>
          <cell r="D2501" t="str">
            <v>Cometa, produzido em fibra de vidro, com pintura automotiva na cor dourada.</v>
          </cell>
          <cell r="E2501" t="str">
            <v>FIBRA</v>
          </cell>
          <cell r="F2501" t="str">
            <v>FIGURA FIBRA</v>
          </cell>
          <cell r="G2501">
            <v>5291.91</v>
          </cell>
          <cell r="H2501">
            <v>3175.1459999999997</v>
          </cell>
        </row>
        <row r="2502">
          <cell r="C2502" t="str">
            <v>FG60B</v>
          </cell>
          <cell r="D2502" t="str">
            <v>Caixa de presente com Duende, prod. em fibra de vidro, com adesivo e pintura automotiva.</v>
          </cell>
          <cell r="E2502" t="str">
            <v>FIBRA</v>
          </cell>
          <cell r="F2502" t="str">
            <v>FIGURA FIBRA</v>
          </cell>
          <cell r="G2502">
            <v>4886.05</v>
          </cell>
          <cell r="H2502">
            <v>2931.63</v>
          </cell>
        </row>
        <row r="2503">
          <cell r="C2503" t="str">
            <v>FG60BC</v>
          </cell>
          <cell r="D2503" t="str">
            <v>Caixa de presente com Duende, prod. em fibra de vidro, com pintura automotiva, adesivo e cores Candy.</v>
          </cell>
          <cell r="E2503" t="str">
            <v>FIBRA</v>
          </cell>
          <cell r="F2503" t="str">
            <v>FIGURA FIBRA</v>
          </cell>
          <cell r="G2503">
            <v>4886.05</v>
          </cell>
          <cell r="H2503">
            <v>2931.63</v>
          </cell>
        </row>
        <row r="2504">
          <cell r="C2504" t="str">
            <v>FG60BD</v>
          </cell>
          <cell r="D2504" t="str">
            <v>Caixa de presente com Duende, prod. em fibra de vidro, com pintura automotiva, adesivo e cores deluxe.</v>
          </cell>
          <cell r="E2504" t="str">
            <v>FIBRA</v>
          </cell>
          <cell r="F2504" t="str">
            <v>FIGURA FIBRA</v>
          </cell>
          <cell r="G2504">
            <v>4886.05</v>
          </cell>
          <cell r="H2504">
            <v>2931.63</v>
          </cell>
        </row>
        <row r="2505">
          <cell r="C2505" t="str">
            <v>FG60N</v>
          </cell>
          <cell r="D2505" t="str">
            <v>Caixa de presente com Boneco de Neve, prod. em fibra de vidro, com adesivo e pintura automotiva.</v>
          </cell>
          <cell r="E2505" t="str">
            <v>FIBRA</v>
          </cell>
          <cell r="F2505" t="str">
            <v>FIGURA FIBRA</v>
          </cell>
          <cell r="G2505">
            <v>4886.05</v>
          </cell>
          <cell r="H2505">
            <v>2931.63</v>
          </cell>
        </row>
        <row r="2506">
          <cell r="C2506" t="str">
            <v>FG60NC</v>
          </cell>
          <cell r="D2506" t="str">
            <v>Caixa de presente com Boneco de Neve, prod. em fibra de vidro, com pintura automotiva, adesivo e cores Candy.</v>
          </cell>
          <cell r="E2506" t="str">
            <v>FIBRA</v>
          </cell>
          <cell r="F2506" t="str">
            <v>FIGURA FIBRA</v>
          </cell>
          <cell r="G2506">
            <v>4886.05</v>
          </cell>
          <cell r="H2506">
            <v>2931.63</v>
          </cell>
        </row>
        <row r="2507">
          <cell r="C2507" t="str">
            <v>FG60ND</v>
          </cell>
          <cell r="D2507" t="str">
            <v>Caixa de presente com Boneco de Neve, prod. em fibra de vidro, com pintura automotiva, adesivo e cores deluxe.</v>
          </cell>
          <cell r="E2507" t="str">
            <v>FIBRA</v>
          </cell>
          <cell r="F2507" t="str">
            <v>FIGURA FIBRA</v>
          </cell>
          <cell r="G2507">
            <v>4886.05</v>
          </cell>
          <cell r="H2507">
            <v>2931.63</v>
          </cell>
        </row>
        <row r="2508">
          <cell r="C2508" t="str">
            <v>FG62M</v>
          </cell>
          <cell r="D2508" t="str">
            <v>Sino tam. M, produzido em fibra de vidro</v>
          </cell>
          <cell r="E2508" t="str">
            <v>FIBRA</v>
          </cell>
          <cell r="F2508" t="str">
            <v>FIGURA FIBRA</v>
          </cell>
          <cell r="G2508">
            <v>2575.4299999999998</v>
          </cell>
          <cell r="H2508">
            <v>1545.2579999999998</v>
          </cell>
        </row>
        <row r="2509">
          <cell r="C2509" t="str">
            <v>FG62G</v>
          </cell>
          <cell r="D2509" t="str">
            <v>Sino tam. G, produzido em fibra de vidro</v>
          </cell>
          <cell r="E2509" t="str">
            <v>FIBRA</v>
          </cell>
          <cell r="F2509" t="str">
            <v>FIGURA FIBRA</v>
          </cell>
          <cell r="G2509">
            <v>4920.5</v>
          </cell>
          <cell r="H2509">
            <v>2952.2999999999997</v>
          </cell>
        </row>
        <row r="2510">
          <cell r="C2510" t="str">
            <v>FG63P</v>
          </cell>
          <cell r="D2510" t="str">
            <v>Laço, produzido em fibra de vidro, com pintura automotiva na cor vermelha.</v>
          </cell>
          <cell r="E2510" t="str">
            <v>FIBRA</v>
          </cell>
          <cell r="F2510" t="str">
            <v>FIGURA FIBRA</v>
          </cell>
          <cell r="G2510">
            <v>637.78000000000009</v>
          </cell>
          <cell r="H2510">
            <v>382.66800000000006</v>
          </cell>
        </row>
        <row r="2511">
          <cell r="C2511" t="str">
            <v>FG63PC</v>
          </cell>
          <cell r="D2511" t="str">
            <v>Laço, produzido em fibra de vidro, com pintura automotiva na cor rosa.</v>
          </cell>
          <cell r="E2511" t="str">
            <v>FIBRA</v>
          </cell>
          <cell r="F2511" t="str">
            <v>FIGURA FIBRA</v>
          </cell>
          <cell r="G2511">
            <v>637.78000000000009</v>
          </cell>
          <cell r="H2511">
            <v>382.66800000000006</v>
          </cell>
        </row>
        <row r="2512">
          <cell r="C2512" t="str">
            <v>FG63PD</v>
          </cell>
          <cell r="D2512" t="str">
            <v>Laço, produzido em fibra de vidro, com pintura automotiva nas cores deluxe.</v>
          </cell>
          <cell r="E2512" t="str">
            <v>FIBRA</v>
          </cell>
          <cell r="F2512" t="str">
            <v>FIGURA FIBRA</v>
          </cell>
          <cell r="G2512">
            <v>637.78000000000009</v>
          </cell>
          <cell r="H2512">
            <v>382.66800000000006</v>
          </cell>
        </row>
        <row r="2513">
          <cell r="C2513" t="str">
            <v>FG63M</v>
          </cell>
          <cell r="D2513" t="str">
            <v>Laço, produzido em fibra de vidro, com pintura automotiva na cor vermelha.</v>
          </cell>
          <cell r="E2513" t="str">
            <v>FIBRA</v>
          </cell>
          <cell r="F2513" t="str">
            <v>FIGURA FIBRA</v>
          </cell>
          <cell r="G2513">
            <v>2063.1</v>
          </cell>
          <cell r="H2513">
            <v>1237.8599999999999</v>
          </cell>
        </row>
        <row r="2514">
          <cell r="C2514" t="str">
            <v>FG63MC</v>
          </cell>
          <cell r="D2514" t="str">
            <v>Laço, produzido em fibra de vidro, com pintura automotiva na cor rosa.</v>
          </cell>
          <cell r="E2514" t="str">
            <v>FIBRA</v>
          </cell>
          <cell r="F2514" t="str">
            <v>FIGURA FIBRA</v>
          </cell>
          <cell r="G2514">
            <v>2063.1</v>
          </cell>
          <cell r="H2514">
            <v>1237.8599999999999</v>
          </cell>
        </row>
        <row r="2515">
          <cell r="C2515" t="str">
            <v>FG63MD</v>
          </cell>
          <cell r="D2515" t="str">
            <v>Laço, produzido em fibra de vidro , com pintura automotiva nas cores deluxe.</v>
          </cell>
          <cell r="E2515" t="str">
            <v>FIBRA</v>
          </cell>
          <cell r="F2515" t="str">
            <v>FIGURA FIBRA</v>
          </cell>
          <cell r="G2515">
            <v>2063.1</v>
          </cell>
          <cell r="H2515">
            <v>1237.8599999999999</v>
          </cell>
        </row>
        <row r="2516">
          <cell r="C2516" t="str">
            <v>FG63G</v>
          </cell>
          <cell r="D2516" t="str">
            <v>Laço, produzido em fibra de vidro, com pintura automotiva na cor vermelha.</v>
          </cell>
          <cell r="E2516" t="str">
            <v>FIBRA</v>
          </cell>
          <cell r="F2516" t="str">
            <v>FIGURA FIBRA</v>
          </cell>
          <cell r="G2516">
            <v>8073.6500000000005</v>
          </cell>
          <cell r="H2516">
            <v>4844.1900000000005</v>
          </cell>
        </row>
        <row r="2517">
          <cell r="C2517" t="str">
            <v>FG63GC</v>
          </cell>
          <cell r="D2517" t="str">
            <v>Laço, produzido em fibra de vidro, com pintura automotiva na cor rosa.</v>
          </cell>
          <cell r="E2517" t="str">
            <v>FIBRA</v>
          </cell>
          <cell r="F2517" t="str">
            <v>FIGURA FIBRA</v>
          </cell>
          <cell r="G2517">
            <v>8073.6500000000005</v>
          </cell>
          <cell r="H2517">
            <v>4844.1900000000005</v>
          </cell>
        </row>
        <row r="2518">
          <cell r="C2518" t="str">
            <v>FG63GD</v>
          </cell>
          <cell r="D2518" t="str">
            <v>Laço, produzido em fibra de vidro, com pintura automotiva nas cores deluxe.</v>
          </cell>
          <cell r="E2518" t="str">
            <v>FIBRA</v>
          </cell>
          <cell r="F2518" t="str">
            <v>FIGURA FIBRA</v>
          </cell>
          <cell r="G2518">
            <v>8073.6500000000005</v>
          </cell>
          <cell r="H2518">
            <v>4844.1900000000005</v>
          </cell>
        </row>
        <row r="2519">
          <cell r="C2519" t="str">
            <v>FG67P</v>
          </cell>
          <cell r="D2519" t="str">
            <v>Laço, produzido em fibra de vidro e pintura automotiva.</v>
          </cell>
          <cell r="E2519" t="str">
            <v>FIBRA</v>
          </cell>
          <cell r="F2519" t="str">
            <v>FIGURA FIBRA</v>
          </cell>
          <cell r="G2519">
            <v>156.39000000000001</v>
          </cell>
          <cell r="H2519">
            <v>93.834000000000003</v>
          </cell>
        </row>
        <row r="2520">
          <cell r="C2520" t="str">
            <v>FG67PC</v>
          </cell>
          <cell r="D2520" t="str">
            <v>Laço, produzido em fibra de vidro e pintura automotiva linha Candy.</v>
          </cell>
          <cell r="E2520" t="str">
            <v>FIBRA</v>
          </cell>
          <cell r="F2520" t="str">
            <v>FIGURA FIBRA</v>
          </cell>
          <cell r="G2520">
            <v>156.39000000000001</v>
          </cell>
          <cell r="H2520">
            <v>93.834000000000003</v>
          </cell>
        </row>
        <row r="2521">
          <cell r="C2521" t="str">
            <v>FG67PD</v>
          </cell>
          <cell r="D2521" t="str">
            <v>Laço, produzido em fibra de vidro e pintura automotiva linha deluxe.</v>
          </cell>
          <cell r="E2521" t="str">
            <v>FIBRA</v>
          </cell>
          <cell r="F2521" t="str">
            <v>FIGURA FIBRA</v>
          </cell>
          <cell r="G2521">
            <v>156.39000000000001</v>
          </cell>
          <cell r="H2521">
            <v>93.834000000000003</v>
          </cell>
        </row>
        <row r="2522">
          <cell r="C2522" t="str">
            <v>FG67M</v>
          </cell>
          <cell r="D2522" t="str">
            <v>Laço, produzido em fibra de vidro e pintura automotiva.</v>
          </cell>
          <cell r="E2522" t="str">
            <v>FIBRA</v>
          </cell>
          <cell r="F2522" t="str">
            <v>FIGURA FIBRA</v>
          </cell>
          <cell r="G2522">
            <v>287.17</v>
          </cell>
          <cell r="H2522">
            <v>172.30199999999999</v>
          </cell>
        </row>
        <row r="2523">
          <cell r="C2523" t="str">
            <v>FG67MC</v>
          </cell>
          <cell r="D2523" t="str">
            <v>Laço, produzido em fibra de vidro e pintura automotiva linha Candy.</v>
          </cell>
          <cell r="E2523" t="str">
            <v>FIBRA</v>
          </cell>
          <cell r="F2523" t="str">
            <v>FIGURA FIBRA</v>
          </cell>
          <cell r="G2523">
            <v>287.17</v>
          </cell>
          <cell r="H2523">
            <v>172.30199999999999</v>
          </cell>
        </row>
        <row r="2524">
          <cell r="C2524" t="str">
            <v>FG67MD</v>
          </cell>
          <cell r="D2524" t="str">
            <v>Laço, produzido em fibra de vidro e pintura automotiva linha deluxe.</v>
          </cell>
          <cell r="E2524" t="str">
            <v>FIBRA</v>
          </cell>
          <cell r="F2524" t="str">
            <v>FIGURA FIBRA</v>
          </cell>
          <cell r="G2524">
            <v>287.17</v>
          </cell>
          <cell r="H2524">
            <v>172.30199999999999</v>
          </cell>
        </row>
        <row r="2525">
          <cell r="C2525" t="str">
            <v>FG67G</v>
          </cell>
          <cell r="D2525" t="str">
            <v>Laço, produzido em fibra de vidro e pintura automotiva.</v>
          </cell>
          <cell r="E2525" t="str">
            <v>FIBRA</v>
          </cell>
          <cell r="F2525" t="str">
            <v>FIGURA FIBRA</v>
          </cell>
          <cell r="G2525">
            <v>369.59000000000003</v>
          </cell>
          <cell r="H2525">
            <v>221.75400000000002</v>
          </cell>
        </row>
        <row r="2526">
          <cell r="C2526" t="str">
            <v>FG67GC</v>
          </cell>
          <cell r="D2526" t="str">
            <v>Laço, produzido em fibra de vidro e pintura automotiva linha Candy.</v>
          </cell>
          <cell r="E2526" t="str">
            <v>FIBRA</v>
          </cell>
          <cell r="F2526" t="str">
            <v>FIGURA FIBRA</v>
          </cell>
          <cell r="G2526">
            <v>369.59000000000003</v>
          </cell>
          <cell r="H2526">
            <v>221.75400000000002</v>
          </cell>
        </row>
        <row r="2527">
          <cell r="C2527" t="str">
            <v>FG67GD</v>
          </cell>
          <cell r="D2527" t="str">
            <v>Laço, produzido em fibra de vidro e pintura automotiva linha deluxe.</v>
          </cell>
          <cell r="E2527" t="str">
            <v>FIBRA</v>
          </cell>
          <cell r="F2527" t="str">
            <v>FIGURA FIBRA</v>
          </cell>
          <cell r="G2527">
            <v>369.59000000000003</v>
          </cell>
          <cell r="H2527">
            <v>221.75400000000002</v>
          </cell>
        </row>
        <row r="2528">
          <cell r="C2528" t="str">
            <v>FG67GG</v>
          </cell>
          <cell r="D2528" t="str">
            <v>Laço, produzido em fibra de vidro e pintura automotiva.</v>
          </cell>
          <cell r="E2528" t="str">
            <v>FIBRA</v>
          </cell>
          <cell r="F2528" t="str">
            <v>FIGURA FIBRA</v>
          </cell>
          <cell r="G2528">
            <v>1203.54</v>
          </cell>
          <cell r="H2528">
            <v>722.12399999999991</v>
          </cell>
        </row>
        <row r="2529">
          <cell r="C2529" t="str">
            <v>FG67GGC</v>
          </cell>
          <cell r="D2529" t="str">
            <v>Laço, produzido em fibra de vidro e pintura automotiva linha Candy.</v>
          </cell>
          <cell r="E2529" t="str">
            <v>FIBRA</v>
          </cell>
          <cell r="F2529" t="str">
            <v>FIGURA FIBRA</v>
          </cell>
          <cell r="G2529">
            <v>1203.54</v>
          </cell>
          <cell r="H2529">
            <v>722.12399999999991</v>
          </cell>
        </row>
        <row r="2530">
          <cell r="C2530" t="str">
            <v>FG67GGD</v>
          </cell>
          <cell r="D2530" t="str">
            <v>Laço, produzido em fibra de vidro e pintura automotiva linha deluxe.</v>
          </cell>
          <cell r="E2530" t="str">
            <v>FIBRA</v>
          </cell>
          <cell r="F2530" t="str">
            <v>FIGURA FIBRA</v>
          </cell>
          <cell r="G2530">
            <v>1203.54</v>
          </cell>
          <cell r="H2530">
            <v>722.12399999999991</v>
          </cell>
        </row>
        <row r="2531">
          <cell r="C2531" t="str">
            <v>FG68P</v>
          </cell>
          <cell r="D2531" t="str">
            <v>Estrela, produzida em fibra de vidro e pintura automotiva.</v>
          </cell>
          <cell r="E2531" t="str">
            <v>FIBRA</v>
          </cell>
          <cell r="F2531" t="str">
            <v>FIGURA FIBRA</v>
          </cell>
          <cell r="G2531">
            <v>202.93</v>
          </cell>
          <cell r="H2531">
            <v>121.758</v>
          </cell>
        </row>
        <row r="2532">
          <cell r="C2532" t="str">
            <v>FG68PC</v>
          </cell>
          <cell r="D2532" t="str">
            <v>Estrela, produzida em fibra de vidro e pintura automotiva linha Candy.</v>
          </cell>
          <cell r="E2532" t="str">
            <v>FIBRA</v>
          </cell>
          <cell r="F2532" t="str">
            <v>FIGURA FIBRA</v>
          </cell>
          <cell r="G2532">
            <v>202.93</v>
          </cell>
          <cell r="H2532">
            <v>121.758</v>
          </cell>
        </row>
        <row r="2533">
          <cell r="C2533" t="str">
            <v>FG68PD</v>
          </cell>
          <cell r="D2533" t="str">
            <v>Estrela, produzida em fibra de vidro e pintura automotiva linha deluxe.</v>
          </cell>
          <cell r="E2533" t="str">
            <v>FIBRA</v>
          </cell>
          <cell r="F2533" t="str">
            <v>FIGURA FIBRA</v>
          </cell>
          <cell r="G2533">
            <v>202.93</v>
          </cell>
          <cell r="H2533">
            <v>121.758</v>
          </cell>
        </row>
        <row r="2534">
          <cell r="C2534" t="str">
            <v>FG68M</v>
          </cell>
          <cell r="D2534" t="str">
            <v>Estrela, produzida em fibra de vidro e pintura automotiva.</v>
          </cell>
          <cell r="E2534" t="str">
            <v>FIBRA</v>
          </cell>
          <cell r="F2534" t="str">
            <v>FIGURA FIBRA</v>
          </cell>
          <cell r="G2534">
            <v>328.38</v>
          </cell>
          <cell r="H2534">
            <v>197.02799999999999</v>
          </cell>
        </row>
        <row r="2535">
          <cell r="C2535" t="str">
            <v>FG68MC</v>
          </cell>
          <cell r="D2535" t="str">
            <v>Estrela, produzida em fibra de vidro e pintura automotiva linha Candy.</v>
          </cell>
          <cell r="E2535" t="str">
            <v>FIBRA</v>
          </cell>
          <cell r="F2535" t="str">
            <v>FIGURA FIBRA</v>
          </cell>
          <cell r="G2535">
            <v>328.38</v>
          </cell>
          <cell r="H2535">
            <v>197.02799999999999</v>
          </cell>
        </row>
        <row r="2536">
          <cell r="C2536" t="str">
            <v>FG68MD</v>
          </cell>
          <cell r="D2536" t="str">
            <v>Estrela, produzida em fibra de vidro e pintura automotiva linha deluxe.</v>
          </cell>
          <cell r="E2536" t="str">
            <v>FIBRA</v>
          </cell>
          <cell r="F2536" t="str">
            <v>FIGURA FIBRA</v>
          </cell>
          <cell r="G2536">
            <v>328.38</v>
          </cell>
          <cell r="H2536">
            <v>197.02799999999999</v>
          </cell>
        </row>
        <row r="2537">
          <cell r="C2537" t="str">
            <v>FG68G</v>
          </cell>
          <cell r="D2537" t="str">
            <v>Estrela, produzida em fibra de vidro e pintura automotiva.</v>
          </cell>
          <cell r="E2537" t="str">
            <v>FIBRA</v>
          </cell>
          <cell r="F2537" t="str">
            <v>FIGURA FIBRA</v>
          </cell>
          <cell r="G2537">
            <v>409.24</v>
          </cell>
          <cell r="H2537">
            <v>245.54399999999998</v>
          </cell>
        </row>
        <row r="2538">
          <cell r="C2538" t="str">
            <v>FG68GC</v>
          </cell>
          <cell r="D2538" t="str">
            <v>Estrela, produzida em fibra de vidro e pintura automotiva linha Candy.</v>
          </cell>
          <cell r="E2538" t="str">
            <v>FIBRA</v>
          </cell>
          <cell r="F2538" t="str">
            <v>FIGURA FIBRA</v>
          </cell>
          <cell r="G2538">
            <v>409.24</v>
          </cell>
          <cell r="H2538">
            <v>245.54399999999998</v>
          </cell>
        </row>
        <row r="2539">
          <cell r="C2539" t="str">
            <v>FG68GD</v>
          </cell>
          <cell r="D2539" t="str">
            <v>Estrela, produzida em fibra de vidro e pintura automotiva linha deluxe.</v>
          </cell>
          <cell r="E2539" t="str">
            <v>FIBRA</v>
          </cell>
          <cell r="F2539" t="str">
            <v>FIGURA FIBRA</v>
          </cell>
          <cell r="G2539">
            <v>409.24</v>
          </cell>
          <cell r="H2539">
            <v>245.54399999999998</v>
          </cell>
        </row>
        <row r="2540">
          <cell r="C2540" t="str">
            <v>FG69PAM</v>
          </cell>
          <cell r="D2540" t="str">
            <v>Bala, produzida em fibra de vidro e pintura automotiva na cor amarela.</v>
          </cell>
          <cell r="E2540" t="str">
            <v>FIBRA</v>
          </cell>
          <cell r="F2540" t="str">
            <v>FIGURA FIBRA</v>
          </cell>
          <cell r="G2540">
            <v>202.93</v>
          </cell>
          <cell r="H2540">
            <v>121.758</v>
          </cell>
        </row>
        <row r="2541">
          <cell r="C2541" t="str">
            <v>FG69PAZ</v>
          </cell>
          <cell r="D2541" t="str">
            <v>Bala, produzida em fibra de vidro e pintura automotiva na cor azul.</v>
          </cell>
          <cell r="E2541" t="str">
            <v>FIBRA</v>
          </cell>
          <cell r="F2541" t="str">
            <v>FIGURA FIBRA</v>
          </cell>
          <cell r="G2541">
            <v>202.93</v>
          </cell>
          <cell r="H2541">
            <v>121.758</v>
          </cell>
        </row>
        <row r="2542">
          <cell r="C2542" t="str">
            <v>FG69PVD</v>
          </cell>
          <cell r="D2542" t="str">
            <v>Bala, produzida em fibra de vidro e pintura automotiva na cor verde.</v>
          </cell>
          <cell r="E2542" t="str">
            <v>FIBRA</v>
          </cell>
          <cell r="F2542" t="str">
            <v>FIGURA FIBRA</v>
          </cell>
          <cell r="G2542">
            <v>202.93</v>
          </cell>
          <cell r="H2542">
            <v>121.758</v>
          </cell>
        </row>
        <row r="2543">
          <cell r="C2543" t="str">
            <v>FG69PVM</v>
          </cell>
          <cell r="D2543" t="str">
            <v>Bala, produzida em fibra de vidro e pintura automotiva na cor vermelha.</v>
          </cell>
          <cell r="E2543" t="str">
            <v>FIBRA</v>
          </cell>
          <cell r="F2543" t="str">
            <v>FIGURA FIBRA</v>
          </cell>
          <cell r="G2543">
            <v>202.93</v>
          </cell>
          <cell r="H2543">
            <v>121.758</v>
          </cell>
        </row>
        <row r="2544">
          <cell r="C2544" t="str">
            <v>FG69MAM</v>
          </cell>
          <cell r="D2544" t="str">
            <v>Bala, produzida em fibra de vidro e pintura automotiva na cor amarela.</v>
          </cell>
          <cell r="E2544" t="str">
            <v>FIBRA</v>
          </cell>
          <cell r="F2544" t="str">
            <v>FIGURA FIBRA</v>
          </cell>
          <cell r="G2544">
            <v>328.38</v>
          </cell>
          <cell r="H2544">
            <v>197.02799999999999</v>
          </cell>
        </row>
        <row r="2545">
          <cell r="C2545" t="str">
            <v>FG69MAZ</v>
          </cell>
          <cell r="D2545" t="str">
            <v>Bala, produzida em fibra de vidro e pintura automotiva na cor azul.</v>
          </cell>
          <cell r="E2545" t="str">
            <v>FIBRA</v>
          </cell>
          <cell r="F2545" t="str">
            <v>FIGURA FIBRA</v>
          </cell>
          <cell r="G2545">
            <v>328.38</v>
          </cell>
          <cell r="H2545">
            <v>197.02799999999999</v>
          </cell>
        </row>
        <row r="2546">
          <cell r="C2546" t="str">
            <v>FG69MVD</v>
          </cell>
          <cell r="D2546" t="str">
            <v>Bala, produzida em fibra de vidro e pintura automotiva na cor verde.</v>
          </cell>
          <cell r="E2546" t="str">
            <v>FIBRA</v>
          </cell>
          <cell r="F2546" t="str">
            <v>FIGURA FIBRA</v>
          </cell>
          <cell r="G2546">
            <v>328.38</v>
          </cell>
          <cell r="H2546">
            <v>197.02799999999999</v>
          </cell>
        </row>
        <row r="2547">
          <cell r="C2547" t="str">
            <v>FG69MVM</v>
          </cell>
          <cell r="D2547" t="str">
            <v>Bala, produzida em fibra de vidro e pintura automotiva na cor vermelha.</v>
          </cell>
          <cell r="E2547" t="str">
            <v>FIBRA</v>
          </cell>
          <cell r="F2547" t="str">
            <v>FIGURA FIBRA</v>
          </cell>
          <cell r="G2547">
            <v>328.38</v>
          </cell>
          <cell r="H2547">
            <v>197.02799999999999</v>
          </cell>
        </row>
        <row r="2548">
          <cell r="C2548" t="str">
            <v>FG69GAM</v>
          </cell>
          <cell r="D2548" t="str">
            <v>Bala, produzida em fibra de vidro e pintura automotiva na cor amarela.</v>
          </cell>
          <cell r="E2548" t="str">
            <v>FIBRA</v>
          </cell>
          <cell r="F2548" t="str">
            <v>FIGURA FIBRA</v>
          </cell>
          <cell r="G2548">
            <v>409.24</v>
          </cell>
          <cell r="H2548">
            <v>245.54399999999998</v>
          </cell>
        </row>
        <row r="2549">
          <cell r="C2549" t="str">
            <v>FG69GAZ</v>
          </cell>
          <cell r="D2549" t="str">
            <v>Bala, produzida em fibra de vidro e pintura automotiva na cor azul.</v>
          </cell>
          <cell r="E2549" t="str">
            <v>FIBRA</v>
          </cell>
          <cell r="F2549" t="str">
            <v>FIGURA FIBRA</v>
          </cell>
          <cell r="G2549">
            <v>409.24</v>
          </cell>
          <cell r="H2549">
            <v>245.54399999999998</v>
          </cell>
        </row>
        <row r="2550">
          <cell r="C2550" t="str">
            <v>FG69GVD</v>
          </cell>
          <cell r="D2550" t="str">
            <v>Bala, produzida em fibra de vidro e pintura automotiva na cor verde.</v>
          </cell>
          <cell r="E2550" t="str">
            <v>FIBRA</v>
          </cell>
          <cell r="F2550" t="str">
            <v>FIGURA FIBRA</v>
          </cell>
          <cell r="G2550">
            <v>409.24</v>
          </cell>
          <cell r="H2550">
            <v>245.54399999999998</v>
          </cell>
        </row>
        <row r="2551">
          <cell r="C2551" t="str">
            <v>FG69GVM</v>
          </cell>
          <cell r="D2551" t="str">
            <v>Bala, produzida em fibra de vidro e pintura automotiva na cor vermelha.</v>
          </cell>
          <cell r="E2551" t="str">
            <v>FIBRA</v>
          </cell>
          <cell r="F2551" t="str">
            <v>FIGURA FIBRA</v>
          </cell>
          <cell r="G2551">
            <v>409.24</v>
          </cell>
          <cell r="H2551">
            <v>245.54399999999998</v>
          </cell>
        </row>
        <row r="2552">
          <cell r="C2552" t="str">
            <v>FG70P</v>
          </cell>
          <cell r="D2552" t="str">
            <v>Biscoito, produzido em fibra de vidro e pintura automotiva.</v>
          </cell>
          <cell r="E2552" t="str">
            <v>FIBRA</v>
          </cell>
          <cell r="F2552" t="str">
            <v>FIGURA FIBRA</v>
          </cell>
          <cell r="G2552">
            <v>244.14000000000001</v>
          </cell>
          <cell r="H2552">
            <v>146.48400000000001</v>
          </cell>
        </row>
        <row r="2553">
          <cell r="C2553" t="str">
            <v>FG70M</v>
          </cell>
          <cell r="D2553" t="str">
            <v>Biscoito, produzido em fibra de vidro e pintura automotiva.</v>
          </cell>
          <cell r="E2553" t="str">
            <v>FIBRA</v>
          </cell>
          <cell r="F2553" t="str">
            <v>FIGURA FIBRA</v>
          </cell>
          <cell r="G2553">
            <v>287.17</v>
          </cell>
          <cell r="H2553">
            <v>172.30199999999999</v>
          </cell>
        </row>
        <row r="2554">
          <cell r="C2554" t="str">
            <v>FG70G</v>
          </cell>
          <cell r="D2554" t="str">
            <v>Biscoito, produzido em fibra de vidro e pintura automotiva.</v>
          </cell>
          <cell r="E2554" t="str">
            <v>FIBRA</v>
          </cell>
          <cell r="F2554" t="str">
            <v>FIGURA FIBRA</v>
          </cell>
          <cell r="G2554">
            <v>409.24</v>
          </cell>
          <cell r="H2554">
            <v>245.54399999999998</v>
          </cell>
        </row>
        <row r="2555">
          <cell r="C2555" t="str">
            <v>FG71P</v>
          </cell>
          <cell r="D2555" t="str">
            <v>Biscoito, produzido em fibra de vidro e pintura automotiva.</v>
          </cell>
          <cell r="E2555" t="str">
            <v>FIBRA</v>
          </cell>
          <cell r="F2555" t="str">
            <v>FIGURA FIBRA</v>
          </cell>
          <cell r="G2555">
            <v>214.89000000000001</v>
          </cell>
          <cell r="H2555">
            <v>128.934</v>
          </cell>
        </row>
        <row r="2556">
          <cell r="C2556" t="str">
            <v>FG71M</v>
          </cell>
          <cell r="D2556" t="str">
            <v>Biscoito, produzido em fibra de vidro e pintura automotiva.</v>
          </cell>
          <cell r="E2556" t="str">
            <v>FIBRA</v>
          </cell>
          <cell r="F2556" t="str">
            <v>FIGURA FIBRA</v>
          </cell>
          <cell r="G2556">
            <v>287.17</v>
          </cell>
          <cell r="H2556">
            <v>172.30199999999999</v>
          </cell>
        </row>
        <row r="2557">
          <cell r="C2557" t="str">
            <v>FG71G</v>
          </cell>
          <cell r="D2557" t="str">
            <v>Biscoito, produzido em fibra de vidro e pintura automotiva.</v>
          </cell>
          <cell r="E2557" t="str">
            <v>FIBRA</v>
          </cell>
          <cell r="F2557" t="str">
            <v>FIGURA FIBRA</v>
          </cell>
          <cell r="G2557">
            <v>409.24</v>
          </cell>
          <cell r="H2557">
            <v>245.54399999999998</v>
          </cell>
        </row>
        <row r="2558">
          <cell r="C2558" t="str">
            <v>FG77P</v>
          </cell>
          <cell r="D2558" t="str">
            <v>Pirulito P, prod. em bolas de fibra de vidro em vários tamanhos</v>
          </cell>
          <cell r="E2558" t="str">
            <v>FIBRA</v>
          </cell>
          <cell r="F2558" t="str">
            <v>FIGURA FIBRA</v>
          </cell>
          <cell r="G2558">
            <v>2279.6799999999998</v>
          </cell>
          <cell r="H2558">
            <v>1367.8079999999998</v>
          </cell>
        </row>
        <row r="2559">
          <cell r="C2559" t="str">
            <v>FG77M</v>
          </cell>
          <cell r="D2559" t="str">
            <v>Pirulito M, prod. em bolas de fibra de vidro em vários tamanhos</v>
          </cell>
          <cell r="E2559" t="str">
            <v>FIBRA</v>
          </cell>
          <cell r="F2559" t="str">
            <v>FIGURA FIBRA</v>
          </cell>
          <cell r="G2559">
            <v>3808.09</v>
          </cell>
          <cell r="H2559">
            <v>2284.8539999999998</v>
          </cell>
        </row>
        <row r="2560">
          <cell r="C2560" t="str">
            <v>FG77G</v>
          </cell>
          <cell r="D2560" t="str">
            <v>Pirulito G, prod. em bolas de fibra de vidro em vários tamanhos</v>
          </cell>
          <cell r="E2560" t="str">
            <v>FIBRA</v>
          </cell>
          <cell r="F2560" t="str">
            <v>FIGURA FIBRA</v>
          </cell>
          <cell r="G2560">
            <v>7102.16</v>
          </cell>
          <cell r="H2560">
            <v>4261.2959999999994</v>
          </cell>
        </row>
        <row r="2561">
          <cell r="C2561" t="str">
            <v>FG77GG</v>
          </cell>
          <cell r="D2561" t="str">
            <v>Pirulito GG, prod. em bolas de fibra de vidro em vários tamanhos</v>
          </cell>
          <cell r="E2561" t="str">
            <v>FIBRA</v>
          </cell>
          <cell r="F2561" t="str">
            <v>FIGURA FIBRA</v>
          </cell>
          <cell r="G2561">
            <v>12316.72</v>
          </cell>
          <cell r="H2561">
            <v>7390.0319999999992</v>
          </cell>
        </row>
        <row r="2562">
          <cell r="C2562" t="str">
            <v>FG77PC</v>
          </cell>
          <cell r="D2562" t="str">
            <v>Pirulito P, prod. em bolas de fibra de vidro em vários tamanhos, com decoração em forma de cobertura de chocolate/morango com confete colorido.</v>
          </cell>
          <cell r="E2562" t="str">
            <v>FIBRA</v>
          </cell>
          <cell r="F2562" t="str">
            <v>FIGURA FIBRA</v>
          </cell>
          <cell r="G2562">
            <v>3077.75</v>
          </cell>
          <cell r="H2562">
            <v>1846.6499999999999</v>
          </cell>
        </row>
        <row r="2563">
          <cell r="C2563" t="str">
            <v>FG77MC</v>
          </cell>
          <cell r="D2563" t="str">
            <v>Pirulito M, prod. em bolas de fibra de vidro em vários tamanhos, com decoração em forma de cobertura de chocolate/morango com confete colorido.</v>
          </cell>
          <cell r="E2563" t="str">
            <v>FIBRA</v>
          </cell>
          <cell r="F2563" t="str">
            <v>FIGURA FIBRA</v>
          </cell>
          <cell r="G2563">
            <v>5140.9279999999999</v>
          </cell>
          <cell r="H2563">
            <v>3084.5567999999998</v>
          </cell>
        </row>
        <row r="2564">
          <cell r="C2564" t="str">
            <v>FG77GC</v>
          </cell>
          <cell r="D2564" t="str">
            <v>Pirulito G, prod. em bolas de fibra de vidro em vários tamanhos, com decoração em forma de cobertura de chocolate/morango com confete colorido.</v>
          </cell>
          <cell r="E2564" t="str">
            <v>FIBRA</v>
          </cell>
          <cell r="F2564" t="str">
            <v>FIGURA FIBRA</v>
          </cell>
          <cell r="G2564">
            <v>9587.9159999999993</v>
          </cell>
          <cell r="H2564">
            <v>5752.7495999999992</v>
          </cell>
        </row>
        <row r="2565">
          <cell r="C2565" t="str">
            <v>FG77GGC</v>
          </cell>
          <cell r="D2565" t="str">
            <v>Pirulito GG, prod. em bolas de fibra de vidro em vários tamanhos, com decoração em forma de cobertura de chocolate/morango com confete colorido.</v>
          </cell>
          <cell r="E2565" t="str">
            <v>FIBRA</v>
          </cell>
          <cell r="F2565" t="str">
            <v>FIGURA FIBRA</v>
          </cell>
          <cell r="G2565">
            <v>16627.572</v>
          </cell>
          <cell r="H2565">
            <v>9976.5432000000001</v>
          </cell>
        </row>
        <row r="2566">
          <cell r="C2566" t="str">
            <v>FG77ADP</v>
          </cell>
          <cell r="D2566" t="str">
            <v>Pirulito P, prod. em bolas adesivadas  de fibra de vidro em vários tamanhos</v>
          </cell>
          <cell r="E2566" t="str">
            <v>FIBRA</v>
          </cell>
          <cell r="F2566" t="str">
            <v>FIGURA FIBRA</v>
          </cell>
          <cell r="G2566">
            <v>2451.67</v>
          </cell>
          <cell r="H2566">
            <v>1471.002</v>
          </cell>
        </row>
        <row r="2567">
          <cell r="C2567" t="str">
            <v>FG77ADM</v>
          </cell>
          <cell r="D2567" t="str">
            <v>Pirulito M, prod. em bolas  adesivadas de fibra de vidro em vários tamanhos</v>
          </cell>
          <cell r="E2567" t="str">
            <v>FIBRA</v>
          </cell>
          <cell r="F2567" t="str">
            <v>FIGURA FIBRA</v>
          </cell>
          <cell r="G2567">
            <v>4117.62</v>
          </cell>
          <cell r="H2567">
            <v>2470.5719999999997</v>
          </cell>
        </row>
        <row r="2568">
          <cell r="C2568" t="str">
            <v>FG77ADG</v>
          </cell>
          <cell r="D2568" t="str">
            <v>Pirulito G, prod. em bolas  adesivadas de fibra de vidro em vários tamanhos</v>
          </cell>
          <cell r="E2568" t="str">
            <v>FIBRA</v>
          </cell>
          <cell r="F2568" t="str">
            <v>FIGURA FIBRA</v>
          </cell>
          <cell r="G2568">
            <v>7822.62</v>
          </cell>
          <cell r="H2568">
            <v>4693.5720000000001</v>
          </cell>
        </row>
        <row r="2569">
          <cell r="C2569" t="str">
            <v>FG77ADGG</v>
          </cell>
          <cell r="D2569" t="str">
            <v>Pirulito G, prod. em bolas  adesivadas de fibra de vidro em vários tamanhos</v>
          </cell>
          <cell r="E2569" t="str">
            <v>FIBRA</v>
          </cell>
          <cell r="F2569" t="str">
            <v>FIGURA FIBRA</v>
          </cell>
          <cell r="G2569">
            <v>13604.37</v>
          </cell>
          <cell r="H2569">
            <v>8162.6220000000003</v>
          </cell>
        </row>
        <row r="2570">
          <cell r="C2570" t="str">
            <v>FG77ADPD</v>
          </cell>
          <cell r="D2570" t="str">
            <v>Pirulito P, prod. em bolas adesivadas  de fibra de vidro em vários tamanhos, com pintura linha deluxe.</v>
          </cell>
          <cell r="E2570" t="str">
            <v>FIBRA</v>
          </cell>
          <cell r="F2570" t="str">
            <v>FIGURA FIBRA</v>
          </cell>
          <cell r="G2570">
            <v>2451.67</v>
          </cell>
          <cell r="H2570">
            <v>1471.002</v>
          </cell>
        </row>
        <row r="2571">
          <cell r="C2571" t="str">
            <v>FG77ADMD</v>
          </cell>
          <cell r="D2571" t="str">
            <v>Pirulito M, prod. em bolas  adesivadas de fibra de vidro em vários tamanhos, com pintura linha deluxe.</v>
          </cell>
          <cell r="E2571" t="str">
            <v>FIBRA</v>
          </cell>
          <cell r="F2571" t="str">
            <v>FIGURA FIBRA</v>
          </cell>
          <cell r="G2571">
            <v>4117.62</v>
          </cell>
          <cell r="H2571">
            <v>2470.5719999999997</v>
          </cell>
        </row>
        <row r="2572">
          <cell r="C2572" t="str">
            <v>FG77ADGD</v>
          </cell>
          <cell r="D2572" t="str">
            <v>Pirulito G, prod. em bolas  adesivadas de fibra de vidro em vários tamanhos, com pintura linha deluxe.</v>
          </cell>
          <cell r="E2572" t="str">
            <v>FIBRA</v>
          </cell>
          <cell r="F2572" t="str">
            <v>FIGURA FIBRA</v>
          </cell>
          <cell r="G2572">
            <v>7822.62</v>
          </cell>
          <cell r="H2572">
            <v>4693.5720000000001</v>
          </cell>
        </row>
        <row r="2573">
          <cell r="C2573" t="str">
            <v>FG77ADGGD</v>
          </cell>
          <cell r="D2573" t="str">
            <v>Pirulito G, prod. em bolas  adesivadas de fibra de vidro em vários tamanhos, com pintura linha deluxe.</v>
          </cell>
          <cell r="E2573" t="str">
            <v>FIBRA</v>
          </cell>
          <cell r="F2573" t="str">
            <v>FIGURA FIBRA</v>
          </cell>
          <cell r="G2573">
            <v>13604.37</v>
          </cell>
          <cell r="H2573">
            <v>8162.6220000000003</v>
          </cell>
        </row>
        <row r="2574">
          <cell r="C2574" t="str">
            <v>FG77ARP</v>
          </cell>
          <cell r="D2574" t="str">
            <v>Pirulito P, prod. em bolas com arabescos  de fibra de vidro em vários tamanhos</v>
          </cell>
          <cell r="E2574" t="str">
            <v>FIBRA</v>
          </cell>
          <cell r="F2574" t="str">
            <v>FIGURA FIBRA</v>
          </cell>
          <cell r="G2574">
            <v>2451.67</v>
          </cell>
          <cell r="H2574">
            <v>1471.002</v>
          </cell>
        </row>
        <row r="2575">
          <cell r="C2575" t="str">
            <v>FG77ARM</v>
          </cell>
          <cell r="D2575" t="str">
            <v>Pirulito M, prod. em bolas com arabescos  de fibra de vidro em vários tamanhos</v>
          </cell>
          <cell r="E2575" t="str">
            <v>FIBRA</v>
          </cell>
          <cell r="F2575" t="str">
            <v>FIGURA FIBRA</v>
          </cell>
          <cell r="G2575">
            <v>4117.62</v>
          </cell>
          <cell r="H2575">
            <v>2470.5719999999997</v>
          </cell>
        </row>
        <row r="2576">
          <cell r="C2576" t="str">
            <v>FG77ARG</v>
          </cell>
          <cell r="D2576" t="str">
            <v>Pirulito G, prod. em bolas com arabescos  de fibra de vidro em vários tamanhos</v>
          </cell>
          <cell r="E2576" t="str">
            <v>FIBRA</v>
          </cell>
          <cell r="F2576" t="str">
            <v>FIGURA FIBRA</v>
          </cell>
          <cell r="G2576">
            <v>7822.62</v>
          </cell>
          <cell r="H2576">
            <v>4693.5720000000001</v>
          </cell>
        </row>
        <row r="2577">
          <cell r="C2577" t="str">
            <v>FG77ARGG</v>
          </cell>
          <cell r="D2577" t="str">
            <v>Pirulito G, prod. em bolas com arabescos  de fibra de vidro em vários tamanhos</v>
          </cell>
          <cell r="E2577" t="str">
            <v>FIBRA</v>
          </cell>
          <cell r="F2577" t="str">
            <v>FIGURA FIBRA</v>
          </cell>
          <cell r="G2577">
            <v>13604.37</v>
          </cell>
          <cell r="H2577">
            <v>8162.6220000000003</v>
          </cell>
        </row>
        <row r="2578">
          <cell r="C2578" t="str">
            <v>FG77GLP</v>
          </cell>
          <cell r="D2578" t="str">
            <v>Pirulito P, prod. em bolas de fibra de vidro em vários tamanhos. Aplicação de glitter/brocal</v>
          </cell>
          <cell r="E2578" t="str">
            <v>FIBRA</v>
          </cell>
          <cell r="F2578" t="str">
            <v>FIGURA FIBRA</v>
          </cell>
          <cell r="G2578">
            <v>3077.4900000000002</v>
          </cell>
          <cell r="H2578">
            <v>1846.4940000000001</v>
          </cell>
        </row>
        <row r="2579">
          <cell r="C2579" t="str">
            <v>FG77GLM</v>
          </cell>
          <cell r="D2579" t="str">
            <v>Pirulito M, prod. em bolas de fibra de vidro em vários tamanhos. Aplicação de glitter/brocal</v>
          </cell>
          <cell r="E2579" t="str">
            <v>FIBRA</v>
          </cell>
          <cell r="F2579" t="str">
            <v>FIGURA FIBRA</v>
          </cell>
          <cell r="G2579">
            <v>5140.59</v>
          </cell>
          <cell r="H2579">
            <v>3084.3539999999998</v>
          </cell>
        </row>
        <row r="2580">
          <cell r="C2580" t="str">
            <v>FG77GLG</v>
          </cell>
          <cell r="D2580" t="str">
            <v>Pirulito G, prod. em bolas de fibra de vidro em vários tamanhos. Aplicação de glitter/brocal</v>
          </cell>
          <cell r="E2580" t="str">
            <v>FIBRA</v>
          </cell>
          <cell r="F2580" t="str">
            <v>FIGURA FIBRA</v>
          </cell>
          <cell r="G2580">
            <v>9586.59</v>
          </cell>
          <cell r="H2580">
            <v>5751.9539999999997</v>
          </cell>
        </row>
        <row r="2581">
          <cell r="C2581" t="str">
            <v>FG77GLGG</v>
          </cell>
          <cell r="D2581" t="str">
            <v>Pirulito GG, prod. em bolas de fibra de vidro em vários tamanhos. Aplicação de glitter/brocal</v>
          </cell>
          <cell r="E2581" t="str">
            <v>FIBRA</v>
          </cell>
          <cell r="F2581" t="str">
            <v>FIGURA FIBRA</v>
          </cell>
          <cell r="G2581">
            <v>16627.52</v>
          </cell>
          <cell r="H2581">
            <v>9976.5120000000006</v>
          </cell>
        </row>
        <row r="2582">
          <cell r="C2582" t="str">
            <v>FG42</v>
          </cell>
          <cell r="D2582" t="str">
            <v>Bule casa, produzido em fibra de vidro, com pintura automotiva.</v>
          </cell>
          <cell r="E2582" t="str">
            <v>FIBRA</v>
          </cell>
          <cell r="F2582" t="str">
            <v>FIGURA FIBRA</v>
          </cell>
          <cell r="G2582">
            <v>85457.06</v>
          </cell>
          <cell r="H2582">
            <v>47001.383000000002</v>
          </cell>
        </row>
        <row r="2583">
          <cell r="C2583" t="str">
            <v>FG42C</v>
          </cell>
          <cell r="D2583" t="str">
            <v>Bule casa, produzido em fibra de vidro, com pintura automotiva linha Candy.</v>
          </cell>
          <cell r="E2583" t="str">
            <v>FIBRA</v>
          </cell>
          <cell r="F2583" t="str">
            <v>FIGURA FIBRA</v>
          </cell>
          <cell r="G2583">
            <v>85457.06</v>
          </cell>
          <cell r="H2583">
            <v>47001.383000000002</v>
          </cell>
        </row>
        <row r="2584">
          <cell r="C2584" t="str">
            <v>FG42D</v>
          </cell>
          <cell r="D2584" t="str">
            <v>Bule casa, produzido em fibra de vidro, com pintura automotiva linha deluxe.</v>
          </cell>
          <cell r="E2584" t="str">
            <v>FIBRA</v>
          </cell>
          <cell r="F2584" t="str">
            <v>FIGURA FIBRA</v>
          </cell>
          <cell r="G2584">
            <v>85457.06</v>
          </cell>
          <cell r="H2584">
            <v>47001.383000000002</v>
          </cell>
        </row>
        <row r="2585">
          <cell r="C2585" t="str">
            <v>FG42S</v>
          </cell>
          <cell r="D2585" t="str">
            <v>Bule casa, produzido em fibra de vidro, com pintura automotiva linha nevada.</v>
          </cell>
          <cell r="E2585" t="str">
            <v>FIBRA</v>
          </cell>
          <cell r="F2585" t="str">
            <v>FIGURA FIBRA</v>
          </cell>
          <cell r="G2585">
            <v>85457.06</v>
          </cell>
          <cell r="H2585">
            <v>47001.383000000002</v>
          </cell>
        </row>
        <row r="2586">
          <cell r="C2586" t="str">
            <v>FG72</v>
          </cell>
          <cell r="D2586" t="str">
            <v>Torre, produzida em fibra de vidro, com pintura automotiva,</v>
          </cell>
          <cell r="E2586" t="str">
            <v>FIBRA</v>
          </cell>
          <cell r="F2586" t="str">
            <v>FIGURA FIBRA</v>
          </cell>
          <cell r="G2586">
            <v>49146.5</v>
          </cell>
          <cell r="H2586">
            <v>27030.575000000001</v>
          </cell>
        </row>
        <row r="2587">
          <cell r="C2587" t="str">
            <v>FG72C</v>
          </cell>
          <cell r="D2587" t="str">
            <v>Torre, produzida em fibra de vidro, com pintura automotiva linha Candy.</v>
          </cell>
          <cell r="E2587" t="str">
            <v>FIBRA</v>
          </cell>
          <cell r="F2587" t="str">
            <v>FIGURA FIBRA</v>
          </cell>
          <cell r="G2587">
            <v>49146.5</v>
          </cell>
          <cell r="H2587">
            <v>27030.575000000001</v>
          </cell>
        </row>
        <row r="2588">
          <cell r="C2588" t="str">
            <v>FG72D</v>
          </cell>
          <cell r="D2588" t="str">
            <v>Torre, produzida em fibra de vidro, com pintura automotiva linha deluxe.</v>
          </cell>
          <cell r="E2588" t="str">
            <v>FIBRA</v>
          </cell>
          <cell r="F2588" t="str">
            <v>FIGURA FIBRA</v>
          </cell>
          <cell r="G2588">
            <v>49146.5</v>
          </cell>
          <cell r="H2588">
            <v>27030.575000000001</v>
          </cell>
        </row>
        <row r="2589">
          <cell r="C2589" t="str">
            <v>FG72S</v>
          </cell>
          <cell r="D2589" t="str">
            <v>Torre, produzida em fibra de vidro, com pintura automotiva linha nevada.</v>
          </cell>
          <cell r="E2589" t="str">
            <v>FIBRA</v>
          </cell>
          <cell r="F2589" t="str">
            <v>FIGURA FIBRA</v>
          </cell>
          <cell r="G2589">
            <v>49146.5</v>
          </cell>
          <cell r="H2589">
            <v>27030.575000000001</v>
          </cell>
        </row>
        <row r="2590">
          <cell r="C2590" t="str">
            <v>FG73</v>
          </cell>
          <cell r="D2590" t="str">
            <v>Cogumelo gigante, produzido em fibra de vidro, com pintura automotiva.</v>
          </cell>
          <cell r="E2590" t="str">
            <v>FIBRA</v>
          </cell>
          <cell r="F2590" t="str">
            <v>FIGURA FIBRA</v>
          </cell>
          <cell r="G2590">
            <v>33953.53</v>
          </cell>
          <cell r="H2590">
            <v>18674.441500000001</v>
          </cell>
        </row>
        <row r="2591">
          <cell r="C2591" t="str">
            <v>FG73C</v>
          </cell>
          <cell r="D2591" t="str">
            <v>Casinha em forma de cogumelo gigante Candy com decoração em forma de chocolate com confetes. Produzido em fibra de vidro.</v>
          </cell>
          <cell r="E2591" t="str">
            <v>FIBRA</v>
          </cell>
          <cell r="F2591" t="str">
            <v>FIGURA FIBRA</v>
          </cell>
          <cell r="G2591">
            <v>35651.200000000004</v>
          </cell>
          <cell r="H2591">
            <v>19608.160000000003</v>
          </cell>
        </row>
        <row r="2592">
          <cell r="C2592" t="str">
            <v>FG73D</v>
          </cell>
          <cell r="D2592" t="str">
            <v>Cogumelo gigante, produzido em fibra de vidro, com pintura automotiva linha deluxe.</v>
          </cell>
          <cell r="E2592" t="str">
            <v>FIBRA</v>
          </cell>
          <cell r="F2592" t="str">
            <v>FIGURA FIBRA</v>
          </cell>
          <cell r="G2592">
            <v>33953.53</v>
          </cell>
          <cell r="H2592">
            <v>18674.441500000001</v>
          </cell>
        </row>
        <row r="2593">
          <cell r="C2593" t="str">
            <v>FG73S</v>
          </cell>
          <cell r="D2593" t="str">
            <v>Cogumelo gigante, produzido em fibra de vidro, com pintura automotiva linha nevada.</v>
          </cell>
          <cell r="E2593" t="str">
            <v>FIBRA</v>
          </cell>
          <cell r="F2593" t="str">
            <v>FIGURA FIBRA</v>
          </cell>
          <cell r="G2593">
            <v>33953.53</v>
          </cell>
          <cell r="H2593">
            <v>18674.441500000001</v>
          </cell>
        </row>
        <row r="2594">
          <cell r="C2594" t="str">
            <v>FG76AM</v>
          </cell>
          <cell r="D2594" t="str">
            <v>"Casa do Papai Noel", prod. em fibra de vidro, com pintura automotiva na cor amarela,</v>
          </cell>
          <cell r="E2594" t="str">
            <v>FIBRA</v>
          </cell>
          <cell r="F2594" t="str">
            <v>FIGURA FIBRA</v>
          </cell>
          <cell r="G2594">
            <v>33953.53</v>
          </cell>
          <cell r="H2594">
            <v>18674.441500000001</v>
          </cell>
        </row>
        <row r="2595">
          <cell r="C2595" t="str">
            <v>FG76AZ</v>
          </cell>
          <cell r="D2595" t="str">
            <v>"Casa do Papai Noel", prod. em fibra de vidro, com pintura automotiva na cor azul,</v>
          </cell>
          <cell r="E2595" t="str">
            <v>FIBRA</v>
          </cell>
          <cell r="F2595" t="str">
            <v>FIGURA FIBRA</v>
          </cell>
          <cell r="G2595">
            <v>33953.53</v>
          </cell>
          <cell r="H2595">
            <v>18674.441500000001</v>
          </cell>
        </row>
        <row r="2596">
          <cell r="C2596" t="str">
            <v>FG76VD</v>
          </cell>
          <cell r="D2596" t="str">
            <v>"Casa do Papai Noel", prod. em fibra de vidro, com pintura automotiva na cor verde,</v>
          </cell>
          <cell r="E2596" t="str">
            <v>FIBRA</v>
          </cell>
          <cell r="F2596" t="str">
            <v>FIGURA FIBRA</v>
          </cell>
          <cell r="G2596">
            <v>33953.53</v>
          </cell>
          <cell r="H2596">
            <v>18674.441500000001</v>
          </cell>
        </row>
        <row r="2597">
          <cell r="C2597" t="str">
            <v>FG76VM</v>
          </cell>
          <cell r="D2597" t="str">
            <v>"Casa do Papai Noel", prod. em fibra de vidro, com pintura automotiva na cor vermelha,</v>
          </cell>
          <cell r="E2597" t="str">
            <v>FIBRA</v>
          </cell>
          <cell r="F2597" t="str">
            <v>FIGURA FIBRA</v>
          </cell>
          <cell r="G2597">
            <v>33953.53</v>
          </cell>
          <cell r="H2597">
            <v>18674.441500000001</v>
          </cell>
        </row>
        <row r="2598">
          <cell r="C2598" t="str">
            <v>FG76C</v>
          </cell>
          <cell r="D2598" t="str">
            <v>Casinha Candy para visitação interna, com decoração em forma de chocolate com confetes coloridos e cobertura de creme. Produzido em fibra de vidro.</v>
          </cell>
          <cell r="E2598" t="str">
            <v>FIBRA</v>
          </cell>
          <cell r="F2598" t="str">
            <v>FIGURA FIBRA</v>
          </cell>
          <cell r="G2598">
            <v>37349</v>
          </cell>
          <cell r="H2598">
            <v>20541.95</v>
          </cell>
        </row>
        <row r="2599">
          <cell r="C2599" t="str">
            <v>FG76D</v>
          </cell>
          <cell r="D2599" t="str">
            <v>"Casa do Papai Noel", prod. em fibra de vidro, com pintura automotiva linha deluxe.</v>
          </cell>
          <cell r="E2599" t="str">
            <v>FIBRA</v>
          </cell>
          <cell r="F2599" t="str">
            <v>FIGURA FIBRA</v>
          </cell>
          <cell r="G2599">
            <v>33953.53</v>
          </cell>
          <cell r="H2599">
            <v>18674.441500000001</v>
          </cell>
        </row>
        <row r="2600">
          <cell r="C2600" t="str">
            <v>FG76S</v>
          </cell>
          <cell r="D2600" t="str">
            <v>"Casa do Papai Noel", prod. em fibra de vidro, com pintura automotiva linha nevada.</v>
          </cell>
          <cell r="E2600" t="str">
            <v>FIBRA</v>
          </cell>
          <cell r="F2600" t="str">
            <v>FIGURA FIBRA</v>
          </cell>
          <cell r="G2600">
            <v>33953.53</v>
          </cell>
          <cell r="H2600">
            <v>18674.441500000001</v>
          </cell>
        </row>
        <row r="2601">
          <cell r="C2601" t="str">
            <v>FG96</v>
          </cell>
          <cell r="D2601" t="str">
            <v>Bota Casa, produzido em fibra de vidro</v>
          </cell>
          <cell r="E2601" t="str">
            <v>FIBRA</v>
          </cell>
          <cell r="F2601" t="str">
            <v>FIGURA FIBRA</v>
          </cell>
          <cell r="G2601">
            <v>61268.87</v>
          </cell>
          <cell r="H2601">
            <v>33697.878500000006</v>
          </cell>
        </row>
        <row r="2602">
          <cell r="C2602" t="str">
            <v>FG90VDP</v>
          </cell>
          <cell r="D2602" t="str">
            <v>Pinheiro Natalino verde, com bolas vermelhas e estrelas douradas, produzido em fibra de vidro</v>
          </cell>
          <cell r="E2602" t="str">
            <v>FIBRA</v>
          </cell>
          <cell r="F2602" t="str">
            <v>FIGURA FIBRA</v>
          </cell>
          <cell r="G2602">
            <v>12228.97</v>
          </cell>
          <cell r="H2602">
            <v>7337.3819999999996</v>
          </cell>
        </row>
        <row r="2603">
          <cell r="C2603" t="str">
            <v>FG90VDM</v>
          </cell>
          <cell r="D2603" t="str">
            <v>Pinheiro Natalino verde, com bolas vermelhas e estrelas douradas, produzido em fibra de vidro</v>
          </cell>
          <cell r="E2603" t="str">
            <v>FIBRA</v>
          </cell>
          <cell r="F2603" t="str">
            <v>FIGURA FIBRA</v>
          </cell>
          <cell r="G2603">
            <v>24600.81</v>
          </cell>
          <cell r="H2603">
            <v>14760.486000000001</v>
          </cell>
        </row>
        <row r="2604">
          <cell r="C2604" t="str">
            <v>FG90VDG</v>
          </cell>
          <cell r="D2604" t="str">
            <v>Pinheiro Natalino verde, com bolas vermelhas e estrelas douradas, produzido em fibra de vidro</v>
          </cell>
          <cell r="E2604" t="str">
            <v>FIBRA</v>
          </cell>
          <cell r="F2604" t="str">
            <v>FIGURA FIBRA</v>
          </cell>
          <cell r="G2604">
            <v>29657.03</v>
          </cell>
          <cell r="H2604">
            <v>16311.3665</v>
          </cell>
        </row>
        <row r="2605">
          <cell r="C2605" t="str">
            <v>FG90VMP</v>
          </cell>
          <cell r="D2605" t="str">
            <v>Pinheiro Natalino vermelho, com bolas verdes e estrelas douradas, produzido em fibra de vidro</v>
          </cell>
          <cell r="E2605" t="str">
            <v>FIBRA</v>
          </cell>
          <cell r="F2605" t="str">
            <v>FIGURA FIBRA</v>
          </cell>
          <cell r="G2605">
            <v>12228.97</v>
          </cell>
          <cell r="H2605">
            <v>7337.3819999999996</v>
          </cell>
        </row>
        <row r="2606">
          <cell r="C2606" t="str">
            <v>FG90VMM</v>
          </cell>
          <cell r="D2606" t="str">
            <v>Pinheiro Natalino vermelho, com bolas verdes e estrelas douradas, produzido em fibra de vidro</v>
          </cell>
          <cell r="E2606" t="str">
            <v>FIBRA</v>
          </cell>
          <cell r="F2606" t="str">
            <v>FIGURA FIBRA</v>
          </cell>
          <cell r="G2606">
            <v>24600.81</v>
          </cell>
          <cell r="H2606">
            <v>14760.486000000001</v>
          </cell>
        </row>
        <row r="2607">
          <cell r="C2607" t="str">
            <v>FG90VMG</v>
          </cell>
          <cell r="D2607" t="str">
            <v>Pinheiro Natalino vermelho, com bolas verdes e estrelas douradas, produzido em fibra de vidro</v>
          </cell>
          <cell r="E2607" t="str">
            <v>FIBRA</v>
          </cell>
          <cell r="F2607" t="str">
            <v>FIGURA FIBRA</v>
          </cell>
          <cell r="G2607">
            <v>29657.03</v>
          </cell>
          <cell r="H2607">
            <v>16311.3665</v>
          </cell>
        </row>
        <row r="2608">
          <cell r="C2608" t="str">
            <v>FG91P</v>
          </cell>
          <cell r="D2608" t="str">
            <v>Pinheiro Natalino verde, com bolas  e estrelas douradas, produzido em fibra de vidro</v>
          </cell>
          <cell r="E2608" t="str">
            <v>FIBRA</v>
          </cell>
          <cell r="F2608" t="str">
            <v>FIGURA FIBRA</v>
          </cell>
          <cell r="G2608">
            <v>12228.97</v>
          </cell>
          <cell r="H2608">
            <v>7337.3819999999996</v>
          </cell>
        </row>
        <row r="2609">
          <cell r="C2609" t="str">
            <v>FG91M</v>
          </cell>
          <cell r="D2609" t="str">
            <v>Pinheiro Natalino verde, com bolas  e estrelas douradas, produzido em fibra de vidro</v>
          </cell>
          <cell r="E2609" t="str">
            <v>FIBRA</v>
          </cell>
          <cell r="F2609" t="str">
            <v>FIGURA FIBRA</v>
          </cell>
          <cell r="G2609">
            <v>24600.81</v>
          </cell>
          <cell r="H2609">
            <v>14760.486000000001</v>
          </cell>
        </row>
        <row r="2610">
          <cell r="C2610" t="str">
            <v>FG91G</v>
          </cell>
          <cell r="D2610" t="str">
            <v>Pinheiro Natalino verde, com bolas  e estrelas douradas, produzido em fibra de vidro</v>
          </cell>
          <cell r="E2610" t="str">
            <v>FIBRA</v>
          </cell>
          <cell r="F2610" t="str">
            <v>FIGURA FIBRA</v>
          </cell>
          <cell r="G2610">
            <v>29657.03</v>
          </cell>
          <cell r="H2610">
            <v>16311.3665</v>
          </cell>
        </row>
        <row r="2611">
          <cell r="C2611" t="str">
            <v>FG92P</v>
          </cell>
          <cell r="D2611" t="str">
            <v>Pinheiro Natalino na cor prata, com bolas  vermelhas e estrelas douradas, produzido em fibra de vidro</v>
          </cell>
          <cell r="E2611" t="str">
            <v>FIBRA</v>
          </cell>
          <cell r="F2611" t="str">
            <v>FIGURA FIBRA</v>
          </cell>
          <cell r="G2611">
            <v>12228.97</v>
          </cell>
          <cell r="H2611">
            <v>7337.3819999999996</v>
          </cell>
        </row>
        <row r="2612">
          <cell r="C2612" t="str">
            <v>FG92M</v>
          </cell>
          <cell r="D2612" t="str">
            <v>Pinheiro Natalino na cor prata, com bolas  vermelhas e estrelas douradas, produzido em fibra de vidro</v>
          </cell>
          <cell r="E2612" t="str">
            <v>FIBRA</v>
          </cell>
          <cell r="F2612" t="str">
            <v>FIGURA FIBRA</v>
          </cell>
          <cell r="G2612">
            <v>24600.81</v>
          </cell>
          <cell r="H2612">
            <v>14760.486000000001</v>
          </cell>
        </row>
        <row r="2613">
          <cell r="C2613" t="str">
            <v>FG92G</v>
          </cell>
          <cell r="D2613" t="str">
            <v>Pinheiro Natalino na cor prata, com bolas  vermelhas e estrelas douradas, produzido em fibra de vidro</v>
          </cell>
          <cell r="E2613" t="str">
            <v>FIBRA</v>
          </cell>
          <cell r="F2613" t="str">
            <v>FIGURA FIBRA</v>
          </cell>
          <cell r="G2613">
            <v>29657.03</v>
          </cell>
          <cell r="H2613">
            <v>16311.3665</v>
          </cell>
        </row>
        <row r="2614">
          <cell r="C2614" t="str">
            <v>FG93P</v>
          </cell>
          <cell r="D2614" t="str">
            <v>Pinheiro Natalino verde, nevado, com bolas  vermelhas e estrelas douradas, produzido em fibra de vidro</v>
          </cell>
          <cell r="E2614" t="str">
            <v>FIBRA</v>
          </cell>
          <cell r="F2614" t="str">
            <v>FIGURA FIBRA</v>
          </cell>
          <cell r="G2614">
            <v>12228.97</v>
          </cell>
          <cell r="H2614">
            <v>7337.3819999999996</v>
          </cell>
        </row>
        <row r="2615">
          <cell r="C2615" t="str">
            <v>FG93M</v>
          </cell>
          <cell r="D2615" t="str">
            <v>Pinheiro Natalino verde, nevado, com bolas  vermelhas e estrelas douradas, produzido em fibra de vidro</v>
          </cell>
          <cell r="E2615" t="str">
            <v>FIBRA</v>
          </cell>
          <cell r="F2615" t="str">
            <v>FIGURA FIBRA</v>
          </cell>
          <cell r="G2615">
            <v>24600.81</v>
          </cell>
          <cell r="H2615">
            <v>14760.486000000001</v>
          </cell>
        </row>
        <row r="2616">
          <cell r="C2616" t="str">
            <v>FG93G</v>
          </cell>
          <cell r="D2616" t="str">
            <v>Pinheiro Natalino verde, nevado, com bolas  vermelhas e estrelas douradas, produzido em fibra de vidro</v>
          </cell>
          <cell r="E2616" t="str">
            <v>FIBRA</v>
          </cell>
          <cell r="F2616" t="str">
            <v>FIGURA FIBRA</v>
          </cell>
          <cell r="G2616">
            <v>29657.03</v>
          </cell>
          <cell r="H2616">
            <v>16311.3665</v>
          </cell>
        </row>
        <row r="2617">
          <cell r="C2617" t="str">
            <v>FG93PC</v>
          </cell>
          <cell r="D2617" t="str">
            <v>Pinheiro Natalino verde, com bolas e estrelas, produzido em fibra de vidro, com pintura automotiva linha Candy.</v>
          </cell>
          <cell r="E2617" t="str">
            <v>FIBRA</v>
          </cell>
          <cell r="F2617" t="str">
            <v>FIGURA FIBRA</v>
          </cell>
          <cell r="G2617">
            <v>12228.97</v>
          </cell>
          <cell r="H2617">
            <v>7337.3819999999996</v>
          </cell>
        </row>
        <row r="2618">
          <cell r="C2618" t="str">
            <v>FG93MC</v>
          </cell>
          <cell r="D2618" t="str">
            <v>Pinheiro Natalino verde, com bolas e estrelas, produzido em fibra de vidro, com pintura automotiva linha Candy.</v>
          </cell>
          <cell r="E2618" t="str">
            <v>FIBRA</v>
          </cell>
          <cell r="F2618" t="str">
            <v>FIGURA FIBRA</v>
          </cell>
          <cell r="G2618">
            <v>24600.81</v>
          </cell>
          <cell r="H2618">
            <v>14760.486000000001</v>
          </cell>
        </row>
        <row r="2619">
          <cell r="C2619" t="str">
            <v>FG93GC</v>
          </cell>
          <cell r="D2619" t="str">
            <v>Pinheiro Natalino verde, com bolas e estrelas, produzido em fibra de vidro, com pintura automotiva linha Candy.</v>
          </cell>
          <cell r="E2619" t="str">
            <v>FIBRA</v>
          </cell>
          <cell r="F2619" t="str">
            <v>FIGURA FIBRA</v>
          </cell>
          <cell r="G2619">
            <v>29657.03</v>
          </cell>
          <cell r="H2619">
            <v>16311.3665</v>
          </cell>
        </row>
        <row r="2620">
          <cell r="C2620" t="str">
            <v>FG94P</v>
          </cell>
          <cell r="D2620" t="str">
            <v>Pinheiro Natalino verde, nevado, com bolas e estrelas douradas, produzido em fibra de vidro</v>
          </cell>
          <cell r="E2620" t="str">
            <v>FIBRA</v>
          </cell>
          <cell r="F2620" t="str">
            <v>FIGURA FIBRA</v>
          </cell>
          <cell r="G2620">
            <v>12228.97</v>
          </cell>
          <cell r="H2620">
            <v>7337.3819999999996</v>
          </cell>
        </row>
        <row r="2621">
          <cell r="C2621" t="str">
            <v>FG94M</v>
          </cell>
          <cell r="D2621" t="str">
            <v>Pinheiro Natalino verde, nevado, com bolas e estrelas douradas, produzido em fibra de vidro</v>
          </cell>
          <cell r="E2621" t="str">
            <v>FIBRA</v>
          </cell>
          <cell r="F2621" t="str">
            <v>FIGURA FIBRA</v>
          </cell>
          <cell r="G2621">
            <v>24600.81</v>
          </cell>
          <cell r="H2621">
            <v>14760.486000000001</v>
          </cell>
        </row>
        <row r="2622">
          <cell r="C2622" t="str">
            <v>FG94G</v>
          </cell>
          <cell r="D2622" t="str">
            <v>Pinheiro Natalino verde, nevado, com bolas e estrelas douradas, produzido em fibra de vidro</v>
          </cell>
          <cell r="E2622" t="str">
            <v>FIBRA</v>
          </cell>
          <cell r="F2622" t="str">
            <v>FIGURA FIBRA</v>
          </cell>
          <cell r="G2622">
            <v>29657.03</v>
          </cell>
          <cell r="H2622">
            <v>16311.3665</v>
          </cell>
        </row>
        <row r="2623">
          <cell r="C2623" t="str">
            <v>FG95P</v>
          </cell>
          <cell r="D2623" t="str">
            <v>Pinheiro Natalino dourado, nevado, com bolas vermelhas e estrelas prateadas, produzido em fibra de vidro</v>
          </cell>
          <cell r="E2623" t="str">
            <v>FIBRA</v>
          </cell>
          <cell r="F2623" t="str">
            <v>FIGURA FIBRA</v>
          </cell>
          <cell r="G2623">
            <v>12228.97</v>
          </cell>
          <cell r="H2623">
            <v>7337.3819999999996</v>
          </cell>
        </row>
        <row r="2624">
          <cell r="C2624" t="str">
            <v>FG95M</v>
          </cell>
          <cell r="D2624" t="str">
            <v>Pinheiro Natalino dourado, nevado, com bolas vermelhas e estrelas prateadas, produzido em fibra de vidro</v>
          </cell>
          <cell r="E2624" t="str">
            <v>FIBRA</v>
          </cell>
          <cell r="F2624" t="str">
            <v>FIGURA FIBRA</v>
          </cell>
          <cell r="G2624">
            <v>24600.81</v>
          </cell>
          <cell r="H2624">
            <v>14760.486000000001</v>
          </cell>
        </row>
        <row r="2625">
          <cell r="C2625" t="str">
            <v>FG95G</v>
          </cell>
          <cell r="D2625" t="str">
            <v>Pinheiro Natalino dourado, nevado, com bolas vermelhas e estrelas prateadas, produzido em fibra de vidro</v>
          </cell>
          <cell r="E2625" t="str">
            <v>FIBRA</v>
          </cell>
          <cell r="F2625" t="str">
            <v>FIGURA FIBRA</v>
          </cell>
          <cell r="G2625">
            <v>29657.03</v>
          </cell>
          <cell r="H2625">
            <v>16311.3665</v>
          </cell>
        </row>
        <row r="2626">
          <cell r="C2626" t="str">
            <v>BE01P</v>
          </cell>
          <cell r="D2626" t="str">
            <v>Bengala, produzida em fibra de vidro, com pintura automotiva.</v>
          </cell>
          <cell r="E2626" t="str">
            <v>FIBRA</v>
          </cell>
          <cell r="F2626" t="str">
            <v>FIGURA FIBRA</v>
          </cell>
          <cell r="G2626">
            <v>813.15</v>
          </cell>
          <cell r="H2626">
            <v>487.89</v>
          </cell>
        </row>
        <row r="2627">
          <cell r="C2627" t="str">
            <v>BE01PC</v>
          </cell>
          <cell r="D2627" t="str">
            <v>Bengala, produzida em fibra de vidro, com pintura automotiva linha Candy.</v>
          </cell>
          <cell r="E2627" t="str">
            <v>FIBRA</v>
          </cell>
          <cell r="F2627" t="str">
            <v>FIGURA FIBRA</v>
          </cell>
          <cell r="G2627">
            <v>813.15</v>
          </cell>
          <cell r="H2627">
            <v>487.89</v>
          </cell>
        </row>
        <row r="2628">
          <cell r="C2628" t="str">
            <v>BE01PD</v>
          </cell>
          <cell r="D2628" t="str">
            <v>Bengala, produzida em fibra de vidro, com pintura automotiva linha deluxe.</v>
          </cell>
          <cell r="E2628" t="str">
            <v>FIBRA</v>
          </cell>
          <cell r="F2628" t="str">
            <v>FIGURA FIBRA</v>
          </cell>
          <cell r="G2628">
            <v>813.15</v>
          </cell>
          <cell r="H2628">
            <v>487.89</v>
          </cell>
        </row>
        <row r="2629">
          <cell r="C2629" t="str">
            <v>BE01M</v>
          </cell>
          <cell r="D2629" t="str">
            <v>Bengala, produzida em fibra de vidro, com pintura automotiva.</v>
          </cell>
          <cell r="E2629" t="str">
            <v>FIBRA</v>
          </cell>
          <cell r="F2629" t="str">
            <v>FIGURA FIBRA</v>
          </cell>
          <cell r="G2629">
            <v>1239.55</v>
          </cell>
          <cell r="H2629">
            <v>743.7299999999999</v>
          </cell>
        </row>
        <row r="2630">
          <cell r="C2630" t="str">
            <v>BE01MC</v>
          </cell>
          <cell r="D2630" t="str">
            <v>Bengala, produzida em fibra de vidro, com pintura automotiva linha Candy.</v>
          </cell>
          <cell r="E2630" t="str">
            <v>FIBRA</v>
          </cell>
          <cell r="F2630" t="str">
            <v>FIGURA FIBRA</v>
          </cell>
          <cell r="G2630">
            <v>1239.55</v>
          </cell>
          <cell r="H2630">
            <v>743.7299999999999</v>
          </cell>
        </row>
        <row r="2631">
          <cell r="C2631" t="str">
            <v>BE01MD</v>
          </cell>
          <cell r="D2631" t="str">
            <v>Bengala, produzida em fibra de vidro, com pintura automotiva linha deluxe.</v>
          </cell>
          <cell r="E2631" t="str">
            <v>FIBRA</v>
          </cell>
          <cell r="F2631" t="str">
            <v>FIGURA FIBRA</v>
          </cell>
          <cell r="G2631">
            <v>1239.55</v>
          </cell>
          <cell r="H2631">
            <v>743.7299999999999</v>
          </cell>
        </row>
        <row r="2632">
          <cell r="C2632" t="str">
            <v>BE01G</v>
          </cell>
          <cell r="D2632" t="str">
            <v>Bengala, produzida em fibra de vidro, com pintura automotiva.</v>
          </cell>
          <cell r="E2632" t="str">
            <v>FIBRA</v>
          </cell>
          <cell r="F2632" t="str">
            <v>FIGURA FIBRA</v>
          </cell>
          <cell r="G2632">
            <v>2878.07</v>
          </cell>
          <cell r="H2632">
            <v>1726.8420000000001</v>
          </cell>
        </row>
        <row r="2633">
          <cell r="C2633" t="str">
            <v>BE01GC</v>
          </cell>
          <cell r="D2633" t="str">
            <v>Bengala, produzida em fibra de vidro, com pintura automotiva linha Candy.</v>
          </cell>
          <cell r="E2633" t="str">
            <v>FIBRA</v>
          </cell>
          <cell r="F2633" t="str">
            <v>FIGURA FIBRA</v>
          </cell>
          <cell r="G2633">
            <v>2878.07</v>
          </cell>
          <cell r="H2633">
            <v>1726.8420000000001</v>
          </cell>
        </row>
        <row r="2634">
          <cell r="C2634" t="str">
            <v>BE01GD</v>
          </cell>
          <cell r="D2634" t="str">
            <v>Bengala, produzida em fibra de vidro, com pintura automotiva linha deluxe.</v>
          </cell>
          <cell r="E2634" t="str">
            <v>FIBRA</v>
          </cell>
          <cell r="F2634" t="str">
            <v>FIGURA FIBRA</v>
          </cell>
          <cell r="G2634">
            <v>2878.07</v>
          </cell>
          <cell r="H2634">
            <v>1726.8420000000001</v>
          </cell>
        </row>
        <row r="2635">
          <cell r="C2635" t="str">
            <v>PL02</v>
          </cell>
          <cell r="D2635" t="str">
            <v>Placa decorativa lisa (mensagens adesivadas conforme projeto), produzida em fibra de vidro, com pintura automotiva, contorno de festão verde decorado com fitas e figura luminosa.</v>
          </cell>
          <cell r="E2635" t="str">
            <v>FIBRA</v>
          </cell>
          <cell r="F2635" t="str">
            <v>FIGURA FIBRA</v>
          </cell>
          <cell r="G2635">
            <v>6717.1</v>
          </cell>
          <cell r="H2635">
            <v>4030.26</v>
          </cell>
        </row>
        <row r="2636">
          <cell r="C2636" t="str">
            <v>PL02C</v>
          </cell>
          <cell r="D2636" t="str">
            <v>Placa decorativa lisa (mensagens adesivadas conforme projeto), produzida em fibra de vidro, com pintura automotiva, contorno de festão verde decorado com fitas e figura luminosa. Pintura e decoração linha Candy.</v>
          </cell>
          <cell r="E2636" t="str">
            <v>FIBRA</v>
          </cell>
          <cell r="F2636" t="str">
            <v>FIGURA FIBRA</v>
          </cell>
          <cell r="G2636">
            <v>6717.1</v>
          </cell>
          <cell r="H2636">
            <v>4030.26</v>
          </cell>
        </row>
        <row r="2637">
          <cell r="C2637" t="str">
            <v>PL02D</v>
          </cell>
          <cell r="D2637" t="str">
            <v>Placa decorativa lisa (mensagens adesivadas conforme projeto), produzida em fibra de vidro, com pintura automotiva, contorno de festão verde decorado com fitas e figura luminosa.</v>
          </cell>
          <cell r="E2637" t="str">
            <v>FIBRA</v>
          </cell>
          <cell r="F2637" t="str">
            <v>FIGURA FIBRA</v>
          </cell>
          <cell r="G2637">
            <v>6717.1</v>
          </cell>
          <cell r="H2637">
            <v>4030.26</v>
          </cell>
        </row>
        <row r="2638">
          <cell r="C2638" t="str">
            <v>PL03</v>
          </cell>
          <cell r="D2638" t="str">
            <v>Placa "Feliz Natal", produzida em fibra de vidro, com pintura automotiva, contorno de festão verde decorado com fitas e figura luminosa..</v>
          </cell>
          <cell r="E2638" t="str">
            <v>FIBRA</v>
          </cell>
          <cell r="F2638" t="str">
            <v>FIGURA FIBRA</v>
          </cell>
          <cell r="G2638">
            <v>6717.1</v>
          </cell>
          <cell r="H2638">
            <v>4030.26</v>
          </cell>
        </row>
        <row r="2639">
          <cell r="C2639" t="str">
            <v>PL03C</v>
          </cell>
          <cell r="D2639" t="str">
            <v>Placa "Feliz Natal", produzida em fibra de vidro, com pintura automotiva, contorno de festão verde decorado com fitas e figura luminosa. Pintura e decoração linha Candy.</v>
          </cell>
          <cell r="E2639" t="str">
            <v>FIBRA</v>
          </cell>
          <cell r="F2639" t="str">
            <v>FIGURA FIBRA</v>
          </cell>
          <cell r="G2639">
            <v>6717.1</v>
          </cell>
          <cell r="H2639">
            <v>4030.26</v>
          </cell>
        </row>
        <row r="2640">
          <cell r="C2640" t="str">
            <v>PL03D</v>
          </cell>
          <cell r="D2640" t="str">
            <v>Placa "Feliz Natal", produzida em fibra de vidro, com pintura automotiva, contorno de festão verde decorado com fitas e figura luminosa. Pintura e decoração linha deluxe.</v>
          </cell>
          <cell r="E2640" t="str">
            <v>FIBRA</v>
          </cell>
          <cell r="F2640" t="str">
            <v>FIGURA FIBRA</v>
          </cell>
          <cell r="G2640">
            <v>6717.1</v>
          </cell>
          <cell r="H2640">
            <v>4030.26</v>
          </cell>
        </row>
        <row r="2641">
          <cell r="C2641" t="str">
            <v>PL04</v>
          </cell>
          <cell r="D2641" t="str">
            <v>Placa "Oficina do Papai Noel", produzida em fibra de vidro, com pintura automotiva, contorno de festão verde decorado com fitas e figura luminosa.</v>
          </cell>
          <cell r="E2641" t="str">
            <v>FIBRA</v>
          </cell>
          <cell r="F2641" t="str">
            <v>FIGURA FIBRA</v>
          </cell>
          <cell r="G2641">
            <v>6717.1</v>
          </cell>
          <cell r="H2641">
            <v>4030.26</v>
          </cell>
        </row>
        <row r="2642">
          <cell r="C2642" t="str">
            <v>PL04C</v>
          </cell>
          <cell r="D2642" t="str">
            <v>Placa "Oficina do Papai Noel", produzida em fibra de vidro, com pintura automotiva, contorno de festão verde decorado com fitas e figura luminosa. Pintura e decoração linha Candy.</v>
          </cell>
          <cell r="E2642" t="str">
            <v>FIBRA</v>
          </cell>
          <cell r="F2642" t="str">
            <v>FIGURA FIBRA</v>
          </cell>
          <cell r="G2642">
            <v>6717.1</v>
          </cell>
          <cell r="H2642">
            <v>4030.26</v>
          </cell>
        </row>
        <row r="2643">
          <cell r="C2643" t="str">
            <v>PL04D</v>
          </cell>
          <cell r="D2643" t="str">
            <v>Placa "Oficina do Papai Noel", produzida em fibra de vidro, com pintura automotiva, contorno de festão verde decorado com fitas e figura luminosa. Pintura e decoração linha deluxe.</v>
          </cell>
          <cell r="E2643" t="str">
            <v>FIBRA</v>
          </cell>
          <cell r="F2643" t="str">
            <v>FIGURA FIBRA</v>
          </cell>
          <cell r="G2643">
            <v>6717.1</v>
          </cell>
          <cell r="H2643">
            <v>4030.26</v>
          </cell>
        </row>
        <row r="2644">
          <cell r="C2644" t="str">
            <v>PL05</v>
          </cell>
          <cell r="D2644" t="str">
            <v>Placa "Casa do Papai Noel", produzida em fibra de vidro, com pintura automotiva, contorno de festão verde decorado com fitas e figura luminosa.</v>
          </cell>
          <cell r="E2644" t="str">
            <v>FIBRA</v>
          </cell>
          <cell r="F2644" t="str">
            <v>FIGURA FIBRA</v>
          </cell>
          <cell r="G2644">
            <v>6717.1</v>
          </cell>
          <cell r="H2644">
            <v>4030.26</v>
          </cell>
        </row>
        <row r="2645">
          <cell r="C2645" t="str">
            <v>PL05C</v>
          </cell>
          <cell r="D2645" t="str">
            <v>Placa "Casa do Papai Noel", produzida em fibra de vidro, com pintura automotiva, contorno de festão verde decorado com fitas e figura luminosa. Pintura e decoração linha Candy.</v>
          </cell>
          <cell r="E2645" t="str">
            <v>FIBRA</v>
          </cell>
          <cell r="F2645" t="str">
            <v>FIGURA FIBRA</v>
          </cell>
          <cell r="G2645">
            <v>6717.1</v>
          </cell>
          <cell r="H2645">
            <v>4030.26</v>
          </cell>
        </row>
        <row r="2646">
          <cell r="C2646" t="str">
            <v>PL05D</v>
          </cell>
          <cell r="D2646" t="str">
            <v>Placa "Casa do Papai Noel", produzida em fibra de vidro, com pintura automotiva, contorno de festão verde decorado com fitas e figura luminosa. Pintura e decoração linha deluxe.</v>
          </cell>
          <cell r="E2646" t="str">
            <v>FIBRA</v>
          </cell>
          <cell r="F2646" t="str">
            <v>FIGURA FIBRA</v>
          </cell>
          <cell r="G2646">
            <v>6717.1</v>
          </cell>
          <cell r="H2646">
            <v>4030.26</v>
          </cell>
        </row>
        <row r="2647">
          <cell r="C2647" t="str">
            <v>PL06</v>
          </cell>
          <cell r="D2647" t="str">
            <v>Placa "Jardim Encantado", produzida em fibra de vidro, com pintura automotiva, contorno de festão verde decorado com fitas e figura luminosa.</v>
          </cell>
          <cell r="E2647" t="str">
            <v>FIBRA</v>
          </cell>
          <cell r="F2647" t="str">
            <v>FIGURA FIBRA</v>
          </cell>
          <cell r="G2647">
            <v>6717.1</v>
          </cell>
          <cell r="H2647">
            <v>4030.26</v>
          </cell>
        </row>
        <row r="2648">
          <cell r="C2648" t="str">
            <v>PL06C</v>
          </cell>
          <cell r="D2648" t="str">
            <v>Placa "Jardim Encantado", produzida em fibra de vidro, com pintura automotiva, contorno de festão verde decorado com fitas e figura luminosa. Pintura e decoração linha Candy.</v>
          </cell>
          <cell r="E2648" t="str">
            <v>FIBRA</v>
          </cell>
          <cell r="F2648" t="str">
            <v>FIGURA FIBRA</v>
          </cell>
          <cell r="G2648">
            <v>6717.1</v>
          </cell>
          <cell r="H2648">
            <v>4030.26</v>
          </cell>
        </row>
        <row r="2649">
          <cell r="C2649" t="str">
            <v>PL06D</v>
          </cell>
          <cell r="D2649" t="str">
            <v>Placa "Jardim Encantado", produzida em fibra de vidro, com pintura automotiva, contorno de festão verde decorado com fitas e figura luminosa. Pintura e decoração linha deluxe.</v>
          </cell>
          <cell r="E2649" t="str">
            <v>FIBRA</v>
          </cell>
          <cell r="F2649" t="str">
            <v>FIGURA FIBRA</v>
          </cell>
          <cell r="G2649">
            <v>6717.1</v>
          </cell>
          <cell r="H2649">
            <v>4030.26</v>
          </cell>
        </row>
        <row r="2650">
          <cell r="C2650" t="str">
            <v>PL07</v>
          </cell>
          <cell r="D2650" t="str">
            <v>Placa "Reino dos Doces", produzida em fibra de vidro, com pintura automotiva, contorno de festão verde decorado com fitas e figura luminosa.</v>
          </cell>
          <cell r="E2650" t="str">
            <v>FIBRA</v>
          </cell>
          <cell r="F2650" t="str">
            <v>FIGURA FIBRA</v>
          </cell>
          <cell r="G2650">
            <v>6717.1</v>
          </cell>
          <cell r="H2650">
            <v>4030.26</v>
          </cell>
        </row>
        <row r="2651">
          <cell r="C2651" t="str">
            <v>PL07C</v>
          </cell>
          <cell r="D2651" t="str">
            <v>Placa "Reino dos Doces", produzida em fibra de vidro, com pintura automotiva, contorno de festão verde decorado com fitas e figura luminosa. Pintura e decoração linha Candy.</v>
          </cell>
          <cell r="E2651" t="str">
            <v>FIBRA</v>
          </cell>
          <cell r="F2651" t="str">
            <v>FIGURA FIBRA</v>
          </cell>
          <cell r="G2651">
            <v>6717.1</v>
          </cell>
          <cell r="H2651">
            <v>4030.26</v>
          </cell>
        </row>
        <row r="2652">
          <cell r="C2652" t="str">
            <v>PL07D</v>
          </cell>
          <cell r="D2652" t="str">
            <v>Placa "Reino dos Doces", produzida em fibra de vidro, com pintura automotiva, contorno de festão verde decorado com fitas e figura luminosa. Pintura e decoração linha deluxe.</v>
          </cell>
          <cell r="E2652" t="str">
            <v>FIBRA</v>
          </cell>
          <cell r="F2652" t="str">
            <v>FIGURA FIBRA</v>
          </cell>
          <cell r="G2652">
            <v>6717.1</v>
          </cell>
          <cell r="H2652">
            <v>4030.26</v>
          </cell>
        </row>
        <row r="2653">
          <cell r="C2653" t="str">
            <v>PL08</v>
          </cell>
          <cell r="D2653" t="str">
            <v>Placa "Cidade das Crianças", produzida em fibra de vidro, com pintura automotiva, contorno de festão verde decorado com fitas e figura luminosa.</v>
          </cell>
          <cell r="E2653" t="str">
            <v>FIBRA</v>
          </cell>
          <cell r="F2653" t="str">
            <v>FIGURA FIBRA</v>
          </cell>
          <cell r="G2653">
            <v>6717.1</v>
          </cell>
          <cell r="H2653">
            <v>4030.26</v>
          </cell>
        </row>
        <row r="2654">
          <cell r="C2654" t="str">
            <v>PL08C</v>
          </cell>
          <cell r="D2654" t="str">
            <v>Placa "Cidade das Crianças", produzida em fibra de vidro, com pintura automotiva, contorno de festão verde decorado com fitas e figura luminosa. Pintura e decoração linha Candy.</v>
          </cell>
          <cell r="E2654" t="str">
            <v>FIBRA</v>
          </cell>
          <cell r="F2654" t="str">
            <v>FIGURA FIBRA</v>
          </cell>
          <cell r="G2654">
            <v>6717.1</v>
          </cell>
          <cell r="H2654">
            <v>4030.26</v>
          </cell>
        </row>
        <row r="2655">
          <cell r="C2655" t="str">
            <v>PL08D</v>
          </cell>
          <cell r="D2655" t="str">
            <v>Placa "Cidade das Crianças", produzida em fibra de vidro, com pintura automotiva, contorno de festão verde decorado com fitas e figura luminosa. Pintura e decoração linha deluxe.</v>
          </cell>
          <cell r="E2655" t="str">
            <v>FIBRA</v>
          </cell>
          <cell r="F2655" t="str">
            <v>FIGURA FIBRA</v>
          </cell>
          <cell r="G2655">
            <v>6717.1</v>
          </cell>
          <cell r="H2655">
            <v>4030.26</v>
          </cell>
        </row>
        <row r="2656">
          <cell r="C2656" t="str">
            <v>PL09</v>
          </cell>
          <cell r="D2656" t="str">
            <v>Placa "Boas Festas", produzida em fibra de vidro, com pintura automotiva, contorno de festão verde decorado com fitas e figura luminosa.</v>
          </cell>
          <cell r="E2656" t="str">
            <v>FIBRA</v>
          </cell>
          <cell r="F2656" t="str">
            <v>FIGURA FIBRA</v>
          </cell>
          <cell r="G2656">
            <v>6717.1</v>
          </cell>
          <cell r="H2656">
            <v>4030.26</v>
          </cell>
        </row>
        <row r="2657">
          <cell r="C2657" t="str">
            <v>PL09C</v>
          </cell>
          <cell r="D2657" t="str">
            <v>Placa "Boas Festas", produzida em fibra de vidro, com pintura automotiva, contorno de festão verde decorado com fitas e figura luminosa. Pintura e decoração linha Candy.</v>
          </cell>
          <cell r="E2657" t="str">
            <v>FIBRA</v>
          </cell>
          <cell r="F2657" t="str">
            <v>FIGURA FIBRA</v>
          </cell>
          <cell r="G2657">
            <v>6717.1</v>
          </cell>
          <cell r="H2657">
            <v>4030.26</v>
          </cell>
        </row>
        <row r="2658">
          <cell r="C2658" t="str">
            <v>PL09D</v>
          </cell>
          <cell r="D2658" t="str">
            <v>Placa "Boas Festas", produzida em fibra de vidro, com pintura automotiva, contorno de festão verde decorado com fitas e figura luminosa. Pintura e decoração linha deluxe.</v>
          </cell>
          <cell r="E2658" t="str">
            <v>FIBRA</v>
          </cell>
          <cell r="F2658" t="str">
            <v>FIGURA FIBRA</v>
          </cell>
          <cell r="G2658">
            <v>6717.1</v>
          </cell>
          <cell r="H2658">
            <v>4030.26</v>
          </cell>
        </row>
        <row r="2659">
          <cell r="C2659" t="str">
            <v>PLT01</v>
          </cell>
          <cell r="D2659" t="str">
            <v>Pilaretes em PVC, decorado com fita de veludo vermelha e bola de plástico com pintura  dourada</v>
          </cell>
          <cell r="E2659" t="str">
            <v>FIBRA</v>
          </cell>
          <cell r="F2659" t="str">
            <v>FIGURA FIBRA</v>
          </cell>
          <cell r="G2659">
            <v>582.79000000000008</v>
          </cell>
          <cell r="H2659">
            <v>349.67400000000004</v>
          </cell>
        </row>
        <row r="2660">
          <cell r="C2660" t="str">
            <v>FG05VD</v>
          </cell>
          <cell r="D2660" t="str">
            <v>Pacote de presente verde pequeno, produzido em fibra de vidro</v>
          </cell>
          <cell r="E2660" t="str">
            <v>FIBRA</v>
          </cell>
          <cell r="F2660" t="str">
            <v>FIGURA FIBRA</v>
          </cell>
          <cell r="G2660">
            <v>1359.9299999999998</v>
          </cell>
          <cell r="H2660">
            <v>815.95799999999986</v>
          </cell>
        </row>
        <row r="2661">
          <cell r="C2661" t="str">
            <v>FG05VM</v>
          </cell>
          <cell r="D2661" t="str">
            <v>Pacote de presente vermelho pequeno, produzidos em fibra de vidro</v>
          </cell>
          <cell r="E2661" t="str">
            <v>FIBRA</v>
          </cell>
          <cell r="F2661" t="str">
            <v>FIGURA FIBRA</v>
          </cell>
          <cell r="G2661">
            <v>1359.9299999999998</v>
          </cell>
          <cell r="H2661">
            <v>815.95799999999986</v>
          </cell>
        </row>
        <row r="2662">
          <cell r="C2662" t="str">
            <v>FG05AZ</v>
          </cell>
          <cell r="D2662" t="str">
            <v>Pacote de presente azul pequeno, produzidos em fibra de vidro</v>
          </cell>
          <cell r="E2662" t="str">
            <v>FIBRA</v>
          </cell>
          <cell r="F2662" t="str">
            <v>FIGURA FIBRA</v>
          </cell>
          <cell r="G2662">
            <v>1359.9299999999998</v>
          </cell>
          <cell r="H2662">
            <v>815.95799999999986</v>
          </cell>
        </row>
        <row r="2663">
          <cell r="C2663" t="str">
            <v>FG05C</v>
          </cell>
          <cell r="D2663" t="str">
            <v>Pacote de presente azul pequeno, produzidos em fibra de vidro, com pintura automotiva linha Candy.</v>
          </cell>
          <cell r="E2663" t="str">
            <v>FIBRA</v>
          </cell>
          <cell r="F2663" t="str">
            <v>FIGURA FIBRA</v>
          </cell>
          <cell r="G2663">
            <v>1359.9299999999998</v>
          </cell>
          <cell r="H2663">
            <v>815.95799999999986</v>
          </cell>
        </row>
        <row r="2664">
          <cell r="C2664" t="str">
            <v>FG05DVD</v>
          </cell>
          <cell r="D2664" t="str">
            <v>Pacote de presente verde pequeno, produzido em fibra de vidro, com pintura automotiva linha deluxe.</v>
          </cell>
          <cell r="E2664" t="str">
            <v>FIBRA</v>
          </cell>
          <cell r="F2664" t="str">
            <v>FIGURA FIBRA</v>
          </cell>
          <cell r="G2664">
            <v>1359.9299999999998</v>
          </cell>
          <cell r="H2664">
            <v>815.95799999999986</v>
          </cell>
        </row>
        <row r="2665">
          <cell r="C2665" t="str">
            <v>FG05DVM</v>
          </cell>
          <cell r="D2665" t="str">
            <v>Pacote de presente vermelho pequeno, produzidos em fibra de vidro, com pintura automotiva linha deluxe.</v>
          </cell>
          <cell r="E2665" t="str">
            <v>FIBRA</v>
          </cell>
          <cell r="F2665" t="str">
            <v>FIGURA FIBRA</v>
          </cell>
          <cell r="G2665">
            <v>1359.9299999999998</v>
          </cell>
          <cell r="H2665">
            <v>815.95799999999986</v>
          </cell>
        </row>
        <row r="2666">
          <cell r="C2666" t="str">
            <v>FG05SVD</v>
          </cell>
          <cell r="D2666" t="str">
            <v>Pacote de presente verde pequeno, produzido em fibra de vidro, com pintura automotiva linha nevada.</v>
          </cell>
          <cell r="E2666" t="str">
            <v>FIBRA</v>
          </cell>
          <cell r="F2666" t="str">
            <v>FIGURA FIBRA</v>
          </cell>
          <cell r="G2666">
            <v>1359.9299999999998</v>
          </cell>
          <cell r="H2666">
            <v>815.95799999999986</v>
          </cell>
        </row>
        <row r="2667">
          <cell r="C2667" t="str">
            <v>FG05SVM</v>
          </cell>
          <cell r="D2667" t="str">
            <v>Pacote de presente vermelho pequeno, produzidos em fibra de vidro, com pintura automotiva linha nevada.</v>
          </cell>
          <cell r="E2667" t="str">
            <v>FIBRA</v>
          </cell>
          <cell r="F2667" t="str">
            <v>FIGURA FIBRA</v>
          </cell>
          <cell r="G2667">
            <v>1359.9299999999998</v>
          </cell>
          <cell r="H2667">
            <v>815.95799999999986</v>
          </cell>
        </row>
        <row r="2668">
          <cell r="C2668" t="str">
            <v>FG05SAZ</v>
          </cell>
          <cell r="D2668" t="str">
            <v>Pacote de presente azul pequeno, produzidos em fibra de vidro, com pintura automotiva linha nevada.</v>
          </cell>
          <cell r="E2668" t="str">
            <v>FIBRA</v>
          </cell>
          <cell r="F2668" t="str">
            <v>FIGURA FIBRA</v>
          </cell>
          <cell r="G2668">
            <v>1359.9299999999998</v>
          </cell>
          <cell r="H2668">
            <v>815.95799999999986</v>
          </cell>
        </row>
        <row r="2669">
          <cell r="C2669" t="str">
            <v>FG20</v>
          </cell>
          <cell r="D2669" t="str">
            <v>Pacote de presente quadrado baixo, produzido em fibra de vidro</v>
          </cell>
          <cell r="E2669" t="str">
            <v>FIBRA</v>
          </cell>
          <cell r="F2669" t="str">
            <v>FIGURA FIBRA</v>
          </cell>
          <cell r="G2669">
            <v>4184.7</v>
          </cell>
          <cell r="H2669">
            <v>2510.8199999999997</v>
          </cell>
        </row>
        <row r="2670">
          <cell r="C2670" t="str">
            <v>FG21</v>
          </cell>
          <cell r="D2670" t="str">
            <v>Pacote de presente quadrado alto, produzido em fibra de vidro</v>
          </cell>
          <cell r="E2670" t="str">
            <v>FIBRA</v>
          </cell>
          <cell r="F2670" t="str">
            <v>FIGURA FIBRA</v>
          </cell>
          <cell r="G2670">
            <v>4545.71</v>
          </cell>
          <cell r="H2670">
            <v>2727.4259999999999</v>
          </cell>
        </row>
        <row r="2671">
          <cell r="C2671" t="str">
            <v>FG22</v>
          </cell>
          <cell r="D2671" t="str">
            <v>Pacote de presente retangular, produzido em fibra de vidro</v>
          </cell>
          <cell r="E2671" t="str">
            <v>FIBRA</v>
          </cell>
          <cell r="F2671" t="str">
            <v>FIGURA FIBRA</v>
          </cell>
          <cell r="G2671">
            <v>3930.16</v>
          </cell>
          <cell r="H2671">
            <v>2358.096</v>
          </cell>
        </row>
        <row r="2672">
          <cell r="C2672" t="str">
            <v>FG23</v>
          </cell>
          <cell r="D2672" t="str">
            <v>Pacote de presente quadrado médio, produzido em fibra de vidro</v>
          </cell>
          <cell r="E2672" t="str">
            <v>FIBRA</v>
          </cell>
          <cell r="F2672" t="str">
            <v>FIGURA FIBRA</v>
          </cell>
          <cell r="G2672">
            <v>4238</v>
          </cell>
          <cell r="H2672">
            <v>2542.7999999999997</v>
          </cell>
        </row>
        <row r="2673">
          <cell r="C2673" t="str">
            <v>FG65</v>
          </cell>
          <cell r="D2673" t="str">
            <v>Pacote redondo, produzido em fibra de vidro</v>
          </cell>
          <cell r="E2673" t="str">
            <v>FIBRA</v>
          </cell>
          <cell r="F2673" t="str">
            <v>FIGURA FIBRA</v>
          </cell>
          <cell r="G2673">
            <v>3930.16</v>
          </cell>
          <cell r="H2673">
            <v>2358.096</v>
          </cell>
        </row>
        <row r="2674">
          <cell r="C2674" t="str">
            <v>FG20AD</v>
          </cell>
          <cell r="D2674" t="str">
            <v>Pacote de presente quadrado baixo, produzido em fibra de vidro e adesivos em forma de estrelas</v>
          </cell>
          <cell r="E2674" t="str">
            <v>FIBRA</v>
          </cell>
          <cell r="F2674" t="str">
            <v>FIGURA FIBRA</v>
          </cell>
          <cell r="G2674">
            <v>4619.68</v>
          </cell>
          <cell r="H2674">
            <v>2771.808</v>
          </cell>
        </row>
        <row r="2675">
          <cell r="C2675" t="str">
            <v>FG21AD</v>
          </cell>
          <cell r="D2675" t="str">
            <v>Pacote de presente quadrado alto, produzido em fibra de vidro e adesivos em forma de estrelas</v>
          </cell>
          <cell r="E2675" t="str">
            <v>FIBRA</v>
          </cell>
          <cell r="F2675" t="str">
            <v>FIGURA FIBRA</v>
          </cell>
          <cell r="G2675">
            <v>4980.6900000000005</v>
          </cell>
          <cell r="H2675">
            <v>2988.4140000000002</v>
          </cell>
        </row>
        <row r="2676">
          <cell r="C2676" t="str">
            <v>FG22AD</v>
          </cell>
          <cell r="D2676" t="str">
            <v>Pacote de presente retangular, produzido em fibra de vidro e adesivos em forma de círculos</v>
          </cell>
          <cell r="E2676" t="str">
            <v>FIBRA</v>
          </cell>
          <cell r="F2676" t="str">
            <v>FIGURA FIBRA</v>
          </cell>
          <cell r="G2676">
            <v>4365.1400000000003</v>
          </cell>
          <cell r="H2676">
            <v>2619.0840000000003</v>
          </cell>
        </row>
        <row r="2677">
          <cell r="C2677" t="str">
            <v>FG23AD</v>
          </cell>
          <cell r="D2677" t="str">
            <v>Pacote de presente quadrado médio, produzido em fibra de vidro e adesivos em forma de estrelas,</v>
          </cell>
          <cell r="E2677" t="str">
            <v>FIBRA</v>
          </cell>
          <cell r="F2677" t="str">
            <v>FIGURA FIBRA</v>
          </cell>
          <cell r="G2677">
            <v>4674.67</v>
          </cell>
          <cell r="H2677">
            <v>2804.8020000000001</v>
          </cell>
        </row>
        <row r="2678">
          <cell r="C2678" t="str">
            <v>FG65AD</v>
          </cell>
          <cell r="D2678" t="str">
            <v>Pacote redondo, produzido em fibra de vidro e adesivos em forma de círculos</v>
          </cell>
          <cell r="E2678" t="str">
            <v>FIBRA</v>
          </cell>
          <cell r="F2678" t="str">
            <v>FIGURA FIBRA</v>
          </cell>
          <cell r="G2678">
            <v>4365.1400000000003</v>
          </cell>
          <cell r="H2678">
            <v>2619.0840000000003</v>
          </cell>
        </row>
        <row r="2679">
          <cell r="C2679" t="str">
            <v>FG20C</v>
          </cell>
          <cell r="D2679" t="str">
            <v>Pacote de presente quadrado baixo, com decoração Candy. Produzido em fibra de vidro.</v>
          </cell>
          <cell r="E2679" t="str">
            <v>FIBRA</v>
          </cell>
          <cell r="F2679" t="str">
            <v>FIGURA FIBRA</v>
          </cell>
          <cell r="G2679">
            <v>4812.4049999999997</v>
          </cell>
          <cell r="H2679">
            <v>2887.4429999999998</v>
          </cell>
        </row>
        <row r="2680">
          <cell r="C2680" t="str">
            <v>FG21C</v>
          </cell>
          <cell r="D2680" t="str">
            <v>Pacote de presente quadrado alto, com de coração Candy. Produzido em fibra de vidro.</v>
          </cell>
          <cell r="E2680" t="str">
            <v>FIBRA</v>
          </cell>
          <cell r="F2680" t="str">
            <v>FIGURA FIBRA</v>
          </cell>
          <cell r="G2680">
            <v>5227.5730000000003</v>
          </cell>
          <cell r="H2680">
            <v>3136.5437999999999</v>
          </cell>
        </row>
        <row r="2681">
          <cell r="C2681" t="str">
            <v>FG22C</v>
          </cell>
          <cell r="D2681" t="str">
            <v>Pacote de presente retangular com decoração Candy. Produzido em fibra de vidro.</v>
          </cell>
          <cell r="E2681" t="str">
            <v>FIBRA</v>
          </cell>
          <cell r="F2681" t="str">
            <v>FIGURA FIBRA</v>
          </cell>
          <cell r="G2681">
            <v>4519.6840000000002</v>
          </cell>
          <cell r="H2681">
            <v>2711.8103999999998</v>
          </cell>
        </row>
        <row r="2682">
          <cell r="C2682" t="str">
            <v>FG23C</v>
          </cell>
          <cell r="D2682" t="str">
            <v>Pacote de presente quadrado médio com decoração Candy. Produzido em fibra de vidro.</v>
          </cell>
          <cell r="E2682" t="str">
            <v>FIBRA</v>
          </cell>
          <cell r="F2682" t="str">
            <v>FIGURA FIBRA</v>
          </cell>
          <cell r="G2682">
            <v>4873.7</v>
          </cell>
          <cell r="H2682">
            <v>2924.22</v>
          </cell>
        </row>
        <row r="2683">
          <cell r="C2683" t="str">
            <v>FG65C</v>
          </cell>
          <cell r="D2683" t="str">
            <v>Pacote redondo com decoração Candy. Produzido em fibra de vidro.</v>
          </cell>
          <cell r="E2683" t="str">
            <v>FIBRA</v>
          </cell>
          <cell r="F2683" t="str">
            <v>FIGURA FIBRA</v>
          </cell>
          <cell r="G2683">
            <v>4519.6840000000002</v>
          </cell>
          <cell r="H2683">
            <v>2711.8103999999998</v>
          </cell>
        </row>
        <row r="2684">
          <cell r="C2684" t="str">
            <v>FG20D</v>
          </cell>
          <cell r="D2684" t="str">
            <v>Pacote de presente quadrado baixo, produzido em fibra de vidro, com pintura automotiva linha deluxe.</v>
          </cell>
          <cell r="E2684" t="str">
            <v>FIBRA</v>
          </cell>
          <cell r="F2684" t="str">
            <v>FIGURA FIBRA</v>
          </cell>
          <cell r="G2684">
            <v>4184.7</v>
          </cell>
          <cell r="H2684">
            <v>2510.8199999999997</v>
          </cell>
        </row>
        <row r="2685">
          <cell r="C2685" t="str">
            <v>FG21D</v>
          </cell>
          <cell r="D2685" t="str">
            <v>Pacote de presente quadrado alto, produzido em fibra de vidro, com pintura automotiva linha deluxe.</v>
          </cell>
          <cell r="E2685" t="str">
            <v>FIBRA</v>
          </cell>
          <cell r="F2685" t="str">
            <v>FIGURA FIBRA</v>
          </cell>
          <cell r="G2685">
            <v>4545.71</v>
          </cell>
          <cell r="H2685">
            <v>2727.4259999999999</v>
          </cell>
        </row>
        <row r="2686">
          <cell r="C2686" t="str">
            <v>FG22D</v>
          </cell>
          <cell r="D2686" t="str">
            <v>Pacote de presente retangular, produzido em fibra de vidro, com pintura automotiva linha deluxe.</v>
          </cell>
          <cell r="E2686" t="str">
            <v>FIBRA</v>
          </cell>
          <cell r="F2686" t="str">
            <v>FIGURA FIBRA</v>
          </cell>
          <cell r="G2686">
            <v>3930.16</v>
          </cell>
          <cell r="H2686">
            <v>2358.096</v>
          </cell>
        </row>
        <row r="2687">
          <cell r="C2687" t="str">
            <v>FG23D</v>
          </cell>
          <cell r="D2687" t="str">
            <v>Pacote de presente quadrado médio, produzido em fibra de vidro, com pintura automotiva linha deluxe.</v>
          </cell>
          <cell r="E2687" t="str">
            <v>FIBRA</v>
          </cell>
          <cell r="F2687" t="str">
            <v>FIGURA FIBRA</v>
          </cell>
          <cell r="G2687">
            <v>4238</v>
          </cell>
          <cell r="H2687">
            <v>2542.7999999999997</v>
          </cell>
        </row>
        <row r="2688">
          <cell r="C2688" t="str">
            <v>FG65D</v>
          </cell>
          <cell r="D2688" t="str">
            <v>Pacote redondo, produzido em fibra de vidro, com pintura automotiva linha deluxe.</v>
          </cell>
          <cell r="E2688" t="str">
            <v>FIBRA</v>
          </cell>
          <cell r="F2688" t="str">
            <v>FIGURA FIBRA</v>
          </cell>
          <cell r="G2688">
            <v>3930.16</v>
          </cell>
          <cell r="H2688">
            <v>2358.096</v>
          </cell>
        </row>
        <row r="2689">
          <cell r="C2689" t="str">
            <v>FG20S</v>
          </cell>
          <cell r="D2689" t="str">
            <v>Pacote de presente quadrado baixo, produzido em fibra de vidro, com pintura automotiva linha nevada.</v>
          </cell>
          <cell r="E2689" t="str">
            <v>FIBRA</v>
          </cell>
          <cell r="F2689" t="str">
            <v>FIGURA FIBRA</v>
          </cell>
          <cell r="G2689">
            <v>4184.7</v>
          </cell>
          <cell r="H2689">
            <v>2510.8199999999997</v>
          </cell>
        </row>
        <row r="2690">
          <cell r="C2690" t="str">
            <v>FG21S</v>
          </cell>
          <cell r="D2690" t="str">
            <v>Pacote de presente quadrado alto, produzido em fibra de vidro, com pintura automotiva linha nevada.</v>
          </cell>
          <cell r="E2690" t="str">
            <v>FIBRA</v>
          </cell>
          <cell r="F2690" t="str">
            <v>FIGURA FIBRA</v>
          </cell>
          <cell r="G2690">
            <v>4545.71</v>
          </cell>
          <cell r="H2690">
            <v>2727.4259999999999</v>
          </cell>
        </row>
        <row r="2691">
          <cell r="C2691" t="str">
            <v>FG22S</v>
          </cell>
          <cell r="D2691" t="str">
            <v>Pacote de presente retangular, produzido em fibra de vidro, com pintura automotiva linha nevada.</v>
          </cell>
          <cell r="E2691" t="str">
            <v>FIBRA</v>
          </cell>
          <cell r="F2691" t="str">
            <v>FIGURA FIBRA</v>
          </cell>
          <cell r="G2691">
            <v>3930.16</v>
          </cell>
          <cell r="H2691">
            <v>2358.096</v>
          </cell>
        </row>
        <row r="2692">
          <cell r="C2692" t="str">
            <v>FG23S</v>
          </cell>
          <cell r="D2692" t="str">
            <v>Pacote de presente quadrado médio, produzido em fibra de vidro, com pintura automotiva linha nevada.</v>
          </cell>
          <cell r="E2692" t="str">
            <v>FIBRA</v>
          </cell>
          <cell r="F2692" t="str">
            <v>FIGURA FIBRA</v>
          </cell>
          <cell r="G2692">
            <v>4238</v>
          </cell>
          <cell r="H2692">
            <v>2542.7999999999997</v>
          </cell>
        </row>
        <row r="2693">
          <cell r="C2693" t="str">
            <v>FG65S</v>
          </cell>
          <cell r="D2693" t="str">
            <v>Pacote redondo, produzido em fibra de vidro, com pintura automotiva linha nevada.</v>
          </cell>
          <cell r="E2693" t="str">
            <v>FIBRA</v>
          </cell>
          <cell r="F2693" t="str">
            <v>FIGURA FIBRA</v>
          </cell>
          <cell r="G2693">
            <v>3930.16</v>
          </cell>
          <cell r="H2693">
            <v>2358.096</v>
          </cell>
        </row>
        <row r="2694">
          <cell r="C2694" t="str">
            <v>FG78</v>
          </cell>
          <cell r="D2694" t="str">
            <v>Saco de presente, prod. em fibra de vidro, com pintura automotiva.</v>
          </cell>
          <cell r="E2694" t="str">
            <v>FIBRA</v>
          </cell>
          <cell r="F2694" t="str">
            <v>FIGURA FIBRA</v>
          </cell>
          <cell r="G2694">
            <v>6510.7900000000009</v>
          </cell>
          <cell r="H2694">
            <v>3906.4740000000002</v>
          </cell>
        </row>
        <row r="2695">
          <cell r="C2695" t="str">
            <v>FG78C</v>
          </cell>
          <cell r="D2695" t="str">
            <v>Saco de presente, prod. em fibra de vidro, com pintura automotiva linha Candy.</v>
          </cell>
          <cell r="E2695" t="str">
            <v>FIBRA</v>
          </cell>
          <cell r="F2695" t="str">
            <v>FIGURA FIBRA</v>
          </cell>
          <cell r="G2695">
            <v>6510.7900000000009</v>
          </cell>
          <cell r="H2695">
            <v>3906.4740000000002</v>
          </cell>
        </row>
        <row r="2696">
          <cell r="C2696" t="str">
            <v>FG78D</v>
          </cell>
          <cell r="D2696" t="str">
            <v>Saco de presente, prod. em fibra de vidro, com pintura automotiva linha deluxe.</v>
          </cell>
          <cell r="E2696" t="str">
            <v>FIBRA</v>
          </cell>
          <cell r="F2696" t="str">
            <v>FIGURA FIBRA</v>
          </cell>
          <cell r="G2696">
            <v>6510.7900000000009</v>
          </cell>
          <cell r="H2696">
            <v>3906.4740000000002</v>
          </cell>
        </row>
        <row r="2697">
          <cell r="C2697" t="str">
            <v>FG99</v>
          </cell>
          <cell r="D2697" t="str">
            <v>Tambor P, produzido em fibra de vidro, com pintura automotiva.</v>
          </cell>
          <cell r="E2697" t="str">
            <v>FIBRA</v>
          </cell>
          <cell r="F2697" t="str">
            <v>FIGURA FIBRA</v>
          </cell>
          <cell r="G2697">
            <v>1877.46</v>
          </cell>
          <cell r="H2697">
            <v>1126.4759999999999</v>
          </cell>
        </row>
        <row r="2698">
          <cell r="C2698" t="str">
            <v>FG99C</v>
          </cell>
          <cell r="D2698" t="str">
            <v>Tambor P, produzido em fibra de vidro, com pintura automotiva linha Candy.</v>
          </cell>
          <cell r="E2698" t="str">
            <v>FIBRA</v>
          </cell>
          <cell r="F2698" t="str">
            <v>FIGURA FIBRA</v>
          </cell>
          <cell r="G2698">
            <v>1877.46</v>
          </cell>
          <cell r="H2698">
            <v>1126.4759999999999</v>
          </cell>
        </row>
        <row r="2699">
          <cell r="C2699" t="str">
            <v>FG99D</v>
          </cell>
          <cell r="D2699" t="str">
            <v>Tambor P, produzido em fibra de vidro, com pintura automotiva linha deluxe.</v>
          </cell>
          <cell r="E2699" t="str">
            <v>FIBRA</v>
          </cell>
          <cell r="F2699" t="str">
            <v>FIGURA FIBRA</v>
          </cell>
          <cell r="G2699">
            <v>1877.46</v>
          </cell>
          <cell r="H2699">
            <v>1126.4759999999999</v>
          </cell>
        </row>
        <row r="2700">
          <cell r="C2700" t="str">
            <v>FG99S</v>
          </cell>
          <cell r="D2700" t="str">
            <v>Tambor P, produzido em fibra de vidro, com pintura automotiva linha nevada.</v>
          </cell>
          <cell r="E2700" t="str">
            <v>FIBRA</v>
          </cell>
          <cell r="F2700" t="str">
            <v>FIGURA FIBRA</v>
          </cell>
          <cell r="G2700">
            <v>1877.46</v>
          </cell>
          <cell r="H2700">
            <v>1126.4759999999999</v>
          </cell>
        </row>
        <row r="2701">
          <cell r="C2701" t="str">
            <v>FG102</v>
          </cell>
          <cell r="D2701" t="str">
            <v>Pacote de presente redondo, produzido em fibra de vidro, com pintura automotiva.</v>
          </cell>
          <cell r="E2701" t="str">
            <v>FIBRA</v>
          </cell>
          <cell r="F2701" t="str">
            <v>FIGURA FIBRA</v>
          </cell>
          <cell r="G2701">
            <v>2009.8000000000002</v>
          </cell>
          <cell r="H2701">
            <v>1205.8800000000001</v>
          </cell>
        </row>
        <row r="2702">
          <cell r="C2702" t="str">
            <v>FG103</v>
          </cell>
          <cell r="D2702" t="str">
            <v>Pacote de presente quadrado, produzido em fibra de vidro, com pintura automotiva.</v>
          </cell>
          <cell r="E2702" t="str">
            <v>FIBRA</v>
          </cell>
          <cell r="F2702" t="str">
            <v>FIGURA FIBRA</v>
          </cell>
          <cell r="G2702">
            <v>2664.8700000000003</v>
          </cell>
          <cell r="H2702">
            <v>1598.9220000000003</v>
          </cell>
        </row>
        <row r="2703">
          <cell r="C2703" t="str">
            <v>FG102AD</v>
          </cell>
          <cell r="D2703" t="str">
            <v>Pacote de presente redondo, produzido em fibra de vidro, com pintura automotiva e aplicação de adesivos.</v>
          </cell>
          <cell r="E2703" t="str">
            <v>FIBRA</v>
          </cell>
          <cell r="F2703" t="str">
            <v>FIGURA FIBRA</v>
          </cell>
          <cell r="G2703">
            <v>2311.27</v>
          </cell>
          <cell r="H2703">
            <v>1386.7619999999999</v>
          </cell>
        </row>
        <row r="2704">
          <cell r="C2704" t="str">
            <v>FG103AD</v>
          </cell>
          <cell r="D2704" t="str">
            <v>Pacote de presente quadrado, produzido em fibra de vidro, com pintura automotiva e aplicação de adesivos.</v>
          </cell>
          <cell r="E2704" t="str">
            <v>FIBRA</v>
          </cell>
          <cell r="F2704" t="str">
            <v>FIGURA FIBRA</v>
          </cell>
          <cell r="G2704">
            <v>3064.607</v>
          </cell>
          <cell r="H2704">
            <v>1838.7641999999998</v>
          </cell>
        </row>
        <row r="2705">
          <cell r="C2705" t="str">
            <v>FG102C</v>
          </cell>
          <cell r="D2705" t="str">
            <v>Pacote de presente redondo com decoração Candy. Produzido em fibra de vidro, com pintura automotiva.</v>
          </cell>
          <cell r="E2705" t="str">
            <v>FIBRA</v>
          </cell>
          <cell r="F2705" t="str">
            <v>FIGURA FIBRA</v>
          </cell>
          <cell r="G2705">
            <v>2311.27</v>
          </cell>
          <cell r="H2705">
            <v>1386.7619999999999</v>
          </cell>
        </row>
        <row r="2706">
          <cell r="C2706" t="str">
            <v>FG103C</v>
          </cell>
          <cell r="D2706" t="str">
            <v>Pacote de presente quadrado com decoração Candy. Produzido em fibra de vidro, com pintura automotiva</v>
          </cell>
          <cell r="E2706" t="str">
            <v>FIBRA</v>
          </cell>
          <cell r="F2706" t="str">
            <v>FIGURA FIBRA</v>
          </cell>
          <cell r="G2706">
            <v>3064.607</v>
          </cell>
          <cell r="H2706">
            <v>1838.7641999999998</v>
          </cell>
        </row>
        <row r="2707">
          <cell r="C2707" t="str">
            <v>FG102D</v>
          </cell>
          <cell r="D2707" t="str">
            <v>Pacote de presente redondo, produzido em fibra de vidro, com pintura automotiva linha deluxe.</v>
          </cell>
          <cell r="E2707" t="str">
            <v>FIBRA</v>
          </cell>
          <cell r="F2707" t="str">
            <v>FIGURA FIBRA</v>
          </cell>
          <cell r="G2707">
            <v>2009.8000000000002</v>
          </cell>
          <cell r="H2707">
            <v>1205.8800000000001</v>
          </cell>
        </row>
        <row r="2708">
          <cell r="C2708" t="str">
            <v>FG103D</v>
          </cell>
          <cell r="D2708" t="str">
            <v>Pacote de presente quadrado, produzido em fibra de vidro, com pintura automotiva linha deluxe.</v>
          </cell>
          <cell r="E2708" t="str">
            <v>FIBRA</v>
          </cell>
          <cell r="F2708" t="str">
            <v>FIGURA FIBRA</v>
          </cell>
          <cell r="G2708">
            <v>2664.8700000000003</v>
          </cell>
          <cell r="H2708">
            <v>1598.9220000000003</v>
          </cell>
        </row>
        <row r="2709">
          <cell r="C2709" t="str">
            <v>FG102S</v>
          </cell>
          <cell r="D2709" t="str">
            <v>Pacote de presente redondo, produzido em fibra de vidro, com pintura automotiva linha nevada.</v>
          </cell>
          <cell r="E2709" t="str">
            <v>FIBRA</v>
          </cell>
          <cell r="F2709" t="str">
            <v>FIGURA FIBRA</v>
          </cell>
          <cell r="G2709">
            <v>2009.8000000000002</v>
          </cell>
          <cell r="H2709">
            <v>1205.8800000000001</v>
          </cell>
        </row>
        <row r="2710">
          <cell r="C2710" t="str">
            <v>FG103S</v>
          </cell>
          <cell r="D2710" t="str">
            <v>Pacote de presente quadrado, produzido em fibra de vidro, com pintura automotiva linha nevada.</v>
          </cell>
          <cell r="E2710" t="str">
            <v>FIBRA</v>
          </cell>
          <cell r="F2710" t="str">
            <v>FIGURA FIBRA</v>
          </cell>
          <cell r="G2710">
            <v>2664.8700000000003</v>
          </cell>
          <cell r="H2710">
            <v>1598.9220000000003</v>
          </cell>
        </row>
        <row r="2711">
          <cell r="C2711" t="str">
            <v>FS41</v>
          </cell>
          <cell r="D2711" t="str">
            <v>Photoface Noel pedra, produzido em fibra de vidro, com pintura automotiva</v>
          </cell>
          <cell r="E2711" t="str">
            <v>FIBRA</v>
          </cell>
          <cell r="F2711" t="str">
            <v>FIGURA FIBRA</v>
          </cell>
          <cell r="G2711">
            <v>7017.92</v>
          </cell>
          <cell r="H2711">
            <v>4210.7519999999995</v>
          </cell>
        </row>
        <row r="2712">
          <cell r="C2712" t="str">
            <v>FS41C</v>
          </cell>
          <cell r="D2712" t="str">
            <v>Photoface Noel pedra, produzido em fibra de vidro, com pintura automotiva linha Candy.</v>
          </cell>
          <cell r="E2712" t="str">
            <v>FIBRA</v>
          </cell>
          <cell r="F2712" t="str">
            <v>FIGURA FIBRA</v>
          </cell>
          <cell r="G2712">
            <v>7017.92</v>
          </cell>
          <cell r="H2712">
            <v>4210.7519999999995</v>
          </cell>
        </row>
        <row r="2713">
          <cell r="C2713" t="str">
            <v>FS41D</v>
          </cell>
          <cell r="D2713" t="str">
            <v>Photoface Noel pedra, produzido em fibra de vidro, com pintura automotiva linha deluxe.</v>
          </cell>
          <cell r="E2713" t="str">
            <v>FIBRA</v>
          </cell>
          <cell r="F2713" t="str">
            <v>FIGURA FIBRA</v>
          </cell>
          <cell r="G2713">
            <v>7017.92</v>
          </cell>
          <cell r="H2713">
            <v>4210.7519999999995</v>
          </cell>
        </row>
        <row r="2714">
          <cell r="C2714" t="str">
            <v>FS38T</v>
          </cell>
          <cell r="D2714" t="str">
            <v>Photoface Boneco de Chumbo com Tambor, Produzido em fibra de vidro, com pintura automotiva</v>
          </cell>
          <cell r="E2714" t="str">
            <v>FIBRA</v>
          </cell>
          <cell r="F2714" t="str">
            <v>FIGURA FIBRA</v>
          </cell>
          <cell r="G2714">
            <v>7291.31</v>
          </cell>
          <cell r="H2714">
            <v>4374.7860000000001</v>
          </cell>
        </row>
        <row r="2715">
          <cell r="C2715" t="str">
            <v>FS38TC</v>
          </cell>
          <cell r="D2715" t="str">
            <v>Photoface Boneco de Chumbo com Tambor, Produzido em fibra de vidro, com pintura automotiva linha Candy.</v>
          </cell>
          <cell r="E2715" t="str">
            <v>FIBRA</v>
          </cell>
          <cell r="F2715" t="str">
            <v>FIGURA FIBRA</v>
          </cell>
          <cell r="G2715">
            <v>7291.31</v>
          </cell>
          <cell r="H2715">
            <v>4374.7860000000001</v>
          </cell>
        </row>
        <row r="2716">
          <cell r="C2716" t="str">
            <v>FS38TD</v>
          </cell>
          <cell r="D2716" t="str">
            <v>Photoface Boneco de Chumbo com Tambor, Produzido em fibra de vidro, com pintura automotiva linha deluxe.</v>
          </cell>
          <cell r="E2716" t="str">
            <v>FIBRA</v>
          </cell>
          <cell r="F2716" t="str">
            <v>FIGURA FIBRA</v>
          </cell>
          <cell r="G2716">
            <v>7291.31</v>
          </cell>
          <cell r="H2716">
            <v>4374.7860000000001</v>
          </cell>
        </row>
        <row r="2717">
          <cell r="C2717" t="str">
            <v>FS60N</v>
          </cell>
          <cell r="D2717" t="str">
            <v>Photoface Caixa de presente com Boneco de Neve, Produzido em fibra de vidro, com pintura automotiva</v>
          </cell>
          <cell r="E2717" t="str">
            <v>FIBRA</v>
          </cell>
          <cell r="F2717" t="str">
            <v>FIGURA FIBRA</v>
          </cell>
          <cell r="G2717">
            <v>5934.89</v>
          </cell>
          <cell r="H2717">
            <v>3560.9340000000002</v>
          </cell>
        </row>
        <row r="2718">
          <cell r="C2718" t="str">
            <v>FS60NC</v>
          </cell>
          <cell r="D2718" t="str">
            <v>Photoface Caixa de presente com Boneco de Neve, Produzido em fibra de vidro, com pintura automotiva linha Candy.</v>
          </cell>
          <cell r="E2718" t="str">
            <v>FIBRA</v>
          </cell>
          <cell r="F2718" t="str">
            <v>FIGURA FIBRA</v>
          </cell>
          <cell r="G2718">
            <v>5934.89</v>
          </cell>
          <cell r="H2718">
            <v>3560.9340000000002</v>
          </cell>
        </row>
        <row r="2719">
          <cell r="C2719" t="str">
            <v>FS60ND</v>
          </cell>
          <cell r="D2719" t="str">
            <v>Photoface Caixa de presente com Boneco de Neve, Produzido em fibra de vidro, com pintura automotiva linha deluxe.</v>
          </cell>
          <cell r="E2719" t="str">
            <v>FIBRA</v>
          </cell>
          <cell r="F2719" t="str">
            <v>FIGURA FIBRA</v>
          </cell>
          <cell r="G2719">
            <v>5934.89</v>
          </cell>
          <cell r="H2719">
            <v>3560.9340000000002</v>
          </cell>
        </row>
        <row r="2720">
          <cell r="C2720" t="str">
            <v>FS60B</v>
          </cell>
          <cell r="D2720" t="str">
            <v>Photoface Caixa de presente com Duende, Produzido em fibra de vidro, com pintura automotiva</v>
          </cell>
          <cell r="E2720" t="str">
            <v>FIBRA</v>
          </cell>
          <cell r="F2720" t="str">
            <v>FIGURA FIBRA</v>
          </cell>
          <cell r="G2720">
            <v>5859.2300000000005</v>
          </cell>
          <cell r="H2720">
            <v>3515.538</v>
          </cell>
        </row>
        <row r="2721">
          <cell r="C2721" t="str">
            <v>FS60BC</v>
          </cell>
          <cell r="D2721" t="str">
            <v>Photoface Caixa de presente com Duende, Produzido em fibra de vidro, com pintura automotiva linha Candy.</v>
          </cell>
          <cell r="E2721" t="str">
            <v>FIBRA</v>
          </cell>
          <cell r="F2721" t="str">
            <v>FIGURA FIBRA</v>
          </cell>
          <cell r="G2721">
            <v>5859.2300000000005</v>
          </cell>
          <cell r="H2721">
            <v>3515.538</v>
          </cell>
        </row>
        <row r="2722">
          <cell r="C2722" t="str">
            <v>FS60BD</v>
          </cell>
          <cell r="D2722" t="str">
            <v>Photoface Caixa de presente com Duende, Produzido em fibra de vidro, com pintura automotiva linha deluxe.</v>
          </cell>
          <cell r="E2722" t="str">
            <v>FIBRA</v>
          </cell>
          <cell r="F2722" t="str">
            <v>FIGURA FIBRA</v>
          </cell>
          <cell r="G2722">
            <v>5859.2300000000005</v>
          </cell>
          <cell r="H2722">
            <v>3515.538</v>
          </cell>
        </row>
        <row r="2723">
          <cell r="C2723" t="str">
            <v>FS17</v>
          </cell>
          <cell r="D2723" t="str">
            <v>Photoface Bonecos de Neve, produzido em fibra de vidro, com pintura automotiva</v>
          </cell>
          <cell r="E2723" t="str">
            <v>FIBRA</v>
          </cell>
          <cell r="F2723" t="str">
            <v>FIGURA FIBRA</v>
          </cell>
          <cell r="G2723">
            <v>15060.630000000001</v>
          </cell>
          <cell r="H2723">
            <v>9036.3780000000006</v>
          </cell>
        </row>
        <row r="2724">
          <cell r="C2724" t="str">
            <v>FS17C</v>
          </cell>
          <cell r="D2724" t="str">
            <v>Photoface Bonecos de Neve, produzido em fibra de vidro, com pintura automotiva linha Candy.</v>
          </cell>
          <cell r="E2724" t="str">
            <v>FIBRA</v>
          </cell>
          <cell r="F2724" t="str">
            <v>FIGURA FIBRA</v>
          </cell>
          <cell r="G2724">
            <v>15060.630000000001</v>
          </cell>
          <cell r="H2724">
            <v>9036.3780000000006</v>
          </cell>
        </row>
        <row r="2725">
          <cell r="C2725" t="str">
            <v>FS17D</v>
          </cell>
          <cell r="D2725" t="str">
            <v>Photoface Bonecos de Neve, produzido em fibra de vidro, com pintura automotiva linha deluxe.</v>
          </cell>
          <cell r="E2725" t="str">
            <v>FIBRA</v>
          </cell>
          <cell r="F2725" t="str">
            <v>FIGURA FIBRA</v>
          </cell>
          <cell r="G2725">
            <v>15060.630000000001</v>
          </cell>
          <cell r="H2725">
            <v>9036.3780000000006</v>
          </cell>
        </row>
        <row r="2726">
          <cell r="C2726" t="str">
            <v>FG105</v>
          </cell>
          <cell r="D2726" t="str">
            <v>Pilaretes, produzido em fibra de vidro, com pintura automotiva</v>
          </cell>
          <cell r="E2726" t="str">
            <v>FIBRA</v>
          </cell>
          <cell r="F2726" t="str">
            <v>FIGURA FIBRA</v>
          </cell>
          <cell r="G2726">
            <v>600.08000000000004</v>
          </cell>
          <cell r="H2726">
            <v>360.048</v>
          </cell>
        </row>
        <row r="2727">
          <cell r="C2727" t="str">
            <v>FG105C</v>
          </cell>
          <cell r="D2727" t="str">
            <v>Pilaretes, produzido em fibra de vidro, com pintura automotiva linha Candy.</v>
          </cell>
          <cell r="E2727" t="str">
            <v>FIBRA</v>
          </cell>
          <cell r="F2727" t="str">
            <v>FIGURA FIBRA</v>
          </cell>
          <cell r="G2727">
            <v>600.08000000000004</v>
          </cell>
          <cell r="H2727">
            <v>360.048</v>
          </cell>
        </row>
        <row r="2728">
          <cell r="C2728" t="str">
            <v>FG105D</v>
          </cell>
          <cell r="D2728" t="str">
            <v>Pilaretes, produzido em fibra de vidro, com pintura automotiva linha deluxe.</v>
          </cell>
          <cell r="E2728" t="str">
            <v>FIBRA</v>
          </cell>
          <cell r="F2728" t="str">
            <v>FIGURA FIBRA</v>
          </cell>
          <cell r="G2728">
            <v>600.08000000000004</v>
          </cell>
          <cell r="H2728">
            <v>360.048</v>
          </cell>
        </row>
        <row r="2729">
          <cell r="C2729" t="str">
            <v>PMD105</v>
          </cell>
          <cell r="D2729" t="str">
            <v>Estaca, produzida em madeira com pintura branca e verniz</v>
          </cell>
          <cell r="E2729" t="str">
            <v>FIBRA</v>
          </cell>
          <cell r="F2729" t="str">
            <v>FIGURA FIBRA</v>
          </cell>
          <cell r="G2729">
            <v>45</v>
          </cell>
          <cell r="H2729">
            <v>45</v>
          </cell>
        </row>
        <row r="2730">
          <cell r="C2730" t="str">
            <v>FG106</v>
          </cell>
          <cell r="D2730" t="str">
            <v>Mini Jardim com Esquilo e Cogumelos, produzido em fibra de vidro</v>
          </cell>
          <cell r="E2730" t="str">
            <v>FIBRA</v>
          </cell>
          <cell r="F2730" t="str">
            <v>FIGURA FIBRA</v>
          </cell>
          <cell r="G2730">
            <v>6904.56</v>
          </cell>
          <cell r="H2730">
            <v>4142.7359999999999</v>
          </cell>
        </row>
        <row r="2731">
          <cell r="C2731" t="str">
            <v>FG106C</v>
          </cell>
          <cell r="D2731" t="str">
            <v>Mini Jardim com Esquilo e Cogumelos, produzido em fibra de vidro, com pintura automotiva linha Candy.</v>
          </cell>
          <cell r="E2731" t="str">
            <v>FIBRA</v>
          </cell>
          <cell r="F2731" t="str">
            <v>FIGURA FIBRA</v>
          </cell>
          <cell r="G2731">
            <v>6904.56</v>
          </cell>
          <cell r="H2731">
            <v>4142.7359999999999</v>
          </cell>
        </row>
        <row r="2732">
          <cell r="C2732" t="str">
            <v>FG106D</v>
          </cell>
          <cell r="D2732" t="str">
            <v>Mini Jardim com Esquilo e Cogumelos, produzido em fibra de vidro, com pintura automotiva linha deluxe.</v>
          </cell>
          <cell r="E2732" t="str">
            <v>FIBRA</v>
          </cell>
          <cell r="F2732" t="str">
            <v>FIGURA FIBRA</v>
          </cell>
          <cell r="G2732">
            <v>6904.56</v>
          </cell>
          <cell r="H2732">
            <v>4142.7359999999999</v>
          </cell>
        </row>
        <row r="2733">
          <cell r="C2733" t="str">
            <v>FG106S</v>
          </cell>
          <cell r="D2733" t="str">
            <v>Mini Jardim com Esquilo e Cogumelos, produzido em fibra de vidro, com pintura automotiva linha nevada.</v>
          </cell>
          <cell r="E2733" t="str">
            <v>FIBRA</v>
          </cell>
          <cell r="F2733" t="str">
            <v>FIGURA FIBRA</v>
          </cell>
          <cell r="G2733">
            <v>6904.56</v>
          </cell>
          <cell r="H2733">
            <v>4142.7359999999999</v>
          </cell>
        </row>
        <row r="2734">
          <cell r="C2734" t="str">
            <v>FG107</v>
          </cell>
          <cell r="D2734" t="str">
            <v xml:space="preserve">Cenário giratório com três personagens natalinos, produzido em fibra de vidro, com movimento giratório </v>
          </cell>
          <cell r="E2734" t="str">
            <v>FIBRA</v>
          </cell>
          <cell r="F2734" t="str">
            <v>FIGURA FIBRA</v>
          </cell>
          <cell r="G2734">
            <v>76957.009999999995</v>
          </cell>
          <cell r="H2734">
            <v>46174.205999999998</v>
          </cell>
        </row>
        <row r="2735">
          <cell r="C2735" t="str">
            <v>FG107C</v>
          </cell>
          <cell r="D2735" t="str">
            <v>Cenário giratório com três personagens natalinos, produzido em fibra de vidro, com movimento giratório, com pintura automotiva linha Candy.</v>
          </cell>
          <cell r="E2735" t="str">
            <v>FIBRA</v>
          </cell>
          <cell r="F2735" t="str">
            <v>FIGURA FIBRA</v>
          </cell>
          <cell r="G2735">
            <v>76957.009999999995</v>
          </cell>
          <cell r="H2735">
            <v>46174.205999999998</v>
          </cell>
        </row>
        <row r="2736">
          <cell r="C2736" t="str">
            <v>FG107D</v>
          </cell>
          <cell r="D2736" t="str">
            <v xml:space="preserve">Cenário giratório com três personagens natalinos, produzido em fibra de vidro, com movimento giratório, com pintura automotiva linha deluxe. </v>
          </cell>
          <cell r="E2736" t="str">
            <v>FIBRA</v>
          </cell>
          <cell r="F2736" t="str">
            <v>FIGURA FIBRA</v>
          </cell>
          <cell r="G2736">
            <v>76957.009999999995</v>
          </cell>
          <cell r="H2736">
            <v>46174.205999999998</v>
          </cell>
        </row>
        <row r="2737">
          <cell r="C2737" t="str">
            <v>FG108</v>
          </cell>
          <cell r="D2737" t="str">
            <v>Noel com  corneta produzido em fibra de vidro, com pintura automotiva.</v>
          </cell>
          <cell r="E2737" t="str">
            <v>FIBRA</v>
          </cell>
          <cell r="F2737" t="str">
            <v>FIGURA FIBRA</v>
          </cell>
          <cell r="G2737">
            <v>12378.6</v>
          </cell>
          <cell r="H2737">
            <v>7427.16</v>
          </cell>
        </row>
        <row r="2738">
          <cell r="C2738" t="str">
            <v>FG108C</v>
          </cell>
          <cell r="D2738" t="str">
            <v>Noel com  corneta produzido em fibra de vidro, com pintura automotiva linha Candy.</v>
          </cell>
          <cell r="E2738" t="str">
            <v>FIBRA</v>
          </cell>
          <cell r="F2738" t="str">
            <v>FIGURA FIBRA</v>
          </cell>
          <cell r="G2738">
            <v>12378.6</v>
          </cell>
          <cell r="H2738">
            <v>7427.16</v>
          </cell>
        </row>
        <row r="2739">
          <cell r="C2739" t="str">
            <v>FG108D</v>
          </cell>
          <cell r="D2739" t="str">
            <v>Noel com  corneta produzido em fibra de vidro, com pintura automotiva linha deluxe.</v>
          </cell>
          <cell r="E2739" t="str">
            <v>FIBRA</v>
          </cell>
          <cell r="F2739" t="str">
            <v>FIGURA FIBRA</v>
          </cell>
          <cell r="G2739">
            <v>12378.6</v>
          </cell>
          <cell r="H2739">
            <v>7427.16</v>
          </cell>
        </row>
        <row r="2740">
          <cell r="C2740" t="str">
            <v>FG109</v>
          </cell>
          <cell r="D2740" t="str">
            <v>Rena violinista, produzido em fibra de vidro, com pintura automotiva.</v>
          </cell>
          <cell r="E2740" t="str">
            <v>FIBRA</v>
          </cell>
          <cell r="F2740" t="str">
            <v>FIGURA FIBRA</v>
          </cell>
          <cell r="G2740">
            <v>6050.07</v>
          </cell>
          <cell r="H2740">
            <v>3630.0419999999999</v>
          </cell>
        </row>
        <row r="2741">
          <cell r="C2741" t="str">
            <v>FG109C</v>
          </cell>
          <cell r="D2741" t="str">
            <v>Rena violinista, produzido em fibra de vidro, com pintura automotiva linha Candy.</v>
          </cell>
          <cell r="E2741" t="str">
            <v>FIBRA</v>
          </cell>
          <cell r="F2741" t="str">
            <v>FIGURA FIBRA</v>
          </cell>
          <cell r="G2741">
            <v>6050.07</v>
          </cell>
          <cell r="H2741">
            <v>3630.0419999999999</v>
          </cell>
        </row>
        <row r="2742">
          <cell r="C2742" t="str">
            <v>FG109D</v>
          </cell>
          <cell r="D2742" t="str">
            <v>Rena violinista, produzido em fibra de vidro, com pintura automotiva linha deluxe.</v>
          </cell>
          <cell r="E2742" t="str">
            <v>FIBRA</v>
          </cell>
          <cell r="F2742" t="str">
            <v>FIGURA FIBRA</v>
          </cell>
          <cell r="G2742">
            <v>6050.07</v>
          </cell>
          <cell r="H2742">
            <v>3630.0419999999999</v>
          </cell>
        </row>
        <row r="2743">
          <cell r="C2743" t="str">
            <v>FG110</v>
          </cell>
          <cell r="D2743" t="str">
            <v>Rena Harpista, produzido em fibra de vidro, com pintura automotiva.</v>
          </cell>
          <cell r="E2743" t="str">
            <v>FIBRA</v>
          </cell>
          <cell r="F2743" t="str">
            <v>FIGURA FIBRA</v>
          </cell>
          <cell r="G2743">
            <v>6687.85</v>
          </cell>
          <cell r="H2743">
            <v>4012.71</v>
          </cell>
        </row>
        <row r="2744">
          <cell r="C2744" t="str">
            <v>FG110C</v>
          </cell>
          <cell r="D2744" t="str">
            <v>Rena Harpista, produzido em fibra de vidro, com pintura automotiva linha Candy.</v>
          </cell>
          <cell r="E2744" t="str">
            <v>FIBRA</v>
          </cell>
          <cell r="F2744" t="str">
            <v>FIGURA FIBRA</v>
          </cell>
          <cell r="G2744">
            <v>6687.85</v>
          </cell>
          <cell r="H2744">
            <v>4012.71</v>
          </cell>
        </row>
        <row r="2745">
          <cell r="C2745" t="str">
            <v>FG110D</v>
          </cell>
          <cell r="D2745" t="str">
            <v>Rena Harpista, produzido em fibra de vidro, com pintura automotiva linha deluxe.</v>
          </cell>
          <cell r="E2745" t="str">
            <v>FIBRA</v>
          </cell>
          <cell r="F2745" t="str">
            <v>FIGURA FIBRA</v>
          </cell>
          <cell r="G2745">
            <v>6687.85</v>
          </cell>
          <cell r="H2745">
            <v>4012.71</v>
          </cell>
        </row>
        <row r="2746">
          <cell r="C2746" t="str">
            <v>FG111</v>
          </cell>
          <cell r="D2746" t="str">
            <v>Tambor giratório, tamanho GG , produzido em fibra de vidro, com pintura automotiva.</v>
          </cell>
          <cell r="E2746" t="str">
            <v>FIBRA</v>
          </cell>
          <cell r="F2746" t="str">
            <v>FIGURA FIBRA</v>
          </cell>
          <cell r="G2746">
            <v>48420.97</v>
          </cell>
          <cell r="H2746">
            <v>26631.533500000001</v>
          </cell>
        </row>
        <row r="2747">
          <cell r="C2747" t="str">
            <v>FG111C</v>
          </cell>
          <cell r="D2747" t="str">
            <v>Tambor giratório, tamanho GG , produzido em fibra de vidro, com pintura automotiva linha Candy.</v>
          </cell>
          <cell r="E2747" t="str">
            <v>FIBRA</v>
          </cell>
          <cell r="F2747" t="str">
            <v>FIGURA FIBRA</v>
          </cell>
          <cell r="G2747">
            <v>48420.97</v>
          </cell>
          <cell r="H2747">
            <v>26631.533500000001</v>
          </cell>
        </row>
        <row r="2748">
          <cell r="C2748" t="str">
            <v>FG111D</v>
          </cell>
          <cell r="D2748" t="str">
            <v>Tambor giratório, tamanho GG , produzido em fibra de vidro, com pintura automotiva linha deluxe.</v>
          </cell>
          <cell r="E2748" t="str">
            <v>FIBRA</v>
          </cell>
          <cell r="F2748" t="str">
            <v>FIGURA FIBRA</v>
          </cell>
          <cell r="G2748">
            <v>48420.97</v>
          </cell>
          <cell r="H2748">
            <v>26631.533500000001</v>
          </cell>
        </row>
        <row r="2749">
          <cell r="C2749" t="str">
            <v>FG111S</v>
          </cell>
          <cell r="D2749" t="str">
            <v>Tambor giratório, tamanho GG , produzido em fibra de vidro, com pintura automotiva linha nevada.</v>
          </cell>
          <cell r="E2749" t="str">
            <v>FIBRA</v>
          </cell>
          <cell r="F2749" t="str">
            <v>FIGURA FIBRA</v>
          </cell>
          <cell r="G2749">
            <v>48420.97</v>
          </cell>
          <cell r="H2749">
            <v>26631.533500000001</v>
          </cell>
        </row>
        <row r="2750">
          <cell r="C2750" t="str">
            <v>FG112</v>
          </cell>
          <cell r="D2750" t="str">
            <v>Pinheiro, produzido em fibra de vidro, com pintura automotiva.</v>
          </cell>
          <cell r="E2750" t="str">
            <v>FIBRA</v>
          </cell>
          <cell r="F2750" t="str">
            <v>FIGURA FIBRA</v>
          </cell>
          <cell r="G2750">
            <v>2351.96</v>
          </cell>
          <cell r="H2750">
            <v>1411.1759999999999</v>
          </cell>
        </row>
        <row r="2751">
          <cell r="C2751" t="str">
            <v>FG112C</v>
          </cell>
          <cell r="D2751" t="str">
            <v>Pinheiro, produzido em fibra de vidro, com pintura automotiva linha Candy.</v>
          </cell>
          <cell r="E2751" t="str">
            <v>FIBRA</v>
          </cell>
          <cell r="F2751" t="str">
            <v>FIGURA FIBRA</v>
          </cell>
          <cell r="G2751">
            <v>2351.96</v>
          </cell>
          <cell r="H2751">
            <v>1411.1759999999999</v>
          </cell>
        </row>
        <row r="2752">
          <cell r="C2752" t="str">
            <v>FG112D</v>
          </cell>
          <cell r="D2752" t="str">
            <v>Pinheiro, produzido em fibra de vidro, com pintura automotiva linha deluxe.</v>
          </cell>
          <cell r="E2752" t="str">
            <v>FIBRA</v>
          </cell>
          <cell r="F2752" t="str">
            <v>FIGURA FIBRA</v>
          </cell>
          <cell r="G2752">
            <v>2351.96</v>
          </cell>
          <cell r="H2752">
            <v>1411.1759999999999</v>
          </cell>
        </row>
        <row r="2753">
          <cell r="C2753" t="str">
            <v>FG112S</v>
          </cell>
          <cell r="D2753" t="str">
            <v>Pinheiro, produzido em fibra de vidro, com pintura automotiva linha nevada.</v>
          </cell>
          <cell r="E2753" t="str">
            <v>FIBRA</v>
          </cell>
          <cell r="F2753" t="str">
            <v>FIGURA FIBRA</v>
          </cell>
          <cell r="G2753">
            <v>2351.96</v>
          </cell>
          <cell r="H2753">
            <v>1411.1759999999999</v>
          </cell>
        </row>
        <row r="2754">
          <cell r="C2754" t="str">
            <v>FG113</v>
          </cell>
          <cell r="D2754" t="str">
            <v>Tambor com urso, produzido em fibra de vidro, com pintura automotiva.</v>
          </cell>
          <cell r="E2754" t="str">
            <v>FIBRA</v>
          </cell>
          <cell r="F2754" t="str">
            <v>FIGURA FIBRA</v>
          </cell>
          <cell r="G2754">
            <v>4476.9400000000005</v>
          </cell>
          <cell r="H2754">
            <v>2686.1640000000002</v>
          </cell>
        </row>
        <row r="2755">
          <cell r="C2755" t="str">
            <v>FG113C</v>
          </cell>
          <cell r="D2755" t="str">
            <v>Tambor com urso, produzido em fibra de vidro, com pintura automotiva linha Candy.</v>
          </cell>
          <cell r="E2755" t="str">
            <v>FIBRA</v>
          </cell>
          <cell r="F2755" t="str">
            <v>FIGURA FIBRA</v>
          </cell>
          <cell r="G2755">
            <v>4476.9400000000005</v>
          </cell>
          <cell r="H2755">
            <v>2686.1640000000002</v>
          </cell>
        </row>
        <row r="2756">
          <cell r="C2756" t="str">
            <v>FG113D</v>
          </cell>
          <cell r="D2756" t="str">
            <v>Tambor com urso, produzido em fibra de vidro, com pintura automotiva linha deluxe.</v>
          </cell>
          <cell r="E2756" t="str">
            <v>FIBRA</v>
          </cell>
          <cell r="F2756" t="str">
            <v>FIGURA FIBRA</v>
          </cell>
          <cell r="G2756">
            <v>4476.9400000000005</v>
          </cell>
          <cell r="H2756">
            <v>2686.1640000000002</v>
          </cell>
        </row>
        <row r="2757">
          <cell r="C2757" t="str">
            <v>FG113S</v>
          </cell>
          <cell r="D2757" t="str">
            <v>Tambor com urso, produzido em fibra de vidro com pintura automotiva linha nevada.</v>
          </cell>
          <cell r="E2757" t="str">
            <v>FIBRA</v>
          </cell>
          <cell r="F2757" t="str">
            <v>FIGURA FIBRA</v>
          </cell>
          <cell r="G2757">
            <v>4476.9400000000005</v>
          </cell>
          <cell r="H2757">
            <v>2686.1640000000002</v>
          </cell>
        </row>
        <row r="2758">
          <cell r="C2758" t="str">
            <v>FG114</v>
          </cell>
          <cell r="D2758" t="str">
            <v>Boneco de neve com braços de galho e dois bonequinhos de neve fixados em sua estrutura, produzidos em fibra de vidro</v>
          </cell>
          <cell r="E2758" t="str">
            <v>FIBRA</v>
          </cell>
          <cell r="F2758" t="str">
            <v>FIGURA FIBRA</v>
          </cell>
          <cell r="G2758">
            <v>13088.660000000002</v>
          </cell>
          <cell r="H2758">
            <v>7853.1960000000008</v>
          </cell>
        </row>
        <row r="2759">
          <cell r="C2759" t="str">
            <v>FG115</v>
          </cell>
          <cell r="D2759" t="str">
            <v>Gangorra natalina com movimento, produzida em fibra de vidro. Acompanha Noel sentado, Renas, duende e pacotes de presentes.</v>
          </cell>
          <cell r="E2759" t="str">
            <v>FIBRA</v>
          </cell>
          <cell r="F2759" t="str">
            <v>FIGURA FIBRA</v>
          </cell>
          <cell r="G2759">
            <v>90319.06</v>
          </cell>
          <cell r="H2759">
            <v>49675.483</v>
          </cell>
        </row>
        <row r="2760">
          <cell r="C2760" t="str">
            <v>FG115C</v>
          </cell>
          <cell r="D2760" t="str">
            <v>Gangorra natalina com movimento, produzida em fibra de vidro. Acompanha Noel sentado, Renas, duende e pacotes de presentes, com pintura automotiva linha Candy.</v>
          </cell>
          <cell r="E2760" t="str">
            <v>FIBRA</v>
          </cell>
          <cell r="F2760" t="str">
            <v>FIGURA FIBRA</v>
          </cell>
          <cell r="G2760">
            <v>90319.06</v>
          </cell>
          <cell r="H2760">
            <v>49675.483</v>
          </cell>
        </row>
        <row r="2761">
          <cell r="C2761" t="str">
            <v>FG115D</v>
          </cell>
          <cell r="D2761" t="str">
            <v>Gangorra natalina com movimento, produzida em fibra de vidro. Acompanha Noel sentado, Renas, duende e pacotes de presentes, com pintura automotiva linha deluxe.</v>
          </cell>
          <cell r="E2761" t="str">
            <v>FIBRA</v>
          </cell>
          <cell r="F2761" t="str">
            <v>FIGURA FIBRA</v>
          </cell>
          <cell r="G2761">
            <v>90319.06</v>
          </cell>
          <cell r="H2761">
            <v>49675.483</v>
          </cell>
        </row>
        <row r="2762">
          <cell r="C2762" t="str">
            <v>FG115S</v>
          </cell>
          <cell r="D2762" t="str">
            <v>Gangorra natalina com movimento, produzida em fibra de vidro. Acompanha Noel sentado, Renas, duende e pacotes de presentes, com pintura automotiva linha nevada.</v>
          </cell>
          <cell r="E2762" t="str">
            <v>FIBRA</v>
          </cell>
          <cell r="F2762" t="str">
            <v>FIGURA FIBRA</v>
          </cell>
          <cell r="G2762">
            <v>90319.06</v>
          </cell>
          <cell r="H2762">
            <v>49675.483</v>
          </cell>
        </row>
        <row r="2763">
          <cell r="C2763" t="str">
            <v>FG116</v>
          </cell>
          <cell r="D2763" t="str">
            <v>Gangorra produzida em fibra de vidro, com pintura automotiva.</v>
          </cell>
          <cell r="E2763" t="str">
            <v>FIBRA</v>
          </cell>
          <cell r="F2763" t="str">
            <v>FIGURA FIBRA</v>
          </cell>
          <cell r="G2763">
            <v>11365.9</v>
          </cell>
          <cell r="H2763">
            <v>6819.54</v>
          </cell>
        </row>
        <row r="2764">
          <cell r="C2764" t="str">
            <v>FG116C</v>
          </cell>
          <cell r="D2764" t="str">
            <v>Gangorra produzida em fibra de vidro, com decoração Candy, com pintura automotiva.</v>
          </cell>
          <cell r="E2764" t="str">
            <v>FIBRA</v>
          </cell>
          <cell r="F2764" t="str">
            <v>FIGURA FIBRA</v>
          </cell>
          <cell r="G2764">
            <v>0</v>
          </cell>
          <cell r="H2764">
            <v>0</v>
          </cell>
        </row>
        <row r="2765">
          <cell r="C2765" t="str">
            <v>FG116D</v>
          </cell>
          <cell r="D2765" t="str">
            <v>Gangorra produzida em fibra de vidro, com pintura automotiva linha deluxe.</v>
          </cell>
          <cell r="E2765" t="str">
            <v>FIBRA</v>
          </cell>
          <cell r="F2765" t="str">
            <v>FIGURA FIBRA</v>
          </cell>
          <cell r="G2765">
            <v>11365.9</v>
          </cell>
          <cell r="H2765">
            <v>6819.54</v>
          </cell>
        </row>
        <row r="2766">
          <cell r="C2766" t="str">
            <v>FG116S</v>
          </cell>
          <cell r="D2766" t="str">
            <v>Gangorra produzida em fibra de vidro, com pintura automotiva linha nevada.</v>
          </cell>
          <cell r="E2766" t="str">
            <v>FIBRA</v>
          </cell>
          <cell r="F2766" t="str">
            <v>FIGURA FIBRA</v>
          </cell>
          <cell r="G2766">
            <v>11365.9</v>
          </cell>
          <cell r="H2766">
            <v>6819.54</v>
          </cell>
        </row>
        <row r="2767">
          <cell r="C2767" t="str">
            <v>FG117</v>
          </cell>
          <cell r="D2767" t="str">
            <v>Noel sentado, produzido em fibra de vidro, com pintura automotiva</v>
          </cell>
          <cell r="E2767" t="str">
            <v>FIBRA</v>
          </cell>
          <cell r="F2767" t="str">
            <v>FIGURA FIBRA</v>
          </cell>
          <cell r="G2767">
            <v>4681.5599999999995</v>
          </cell>
          <cell r="H2767">
            <v>2808.9359999999997</v>
          </cell>
        </row>
        <row r="2768">
          <cell r="C2768" t="str">
            <v>FG117C</v>
          </cell>
          <cell r="D2768" t="str">
            <v>Noel sentado, produzido em fibra de vidro, com pintura automotiva linha Candy.</v>
          </cell>
          <cell r="E2768" t="str">
            <v>FIBRA</v>
          </cell>
          <cell r="F2768" t="str">
            <v>FIGURA FIBRA</v>
          </cell>
          <cell r="G2768">
            <v>4681.5599999999995</v>
          </cell>
          <cell r="H2768">
            <v>2808.9359999999997</v>
          </cell>
        </row>
        <row r="2769">
          <cell r="C2769" t="str">
            <v>FG117D</v>
          </cell>
          <cell r="D2769" t="str">
            <v>Noel sentado, produzido em fibra de vidro, com pintura automotiva linha deluxe.</v>
          </cell>
          <cell r="E2769" t="str">
            <v>FIBRA</v>
          </cell>
          <cell r="F2769" t="str">
            <v>FIGURA FIBRA</v>
          </cell>
          <cell r="G2769">
            <v>4681.5599999999995</v>
          </cell>
          <cell r="H2769">
            <v>2808.9359999999997</v>
          </cell>
        </row>
        <row r="2770">
          <cell r="C2770" t="str">
            <v>FG118</v>
          </cell>
          <cell r="D2770" t="str">
            <v>Rena em pé, produzida em fibra de vidro, com pintura automotiva</v>
          </cell>
          <cell r="E2770" t="str">
            <v>FIBRA</v>
          </cell>
          <cell r="F2770" t="str">
            <v>FIGURA FIBRA</v>
          </cell>
          <cell r="G2770">
            <v>4681.5599999999995</v>
          </cell>
          <cell r="H2770">
            <v>2808.9359999999997</v>
          </cell>
        </row>
        <row r="2771">
          <cell r="C2771" t="str">
            <v>FG118C</v>
          </cell>
          <cell r="D2771" t="str">
            <v>Rena em pé, produzida em fibra de vidro, com pintura automotiva linha Candy.</v>
          </cell>
          <cell r="E2771" t="str">
            <v>FIBRA</v>
          </cell>
          <cell r="F2771" t="str">
            <v>FIGURA FIBRA</v>
          </cell>
          <cell r="G2771">
            <v>4681.5599999999995</v>
          </cell>
          <cell r="H2771">
            <v>2808.9359999999997</v>
          </cell>
        </row>
        <row r="2772">
          <cell r="C2772" t="str">
            <v>FG118D</v>
          </cell>
          <cell r="D2772" t="str">
            <v>Rena em pé, produzida em fibra de vidro, com pintura automotiva linha deluxe.</v>
          </cell>
          <cell r="E2772" t="str">
            <v>FIBRA</v>
          </cell>
          <cell r="F2772" t="str">
            <v>FIGURA FIBRA</v>
          </cell>
          <cell r="G2772">
            <v>4681.5599999999995</v>
          </cell>
          <cell r="H2772">
            <v>2808.9359999999997</v>
          </cell>
        </row>
        <row r="2773">
          <cell r="C2773" t="str">
            <v>FG119</v>
          </cell>
          <cell r="D2773" t="str">
            <v>Rena sentada, produzida em fibra de vidro, com pintura automotiva</v>
          </cell>
          <cell r="E2773" t="str">
            <v>FIBRA</v>
          </cell>
          <cell r="F2773" t="str">
            <v>FIGURA FIBRA</v>
          </cell>
          <cell r="G2773">
            <v>3668.8599999999997</v>
          </cell>
          <cell r="H2773">
            <v>2201.3159999999998</v>
          </cell>
        </row>
        <row r="2774">
          <cell r="C2774" t="str">
            <v>FG119C</v>
          </cell>
          <cell r="D2774" t="str">
            <v>Rena sentada, produzida em fibra de vidro, com pintura automotiva linha Candy.</v>
          </cell>
          <cell r="E2774" t="str">
            <v>FIBRA</v>
          </cell>
          <cell r="F2774" t="str">
            <v>FIGURA FIBRA</v>
          </cell>
          <cell r="G2774">
            <v>3668.8599999999997</v>
          </cell>
          <cell r="H2774">
            <v>2201.3159999999998</v>
          </cell>
        </row>
        <row r="2775">
          <cell r="C2775" t="str">
            <v>FG119D</v>
          </cell>
          <cell r="D2775" t="str">
            <v>Rena sentada, produzida em fibra de vidro, com pintura automotiva linha deluxe.</v>
          </cell>
          <cell r="E2775" t="str">
            <v>FIBRA</v>
          </cell>
          <cell r="F2775" t="str">
            <v>FIGURA FIBRA</v>
          </cell>
          <cell r="G2775">
            <v>3668.8599999999997</v>
          </cell>
          <cell r="H2775">
            <v>2201.3159999999998</v>
          </cell>
        </row>
        <row r="2776">
          <cell r="C2776" t="str">
            <v>FG120</v>
          </cell>
          <cell r="D2776" t="str">
            <v>Dupla de pacotes de presentes, produzidos em fibra de vidro, com pintura automotiva</v>
          </cell>
          <cell r="E2776" t="str">
            <v>FIBRA</v>
          </cell>
          <cell r="F2776" t="str">
            <v>FIGURA FIBRA</v>
          </cell>
          <cell r="G2776">
            <v>1629.8100000000002</v>
          </cell>
          <cell r="H2776">
            <v>977.88600000000008</v>
          </cell>
        </row>
        <row r="2777">
          <cell r="C2777" t="str">
            <v>FG120C</v>
          </cell>
          <cell r="D2777" t="str">
            <v>Dupla de pacotes de presentes, produzidos em fibra de vidro, com pintura automotiva linha Candy.</v>
          </cell>
          <cell r="E2777" t="str">
            <v>FIBRA</v>
          </cell>
          <cell r="F2777" t="str">
            <v>FIGURA FIBRA</v>
          </cell>
          <cell r="G2777">
            <v>1629.8100000000002</v>
          </cell>
          <cell r="H2777">
            <v>977.88600000000008</v>
          </cell>
        </row>
        <row r="2778">
          <cell r="C2778" t="str">
            <v>FG120D</v>
          </cell>
          <cell r="D2778" t="str">
            <v>Dupla de pacotes de presentes, produzidos em fibra de vidro, com pintura automotiva linha deluxe.</v>
          </cell>
          <cell r="E2778" t="str">
            <v>FIBRA</v>
          </cell>
          <cell r="F2778" t="str">
            <v>FIGURA FIBRA</v>
          </cell>
          <cell r="G2778">
            <v>1629.8100000000002</v>
          </cell>
          <cell r="H2778">
            <v>977.88600000000008</v>
          </cell>
        </row>
        <row r="2779">
          <cell r="C2779" t="str">
            <v>FG120S</v>
          </cell>
          <cell r="D2779" t="str">
            <v>Dupla de pacotes de presentes, produzidos em fibra de vidro, com pintura automotiva linha nevada.</v>
          </cell>
          <cell r="E2779" t="str">
            <v>FIBRA</v>
          </cell>
          <cell r="F2779" t="str">
            <v>FIGURA FIBRA</v>
          </cell>
          <cell r="G2779">
            <v>1629.8100000000002</v>
          </cell>
          <cell r="H2779">
            <v>977.88600000000008</v>
          </cell>
        </row>
        <row r="2780">
          <cell r="C2780" t="str">
            <v>FG121</v>
          </cell>
          <cell r="D2780" t="str">
            <v>Pacote de presente, produzido em fibra de vidro, com pintura automotiva</v>
          </cell>
          <cell r="E2780" t="str">
            <v>FIBRA</v>
          </cell>
          <cell r="F2780" t="str">
            <v>FIGURA FIBRA</v>
          </cell>
          <cell r="G2780">
            <v>661.96</v>
          </cell>
          <cell r="H2780">
            <v>397.17599999999999</v>
          </cell>
        </row>
        <row r="2781">
          <cell r="C2781" t="str">
            <v>FG121C</v>
          </cell>
          <cell r="D2781" t="str">
            <v>Pacote de presente, produzido em fibra de vidro, com pintura automotiva linha Candy.</v>
          </cell>
          <cell r="E2781" t="str">
            <v>FIBRA</v>
          </cell>
          <cell r="F2781" t="str">
            <v>FIGURA FIBRA</v>
          </cell>
          <cell r="G2781">
            <v>661.96</v>
          </cell>
          <cell r="H2781">
            <v>397.17599999999999</v>
          </cell>
        </row>
        <row r="2782">
          <cell r="C2782" t="str">
            <v>FG121D</v>
          </cell>
          <cell r="D2782" t="str">
            <v>Pacote de presente, produzido em fibra de vidro, com pintura automotiva linha deluxe.</v>
          </cell>
          <cell r="E2782" t="str">
            <v>FIBRA</v>
          </cell>
          <cell r="F2782" t="str">
            <v>FIGURA FIBRA</v>
          </cell>
          <cell r="G2782">
            <v>661.96</v>
          </cell>
          <cell r="H2782">
            <v>397.17599999999999</v>
          </cell>
        </row>
        <row r="2783">
          <cell r="C2783" t="str">
            <v>FG121S</v>
          </cell>
          <cell r="D2783" t="str">
            <v>Pacote de presente, produzido em fibra de vidro, com pintura automotiva linha nevada.</v>
          </cell>
          <cell r="E2783" t="str">
            <v>FIBRA</v>
          </cell>
          <cell r="F2783" t="str">
            <v>FIGURA FIBRA</v>
          </cell>
          <cell r="G2783">
            <v>661.96</v>
          </cell>
          <cell r="H2783">
            <v>397.17599999999999</v>
          </cell>
        </row>
        <row r="2784">
          <cell r="C2784" t="str">
            <v>FG122</v>
          </cell>
          <cell r="D2784" t="str">
            <v>Dupla de pacotes de presentes, produzidos em fibra de vidro, com pintura automotiva</v>
          </cell>
          <cell r="E2784" t="str">
            <v>FIBRA</v>
          </cell>
          <cell r="F2784" t="str">
            <v>FIGURA FIBRA</v>
          </cell>
          <cell r="G2784">
            <v>1657.3700000000001</v>
          </cell>
          <cell r="H2784">
            <v>994.42200000000003</v>
          </cell>
        </row>
        <row r="2785">
          <cell r="C2785" t="str">
            <v>FG122C</v>
          </cell>
          <cell r="D2785" t="str">
            <v>Dupla de pacotes de presentes, produzidos em fibra de vidro, com pintura automotiva linha Candy.</v>
          </cell>
          <cell r="E2785" t="str">
            <v>FIBRA</v>
          </cell>
          <cell r="F2785" t="str">
            <v>FIGURA FIBRA</v>
          </cell>
          <cell r="G2785">
            <v>1657.3700000000001</v>
          </cell>
          <cell r="H2785">
            <v>994.42200000000003</v>
          </cell>
        </row>
        <row r="2786">
          <cell r="C2786" t="str">
            <v>FG122D</v>
          </cell>
          <cell r="D2786" t="str">
            <v>Dupla de pacotes de presentes, produzidos em fibra de vidro, com pintura automotiva linha deluxe.</v>
          </cell>
          <cell r="E2786" t="str">
            <v>FIBRA</v>
          </cell>
          <cell r="F2786" t="str">
            <v>FIGURA FIBRA</v>
          </cell>
          <cell r="G2786">
            <v>1657.3700000000001</v>
          </cell>
          <cell r="H2786">
            <v>994.42200000000003</v>
          </cell>
        </row>
        <row r="2787">
          <cell r="C2787" t="str">
            <v>FG122S</v>
          </cell>
          <cell r="D2787" t="str">
            <v>Dupla de pacotes de presentes, produzidos em fibra de vidro, com pintura automotiva linha nevada.</v>
          </cell>
          <cell r="E2787" t="str">
            <v>FIBRA</v>
          </cell>
          <cell r="F2787" t="str">
            <v>FIGURA FIBRA</v>
          </cell>
          <cell r="G2787">
            <v>1657.3700000000001</v>
          </cell>
          <cell r="H2787">
            <v>994.42200000000003</v>
          </cell>
        </row>
        <row r="2788">
          <cell r="C2788" t="str">
            <v>FG123</v>
          </cell>
          <cell r="D2788" t="str">
            <v>Trio de pacotes de presentes, produzidos em fibra de vidro, com pintura automotiva</v>
          </cell>
          <cell r="E2788" t="str">
            <v>FIBRA</v>
          </cell>
          <cell r="F2788" t="str">
            <v>FIGURA FIBRA</v>
          </cell>
          <cell r="G2788">
            <v>1081.47</v>
          </cell>
          <cell r="H2788">
            <v>648.88199999999995</v>
          </cell>
        </row>
        <row r="2789">
          <cell r="C2789" t="str">
            <v>FG123C</v>
          </cell>
          <cell r="D2789" t="str">
            <v>Trio de pacotes de presentes, produzidos em fibra de vidro, com pintura automotiva linha Candy.</v>
          </cell>
          <cell r="E2789" t="str">
            <v>FIBRA</v>
          </cell>
          <cell r="F2789" t="str">
            <v>FIGURA FIBRA</v>
          </cell>
          <cell r="G2789">
            <v>1081.47</v>
          </cell>
          <cell r="H2789">
            <v>648.88199999999995</v>
          </cell>
        </row>
        <row r="2790">
          <cell r="C2790" t="str">
            <v>FG123D</v>
          </cell>
          <cell r="D2790" t="str">
            <v>Trio de pacotes de presentes, produzidos em fibra de vidro, com pintura automotiva linha deluxe.</v>
          </cell>
          <cell r="E2790" t="str">
            <v>FIBRA</v>
          </cell>
          <cell r="F2790" t="str">
            <v>FIGURA FIBRA</v>
          </cell>
          <cell r="G2790">
            <v>1081.47</v>
          </cell>
          <cell r="H2790">
            <v>648.88199999999995</v>
          </cell>
        </row>
        <row r="2791">
          <cell r="C2791" t="str">
            <v>FG123S</v>
          </cell>
          <cell r="D2791" t="str">
            <v>Trio de pacotes de presentes, produzidos em fibra de vidro, com pintura automotiva linha nevada.</v>
          </cell>
          <cell r="E2791" t="str">
            <v>FIBRA</v>
          </cell>
          <cell r="F2791" t="str">
            <v>FIGURA FIBRA</v>
          </cell>
          <cell r="G2791">
            <v>1081.47</v>
          </cell>
          <cell r="H2791">
            <v>648.88199999999995</v>
          </cell>
        </row>
        <row r="2792">
          <cell r="C2792" t="str">
            <v>FG124</v>
          </cell>
          <cell r="D2792" t="str">
            <v>Avião com papai Noel, produzido em fibra de vidro, com pintura automotiva.</v>
          </cell>
          <cell r="E2792" t="str">
            <v>FIBRA</v>
          </cell>
          <cell r="F2792" t="str">
            <v>FIGURA FIBRA</v>
          </cell>
          <cell r="G2792">
            <v>31635.89</v>
          </cell>
          <cell r="H2792">
            <v>17399.7395</v>
          </cell>
        </row>
        <row r="2793">
          <cell r="C2793" t="str">
            <v>FG124C</v>
          </cell>
          <cell r="D2793" t="str">
            <v>Avião Candy com papai Noel aviador e assento extra para interação com o público infantil. Decoração em forma de cobertura de chocolate, com confete por todo avião.</v>
          </cell>
          <cell r="E2793" t="str">
            <v>FIBRA</v>
          </cell>
          <cell r="F2793" t="str">
            <v>FIGURA FIBRA</v>
          </cell>
          <cell r="G2793">
            <v>33217.599999999999</v>
          </cell>
          <cell r="H2793">
            <v>18269.68</v>
          </cell>
        </row>
        <row r="2794">
          <cell r="C2794" t="str">
            <v>FG124D</v>
          </cell>
          <cell r="D2794" t="str">
            <v>Avião com papai Noel, produzido em fibra de vidro, com pintura automotiva linha deluxe.</v>
          </cell>
          <cell r="E2794" t="str">
            <v>FIBRA</v>
          </cell>
          <cell r="F2794" t="str">
            <v>FIGURA FIBRA</v>
          </cell>
          <cell r="G2794">
            <v>31635.89</v>
          </cell>
          <cell r="H2794">
            <v>17399.7395</v>
          </cell>
        </row>
        <row r="2795">
          <cell r="C2795" t="str">
            <v>FG124S</v>
          </cell>
          <cell r="D2795" t="str">
            <v>Avião com papai Noel, produzido em fibra de vidro, com pintura automotiva linha nevada.</v>
          </cell>
          <cell r="E2795" t="str">
            <v>FIBRA</v>
          </cell>
          <cell r="F2795" t="str">
            <v>FIGURA FIBRA</v>
          </cell>
          <cell r="G2795">
            <v>31635.89</v>
          </cell>
          <cell r="H2795">
            <v>17399.7395</v>
          </cell>
        </row>
        <row r="2796">
          <cell r="C2796" t="str">
            <v>FG125</v>
          </cell>
          <cell r="D2796" t="str">
            <v>Mamãe Noel, produzida em fibra de vidro, com pintura automotiva.</v>
          </cell>
          <cell r="E2796" t="str">
            <v>FIBRA</v>
          </cell>
          <cell r="F2796" t="str">
            <v>FIGURA FIBRA</v>
          </cell>
          <cell r="G2796">
            <v>8391.630000000001</v>
          </cell>
          <cell r="H2796">
            <v>5034.9780000000001</v>
          </cell>
        </row>
        <row r="2797">
          <cell r="C2797" t="str">
            <v>FG125C</v>
          </cell>
          <cell r="D2797" t="str">
            <v>Mamãe Noel, produzida em fibra de vidro, com pintura automotiva linha Candy.</v>
          </cell>
          <cell r="E2797" t="str">
            <v>FIBRA</v>
          </cell>
          <cell r="F2797" t="str">
            <v>FIGURA FIBRA</v>
          </cell>
          <cell r="G2797">
            <v>8391.630000000001</v>
          </cell>
          <cell r="H2797">
            <v>5034.9780000000001</v>
          </cell>
        </row>
        <row r="2798">
          <cell r="C2798" t="str">
            <v>FG125D</v>
          </cell>
          <cell r="D2798" t="str">
            <v>Mamãe Noel, produzida em fibra de vidro, com pintura automotiva linha deluxe.</v>
          </cell>
          <cell r="E2798" t="str">
            <v>FIBRA</v>
          </cell>
          <cell r="F2798" t="str">
            <v>FIGURA FIBRA</v>
          </cell>
          <cell r="G2798">
            <v>8391.630000000001</v>
          </cell>
          <cell r="H2798">
            <v>5034.9780000000001</v>
          </cell>
        </row>
        <row r="2799">
          <cell r="C2799" t="str">
            <v>FG127</v>
          </cell>
          <cell r="D2799" t="str">
            <v xml:space="preserve">Pirulito giratório  com 4 bolas coloridas e tambor, produzido em fibra de vidro. </v>
          </cell>
          <cell r="E2799" t="str">
            <v>FIBRA</v>
          </cell>
          <cell r="F2799" t="str">
            <v>FIGURA FIBRA</v>
          </cell>
          <cell r="G2799">
            <v>7428.85</v>
          </cell>
          <cell r="H2799">
            <v>4457.3100000000004</v>
          </cell>
        </row>
        <row r="2800">
          <cell r="C2800" t="str">
            <v>FG127C</v>
          </cell>
          <cell r="D2800" t="str">
            <v>Pirulito giratório  com 4 bolas coloridas e tambor, produzido em fibra de vidro, com pintura automotiva linha Candy.</v>
          </cell>
          <cell r="E2800" t="str">
            <v>FIBRA</v>
          </cell>
          <cell r="F2800" t="str">
            <v>FIGURA FIBRA</v>
          </cell>
          <cell r="G2800">
            <v>7428.85</v>
          </cell>
          <cell r="H2800">
            <v>4457.3100000000004</v>
          </cell>
        </row>
        <row r="2801">
          <cell r="C2801" t="str">
            <v>FG127D</v>
          </cell>
          <cell r="D2801" t="str">
            <v>Pirulito giratório  com 4 bolas coloridas e tambor, produzido em fibra de vidro, com pintura automotiva linha deluxe.</v>
          </cell>
          <cell r="E2801" t="str">
            <v>FIBRA</v>
          </cell>
          <cell r="F2801" t="str">
            <v>FIGURA FIBRA</v>
          </cell>
          <cell r="G2801">
            <v>7428.85</v>
          </cell>
          <cell r="H2801">
            <v>4457.3100000000004</v>
          </cell>
        </row>
        <row r="2802">
          <cell r="C2802" t="str">
            <v>FG127S</v>
          </cell>
          <cell r="D2802" t="str">
            <v>Pirulito giratório  com 4 bolas coloridas e tambor, produzido em fibra de vidro, com pintura automotiva linha nevada.</v>
          </cell>
          <cell r="E2802" t="str">
            <v>FIBRA</v>
          </cell>
          <cell r="F2802" t="str">
            <v>FIGURA FIBRA</v>
          </cell>
          <cell r="G2802">
            <v>7428.85</v>
          </cell>
          <cell r="H2802">
            <v>4457.3100000000004</v>
          </cell>
        </row>
        <row r="2803">
          <cell r="C2803" t="str">
            <v>FG128</v>
          </cell>
          <cell r="D2803" t="str">
            <v>Tambor giratório, tamanho P , produzido em fibra de vidro, com pintura automotiva.</v>
          </cell>
          <cell r="E2803" t="str">
            <v>FIBRA</v>
          </cell>
          <cell r="F2803" t="str">
            <v>FIGURA FIBRA</v>
          </cell>
          <cell r="G2803">
            <v>4052.23</v>
          </cell>
          <cell r="H2803">
            <v>2431.3379999999997</v>
          </cell>
        </row>
        <row r="2804">
          <cell r="C2804" t="str">
            <v>FG128C</v>
          </cell>
          <cell r="D2804" t="str">
            <v>Tambor giratório, tamanho P , produzido em fibra de vidro, com pintura automotiva linha Candy.</v>
          </cell>
          <cell r="E2804" t="str">
            <v>FIBRA</v>
          </cell>
          <cell r="F2804" t="str">
            <v>FIGURA FIBRA</v>
          </cell>
          <cell r="G2804">
            <v>4052.23</v>
          </cell>
          <cell r="H2804">
            <v>2431.3379999999997</v>
          </cell>
        </row>
        <row r="2805">
          <cell r="C2805" t="str">
            <v>FG128D</v>
          </cell>
          <cell r="D2805" t="str">
            <v>Tambor giratório, tamanho P , produzido em fibra de vidro, com pintura automotiva linha deluxe.</v>
          </cell>
          <cell r="E2805" t="str">
            <v>FIBRA</v>
          </cell>
          <cell r="F2805" t="str">
            <v>FIGURA FIBRA</v>
          </cell>
          <cell r="G2805">
            <v>4052.23</v>
          </cell>
          <cell r="H2805">
            <v>2431.3379999999997</v>
          </cell>
        </row>
        <row r="2806">
          <cell r="C2806" t="str">
            <v>FG128S</v>
          </cell>
          <cell r="D2806" t="str">
            <v>Tambor giratório, tamanho P , produzido em fibra de vidro, com pintura automotiva linha nevada.</v>
          </cell>
          <cell r="E2806" t="str">
            <v>FIBRA</v>
          </cell>
          <cell r="F2806" t="str">
            <v>FIGURA FIBRA</v>
          </cell>
          <cell r="G2806">
            <v>4052.23</v>
          </cell>
          <cell r="H2806">
            <v>2431.3379999999997</v>
          </cell>
        </row>
        <row r="2807">
          <cell r="C2807" t="str">
            <v>FG129</v>
          </cell>
          <cell r="D2807" t="str">
            <v>Mini Trenó, produzido em fibra de vidro, com pintura automotiva.</v>
          </cell>
          <cell r="E2807" t="str">
            <v>FIBRA</v>
          </cell>
          <cell r="F2807" t="str">
            <v>FIGURA FIBRA</v>
          </cell>
          <cell r="G2807">
            <v>5902.130000000001</v>
          </cell>
          <cell r="H2807">
            <v>3541.2780000000007</v>
          </cell>
        </row>
        <row r="2808">
          <cell r="C2808" t="str">
            <v>FG129C</v>
          </cell>
          <cell r="D2808" t="str">
            <v>Mini Trenó, produzido em fibra de vidro, com pintura automotiva linha Candy.</v>
          </cell>
          <cell r="E2808" t="str">
            <v>FIBRA</v>
          </cell>
          <cell r="F2808" t="str">
            <v>FIGURA FIBRA</v>
          </cell>
          <cell r="G2808">
            <v>5902.130000000001</v>
          </cell>
          <cell r="H2808">
            <v>3541.2780000000007</v>
          </cell>
        </row>
        <row r="2809">
          <cell r="C2809" t="str">
            <v>FG129D</v>
          </cell>
          <cell r="D2809" t="str">
            <v>Mini Trenó, produzido em fibra de vidro, com pintura automotiva linha deluxe.</v>
          </cell>
          <cell r="E2809" t="str">
            <v>FIBRA</v>
          </cell>
          <cell r="F2809" t="str">
            <v>FIGURA FIBRA</v>
          </cell>
          <cell r="G2809">
            <v>5902.130000000001</v>
          </cell>
          <cell r="H2809">
            <v>3541.2780000000007</v>
          </cell>
        </row>
        <row r="2810">
          <cell r="C2810" t="str">
            <v>FG129S</v>
          </cell>
          <cell r="D2810" t="str">
            <v>Mini Trenó, produzido em fibra de vidro, com pintura automotiva linha nevada.</v>
          </cell>
          <cell r="E2810" t="str">
            <v>FIBRA</v>
          </cell>
          <cell r="F2810" t="str">
            <v>FIGURA FIBRA</v>
          </cell>
          <cell r="G2810">
            <v>5902.130000000001</v>
          </cell>
          <cell r="H2810">
            <v>3541.2780000000007</v>
          </cell>
        </row>
        <row r="2811">
          <cell r="C2811" t="str">
            <v>FG130</v>
          </cell>
          <cell r="D2811" t="str">
            <v>Escorregador, produzido em fibra de vidro e estrutura metálica, com pintura automotiva.</v>
          </cell>
          <cell r="E2811" t="str">
            <v>FIBRA</v>
          </cell>
          <cell r="F2811" t="str">
            <v>FIGURA FIBRA</v>
          </cell>
          <cell r="G2811">
            <v>7994.4800000000005</v>
          </cell>
          <cell r="H2811">
            <v>4796.6880000000001</v>
          </cell>
        </row>
        <row r="2812">
          <cell r="C2812" t="str">
            <v>FG130C</v>
          </cell>
          <cell r="D2812" t="str">
            <v>Escorregador, produzido em fibra de vidro e estrutura metálica, com pintura automotiva linha Candy.</v>
          </cell>
          <cell r="E2812" t="str">
            <v>FIBRA</v>
          </cell>
          <cell r="F2812" t="str">
            <v>FIGURA FIBRA</v>
          </cell>
          <cell r="G2812">
            <v>7994.4800000000005</v>
          </cell>
          <cell r="H2812">
            <v>4796.6880000000001</v>
          </cell>
        </row>
        <row r="2813">
          <cell r="C2813" t="str">
            <v>FG130D</v>
          </cell>
          <cell r="D2813" t="str">
            <v>Escorregador, produzido em fibra de vidro e estrutura metálica, com pintura automotiva linha deluxe.</v>
          </cell>
          <cell r="E2813" t="str">
            <v>FIBRA</v>
          </cell>
          <cell r="F2813" t="str">
            <v>FIGURA FIBRA</v>
          </cell>
          <cell r="G2813">
            <v>7994.4800000000005</v>
          </cell>
          <cell r="H2813">
            <v>4796.6880000000001</v>
          </cell>
        </row>
        <row r="2814">
          <cell r="C2814" t="str">
            <v>FG130S</v>
          </cell>
          <cell r="D2814" t="str">
            <v>Escorregador, produzido em fibra de vidro e estrutura metálica, com pintura automotiva linha nevada.</v>
          </cell>
          <cell r="E2814" t="str">
            <v>FIBRA</v>
          </cell>
          <cell r="F2814" t="str">
            <v>FIGURA FIBRA</v>
          </cell>
          <cell r="G2814">
            <v>7994.4800000000005</v>
          </cell>
          <cell r="H2814">
            <v>4796.6880000000001</v>
          </cell>
        </row>
        <row r="2815">
          <cell r="C2815" t="str">
            <v>FG131</v>
          </cell>
          <cell r="D2815" t="str">
            <v>Ho Ho Ho, letreiro produzido em fibra de vidro, com pintura automotiva.</v>
          </cell>
          <cell r="E2815" t="str">
            <v>FIBRA</v>
          </cell>
          <cell r="F2815" t="str">
            <v>FIGURA FIBRA</v>
          </cell>
          <cell r="G2815">
            <v>43507.360000000001</v>
          </cell>
          <cell r="H2815">
            <v>23929.048000000003</v>
          </cell>
        </row>
        <row r="2816">
          <cell r="C2816" t="str">
            <v>FG131GL</v>
          </cell>
          <cell r="D2816" t="str">
            <v>Ho Ho Ho, letreiro produzido em fibra de vidro com aplicação de glitter/brocal</v>
          </cell>
          <cell r="E2816" t="str">
            <v>FIBRA</v>
          </cell>
          <cell r="F2816" t="str">
            <v>FIGURA FIBRA</v>
          </cell>
          <cell r="G2816">
            <v>58734.78</v>
          </cell>
          <cell r="H2816">
            <v>32304.129000000001</v>
          </cell>
        </row>
        <row r="2817">
          <cell r="C2817" t="str">
            <v>FG131C</v>
          </cell>
          <cell r="D2817" t="str">
            <v>Ho Ho Ho em forma de letreiro Candy, confeccionadas em fibra de vidro, pintura nas cores rosa, amarelo e verde com decoração em forma de cobertura de chocolate e confete colorido em todas as letras.</v>
          </cell>
          <cell r="E2817" t="str">
            <v>FIBRA</v>
          </cell>
          <cell r="F2817" t="str">
            <v>FIGURA FIBRA</v>
          </cell>
          <cell r="G2817">
            <v>45683.3</v>
          </cell>
          <cell r="H2817">
            <v>25125.815000000002</v>
          </cell>
        </row>
        <row r="2818">
          <cell r="C2818" t="str">
            <v>FG131D</v>
          </cell>
          <cell r="D2818" t="str">
            <v>Ho Ho Ho, letreiro produzido em fibra de vidro, com pintura automotiva linha deluxe.</v>
          </cell>
          <cell r="E2818" t="str">
            <v>FIBRA</v>
          </cell>
          <cell r="F2818" t="str">
            <v>FIGURA FIBRA</v>
          </cell>
          <cell r="G2818">
            <v>43507.360000000001</v>
          </cell>
          <cell r="H2818">
            <v>23929.048000000003</v>
          </cell>
        </row>
        <row r="2819">
          <cell r="C2819" t="str">
            <v>FG131S</v>
          </cell>
          <cell r="D2819" t="str">
            <v>Ho Ho Ho, letreiro produzido em fibra de vidro, com pintura automotiva linha nevada.</v>
          </cell>
          <cell r="E2819" t="str">
            <v>FIBRA</v>
          </cell>
          <cell r="F2819" t="str">
            <v>FIGURA FIBRA</v>
          </cell>
          <cell r="G2819">
            <v>43507.360000000001</v>
          </cell>
          <cell r="H2819">
            <v>23929.048000000003</v>
          </cell>
        </row>
        <row r="2820">
          <cell r="C2820" t="str">
            <v>FG132</v>
          </cell>
          <cell r="D2820" t="str">
            <v>Gira Gira,  produzido em fibra de vidro e estrutura metálica, com pintura automotiva.</v>
          </cell>
          <cell r="E2820" t="str">
            <v>FIBRA</v>
          </cell>
          <cell r="F2820" t="str">
            <v>FIGURA FIBRA</v>
          </cell>
          <cell r="G2820">
            <v>11888.630000000001</v>
          </cell>
          <cell r="H2820">
            <v>7133.1780000000008</v>
          </cell>
        </row>
        <row r="2821">
          <cell r="C2821" t="str">
            <v>FG132C</v>
          </cell>
          <cell r="D2821" t="str">
            <v>Gira-gira Candy,  produzido em fibra de vidro e estrutura metálica, com decoração em forma de cobertura de chocolate/morango com confetes.</v>
          </cell>
          <cell r="E2821" t="str">
            <v>FIBRA</v>
          </cell>
          <cell r="F2821" t="str">
            <v>FIGURA FIBRA</v>
          </cell>
          <cell r="G2821">
            <v>13178.1</v>
          </cell>
          <cell r="H2821">
            <v>7906.86</v>
          </cell>
        </row>
        <row r="2822">
          <cell r="C2822" t="str">
            <v>FG132D</v>
          </cell>
          <cell r="D2822" t="str">
            <v>Gira Gira,  produzido em fibra de vidro e estrutura metálica, com pintura automotiva linha deluxe.</v>
          </cell>
          <cell r="E2822" t="str">
            <v>FIBRA</v>
          </cell>
          <cell r="F2822" t="str">
            <v>FIGURA FIBRA</v>
          </cell>
          <cell r="G2822">
            <v>11888.630000000001</v>
          </cell>
          <cell r="H2822">
            <v>7133.1780000000008</v>
          </cell>
        </row>
        <row r="2823">
          <cell r="C2823" t="str">
            <v>FG132S</v>
          </cell>
          <cell r="D2823" t="str">
            <v>Gira Gira,  produzido em fibra de vidro e estrutura metálica, com pintura automotiva linha nevada.</v>
          </cell>
          <cell r="E2823" t="str">
            <v>FIBRA</v>
          </cell>
          <cell r="F2823" t="str">
            <v>FIGURA FIBRA</v>
          </cell>
          <cell r="G2823">
            <v>11888.630000000001</v>
          </cell>
          <cell r="H2823">
            <v>7133.1780000000008</v>
          </cell>
        </row>
        <row r="2824">
          <cell r="C2824" t="str">
            <v>FG133</v>
          </cell>
          <cell r="D2824" t="str">
            <v>Balanço com três bancos em formato de bola,  produzido em fibra de vidro e estrutura metálica, com pintura automotiva.</v>
          </cell>
          <cell r="E2824" t="str">
            <v>FIBRA</v>
          </cell>
          <cell r="F2824" t="str">
            <v>FIGURA FIBRA</v>
          </cell>
          <cell r="G2824">
            <v>11585.99</v>
          </cell>
          <cell r="H2824">
            <v>6951.5940000000001</v>
          </cell>
        </row>
        <row r="2825">
          <cell r="C2825" t="str">
            <v>FG133C</v>
          </cell>
          <cell r="D2825" t="str">
            <v>Balanço com três bancos em formato de bola,  produzido em fibra de vidro e estrutura metálica, com pintura automotiva linha Candy.</v>
          </cell>
          <cell r="E2825" t="str">
            <v>FIBRA</v>
          </cell>
          <cell r="F2825" t="str">
            <v>FIGURA FIBRA</v>
          </cell>
          <cell r="G2825">
            <v>11585.99</v>
          </cell>
          <cell r="H2825">
            <v>6951.5940000000001</v>
          </cell>
        </row>
        <row r="2826">
          <cell r="C2826" t="str">
            <v>FG133D</v>
          </cell>
          <cell r="D2826" t="str">
            <v>Balanço com três bancos em formato de bola,  produzido em fibra de vidro e estrutura metálica, com pintura automotiva linha deluxe.</v>
          </cell>
          <cell r="E2826" t="str">
            <v>FIBRA</v>
          </cell>
          <cell r="F2826" t="str">
            <v>FIGURA FIBRA</v>
          </cell>
          <cell r="G2826">
            <v>11585.99</v>
          </cell>
          <cell r="H2826">
            <v>6951.5940000000001</v>
          </cell>
        </row>
        <row r="2827">
          <cell r="C2827" t="str">
            <v>FG133CR</v>
          </cell>
          <cell r="D2827" t="str">
            <v>Balanço com três bancos em formato de bola e um suporte especial para cadeira de rodas,  produzido em fibra de vidro e estrutura metálica</v>
          </cell>
          <cell r="E2827" t="str">
            <v>FIBRA</v>
          </cell>
          <cell r="F2827" t="str">
            <v>FIGURA FIBRA</v>
          </cell>
          <cell r="G2827">
            <v>21892.909999999996</v>
          </cell>
          <cell r="H2827">
            <v>13135.745999999997</v>
          </cell>
        </row>
        <row r="2828">
          <cell r="C2828" t="str">
            <v>FG133CRC</v>
          </cell>
          <cell r="D2828" t="str">
            <v>Balanço com três bancos em formato de bola e um suporte especial para cadeira de rodas,  produzido em fibra de vidro e estrutura metálica, com pintura automotiva linha Candy.</v>
          </cell>
          <cell r="E2828" t="str">
            <v>FIBRA</v>
          </cell>
          <cell r="F2828" t="str">
            <v>FIGURA FIBRA</v>
          </cell>
          <cell r="G2828">
            <v>21892.909999999996</v>
          </cell>
          <cell r="H2828">
            <v>13135.745999999997</v>
          </cell>
        </row>
        <row r="2829">
          <cell r="C2829" t="str">
            <v>FG133CRD</v>
          </cell>
          <cell r="D2829" t="str">
            <v>Balanço com três bancos em formato de bola e um suporte especial para cadeira de rodas,  produzido em fibra de vidro e estrutura metálica, com pintura automotiva linha deluxe.</v>
          </cell>
          <cell r="E2829" t="str">
            <v>FIBRA</v>
          </cell>
          <cell r="F2829" t="str">
            <v>FIGURA FIBRA</v>
          </cell>
          <cell r="G2829">
            <v>21892.909999999996</v>
          </cell>
          <cell r="H2829">
            <v>13135.745999999997</v>
          </cell>
        </row>
        <row r="2830">
          <cell r="C2830" t="str">
            <v>FG134AM</v>
          </cell>
          <cell r="D2830" t="str">
            <v>Banco Bola cor amarelo, produzido em fibra de vidro, com pintura automotiva.</v>
          </cell>
          <cell r="E2830" t="str">
            <v>FIBRA</v>
          </cell>
          <cell r="F2830" t="str">
            <v>FIGURA FIBRA</v>
          </cell>
          <cell r="G2830">
            <v>1669.33</v>
          </cell>
          <cell r="H2830">
            <v>1001.598</v>
          </cell>
        </row>
        <row r="2831">
          <cell r="C2831" t="str">
            <v>FG134AZ</v>
          </cell>
          <cell r="D2831" t="str">
            <v>Banco Bola cor azul, produzido em fibra de vidro, com pintura automotiva.</v>
          </cell>
          <cell r="E2831" t="str">
            <v>FIBRA</v>
          </cell>
          <cell r="F2831" t="str">
            <v>FIGURA FIBRA</v>
          </cell>
          <cell r="G2831">
            <v>1669.33</v>
          </cell>
          <cell r="H2831">
            <v>1001.598</v>
          </cell>
        </row>
        <row r="2832">
          <cell r="C2832" t="str">
            <v>FG134VM</v>
          </cell>
          <cell r="D2832" t="str">
            <v>Banco Bola cor vermelho, produzido em fibra de vidro, com pintura automotiva.</v>
          </cell>
          <cell r="E2832" t="str">
            <v>FIBRA</v>
          </cell>
          <cell r="F2832" t="str">
            <v>FIGURA FIBRA</v>
          </cell>
          <cell r="G2832">
            <v>1669.33</v>
          </cell>
          <cell r="H2832">
            <v>1001.598</v>
          </cell>
        </row>
        <row r="2833">
          <cell r="C2833" t="str">
            <v>FG134VD</v>
          </cell>
          <cell r="D2833" t="str">
            <v>Banco Bola cor verde, produzido em fibra de vidro, com pintura automotiva.</v>
          </cell>
          <cell r="E2833" t="str">
            <v>FIBRA</v>
          </cell>
          <cell r="F2833" t="str">
            <v>FIGURA FIBRA</v>
          </cell>
          <cell r="G2833">
            <v>1669.33</v>
          </cell>
          <cell r="H2833">
            <v>1001.598</v>
          </cell>
        </row>
        <row r="2834">
          <cell r="C2834" t="str">
            <v>FG134CRS</v>
          </cell>
          <cell r="D2834" t="str">
            <v>Banco Bola, produzido em fibra de vidro, com pintura automotiva rosa linha Candy.</v>
          </cell>
          <cell r="E2834" t="str">
            <v>FIBRA</v>
          </cell>
          <cell r="F2834" t="str">
            <v>FIGURA FIBRA</v>
          </cell>
          <cell r="G2834">
            <v>1669.33</v>
          </cell>
          <cell r="H2834">
            <v>1001.598</v>
          </cell>
        </row>
        <row r="2835">
          <cell r="C2835" t="str">
            <v>FG134CAZ</v>
          </cell>
          <cell r="D2835" t="str">
            <v>Banco Bola, produzido em fibra de vidro, com pintura automotiva azul linha Candy.</v>
          </cell>
          <cell r="E2835" t="str">
            <v>FIBRA</v>
          </cell>
          <cell r="F2835" t="str">
            <v>FIGURA FIBRA</v>
          </cell>
          <cell r="G2835">
            <v>1669.33</v>
          </cell>
          <cell r="H2835">
            <v>1001.598</v>
          </cell>
        </row>
        <row r="2836">
          <cell r="C2836" t="str">
            <v>FG134DVD</v>
          </cell>
          <cell r="D2836" t="str">
            <v>Banco Bola cor verde, produzido em fibra de vidro, com pintura automotiva linha deluxe.</v>
          </cell>
          <cell r="E2836" t="str">
            <v>FIBRA</v>
          </cell>
          <cell r="F2836" t="str">
            <v>FIGURA FIBRA</v>
          </cell>
          <cell r="G2836">
            <v>1669.33</v>
          </cell>
          <cell r="H2836">
            <v>1001.598</v>
          </cell>
        </row>
        <row r="2837">
          <cell r="C2837" t="str">
            <v>FG134DVM</v>
          </cell>
          <cell r="D2837" t="str">
            <v>Banco Bola cor vermelha, produzido em fibra de vidro, com pintura automotiva linha deluxe.</v>
          </cell>
          <cell r="E2837" t="str">
            <v>FIBRA</v>
          </cell>
          <cell r="F2837" t="str">
            <v>FIGURA FIBRA</v>
          </cell>
          <cell r="G2837">
            <v>1669.33</v>
          </cell>
          <cell r="H2837">
            <v>1001.598</v>
          </cell>
        </row>
        <row r="2838">
          <cell r="C2838" t="str">
            <v>FG134SVD</v>
          </cell>
          <cell r="D2838" t="str">
            <v>Banco Bola cor verde, produzido em fibra de vidro, com pintura automotiva linha nevada.</v>
          </cell>
          <cell r="E2838" t="str">
            <v>FIBRA</v>
          </cell>
          <cell r="F2838" t="str">
            <v>FIGURA FIBRA</v>
          </cell>
          <cell r="G2838">
            <v>1669.33</v>
          </cell>
          <cell r="H2838">
            <v>1001.598</v>
          </cell>
        </row>
        <row r="2839">
          <cell r="C2839" t="str">
            <v>FG134SVM</v>
          </cell>
          <cell r="D2839" t="str">
            <v>Banco Bola cor vermelha, produzido em fibra de vidro, com pintura automotiva linha nevada.</v>
          </cell>
          <cell r="E2839" t="str">
            <v>FIBRA</v>
          </cell>
          <cell r="F2839" t="str">
            <v>FIGURA FIBRA</v>
          </cell>
          <cell r="G2839">
            <v>1669.33</v>
          </cell>
          <cell r="H2839">
            <v>1001.598</v>
          </cell>
        </row>
        <row r="2840">
          <cell r="C2840" t="str">
            <v>FG135</v>
          </cell>
          <cell r="D2840" t="str">
            <v>Tambor giratório, tamanho M , produzido em fibra de vidro, com pintura automotiva.</v>
          </cell>
          <cell r="E2840" t="str">
            <v>FIBRA</v>
          </cell>
          <cell r="F2840" t="str">
            <v>FIGURA FIBRA</v>
          </cell>
          <cell r="G2840">
            <v>5068.3099999999995</v>
          </cell>
          <cell r="H2840">
            <v>3040.9859999999994</v>
          </cell>
        </row>
        <row r="2841">
          <cell r="C2841" t="str">
            <v>FG135C</v>
          </cell>
          <cell r="D2841" t="str">
            <v>Tambor giratório, tamanho M , produzido em fibra de vidro, com pintura automotiva rosa linha Candy.</v>
          </cell>
          <cell r="E2841" t="str">
            <v>FIBRA</v>
          </cell>
          <cell r="F2841" t="str">
            <v>FIGURA FIBRA</v>
          </cell>
          <cell r="G2841">
            <v>5068.3099999999995</v>
          </cell>
          <cell r="H2841">
            <v>3040.9859999999994</v>
          </cell>
        </row>
        <row r="2842">
          <cell r="C2842" t="str">
            <v>FG135D</v>
          </cell>
          <cell r="D2842" t="str">
            <v>Tambor giratório, tamanho M , produzido em fibra de vidro, com pintura automotiva linha deluxe.</v>
          </cell>
          <cell r="E2842" t="str">
            <v>FIBRA</v>
          </cell>
          <cell r="F2842" t="str">
            <v>FIGURA FIBRA</v>
          </cell>
          <cell r="G2842">
            <v>5068.3099999999995</v>
          </cell>
          <cell r="H2842">
            <v>3040.9859999999994</v>
          </cell>
        </row>
        <row r="2843">
          <cell r="C2843" t="str">
            <v>FG135S</v>
          </cell>
          <cell r="D2843" t="str">
            <v>Tambor giratório, tamanho M , produzido em fibra de vidro</v>
          </cell>
          <cell r="E2843" t="str">
            <v>FIBRA</v>
          </cell>
          <cell r="F2843" t="str">
            <v>FIGURA FIBRA</v>
          </cell>
          <cell r="G2843">
            <v>5068.3099999999995</v>
          </cell>
          <cell r="H2843">
            <v>3040.9859999999994</v>
          </cell>
        </row>
        <row r="2844">
          <cell r="C2844" t="str">
            <v>FG136</v>
          </cell>
          <cell r="D2844" t="str">
            <v>Pirulito giratório com 5 bolas coloridas e tambor, produzido em fibra de vidro, com pintura automotiva.</v>
          </cell>
          <cell r="E2844" t="str">
            <v>FIBRA</v>
          </cell>
          <cell r="F2844" t="str">
            <v>FIGURA FIBRA</v>
          </cell>
          <cell r="G2844">
            <v>10925.85</v>
          </cell>
          <cell r="H2844">
            <v>6555.51</v>
          </cell>
        </row>
        <row r="2845">
          <cell r="C2845" t="str">
            <v>FG136C</v>
          </cell>
          <cell r="D2845" t="str">
            <v>Pirulito giratório com 5 bolas coloridas e tambor, produzido em fibra de vidro, com pintura automotiva rosa linha Candy.</v>
          </cell>
          <cell r="E2845" t="str">
            <v>FIBRA</v>
          </cell>
          <cell r="F2845" t="str">
            <v>FIGURA FIBRA</v>
          </cell>
          <cell r="G2845">
            <v>10925.85</v>
          </cell>
          <cell r="H2845">
            <v>6555.51</v>
          </cell>
        </row>
        <row r="2846">
          <cell r="C2846" t="str">
            <v>FG136D</v>
          </cell>
          <cell r="D2846" t="str">
            <v>Pirulito giratório com 5 bolas coloridas e tambor, produzido em fibra de vidro, com pintura automotiva linha deluxe.</v>
          </cell>
          <cell r="E2846" t="str">
            <v>FIBRA</v>
          </cell>
          <cell r="F2846" t="str">
            <v>FIGURA FIBRA</v>
          </cell>
          <cell r="G2846">
            <v>10925.85</v>
          </cell>
          <cell r="H2846">
            <v>6555.51</v>
          </cell>
        </row>
        <row r="2847">
          <cell r="C2847" t="str">
            <v>FG137</v>
          </cell>
          <cell r="D2847" t="str">
            <v xml:space="preserve">Pirulito giratório  com 5 bolas com aplicação de glitter. Instaladas em tambor, produzido em fibra de vidro. </v>
          </cell>
          <cell r="E2847" t="str">
            <v>FIBRA</v>
          </cell>
          <cell r="F2847" t="str">
            <v>FIGURA FIBRA</v>
          </cell>
          <cell r="G2847">
            <v>12038.130000000001</v>
          </cell>
          <cell r="H2847">
            <v>7222.8780000000006</v>
          </cell>
        </row>
        <row r="2848">
          <cell r="C2848" t="str">
            <v>FG138</v>
          </cell>
          <cell r="D2848" t="str">
            <v xml:space="preserve">Pirulito giratório  com 4 bolas com aplicação de glitter. Instaladas em tambor, produzido em fibra de vidro. </v>
          </cell>
          <cell r="E2848" t="str">
            <v>FIBRA</v>
          </cell>
          <cell r="F2848" t="str">
            <v>FIGURA FIBRA</v>
          </cell>
          <cell r="G2848">
            <v>7944.6900000000005</v>
          </cell>
          <cell r="H2848">
            <v>4766.8140000000003</v>
          </cell>
        </row>
        <row r="2849">
          <cell r="C2849" t="str">
            <v>FG139</v>
          </cell>
          <cell r="D2849" t="str">
            <v>Tambor M, produzido em fibra de vidro, com pintura automotiva.</v>
          </cell>
          <cell r="E2849" t="str">
            <v>FIBRA</v>
          </cell>
          <cell r="F2849" t="str">
            <v>FIGURA FIBRA</v>
          </cell>
          <cell r="G2849">
            <v>2893.5400000000004</v>
          </cell>
          <cell r="H2849">
            <v>1736.1240000000003</v>
          </cell>
        </row>
        <row r="2850">
          <cell r="C2850" t="str">
            <v>FG139C</v>
          </cell>
          <cell r="D2850" t="str">
            <v>Tambor M, produzido em fibra de vidro, com pintura automotiva rosa linha Candy.</v>
          </cell>
          <cell r="E2850" t="str">
            <v>FIBRA</v>
          </cell>
          <cell r="F2850" t="str">
            <v>FIGURA FIBRA</v>
          </cell>
          <cell r="G2850">
            <v>2893.5400000000004</v>
          </cell>
          <cell r="H2850">
            <v>1736.1240000000003</v>
          </cell>
        </row>
        <row r="2851">
          <cell r="C2851" t="str">
            <v>FG139D</v>
          </cell>
          <cell r="D2851" t="str">
            <v>Tambor M, produzido em fibra de vidro, com pintura automotiva linha deluxe.</v>
          </cell>
          <cell r="E2851" t="str">
            <v>FIBRA</v>
          </cell>
          <cell r="F2851" t="str">
            <v>FIGURA FIBRA</v>
          </cell>
          <cell r="G2851">
            <v>2893.5400000000004</v>
          </cell>
          <cell r="H2851">
            <v>1736.1240000000003</v>
          </cell>
        </row>
        <row r="2852">
          <cell r="C2852" t="str">
            <v>FG139S</v>
          </cell>
          <cell r="D2852" t="str">
            <v>Tambor M, produzido em fibra de vidro, com pintura automotiva linha nevada.</v>
          </cell>
          <cell r="E2852" t="str">
            <v>FIBRA</v>
          </cell>
          <cell r="F2852" t="str">
            <v>FIGURA FIBRA</v>
          </cell>
          <cell r="G2852">
            <v>2893.5400000000004</v>
          </cell>
          <cell r="H2852">
            <v>1736.1240000000003</v>
          </cell>
        </row>
        <row r="2853">
          <cell r="C2853" t="str">
            <v>FG141G</v>
          </cell>
          <cell r="D2853" t="str">
            <v>Árvore escorregador produzida em fibra de vidro, com pintura automotiva.</v>
          </cell>
          <cell r="E2853" t="str">
            <v>FIBRA</v>
          </cell>
          <cell r="F2853" t="str">
            <v>FIGURA FIBRA</v>
          </cell>
          <cell r="G2853">
            <v>33540</v>
          </cell>
          <cell r="H2853">
            <v>18447</v>
          </cell>
        </row>
        <row r="2854">
          <cell r="C2854" t="str">
            <v>FG141GC</v>
          </cell>
          <cell r="D2854" t="str">
            <v>Árvore escorregador produzida em fibra de vidro, com decoração Candy</v>
          </cell>
          <cell r="E2854" t="str">
            <v>FIBRA</v>
          </cell>
          <cell r="F2854" t="str">
            <v>FIGURA FIBRA</v>
          </cell>
          <cell r="G2854">
            <v>31395</v>
          </cell>
          <cell r="H2854">
            <v>17267.25</v>
          </cell>
        </row>
        <row r="2855">
          <cell r="C2855" t="str">
            <v>FG141GD</v>
          </cell>
          <cell r="D2855" t="str">
            <v>Árvore escorregador produzida em fibra de vidro, com pintura automotiva linha deluxe.</v>
          </cell>
          <cell r="E2855" t="str">
            <v>FIBRA</v>
          </cell>
          <cell r="F2855" t="str">
            <v>FIGURA FIBRA</v>
          </cell>
          <cell r="G2855">
            <v>33540</v>
          </cell>
          <cell r="H2855">
            <v>18447</v>
          </cell>
        </row>
        <row r="2856">
          <cell r="C2856" t="str">
            <v>FG141GS</v>
          </cell>
          <cell r="D2856" t="str">
            <v>Árvore escorregador produzida em fibra de vidro, com pintura automotiva linha nevada.</v>
          </cell>
          <cell r="E2856" t="str">
            <v>FIBRA</v>
          </cell>
          <cell r="F2856" t="str">
            <v>FIGURA FIBRA</v>
          </cell>
          <cell r="G2856">
            <v>33540</v>
          </cell>
          <cell r="H2856">
            <v>18447</v>
          </cell>
        </row>
        <row r="2857">
          <cell r="C2857" t="str">
            <v>FG141M</v>
          </cell>
          <cell r="D2857" t="str">
            <v>Árvore escorregador produzida em fibra de vidro, com pintura automotiva.</v>
          </cell>
          <cell r="E2857" t="str">
            <v>FIBRA</v>
          </cell>
          <cell r="F2857" t="str">
            <v>FIGURA FIBRA</v>
          </cell>
          <cell r="G2857">
            <v>31150</v>
          </cell>
          <cell r="H2857">
            <v>17132.5</v>
          </cell>
        </row>
        <row r="2858">
          <cell r="C2858" t="str">
            <v>FG142</v>
          </cell>
          <cell r="D2858" t="str">
            <v>Caixa de correio produzida em fibra de vidro</v>
          </cell>
          <cell r="E2858" t="str">
            <v>FIBRA</v>
          </cell>
          <cell r="F2858" t="str">
            <v>FIGURA FIBRA</v>
          </cell>
          <cell r="G2858">
            <v>2321.02</v>
          </cell>
          <cell r="H2858">
            <v>1392.6119999999999</v>
          </cell>
        </row>
        <row r="2859">
          <cell r="C2859" t="str">
            <v>FG142C</v>
          </cell>
          <cell r="D2859" t="str">
            <v>Caixa de correio produzida em fibra de vidro, com pintura automotiva rosa linha Candy.</v>
          </cell>
          <cell r="E2859" t="str">
            <v>FIBRA</v>
          </cell>
          <cell r="F2859" t="str">
            <v>FIGURA FIBRA</v>
          </cell>
          <cell r="G2859">
            <v>2321.02</v>
          </cell>
          <cell r="H2859">
            <v>1392.6119999999999</v>
          </cell>
        </row>
        <row r="2860">
          <cell r="C2860" t="str">
            <v>FG142D</v>
          </cell>
          <cell r="D2860" t="str">
            <v>Caixa de correio produzida em fibra de vidro, com pintura automotiva linha deluxe.</v>
          </cell>
          <cell r="E2860" t="str">
            <v>FIBRA</v>
          </cell>
          <cell r="F2860" t="str">
            <v>FIGURA FIBRA</v>
          </cell>
          <cell r="G2860">
            <v>2321.02</v>
          </cell>
          <cell r="H2860">
            <v>1392.6119999999999</v>
          </cell>
        </row>
        <row r="2861">
          <cell r="C2861" t="str">
            <v>FG142S</v>
          </cell>
          <cell r="D2861" t="str">
            <v>Caixa de correio produzida em fibra de vidro, com pintura automotiva linha nevada.</v>
          </cell>
          <cell r="E2861" t="str">
            <v>FIBRA</v>
          </cell>
          <cell r="F2861" t="str">
            <v>FIGURA FIBRA</v>
          </cell>
          <cell r="G2861">
            <v>2321.02</v>
          </cell>
          <cell r="H2861">
            <v>1392.6119999999999</v>
          </cell>
        </row>
        <row r="2862">
          <cell r="C2862" t="str">
            <v>FG143</v>
          </cell>
          <cell r="D2862" t="str">
            <v>Carrossel com renas e árvore natalina  produzido em fibra de vidro, com pintura automotiva.</v>
          </cell>
          <cell r="E2862" t="str">
            <v>FIBRA</v>
          </cell>
          <cell r="F2862" t="str">
            <v>FIGURA FIBRA</v>
          </cell>
          <cell r="G2862">
            <v>0</v>
          </cell>
          <cell r="H2862">
            <v>0</v>
          </cell>
        </row>
        <row r="2863">
          <cell r="C2863" t="str">
            <v>FG144</v>
          </cell>
          <cell r="D2863" t="str">
            <v>Carrossel com renas, trenó, presentes e Noel gigante  produzido em fibra de vidro</v>
          </cell>
          <cell r="E2863" t="str">
            <v>FIBRA</v>
          </cell>
          <cell r="F2863" t="str">
            <v>FIGURA FIBRA</v>
          </cell>
          <cell r="G2863">
            <v>200668.13</v>
          </cell>
          <cell r="H2863">
            <v>120400.878</v>
          </cell>
        </row>
        <row r="2864">
          <cell r="C2864" t="str">
            <v>FG145P</v>
          </cell>
          <cell r="D2864" t="str">
            <v>Docinho formado por bola natalina de 0,50m com cobertura de chocolate/morango com confetes e embalagem para docinhos, produzido em fibra de vidro.</v>
          </cell>
          <cell r="E2864" t="str">
            <v>FIBRA</v>
          </cell>
          <cell r="F2864" t="str">
            <v>FIGURA FIBRA</v>
          </cell>
          <cell r="G2864">
            <v>1852.5</v>
          </cell>
          <cell r="H2864">
            <v>1111.5</v>
          </cell>
        </row>
        <row r="2865">
          <cell r="C2865" t="str">
            <v>FG145M</v>
          </cell>
          <cell r="D2865" t="str">
            <v>Docinho formado por bola natalina de 0,70m com cobertura de chocolate/morango com confetes e embalagem para docinhos, produzido em fibra de vidro.</v>
          </cell>
          <cell r="E2865" t="str">
            <v>FIBRA</v>
          </cell>
          <cell r="F2865" t="str">
            <v>FIGURA FIBRA</v>
          </cell>
          <cell r="G2865">
            <v>2656.2249999999999</v>
          </cell>
          <cell r="H2865">
            <v>1593.7349999999999</v>
          </cell>
        </row>
        <row r="2866">
          <cell r="C2866" t="str">
            <v>FG145G</v>
          </cell>
          <cell r="D2866" t="str">
            <v>Docinho formado por bola natalina de 0,90m com cobertura de chocolate/morango com confetes e embalagem para docinhos, produzido em fibra de vidro.</v>
          </cell>
          <cell r="E2866" t="str">
            <v>FIBRA</v>
          </cell>
          <cell r="F2866" t="str">
            <v>FIGURA FIBRA</v>
          </cell>
          <cell r="G2866">
            <v>3477.5</v>
          </cell>
          <cell r="H2866">
            <v>2086.5</v>
          </cell>
        </row>
        <row r="2867">
          <cell r="C2867" t="str">
            <v>FG147RSP</v>
          </cell>
          <cell r="D2867" t="str">
            <v>Cupcake na embalagem de docinho com cobertura cor de rosa, granulados coloridos e cereja. Produzido em fibra de vidro</v>
          </cell>
          <cell r="E2867" t="str">
            <v>FIBRA</v>
          </cell>
          <cell r="F2867" t="str">
            <v>FIGURA FIBRA</v>
          </cell>
          <cell r="G2867">
            <v>1839.6399999999999</v>
          </cell>
          <cell r="H2867">
            <v>1103.7839999999999</v>
          </cell>
        </row>
        <row r="2868">
          <cell r="C2868" t="str">
            <v>FG147RSM</v>
          </cell>
          <cell r="D2868" t="str">
            <v>Cupcake na embalagem de docinho com cobertura cor de rosa, granulados coloridos e cereja. Produzido em fibra de vidro</v>
          </cell>
          <cell r="E2868" t="str">
            <v>FIBRA</v>
          </cell>
          <cell r="F2868" t="str">
            <v>FIGURA FIBRA</v>
          </cell>
          <cell r="G2868">
            <v>3493.9599999999996</v>
          </cell>
          <cell r="H2868">
            <v>2096.3759999999997</v>
          </cell>
        </row>
        <row r="2869">
          <cell r="C2869" t="str">
            <v>FG147RSG</v>
          </cell>
          <cell r="D2869" t="str">
            <v>Cupcake na embalagem de docinho com cobertura cor de rosa, granulados coloridos e cereja. Produzido em fibra de vidro</v>
          </cell>
          <cell r="E2869" t="str">
            <v>FIBRA</v>
          </cell>
          <cell r="F2869" t="str">
            <v>FIGURA FIBRA</v>
          </cell>
          <cell r="G2869">
            <v>6158.4999999999991</v>
          </cell>
          <cell r="H2869">
            <v>3695.0999999999995</v>
          </cell>
        </row>
        <row r="2870">
          <cell r="C2870" t="str">
            <v>FG147MRP</v>
          </cell>
          <cell r="D2870" t="str">
            <v>Cupcake na embalagem de docinho com cobertura de chocolate, granulados coloridos e cereja. Produzido em fibra de vidro</v>
          </cell>
          <cell r="E2870" t="str">
            <v>FIBRA</v>
          </cell>
          <cell r="F2870" t="str">
            <v>FIGURA FIBRA</v>
          </cell>
          <cell r="G2870">
            <v>1839.6399999999999</v>
          </cell>
          <cell r="H2870">
            <v>1103.7839999999999</v>
          </cell>
        </row>
        <row r="2871">
          <cell r="C2871" t="str">
            <v>FG147MRM</v>
          </cell>
          <cell r="D2871" t="str">
            <v>Cupcake na embalagem de docinho com cobertura de chocolate, granulados coloridos e cereja. Produzido em fibra de vidro</v>
          </cell>
          <cell r="E2871" t="str">
            <v>FIBRA</v>
          </cell>
          <cell r="F2871" t="str">
            <v>FIGURA FIBRA</v>
          </cell>
          <cell r="G2871">
            <v>3493.9599999999996</v>
          </cell>
          <cell r="H2871">
            <v>2096.3759999999997</v>
          </cell>
        </row>
        <row r="2872">
          <cell r="C2872" t="str">
            <v>FG147MRG</v>
          </cell>
          <cell r="D2872" t="str">
            <v>Cupcake na embalagem de docinho com cobertura de chocolate, granulados coloridos e cereja. Produzido em fibra de vidro</v>
          </cell>
          <cell r="E2872" t="str">
            <v>FIBRA</v>
          </cell>
          <cell r="F2872" t="str">
            <v>FIGURA FIBRA</v>
          </cell>
          <cell r="G2872">
            <v>6158.4999999999991</v>
          </cell>
          <cell r="H2872">
            <v>3695.0999999999995</v>
          </cell>
        </row>
        <row r="2873">
          <cell r="C2873" t="str">
            <v>FG147VDP</v>
          </cell>
          <cell r="D2873" t="str">
            <v>Cupcake na embalagem de docinho com cobertura verde, granulados coloridos e cereja. Produzido em fibra de vidro</v>
          </cell>
          <cell r="E2873" t="str">
            <v>FIBRA</v>
          </cell>
          <cell r="F2873" t="str">
            <v>FIGURA FIBRA</v>
          </cell>
          <cell r="G2873">
            <v>1839.6399999999999</v>
          </cell>
          <cell r="H2873">
            <v>1103.7839999999999</v>
          </cell>
        </row>
        <row r="2874">
          <cell r="C2874" t="str">
            <v>FG147VDM</v>
          </cell>
          <cell r="D2874" t="str">
            <v>Cupcake na embalagem de docinho com cobertura verde, granulados coloridos e cereja. Produzido em fibra de vidro</v>
          </cell>
          <cell r="E2874" t="str">
            <v>FIBRA</v>
          </cell>
          <cell r="F2874" t="str">
            <v>FIGURA FIBRA</v>
          </cell>
          <cell r="G2874">
            <v>3493.9599999999996</v>
          </cell>
          <cell r="H2874">
            <v>2096.3759999999997</v>
          </cell>
        </row>
        <row r="2875">
          <cell r="C2875" t="str">
            <v>FG147VDG</v>
          </cell>
          <cell r="D2875" t="str">
            <v>Cupcake na embalagem de docinho com cobertura verde, granulados coloridos e cereja. Produzido em fibra de vidro</v>
          </cell>
          <cell r="E2875" t="str">
            <v>FIBRA</v>
          </cell>
          <cell r="F2875" t="str">
            <v>FIGURA FIBRA</v>
          </cell>
          <cell r="G2875">
            <v>6158.4999999999991</v>
          </cell>
          <cell r="H2875">
            <v>3695.0999999999995</v>
          </cell>
        </row>
        <row r="2876">
          <cell r="C2876" t="str">
            <v>FG150PP</v>
          </cell>
          <cell r="D2876" t="str">
            <v>Pirâmide com 0,90m de altura, formada por bolas natalinas de 0,30m, produzidas em fibra de vidro. Cores diversas, com pintura automotiva.</v>
          </cell>
          <cell r="E2876" t="str">
            <v>FIBRA</v>
          </cell>
          <cell r="F2876" t="str">
            <v>FIGURA FIBRA</v>
          </cell>
          <cell r="G2876">
            <v>0</v>
          </cell>
          <cell r="H2876">
            <v>0</v>
          </cell>
        </row>
        <row r="2877">
          <cell r="C2877" t="str">
            <v>FG150P</v>
          </cell>
          <cell r="D2877" t="str">
            <v>Pirâmide com 1,5m de altura, formada por bolas natalinas de 0,50m, produzidas em fibra de vidro. Cores diversas, com pintura automotiva.</v>
          </cell>
          <cell r="E2877" t="str">
            <v>FIBRA</v>
          </cell>
          <cell r="F2877" t="str">
            <v>FIGURA FIBRA</v>
          </cell>
          <cell r="G2877">
            <v>0</v>
          </cell>
          <cell r="H2877">
            <v>0</v>
          </cell>
        </row>
        <row r="2878">
          <cell r="C2878" t="str">
            <v>FG150M</v>
          </cell>
          <cell r="D2878" t="str">
            <v>Pirâmide com 2,10m de altura, formada por bolas natalinas de 0,70m, produzidas em fibra de vidro. Cores diversas, com pintura automotiva.</v>
          </cell>
          <cell r="E2878" t="str">
            <v>FIBRA</v>
          </cell>
          <cell r="F2878" t="str">
            <v>FIGURA FIBRA</v>
          </cell>
          <cell r="G2878">
            <v>12222.7</v>
          </cell>
          <cell r="H2878">
            <v>7333.62</v>
          </cell>
        </row>
        <row r="2879">
          <cell r="C2879" t="str">
            <v>FG150G</v>
          </cell>
          <cell r="D2879" t="str">
            <v>Pirâmide com 2,7m de altura, formada por bolas natalinas de 0,90m, produzidas em fibra de vidro. Cores diversas, com pintura automotiva.</v>
          </cell>
          <cell r="E2879" t="str">
            <v>FIBRA</v>
          </cell>
          <cell r="F2879" t="str">
            <v>FIGURA FIBRA</v>
          </cell>
          <cell r="G2879">
            <v>0</v>
          </cell>
          <cell r="H2879">
            <v>0</v>
          </cell>
        </row>
        <row r="2880">
          <cell r="C2880" t="str">
            <v>FG150GG</v>
          </cell>
          <cell r="D2880" t="str">
            <v>Pirâmide com 3,60m de altura, formada por bolas natalinas de 1,20m, produzidas em fibra de vidro. Cores diversas, com pintura automotiva.</v>
          </cell>
          <cell r="E2880" t="str">
            <v>FIBRA</v>
          </cell>
          <cell r="F2880" t="str">
            <v>FIGURA FIBRA</v>
          </cell>
          <cell r="G2880">
            <v>0</v>
          </cell>
          <cell r="H2880">
            <v>0</v>
          </cell>
        </row>
        <row r="2881">
          <cell r="C2881" t="str">
            <v>FG150EG</v>
          </cell>
          <cell r="D2881" t="str">
            <v>Pirâmide com 4,5m de altura, formada por bolas natalinas de 1,50m, produzidas em fibra de vidro. Cores diversas, com pintura automotiva.</v>
          </cell>
          <cell r="E2881" t="str">
            <v>FIBRA</v>
          </cell>
          <cell r="F2881" t="str">
            <v>FIGURA FIBRA</v>
          </cell>
          <cell r="G2881">
            <v>0</v>
          </cell>
          <cell r="H2881">
            <v>0</v>
          </cell>
        </row>
        <row r="2882">
          <cell r="C2882" t="str">
            <v>FG150ADPP</v>
          </cell>
          <cell r="D2882" t="str">
            <v>Pirâmide com 0,90m de altura, formada por bolas natalinas de 0,30m adesivadas, produzidas em fibra de vidro. Cores diversas, com pintura automotiva.</v>
          </cell>
          <cell r="E2882" t="str">
            <v>FIBRA</v>
          </cell>
          <cell r="F2882" t="str">
            <v>FIGURA FIBRA</v>
          </cell>
          <cell r="G2882">
            <v>0</v>
          </cell>
          <cell r="H2882">
            <v>0</v>
          </cell>
        </row>
        <row r="2883">
          <cell r="C2883" t="str">
            <v>FG150ADP</v>
          </cell>
          <cell r="D2883" t="str">
            <v>Pirâmide com 1,5m de altura, formada por bolas natalinas de 0,50m adesivadas, produzidas em fibra de vidro. Cores diversas, com pintura automotiva.</v>
          </cell>
          <cell r="E2883" t="str">
            <v>FIBRA</v>
          </cell>
          <cell r="F2883" t="str">
            <v>FIGURA FIBRA</v>
          </cell>
          <cell r="G2883">
            <v>0</v>
          </cell>
          <cell r="H2883">
            <v>0</v>
          </cell>
        </row>
        <row r="2884">
          <cell r="C2884" t="str">
            <v>FG150ADM</v>
          </cell>
          <cell r="D2884" t="str">
            <v>Pirâmide com 2,10m de altura, formada por bolas natalinas de 0,70m adesivadas, produzidas em fibra de vidro. Cores diversas, com pintura automotiva.</v>
          </cell>
          <cell r="E2884" t="str">
            <v>FIBRA</v>
          </cell>
          <cell r="F2884" t="str">
            <v>FIGURA FIBRA</v>
          </cell>
          <cell r="G2884">
            <v>12866</v>
          </cell>
          <cell r="H2884">
            <v>7719.5999999999995</v>
          </cell>
        </row>
        <row r="2885">
          <cell r="C2885" t="str">
            <v>FG150ADG</v>
          </cell>
          <cell r="D2885" t="str">
            <v>Pirâmide com 2,7m de altura, formada por bolas natalinas de 0,90m adesivadas, produzidas em fibra de vidro. Cores diversas, com pintura automotiva.</v>
          </cell>
          <cell r="E2885" t="str">
            <v>FIBRA</v>
          </cell>
          <cell r="F2885" t="str">
            <v>FIGURA FIBRA</v>
          </cell>
          <cell r="G2885">
            <v>0</v>
          </cell>
          <cell r="H2885">
            <v>10917.4</v>
          </cell>
        </row>
        <row r="2886">
          <cell r="C2886" t="str">
            <v>FG150ADGG</v>
          </cell>
          <cell r="D2886" t="str">
            <v>Pirâmide com 3,60m de altura, formada por bolas natalinas de 1,20m adesivadas, produzidas em fibra de vidro. Cores diversas, com pintura automotiva.</v>
          </cell>
          <cell r="E2886" t="str">
            <v>FIBRA</v>
          </cell>
          <cell r="F2886" t="str">
            <v>FIGURA FIBRA</v>
          </cell>
          <cell r="G2886">
            <v>0</v>
          </cell>
          <cell r="H2886">
            <v>0</v>
          </cell>
        </row>
        <row r="2887">
          <cell r="C2887" t="str">
            <v>FG150ADEG</v>
          </cell>
          <cell r="D2887" t="str">
            <v>Pirâmide com 4,5m de altura, formada por bolas natalinas de 1,50m adesivadas, produzidas em fibra de vidro. Cores diversas, com pintura automotiva.</v>
          </cell>
          <cell r="E2887" t="str">
            <v>FIBRA</v>
          </cell>
          <cell r="F2887" t="str">
            <v>FIGURA FIBRA</v>
          </cell>
          <cell r="G2887">
            <v>0</v>
          </cell>
          <cell r="H2887">
            <v>0</v>
          </cell>
        </row>
        <row r="2888">
          <cell r="C2888" t="str">
            <v>FG150CPP</v>
          </cell>
          <cell r="D2888" t="str">
            <v>Pirâmide com 0,90m de altura, formada por bolas natalinas de 0,30m, produzidas em fibra de vidro,  com pintura automotiva rosa linha Candy.</v>
          </cell>
          <cell r="E2888" t="str">
            <v>FIBRA</v>
          </cell>
          <cell r="F2888" t="str">
            <v>FIGURA FIBRA</v>
          </cell>
          <cell r="G2888">
            <v>0</v>
          </cell>
          <cell r="H2888">
            <v>0</v>
          </cell>
        </row>
        <row r="2889">
          <cell r="C2889" t="str">
            <v>FG150CP</v>
          </cell>
          <cell r="D2889" t="str">
            <v>Pirâmide com 1,5m de altura, formada por bolas natalinas de 0,50m, produzidas em fibra de vidro, com pintura automotiva rosa linha Candy.</v>
          </cell>
          <cell r="E2889" t="str">
            <v>FIBRA</v>
          </cell>
          <cell r="F2889" t="str">
            <v>FIGURA FIBRA</v>
          </cell>
          <cell r="G2889">
            <v>0</v>
          </cell>
          <cell r="H2889">
            <v>0</v>
          </cell>
        </row>
        <row r="2890">
          <cell r="C2890" t="str">
            <v>FG150CM</v>
          </cell>
          <cell r="D2890" t="str">
            <v>Pirâmide com 2,10m de altura, formada por bolas natalinas de 0,70m, produzidas em fibra de vidro, com pintura automotiva rosa linha Candy.</v>
          </cell>
          <cell r="E2890" t="str">
            <v>FIBRA</v>
          </cell>
          <cell r="F2890" t="str">
            <v>FIGURA FIBRA</v>
          </cell>
          <cell r="G2890">
            <v>16500.645</v>
          </cell>
          <cell r="H2890">
            <v>9900.3870000000006</v>
          </cell>
        </row>
        <row r="2891">
          <cell r="C2891" t="str">
            <v>FG150CG</v>
          </cell>
          <cell r="D2891" t="str">
            <v>Pirâmide com 2,7m de altura, formada por bolas natalinas de 0,90m, produzidas em fibra de vidro, com pintura automotiva rosa linha Candy.</v>
          </cell>
          <cell r="E2891" t="str">
            <v>FIBRA</v>
          </cell>
          <cell r="F2891" t="str">
            <v>FIGURA FIBRA</v>
          </cell>
          <cell r="G2891">
            <v>0</v>
          </cell>
          <cell r="H2891">
            <v>0</v>
          </cell>
        </row>
        <row r="2892">
          <cell r="C2892" t="str">
            <v>FG150CGG</v>
          </cell>
          <cell r="D2892" t="str">
            <v>Pirâmide com 3,60m de altura, formada por bolas natalinas de 1,20m, produzidas em fibra de vidro, com pintura automotiva rosa linha Candy.</v>
          </cell>
          <cell r="E2892" t="str">
            <v>FIBRA</v>
          </cell>
          <cell r="F2892" t="str">
            <v>FIGURA FIBRA</v>
          </cell>
          <cell r="G2892">
            <v>0</v>
          </cell>
          <cell r="H2892">
            <v>0</v>
          </cell>
        </row>
        <row r="2893">
          <cell r="C2893" t="str">
            <v>FG150CEG</v>
          </cell>
          <cell r="D2893" t="str">
            <v>Pirâmide com 4,5m de altura, formada por bolas natalinas de 1,50m, produzidas em fibra de vidro, com pintura automotiva rosa linha Candy.</v>
          </cell>
          <cell r="E2893" t="str">
            <v>FIBRA</v>
          </cell>
          <cell r="F2893" t="str">
            <v>FIGURA FIBRA</v>
          </cell>
          <cell r="G2893">
            <v>0</v>
          </cell>
          <cell r="H2893">
            <v>0</v>
          </cell>
        </row>
        <row r="2894">
          <cell r="C2894" t="str">
            <v>FG150DPP</v>
          </cell>
          <cell r="D2894" t="str">
            <v>Pirâmide com 0,90m de altura, formada por bolas natalinas de 0,30m adesivadas, produzidas em fibra de vidro , com pintura automotiva linha deluxe.</v>
          </cell>
          <cell r="E2894" t="str">
            <v>FIBRA</v>
          </cell>
          <cell r="F2894" t="str">
            <v>FIGURA FIBRA</v>
          </cell>
          <cell r="G2894">
            <v>0</v>
          </cell>
          <cell r="H2894">
            <v>0</v>
          </cell>
        </row>
        <row r="2895">
          <cell r="C2895" t="str">
            <v>FG150DP</v>
          </cell>
          <cell r="D2895" t="str">
            <v>Pirâmide com 1,5m de altura, formada por bolas natalinas de 0,50m adesivadas, produzidas em fibra de vidro, com pintura automotiva linha deluxe.</v>
          </cell>
          <cell r="E2895" t="str">
            <v>FIBRA</v>
          </cell>
          <cell r="F2895" t="str">
            <v>FIGURA FIBRA</v>
          </cell>
          <cell r="G2895">
            <v>9019.2999999999993</v>
          </cell>
          <cell r="H2895">
            <v>5711.58</v>
          </cell>
        </row>
        <row r="2896">
          <cell r="C2896" t="str">
            <v>FG150DM</v>
          </cell>
          <cell r="D2896" t="str">
            <v>Pirâmide com 2,10m de altura, formada por bolas natalinas de 0,70m adesivadas, produzidas em fibra de vidro, com pintura automotiva linha deluxe.</v>
          </cell>
          <cell r="E2896" t="str">
            <v>FIBRA</v>
          </cell>
          <cell r="F2896" t="str">
            <v>FIGURA FIBRA</v>
          </cell>
          <cell r="G2896">
            <v>12866</v>
          </cell>
          <cell r="H2896">
            <v>7719.5999999999995</v>
          </cell>
        </row>
        <row r="2897">
          <cell r="C2897" t="str">
            <v>FG150DG</v>
          </cell>
          <cell r="D2897" t="str">
            <v>Pirâmide com 2,7m de altura, formada por bolas natalinas de 0,90m adesivadas, produzidas em fibra de vidro, com pintura automotiva linha deluxe.</v>
          </cell>
          <cell r="E2897" t="str">
            <v>FIBRA</v>
          </cell>
          <cell r="F2897" t="str">
            <v>FIGURA FIBRA</v>
          </cell>
          <cell r="G2897">
            <v>0</v>
          </cell>
          <cell r="H2897">
            <v>0</v>
          </cell>
        </row>
        <row r="2898">
          <cell r="C2898" t="str">
            <v>FG150DGG</v>
          </cell>
          <cell r="D2898" t="str">
            <v>Pirâmide com 3,60m de altura, formada por bolas natalinas de 1,20m adesivadas, produzidas em fibra de vidro, com pintura automotiva linha deluxe.</v>
          </cell>
          <cell r="E2898" t="str">
            <v>FIBRA</v>
          </cell>
          <cell r="F2898" t="str">
            <v>FIGURA FIBRA</v>
          </cell>
          <cell r="G2898">
            <v>0</v>
          </cell>
          <cell r="H2898">
            <v>0</v>
          </cell>
        </row>
        <row r="2899">
          <cell r="C2899" t="str">
            <v>FG150DEG</v>
          </cell>
          <cell r="D2899" t="str">
            <v>Pirâmide com 4,5m de altura, formada por bolas natalinas de 1,50m adesivadas, produzidas em fibra de vidro, com pintura automotiva linha deluxe.</v>
          </cell>
          <cell r="E2899" t="str">
            <v>FIBRA</v>
          </cell>
          <cell r="F2899" t="str">
            <v>FIGURA FIBRA</v>
          </cell>
          <cell r="G2899">
            <v>0</v>
          </cell>
          <cell r="H2899">
            <v>0</v>
          </cell>
        </row>
        <row r="2900">
          <cell r="C2900" t="str">
            <v>FG150SPP</v>
          </cell>
          <cell r="D2900" t="str">
            <v>Pirâmide com 0,90m de altura, formada por bolas natalinas de 0,30m, produzidas em fibra de vidro,  com pintura automotiva rosa linha  nevada.</v>
          </cell>
          <cell r="E2900" t="str">
            <v>FIBRA</v>
          </cell>
          <cell r="F2900" t="str">
            <v>FIGURA FIBRA</v>
          </cell>
          <cell r="G2900">
            <v>0</v>
          </cell>
          <cell r="H2900">
            <v>0</v>
          </cell>
        </row>
        <row r="2901">
          <cell r="C2901" t="str">
            <v>FG150SP</v>
          </cell>
          <cell r="D2901" t="str">
            <v>Pirâmide com 1,5m de altura, formada por bolas natalinas de 0,50m, produzidas em fibra de vidro, com pintura automotiva rosa linha  nevada.</v>
          </cell>
          <cell r="E2901" t="str">
            <v>FIBRA</v>
          </cell>
          <cell r="F2901" t="str">
            <v>FIGURA FIBRA</v>
          </cell>
          <cell r="G2901">
            <v>0</v>
          </cell>
          <cell r="H2901">
            <v>0</v>
          </cell>
        </row>
        <row r="2902">
          <cell r="C2902" t="str">
            <v>FG150SM</v>
          </cell>
          <cell r="D2902" t="str">
            <v>Pirâmide com 2,10m de altura, formada por bolas natalinas de 0,70m, produzidas em fibra de vidro, com pintura automotiva rosa linha  nevada.</v>
          </cell>
          <cell r="E2902" t="str">
            <v>FIBRA</v>
          </cell>
          <cell r="F2902" t="str">
            <v>FIGURA FIBRA</v>
          </cell>
          <cell r="G2902">
            <v>12866</v>
          </cell>
          <cell r="H2902">
            <v>7719.5999999999995</v>
          </cell>
        </row>
        <row r="2903">
          <cell r="C2903" t="str">
            <v>FG150SG</v>
          </cell>
          <cell r="D2903" t="str">
            <v>Pirâmide com 2,7m de altura, formada por bolas natalinas de 0,90m, produzidas em fibra de vidro, com pintura automotiva rosa linha  nevada.</v>
          </cell>
          <cell r="E2903" t="str">
            <v>FIBRA</v>
          </cell>
          <cell r="F2903" t="str">
            <v>FIGURA FIBRA</v>
          </cell>
          <cell r="G2903">
            <v>0</v>
          </cell>
          <cell r="H2903">
            <v>0</v>
          </cell>
        </row>
        <row r="2904">
          <cell r="C2904" t="str">
            <v>FG150SGG</v>
          </cell>
          <cell r="D2904" t="str">
            <v>Pirâmide com 3,60m de altura, formada por bolas natalinas de 1,20m, produzidas em fibra de vidro, com pintura automotiva rosa linha  nevada.</v>
          </cell>
          <cell r="E2904" t="str">
            <v>FIBRA</v>
          </cell>
          <cell r="F2904" t="str">
            <v>FIGURA FIBRA</v>
          </cell>
          <cell r="G2904">
            <v>0</v>
          </cell>
          <cell r="H2904">
            <v>0</v>
          </cell>
        </row>
        <row r="2905">
          <cell r="C2905" t="str">
            <v>FG150SEG</v>
          </cell>
          <cell r="D2905" t="str">
            <v>Pirâmide com 4,5m de altura, formada por bolas natalinas de 1,50m, produzidas em fibra de vidro, com pintura automotiva rosa linha  nevada.</v>
          </cell>
          <cell r="E2905" t="str">
            <v>FIBRA</v>
          </cell>
          <cell r="F2905" t="str">
            <v>FIGURA FIBRA</v>
          </cell>
          <cell r="G2905">
            <v>0</v>
          </cell>
          <cell r="H2905">
            <v>0</v>
          </cell>
        </row>
        <row r="2906">
          <cell r="C2906" t="str">
            <v>FG150GLPP</v>
          </cell>
          <cell r="D2906" t="str">
            <v>Pirâmide com 0,90m de altura, formada por bolas natalinas de 0,30m, produzidas em fibra de vidro, gliterizadas. Cores diversas.</v>
          </cell>
          <cell r="E2906" t="str">
            <v>FIBRA</v>
          </cell>
          <cell r="F2906" t="str">
            <v>FIGURA FIBRA</v>
          </cell>
          <cell r="G2906">
            <v>0</v>
          </cell>
          <cell r="H2906">
            <v>0</v>
          </cell>
        </row>
        <row r="2907">
          <cell r="C2907" t="str">
            <v>FG150GLP</v>
          </cell>
          <cell r="D2907" t="str">
            <v>Pirâmide com 1,5m de altura, formada por bolas natalinas de 0,50m, produzidas em fibra de vidro, gliterizadas. Cores diversas.</v>
          </cell>
          <cell r="E2907" t="str">
            <v>FIBRA</v>
          </cell>
          <cell r="F2907" t="str">
            <v>FIGURA FIBRA</v>
          </cell>
          <cell r="G2907">
            <v>0</v>
          </cell>
          <cell r="H2907">
            <v>0</v>
          </cell>
        </row>
        <row r="2908">
          <cell r="C2908" t="str">
            <v>FG150GLM</v>
          </cell>
          <cell r="D2908" t="str">
            <v>Pirâmide com 2,10m de altura, formada por bolas natalinas de 0,70m, produzidas em fibra de vidro, gliterizadas. Cores diversas.</v>
          </cell>
          <cell r="E2908" t="str">
            <v>FIBRA</v>
          </cell>
          <cell r="F2908" t="str">
            <v>FIGURA FIBRA</v>
          </cell>
          <cell r="G2908">
            <v>0</v>
          </cell>
          <cell r="H2908">
            <v>0</v>
          </cell>
        </row>
        <row r="2909">
          <cell r="C2909" t="str">
            <v>FG150GLG</v>
          </cell>
          <cell r="D2909" t="str">
            <v>Pirâmide com 2,7m de altura, formada por bolas natalinas de 0,90m, produzidas em fibra de vidro, gliterizadas. Cores diversas.</v>
          </cell>
          <cell r="E2909" t="str">
            <v>FIBRA</v>
          </cell>
          <cell r="F2909" t="str">
            <v>FIGURA FIBRA</v>
          </cell>
          <cell r="G2909">
            <v>0</v>
          </cell>
          <cell r="H2909">
            <v>0</v>
          </cell>
        </row>
        <row r="2910">
          <cell r="C2910" t="str">
            <v>FG150GLGG</v>
          </cell>
          <cell r="D2910" t="str">
            <v>Pirâmide com 3,60m de altura, formada por bolas natalinas de 1,20m, produzidas em fibra de vidro, gliterizadas. Cores diversas.</v>
          </cell>
          <cell r="E2910" t="str">
            <v>FIBRA</v>
          </cell>
          <cell r="F2910" t="str">
            <v>FIGURA FIBRA</v>
          </cell>
          <cell r="G2910">
            <v>0</v>
          </cell>
          <cell r="H2910">
            <v>0</v>
          </cell>
        </row>
        <row r="2911">
          <cell r="C2911" t="str">
            <v>FG150GLEG</v>
          </cell>
          <cell r="D2911" t="str">
            <v>Pirâmide com 4,5m de altura, formada por bolas natalinas de 1,50m, produzidas em fibra de vidro, gliterizadas. Cores diversas.</v>
          </cell>
          <cell r="E2911" t="str">
            <v>FIBRA</v>
          </cell>
          <cell r="F2911" t="str">
            <v>FIGURA FIBRA</v>
          </cell>
          <cell r="G2911">
            <v>0</v>
          </cell>
          <cell r="H2911">
            <v>0</v>
          </cell>
        </row>
        <row r="2912">
          <cell r="C2912" t="str">
            <v>FGNL</v>
          </cell>
          <cell r="D2912" t="str">
            <v>Painel Papai Noel entrando pela lareira em resina</v>
          </cell>
          <cell r="E2912" t="str">
            <v>FIBRA</v>
          </cell>
          <cell r="F2912" t="str">
            <v>FIGURA FIBRA</v>
          </cell>
          <cell r="G2912">
            <v>0</v>
          </cell>
          <cell r="H2912">
            <v>0</v>
          </cell>
        </row>
        <row r="2913">
          <cell r="C2913" t="str">
            <v>FG46E</v>
          </cell>
          <cell r="D2913" t="str">
            <v>Poltrona Noel, produzida em fibra de vidro</v>
          </cell>
          <cell r="E2913" t="str">
            <v>FIBRA</v>
          </cell>
          <cell r="F2913" t="str">
            <v>FIGURA FIBRA</v>
          </cell>
          <cell r="G2913">
            <v>9562.41</v>
          </cell>
          <cell r="H2913">
            <v>5737.4459999999999</v>
          </cell>
        </row>
        <row r="2914">
          <cell r="C2914" t="str">
            <v>BMN</v>
          </cell>
          <cell r="D2914" t="str">
            <v>Bola Natalina para "esconder" máquina de neve e galão</v>
          </cell>
          <cell r="E2914" t="str">
            <v>FIBRA</v>
          </cell>
          <cell r="F2914" t="str">
            <v>FIGURA FIBRA</v>
          </cell>
          <cell r="G2914">
            <v>0</v>
          </cell>
          <cell r="H2914">
            <v>1200</v>
          </cell>
        </row>
        <row r="2915">
          <cell r="C2915" t="str">
            <v>MOBP01AM</v>
          </cell>
          <cell r="D2915" t="str">
            <v>Banco para praça, confeccionado em fibra de vidro com pintura automotiva na cor amarela, fixada em estrutura metálica zincada, com pintura preta.</v>
          </cell>
          <cell r="E2915" t="str">
            <v>FIBRA</v>
          </cell>
          <cell r="F2915" t="str">
            <v>FIGURA FIBRA</v>
          </cell>
          <cell r="G2915">
            <v>4693.5200000000004</v>
          </cell>
          <cell r="H2915">
            <v>2816.1120000000001</v>
          </cell>
        </row>
        <row r="2916">
          <cell r="C2916" t="str">
            <v>MOBP01AZ</v>
          </cell>
          <cell r="D2916" t="str">
            <v>Banco para praça, confeccionado em fibra de vidro com pintura automotiva na cor azul, fixada em estrutura metálica zincada, com pintura preta.</v>
          </cell>
          <cell r="E2916" t="str">
            <v>FIBRA</v>
          </cell>
          <cell r="F2916" t="str">
            <v>FIGURA FIBRA</v>
          </cell>
          <cell r="G2916">
            <v>4693.5200000000004</v>
          </cell>
          <cell r="H2916">
            <v>2816.1120000000001</v>
          </cell>
        </row>
        <row r="2917">
          <cell r="C2917" t="str">
            <v>MOBP01BC</v>
          </cell>
          <cell r="D2917" t="str">
            <v>Banco para praça, confeccionado em fibra de vidro com pintura automotiva na cor branca, fixada em estrutura metálica zincada, com pintura preta.</v>
          </cell>
          <cell r="E2917" t="str">
            <v>FIBRA</v>
          </cell>
          <cell r="F2917" t="str">
            <v>FIGURA FIBRA</v>
          </cell>
          <cell r="G2917">
            <v>4693.5200000000004</v>
          </cell>
          <cell r="H2917">
            <v>2816.1120000000001</v>
          </cell>
        </row>
        <row r="2918">
          <cell r="C2918" t="str">
            <v>MOBP01VD</v>
          </cell>
          <cell r="D2918" t="str">
            <v>Banco para praça, confeccionado em fibra de vidro com pintura automotiva na cor verde, fixada em estrutura metálica zincada, com pintura preta.</v>
          </cell>
          <cell r="E2918" t="str">
            <v>FIBRA</v>
          </cell>
          <cell r="F2918" t="str">
            <v>FIGURA FIBRA</v>
          </cell>
          <cell r="G2918">
            <v>4693.5200000000004</v>
          </cell>
          <cell r="H2918">
            <v>2816.1120000000001</v>
          </cell>
        </row>
        <row r="2919">
          <cell r="C2919" t="str">
            <v>MOBP01VM</v>
          </cell>
          <cell r="D2919" t="str">
            <v>Banco para praça, confeccionado em fibra de vidro com pintura automotiva na cor vermelha, fixada em estrutura metálica zincada, com pintura preta.</v>
          </cell>
          <cell r="E2919" t="str">
            <v>FIBRA</v>
          </cell>
          <cell r="F2919" t="str">
            <v>FIGURA FIBRA</v>
          </cell>
          <cell r="G2919">
            <v>4693.5200000000004</v>
          </cell>
          <cell r="H2919">
            <v>2816.1120000000001</v>
          </cell>
        </row>
        <row r="2920">
          <cell r="C2920" t="str">
            <v>MOBP01CRS</v>
          </cell>
          <cell r="D2920" t="str">
            <v>Banco para praça, confeccionado em fibra de vidro com pintura automotiva na cor rosa, fixada em estrutura metálica zincada, com pintura verde.</v>
          </cell>
          <cell r="E2920" t="str">
            <v>FIBRA</v>
          </cell>
          <cell r="F2920" t="str">
            <v>FIGURA FIBRA</v>
          </cell>
          <cell r="G2920">
            <v>4693.5200000000004</v>
          </cell>
          <cell r="H2920">
            <v>2816.1120000000001</v>
          </cell>
        </row>
        <row r="2921">
          <cell r="C2921" t="str">
            <v>MOBP01CVD</v>
          </cell>
          <cell r="D2921" t="str">
            <v>Banco para praça, confeccionado em fibra de vidro com pintura automotiva na cor verde, fixada em estrutura metálica zincada, com pintura rosa.</v>
          </cell>
          <cell r="E2921" t="str">
            <v>FIBRA</v>
          </cell>
          <cell r="F2921" t="str">
            <v>FIGURA FIBRA</v>
          </cell>
          <cell r="G2921">
            <v>4693.5200000000004</v>
          </cell>
          <cell r="H2921">
            <v>2816.1120000000001</v>
          </cell>
        </row>
        <row r="2922">
          <cell r="C2922" t="str">
            <v>MOBP01DVM</v>
          </cell>
          <cell r="D2922" t="str">
            <v>Banco para praça, confeccionado em fibra de vidro com pintura automotiva na cor vermelha, fixada em estrutura metálica zincada, com pintura dourada.</v>
          </cell>
          <cell r="E2922" t="str">
            <v>FIBRA</v>
          </cell>
          <cell r="F2922" t="str">
            <v>FIGURA FIBRA</v>
          </cell>
          <cell r="G2922">
            <v>4693.5200000000004</v>
          </cell>
          <cell r="H2922">
            <v>2816.1120000000001</v>
          </cell>
        </row>
        <row r="2923">
          <cell r="C2923" t="str">
            <v>MOBP01DVD</v>
          </cell>
          <cell r="D2923" t="str">
            <v>Banco para praça, confeccionado em fibra de vidro com pintura automotiva verde, fixada em estrutura metálica zincada, com pintura dourada.</v>
          </cell>
          <cell r="E2923" t="str">
            <v>FIBRA</v>
          </cell>
          <cell r="F2923" t="str">
            <v>FIGURA FIBRA</v>
          </cell>
          <cell r="G2923">
            <v>4693.5200000000004</v>
          </cell>
          <cell r="H2923">
            <v>2816.1120000000001</v>
          </cell>
        </row>
        <row r="2924">
          <cell r="C2924" t="str">
            <v>MOBP02PF</v>
          </cell>
          <cell r="D2924" t="str">
            <v>Poste com floreiras confeccionados em fibra de vidro com pintura automotiva na cor preta para o poste e dourada para as floreiras, detalhes em estrutura de arabescos e luminária translúcida. OBS.: flores não inclusas.</v>
          </cell>
          <cell r="E2924" t="str">
            <v>FIBRA</v>
          </cell>
          <cell r="F2924" t="str">
            <v>FIGURA FIBRA</v>
          </cell>
          <cell r="G2924">
            <v>4709.25</v>
          </cell>
          <cell r="H2924">
            <v>2825.5499999999997</v>
          </cell>
        </row>
        <row r="2925">
          <cell r="C2925" t="str">
            <v>MOBP02PB</v>
          </cell>
          <cell r="D2925" t="str">
            <v>Poste com floreiras confeccionados em fibra de vidro com pintura automotiva na cor preta para o poste e dourada para as floreiras, detalhes em estrutura de arabescos e luminária translúcida. OBS.: flores não inclusas.</v>
          </cell>
          <cell r="E2925" t="str">
            <v>FIBRA</v>
          </cell>
          <cell r="F2925" t="str">
            <v>FIGURA FIBRA</v>
          </cell>
          <cell r="G2925">
            <v>4709.25</v>
          </cell>
          <cell r="H2925">
            <v>2825.5499999999997</v>
          </cell>
        </row>
        <row r="2926">
          <cell r="C2926" t="str">
            <v>MOBP02AZF</v>
          </cell>
          <cell r="D2926" t="str">
            <v>Poste com floreiras confeccionados em fibra de vidro com pintura automotiva na cor azul com detalhes em dourado para o poste e dourada para as floreiras, detalhes em estrutura de arabescos e luminária translúcida. OBS.: flores não inclusas.</v>
          </cell>
          <cell r="E2926" t="str">
            <v>FIBRA</v>
          </cell>
          <cell r="F2926" t="str">
            <v>FIGURA FIBRA</v>
          </cell>
          <cell r="G2926">
            <v>4709.25</v>
          </cell>
          <cell r="H2926">
            <v>2825.5499999999997</v>
          </cell>
        </row>
        <row r="2927">
          <cell r="C2927" t="str">
            <v>MOBP02AZB</v>
          </cell>
          <cell r="D2927" t="str">
            <v>Poste com bandeirolas, sendo o poste confeccionado em fibra de vidro com pintura automotiva na cor  azul com detalhes em dourado e bandeirola em lona impressa, detalhes em estrutura de arabescos e luminária translúcida. OBS.: Arte das bandeirolas definida pelo cliente.</v>
          </cell>
          <cell r="E2927" t="str">
            <v>FIBRA</v>
          </cell>
          <cell r="F2927" t="str">
            <v>FIGURA FIBRA</v>
          </cell>
          <cell r="G2927">
            <v>4709.25</v>
          </cell>
          <cell r="H2927">
            <v>2825.5499999999997</v>
          </cell>
        </row>
        <row r="2928">
          <cell r="C2928" t="str">
            <v>MOBP02VMF</v>
          </cell>
          <cell r="D2928" t="str">
            <v>Poste com floreiras confeccionados em fibra de vidro com pintura automotiva na cor  vermelho com detalhes em dourado para o poste e dourada para as floreiras, detalhes em estrutura de arabescos e luminária translúcida. OBS.: flores não inclusas.</v>
          </cell>
          <cell r="E2928" t="str">
            <v>FIBRA</v>
          </cell>
          <cell r="F2928" t="str">
            <v>FIGURA FIBRA</v>
          </cell>
          <cell r="G2928">
            <v>4709.25</v>
          </cell>
          <cell r="H2928">
            <v>2825.5499999999997</v>
          </cell>
        </row>
        <row r="2929">
          <cell r="C2929" t="str">
            <v>MOBP02VMB</v>
          </cell>
          <cell r="D2929" t="str">
            <v>Poste com bandeirolas, sendo o poste confeccionado em fibra de vidro com pintura automotiva na  vermelho com detalhes em dourado e bandeirola em lona impressa, detalhes em estrutura de arabescos e luminária translúcida. OBS.: Arte das bandeirolas definida pelo cliente.</v>
          </cell>
          <cell r="E2929" t="str">
            <v>FIBRA</v>
          </cell>
          <cell r="F2929" t="str">
            <v>FIGURA FIBRA</v>
          </cell>
          <cell r="G2929">
            <v>4709.25</v>
          </cell>
          <cell r="H2929">
            <v>2825.5499999999997</v>
          </cell>
        </row>
        <row r="2930">
          <cell r="C2930" t="str">
            <v>MOBP02GF</v>
          </cell>
          <cell r="D2930" t="str">
            <v>Poste com floreiras confeccionados em fibra de vidro com pintura automotiva na cor cinza grafite para o poste e dourada para as floreiras, detalhes em estrutura de arabescos e luminária translúcida. OBS.: flores não inclusas.</v>
          </cell>
          <cell r="E2930" t="str">
            <v>FIBRA</v>
          </cell>
          <cell r="F2930" t="str">
            <v>FIGURA FIBRA</v>
          </cell>
          <cell r="G2930">
            <v>4709.25</v>
          </cell>
          <cell r="H2930">
            <v>2825.5499999999997</v>
          </cell>
        </row>
        <row r="2931">
          <cell r="C2931" t="str">
            <v>MOBP02GB</v>
          </cell>
          <cell r="D2931" t="str">
            <v>Poste com bandeirolas, sendo o poste confeccionado em fibra de vidro com pintura automotiva na cor cinza grafite e bandeirola em lona impressa, detalhes em estrutura de arabescos e luminária translúcida. OBS.: Arte das bandeirolas definida pelo cliente.</v>
          </cell>
          <cell r="E2931" t="str">
            <v>FIBRA</v>
          </cell>
          <cell r="F2931" t="str">
            <v>FIGURA FIBRA</v>
          </cell>
          <cell r="G2931">
            <v>4709.25</v>
          </cell>
          <cell r="H2931">
            <v>2825.5499999999997</v>
          </cell>
        </row>
        <row r="2932">
          <cell r="C2932" t="str">
            <v>MOBP02CVF</v>
          </cell>
          <cell r="D2932" t="str">
            <v>Poste com floreiras confeccionados em fibra de vidro com pintura automotiva na cor verde e detalhes em rosa para o poste e caramelo para as floreiras, detalhes em estrutura de arabescos e luminária translúcida. OBS.: flores não inclusas.</v>
          </cell>
          <cell r="E2932" t="str">
            <v>FIBRA</v>
          </cell>
          <cell r="F2932" t="str">
            <v>FIGURA FIBRA</v>
          </cell>
          <cell r="G2932">
            <v>4709.25</v>
          </cell>
          <cell r="H2932">
            <v>2825.5499999999997</v>
          </cell>
        </row>
        <row r="2933">
          <cell r="C2933" t="str">
            <v>MOBP02CVB</v>
          </cell>
          <cell r="D2933" t="str">
            <v>Poste com bandeirolas, sendo o poste confeccionado em fibra de vidro com pintura automotiva na cor verde e detalhes em rosa e bandeirola em lona impressa, detalhes em estrutura de arabescos e luminária translúcida. OBS.: Arte das bandeirolas definida pelo cliente.</v>
          </cell>
          <cell r="E2933" t="str">
            <v>FIBRA</v>
          </cell>
          <cell r="F2933" t="str">
            <v>FIGURA FIBRA</v>
          </cell>
          <cell r="G2933">
            <v>4709.25</v>
          </cell>
          <cell r="H2933">
            <v>2825.5499999999997</v>
          </cell>
        </row>
        <row r="2934">
          <cell r="C2934" t="str">
            <v>MOBP02CRF</v>
          </cell>
          <cell r="D2934" t="str">
            <v>Poste com floreiras confeccionados em fibra de vidro com pintura automotiva na cor rosa e detalhes em verde para o poste e caramelo para as floreiras, detalhes em estrutura de arabescos e luminária translúcida. OBS.: flores não inclusas.</v>
          </cell>
          <cell r="E2934" t="str">
            <v>FIBRA</v>
          </cell>
          <cell r="F2934" t="str">
            <v>FIGURA FIBRA</v>
          </cell>
          <cell r="G2934">
            <v>4709.25</v>
          </cell>
          <cell r="H2934">
            <v>2825.5499999999997</v>
          </cell>
        </row>
        <row r="2935">
          <cell r="C2935" t="str">
            <v>MOBP02CRB</v>
          </cell>
          <cell r="D2935" t="str">
            <v>Poste com bandeirolas, sendo o poste confeccionado em fibra de vidro com pintura automotiva na cor rosa e detalhes em verde e bandeirola em lona impressa, detalhes em estrutura de arabescos e luminária translúcida. OBS.: Arte das bandeirolas definida pelo cliente.</v>
          </cell>
          <cell r="E2935" t="str">
            <v>FIBRA</v>
          </cell>
          <cell r="F2935" t="str">
            <v>FIGURA FIBRA</v>
          </cell>
          <cell r="G2935">
            <v>4709.25</v>
          </cell>
          <cell r="H2935">
            <v>2825.5499999999997</v>
          </cell>
        </row>
        <row r="2936">
          <cell r="C2936" t="str">
            <v>MOBP02DVMF</v>
          </cell>
          <cell r="D2936" t="str">
            <v>Poste com floreiras confeccionados em fibra de vidro com pintura automotiva na cor vermelho e detalhes em dourado para o poste e dourado para as floreiras, detalhes em estrutura de arabescos e luminária translúcida. OBS.: flores não inclusas.</v>
          </cell>
          <cell r="E2936" t="str">
            <v>FIBRA</v>
          </cell>
          <cell r="F2936" t="str">
            <v>FIGURA FIBRA</v>
          </cell>
          <cell r="G2936">
            <v>4709.25</v>
          </cell>
          <cell r="H2936">
            <v>2825.5499999999997</v>
          </cell>
        </row>
        <row r="2937">
          <cell r="C2937" t="str">
            <v>MOBP02DVMB</v>
          </cell>
          <cell r="D2937" t="str">
            <v>Poste com bandeirolas, sendo o poste confeccionado em fibra de vidro com pintura automotiva na cor vermelho e detalhes em dourado e bandeirola em lona impressa, detalhes em estrutura de arabescos e luminária translúcida. OBS.: Arte das bandeirolas definida pelo cliente.</v>
          </cell>
          <cell r="E2937" t="str">
            <v>FIBRA</v>
          </cell>
          <cell r="F2937" t="str">
            <v>FIGURA FIBRA</v>
          </cell>
          <cell r="G2937">
            <v>4709.25</v>
          </cell>
          <cell r="H2937">
            <v>2825.5499999999997</v>
          </cell>
        </row>
        <row r="2938">
          <cell r="C2938" t="str">
            <v>MOBP02DVDF</v>
          </cell>
          <cell r="D2938" t="str">
            <v>Poste com floreiras confeccionados em fibra de vidro com pintura automotiva na cor verde e detalhes em dourado para o poste e dourado para as floreiras, detalhes em estrutura de arabescos e luminária translúcida. OBS.: flores não inclusas.</v>
          </cell>
          <cell r="E2938" t="str">
            <v>FIBRA</v>
          </cell>
          <cell r="F2938" t="str">
            <v>FIGURA FIBRA</v>
          </cell>
          <cell r="G2938">
            <v>4709.25</v>
          </cell>
          <cell r="H2938">
            <v>2825.5499999999997</v>
          </cell>
        </row>
        <row r="2939">
          <cell r="C2939" t="str">
            <v>MOBP02DVDB</v>
          </cell>
          <cell r="D2939" t="str">
            <v>Poste com bandeirolas, sendo o poste confeccionado em fibra de vidro com pintura automotiva na cor verde e detalhes em dourado e bandeirola em lona impressa, detalhes em estrutura de arabescos e luminária translúcida. OBS.: Arte das bandeirolas definida pelo cliente.</v>
          </cell>
          <cell r="E2939" t="str">
            <v>FIBRA</v>
          </cell>
          <cell r="F2939" t="str">
            <v>FIGURA FIBRA</v>
          </cell>
          <cell r="G2939">
            <v>4709.25</v>
          </cell>
          <cell r="H2939">
            <v>2825.5499999999997</v>
          </cell>
        </row>
        <row r="2940">
          <cell r="C2940" t="str">
            <v>MOBP03BC</v>
          </cell>
          <cell r="D2940" t="str">
            <v>Floreira, confeccionada em fibra de vidro com pintura automotiva na cor branca, fixada em estrutura metálica zincada, com pintura preta.</v>
          </cell>
          <cell r="E2940" t="str">
            <v>FIBRA</v>
          </cell>
          <cell r="F2940" t="str">
            <v>FIGURA FIBRA</v>
          </cell>
          <cell r="G2940">
            <v>1210.3</v>
          </cell>
          <cell r="H2940">
            <v>726.18</v>
          </cell>
        </row>
        <row r="2941">
          <cell r="C2941" t="str">
            <v>MOBP03VM</v>
          </cell>
          <cell r="D2941" t="str">
            <v>Floreira, confeccionada em fibra de vidro com pintura  automotiva na cor vermelha, fixada em estrutura metálica zincada, com pintura preta.</v>
          </cell>
          <cell r="E2941" t="str">
            <v>FIBRA</v>
          </cell>
          <cell r="F2941" t="str">
            <v>FIGURA FIBRA</v>
          </cell>
          <cell r="G2941">
            <v>1210.3</v>
          </cell>
          <cell r="H2941">
            <v>726.18</v>
          </cell>
        </row>
        <row r="2942">
          <cell r="C2942" t="str">
            <v>MOBP03DVD</v>
          </cell>
          <cell r="D2942" t="str">
            <v>Floreira, confeccionada em fibra de vidro com pintura  automotiva na cor verde, fixada em estrutura metálica zincada, com pintura dourada.</v>
          </cell>
          <cell r="E2942" t="str">
            <v>FIBRA</v>
          </cell>
          <cell r="F2942" t="str">
            <v>FIGURA FIBRA</v>
          </cell>
          <cell r="G2942">
            <v>1210.3</v>
          </cell>
          <cell r="H2942">
            <v>726.18</v>
          </cell>
        </row>
        <row r="2943">
          <cell r="C2943" t="str">
            <v>MOBP03DVM</v>
          </cell>
          <cell r="D2943" t="str">
            <v>Floreira, confeccionada em fibra de vidro com pintura  automotiva na cor vermelha, fixada em estrutura metálica zincada, com pintura dourada.</v>
          </cell>
          <cell r="E2943" t="str">
            <v>FIBRA</v>
          </cell>
          <cell r="F2943" t="str">
            <v>FIGURA FIBRA</v>
          </cell>
          <cell r="G2943">
            <v>1210.3</v>
          </cell>
          <cell r="H2943">
            <v>726.18</v>
          </cell>
        </row>
        <row r="2944">
          <cell r="C2944" t="str">
            <v>MOBP04AZ</v>
          </cell>
          <cell r="D2944" t="str">
            <v>Cachepô, confeccionada em fibra de vidro com pintura automotiva na cor azul, fixada em estrutura metálica zincada, com pintura preta.</v>
          </cell>
          <cell r="E2944" t="str">
            <v>FIBRA</v>
          </cell>
          <cell r="F2944" t="str">
            <v>FIGURA FIBRA</v>
          </cell>
          <cell r="G2944">
            <v>1421.8100000000002</v>
          </cell>
          <cell r="H2944">
            <v>853.08600000000013</v>
          </cell>
        </row>
        <row r="2945">
          <cell r="C2945" t="str">
            <v>MOBP04BC</v>
          </cell>
          <cell r="D2945" t="str">
            <v>Cachepô, confeccionada em fibra de vidro com pintura automotiva na cor branca, fixada em estrutura metálica zincada, com pintura preta.</v>
          </cell>
          <cell r="E2945" t="str">
            <v>FIBRA</v>
          </cell>
          <cell r="F2945" t="str">
            <v>FIGURA FIBRA</v>
          </cell>
          <cell r="G2945">
            <v>1421.8100000000002</v>
          </cell>
          <cell r="H2945">
            <v>853.08600000000013</v>
          </cell>
        </row>
        <row r="2946">
          <cell r="C2946" t="str">
            <v>MOBP04VM</v>
          </cell>
          <cell r="D2946" t="str">
            <v>Cachepô, confeccionada em fibra de vidro com pintura automotiva na cor vermelha, fixada em estrutura metálica zincada, com pintura preta.</v>
          </cell>
          <cell r="E2946" t="str">
            <v>FIBRA</v>
          </cell>
          <cell r="F2946" t="str">
            <v>FIGURA FIBRA</v>
          </cell>
          <cell r="G2946">
            <v>1421.8100000000002</v>
          </cell>
          <cell r="H2946">
            <v>853.08600000000013</v>
          </cell>
        </row>
        <row r="2947">
          <cell r="C2947" t="str">
            <v>MOBP04CR</v>
          </cell>
          <cell r="D2947" t="str">
            <v>Cachepô, confeccionada em fibra de vidro com pintura automotiva na cor rosa e detalhes na cor verde, fixada em estrutura metálica zincada, com pintura verde.</v>
          </cell>
          <cell r="E2947" t="str">
            <v>FIBRA</v>
          </cell>
          <cell r="F2947" t="str">
            <v>FIGURA FIBRA</v>
          </cell>
          <cell r="G2947">
            <v>1421.8100000000002</v>
          </cell>
          <cell r="H2947">
            <v>853.08600000000013</v>
          </cell>
        </row>
        <row r="2948">
          <cell r="C2948" t="str">
            <v>MOBP04CV</v>
          </cell>
          <cell r="D2948" t="str">
            <v>Cachepô, confeccionada em fibra de vidro com pintura automotiva na cor verde e detalhes na cor rosa, fixada em estrutura metálica zincada, com pintura rosa.</v>
          </cell>
          <cell r="E2948" t="str">
            <v>FIBRA</v>
          </cell>
          <cell r="F2948" t="str">
            <v>FIGURA FIBRA</v>
          </cell>
          <cell r="G2948">
            <v>1421.8100000000002</v>
          </cell>
          <cell r="H2948">
            <v>853.08600000000013</v>
          </cell>
        </row>
        <row r="2949">
          <cell r="C2949" t="str">
            <v>MOBP04DVD</v>
          </cell>
          <cell r="D2949" t="str">
            <v>Cachepô, confeccionada em fibra de vidro com pintura automotiva na cor vermelha e detalhes na cor dourada, fixada em estrutura metálica zincada, com pintura dourada.</v>
          </cell>
          <cell r="E2949" t="str">
            <v>FIBRA</v>
          </cell>
          <cell r="F2949" t="str">
            <v>FIGURA FIBRA</v>
          </cell>
          <cell r="G2949">
            <v>1421.8100000000002</v>
          </cell>
          <cell r="H2949">
            <v>853.08600000000013</v>
          </cell>
        </row>
        <row r="2950">
          <cell r="C2950" t="str">
            <v>MOBP04DVM</v>
          </cell>
          <cell r="D2950" t="str">
            <v>Cachepô, confeccionada em fibra de vidro com pintura automotiva na cor vermelha e detalhes na cor dourada, fixada em estrutura metálica zincada, com pintura dourada.</v>
          </cell>
          <cell r="E2950" t="str">
            <v>FIBRA</v>
          </cell>
          <cell r="F2950" t="str">
            <v>FIGURA FIBRA</v>
          </cell>
          <cell r="G2950">
            <v>1421.8100000000002</v>
          </cell>
          <cell r="H2950">
            <v>853.08600000000013</v>
          </cell>
        </row>
        <row r="2951">
          <cell r="C2951" t="str">
            <v>MOBP05BC</v>
          </cell>
          <cell r="D2951" t="str">
            <v>Mesa, confeccionada em fibra de vidro com pintura automotiva na cor branca, fixada em estrutura metálica zincada, com pintura preta.</v>
          </cell>
          <cell r="E2951" t="str">
            <v>FIBRA</v>
          </cell>
          <cell r="F2951" t="str">
            <v>FIGURA FIBRA</v>
          </cell>
          <cell r="G2951">
            <v>3718.78</v>
          </cell>
          <cell r="H2951">
            <v>2231.268</v>
          </cell>
        </row>
        <row r="2952">
          <cell r="C2952" t="str">
            <v>MOBP05VM</v>
          </cell>
          <cell r="D2952" t="str">
            <v>Mesa, confeccionada em fibra de vidro com pintura automotiva na cor vermelha, fixada em estrutura metálica zincada, com pintura preta.</v>
          </cell>
          <cell r="E2952" t="str">
            <v>FIBRA</v>
          </cell>
          <cell r="F2952" t="str">
            <v>FIGURA FIBRA</v>
          </cell>
          <cell r="G2952">
            <v>3718.78</v>
          </cell>
          <cell r="H2952">
            <v>2231.268</v>
          </cell>
        </row>
        <row r="2953">
          <cell r="C2953" t="str">
            <v>MOBP05DVM</v>
          </cell>
          <cell r="D2953" t="str">
            <v>Mesa, confeccionada em fibra de vidro com pintura automotiva na cor vermelha, fixada em estrutura metálica zincada, com pintura dourada.</v>
          </cell>
          <cell r="E2953" t="str">
            <v>FIBRA</v>
          </cell>
          <cell r="F2953" t="str">
            <v>FIGURA FIBRA</v>
          </cell>
          <cell r="G2953">
            <v>3718.78</v>
          </cell>
          <cell r="H2953">
            <v>2231.268</v>
          </cell>
        </row>
        <row r="2954">
          <cell r="C2954" t="str">
            <v>MOBP06BC</v>
          </cell>
          <cell r="D2954" t="str">
            <v>Banqueta, confeccionada em fibra de vidro com pintura automotiva na cor branca, fixada em estrutura metálica zincada, com pintura preta.</v>
          </cell>
          <cell r="E2954" t="str">
            <v>FIBRA</v>
          </cell>
          <cell r="F2954" t="str">
            <v>FIGURA FIBRA</v>
          </cell>
          <cell r="G2954">
            <v>921.57</v>
          </cell>
          <cell r="H2954">
            <v>552.94200000000001</v>
          </cell>
        </row>
        <row r="2955">
          <cell r="C2955" t="str">
            <v>MOBP06VM</v>
          </cell>
          <cell r="D2955" t="str">
            <v>Banqueta, confeccionada em fibra de vidro com pintura automotiva na cor vermelha, fixada em estrutura metálica zincada, com pintura preta.</v>
          </cell>
          <cell r="E2955" t="str">
            <v>FIBRA</v>
          </cell>
          <cell r="F2955" t="str">
            <v>FIGURA FIBRA</v>
          </cell>
          <cell r="G2955">
            <v>921.57</v>
          </cell>
          <cell r="H2955">
            <v>552.94200000000001</v>
          </cell>
        </row>
        <row r="2956">
          <cell r="C2956" t="str">
            <v>MOBP06DVM</v>
          </cell>
          <cell r="D2956" t="str">
            <v>Banqueta, confeccionada em fibra de vidro com pintura automotiva na cor vermelha, fixada em estrutura metálica zincada, com pintura dourada.</v>
          </cell>
          <cell r="E2956" t="str">
            <v>FIBRA</v>
          </cell>
          <cell r="F2956" t="str">
            <v>FIGURA FIBRA</v>
          </cell>
          <cell r="G2956">
            <v>921.57</v>
          </cell>
          <cell r="H2956">
            <v>552.94200000000001</v>
          </cell>
        </row>
        <row r="2957">
          <cell r="C2957" t="str">
            <v>MOBP07</v>
          </cell>
          <cell r="D2957" t="str">
            <v>Lixeira com tampa, confeccionada em fibra de vidro com pintura automotiva, fixada em estrutura metálica zincada, com pintura preta.</v>
          </cell>
          <cell r="E2957" t="str">
            <v>FIBRA</v>
          </cell>
          <cell r="F2957" t="str">
            <v>FIGURA FIBRA</v>
          </cell>
          <cell r="G2957">
            <v>1564.55</v>
          </cell>
          <cell r="H2957">
            <v>938.7299999999999</v>
          </cell>
        </row>
        <row r="2958">
          <cell r="C2958" t="str">
            <v>LGF01</v>
          </cell>
          <cell r="D2958" t="str">
            <v>Jardim vertical, tamanho pequeno, produzido em fibra de vidro</v>
          </cell>
          <cell r="E2958" t="str">
            <v>FIBRA</v>
          </cell>
          <cell r="F2958" t="str">
            <v>FIGURA FIBRA</v>
          </cell>
          <cell r="G2958">
            <v>637.78000000000009</v>
          </cell>
          <cell r="H2958">
            <v>382.66800000000006</v>
          </cell>
        </row>
        <row r="2959">
          <cell r="C2959" t="str">
            <v>LGF02</v>
          </cell>
          <cell r="D2959" t="str">
            <v>Jardim vertical, tamanho grande, produzido em fibra de vidro</v>
          </cell>
          <cell r="E2959" t="str">
            <v>FIBRA</v>
          </cell>
          <cell r="F2959" t="str">
            <v>FIGURA FIBRA</v>
          </cell>
          <cell r="G2959">
            <v>1213.8100000000002</v>
          </cell>
          <cell r="H2959">
            <v>728.28600000000006</v>
          </cell>
        </row>
        <row r="2960">
          <cell r="C2960" t="str">
            <v>LGCF</v>
          </cell>
          <cell r="D2960" t="str">
            <v>Calha coletora para jardim vertical produzida em fibra de vidro</v>
          </cell>
          <cell r="E2960" t="str">
            <v>FIBRA</v>
          </cell>
          <cell r="F2960" t="str">
            <v>FIGURA FIBRA</v>
          </cell>
          <cell r="G2960">
            <v>58.5</v>
          </cell>
          <cell r="H2960">
            <v>35.1</v>
          </cell>
        </row>
        <row r="2961">
          <cell r="C2961" t="str">
            <v>FG07PPAZ</v>
          </cell>
          <cell r="D2961" t="str">
            <v>Bolas de natal azul, com ilum. e adesivo, prod. em fibra de vidro</v>
          </cell>
          <cell r="E2961" t="str">
            <v>FIBRA</v>
          </cell>
          <cell r="F2961" t="str">
            <v>FIGURA FIBRA</v>
          </cell>
          <cell r="G2961">
            <v>479.7</v>
          </cell>
          <cell r="H2961">
            <v>287.82</v>
          </cell>
        </row>
        <row r="2962">
          <cell r="C2962" t="str">
            <v>FG07PPAM</v>
          </cell>
          <cell r="D2962" t="str">
            <v>Bolas de natal amarela, com ilum. e adesivo, prod. em fibra de vidro</v>
          </cell>
          <cell r="E2962" t="str">
            <v>FIBRA</v>
          </cell>
          <cell r="F2962" t="str">
            <v>FIGURA FIBRA</v>
          </cell>
          <cell r="G2962">
            <v>479.7</v>
          </cell>
          <cell r="H2962">
            <v>287.82</v>
          </cell>
        </row>
        <row r="2963">
          <cell r="C2963" t="str">
            <v>FG07PPVD</v>
          </cell>
          <cell r="D2963" t="str">
            <v>Bolas de natal verde, com ilum. e adesivo, prod. em fibra de vidro</v>
          </cell>
          <cell r="E2963" t="str">
            <v>FIBRA</v>
          </cell>
          <cell r="F2963" t="str">
            <v>FIGURA FIBRA</v>
          </cell>
          <cell r="G2963">
            <v>479.7</v>
          </cell>
          <cell r="H2963">
            <v>287.82</v>
          </cell>
        </row>
        <row r="2964">
          <cell r="C2964" t="str">
            <v>FG07PPVM</v>
          </cell>
          <cell r="D2964" t="str">
            <v>Bolas de natal vermelha, com ilum. e adesivo, prod. em fibra de vidro</v>
          </cell>
          <cell r="E2964" t="str">
            <v>FIBRA</v>
          </cell>
          <cell r="F2964" t="str">
            <v>FIGURA FIBRA</v>
          </cell>
          <cell r="G2964">
            <v>479.7</v>
          </cell>
          <cell r="H2964">
            <v>287.82</v>
          </cell>
        </row>
        <row r="2965">
          <cell r="C2965" t="str">
            <v>FG07PAZ</v>
          </cell>
          <cell r="D2965" t="str">
            <v>Bolas de natal azul, com ilum. e adesivo, prod. em fibra de vidro</v>
          </cell>
          <cell r="E2965" t="str">
            <v>FIBRA</v>
          </cell>
          <cell r="F2965" t="str">
            <v>FIGURA FIBRA</v>
          </cell>
          <cell r="G2965">
            <v>949</v>
          </cell>
          <cell r="H2965">
            <v>569.4</v>
          </cell>
        </row>
        <row r="2966">
          <cell r="C2966" t="str">
            <v>FG07PAM</v>
          </cell>
          <cell r="D2966" t="str">
            <v>Bolas de natal amarela, com ilum. e adesivo, prod. em fibra de vidro</v>
          </cell>
          <cell r="E2966" t="str">
            <v>FIBRA</v>
          </cell>
          <cell r="F2966" t="str">
            <v>FIGURA FIBRA</v>
          </cell>
          <cell r="G2966">
            <v>949</v>
          </cell>
          <cell r="H2966">
            <v>569.4</v>
          </cell>
        </row>
        <row r="2967">
          <cell r="C2967" t="str">
            <v>FG07PVD</v>
          </cell>
          <cell r="D2967" t="str">
            <v>Bolas de natal verde, com ilum. e adesivo, prod. em fibra de vidro</v>
          </cell>
          <cell r="E2967" t="str">
            <v>FIBRA</v>
          </cell>
          <cell r="F2967" t="str">
            <v>FIGURA FIBRA</v>
          </cell>
          <cell r="G2967">
            <v>949</v>
          </cell>
          <cell r="H2967">
            <v>569.4</v>
          </cell>
        </row>
        <row r="2968">
          <cell r="C2968" t="str">
            <v>FG07PVM</v>
          </cell>
          <cell r="D2968" t="str">
            <v>Bolas de natal vermelha, com ilum. e adesivo, prod. em fibra de vidro</v>
          </cell>
          <cell r="E2968" t="str">
            <v>FIBRA</v>
          </cell>
          <cell r="F2968" t="str">
            <v>FIGURA FIBRA</v>
          </cell>
          <cell r="G2968">
            <v>949</v>
          </cell>
          <cell r="H2968">
            <v>569.4</v>
          </cell>
        </row>
        <row r="2969">
          <cell r="C2969" t="str">
            <v>FG07MAZ</v>
          </cell>
          <cell r="D2969" t="str">
            <v>Bolas de natal azul, com ilum. e adesivo, prod. em fibra de vidro</v>
          </cell>
          <cell r="E2969" t="str">
            <v>FIBRA</v>
          </cell>
          <cell r="F2969" t="str">
            <v>FIGURA FIBRA</v>
          </cell>
          <cell r="G2969">
            <v>1327.3</v>
          </cell>
          <cell r="H2969">
            <v>796.38</v>
          </cell>
        </row>
        <row r="2970">
          <cell r="C2970" t="str">
            <v>FG07MAM</v>
          </cell>
          <cell r="D2970" t="str">
            <v>Bolas de natal amarela, com ilum. e adesivo, prod. em fibra de vidro</v>
          </cell>
          <cell r="E2970" t="str">
            <v>FIBRA</v>
          </cell>
          <cell r="F2970" t="str">
            <v>FIGURA FIBRA</v>
          </cell>
          <cell r="G2970">
            <v>1327.3</v>
          </cell>
          <cell r="H2970">
            <v>796.38</v>
          </cell>
        </row>
        <row r="2971">
          <cell r="C2971" t="str">
            <v>FG07MVD</v>
          </cell>
          <cell r="D2971" t="str">
            <v>Bolas de natal verde, com ilum. e adesivo, prod. em fibra de vidro</v>
          </cell>
          <cell r="E2971" t="str">
            <v>FIBRA</v>
          </cell>
          <cell r="F2971" t="str">
            <v>FIGURA FIBRA</v>
          </cell>
          <cell r="G2971">
            <v>1327.3</v>
          </cell>
          <cell r="H2971">
            <v>796.38</v>
          </cell>
        </row>
        <row r="2972">
          <cell r="C2972" t="str">
            <v>FG07MVM</v>
          </cell>
          <cell r="D2972" t="str">
            <v>Bolas de natal vermelha, com ilum. e adesivo, prod. em fibra de vidro</v>
          </cell>
          <cell r="E2972" t="str">
            <v>FIBRA</v>
          </cell>
          <cell r="F2972" t="str">
            <v>FIGURA FIBRA</v>
          </cell>
          <cell r="G2972">
            <v>1327.3</v>
          </cell>
          <cell r="H2972">
            <v>796.38</v>
          </cell>
        </row>
        <row r="2973">
          <cell r="C2973" t="str">
            <v>FG07GAZ</v>
          </cell>
          <cell r="D2973" t="str">
            <v>Bolas de natal azul, com ilum. e adesivo, prod. em fibra de vidro</v>
          </cell>
          <cell r="E2973" t="str">
            <v>FIBRA</v>
          </cell>
          <cell r="F2973" t="str">
            <v>FIGURA FIBRA</v>
          </cell>
          <cell r="G2973">
            <v>1700.4</v>
          </cell>
          <cell r="H2973">
            <v>1020.24</v>
          </cell>
        </row>
        <row r="2974">
          <cell r="C2974" t="str">
            <v>FG07GAM</v>
          </cell>
          <cell r="D2974" t="str">
            <v>Bolas de natal amarela, com ilum. e adesivo, prod. em fibra de vidro</v>
          </cell>
          <cell r="E2974" t="str">
            <v>FIBRA</v>
          </cell>
          <cell r="F2974" t="str">
            <v>FIGURA FIBRA</v>
          </cell>
          <cell r="G2974">
            <v>1700.4</v>
          </cell>
          <cell r="H2974">
            <v>1020.24</v>
          </cell>
        </row>
        <row r="2975">
          <cell r="C2975" t="str">
            <v>FG07GVD</v>
          </cell>
          <cell r="D2975" t="str">
            <v>Bolas de natal verde, com ilum. e adesivo, prod. em fibra de vidro</v>
          </cell>
          <cell r="E2975" t="str">
            <v>FIBRA</v>
          </cell>
          <cell r="F2975" t="str">
            <v>FIGURA FIBRA</v>
          </cell>
          <cell r="G2975">
            <v>1700.4</v>
          </cell>
          <cell r="H2975">
            <v>1020.24</v>
          </cell>
        </row>
        <row r="2976">
          <cell r="C2976" t="str">
            <v>FG07GVM</v>
          </cell>
          <cell r="D2976" t="str">
            <v>Bolas de natal vermelha, com ilum. e adesivo, prod. em fibra de vidro</v>
          </cell>
          <cell r="E2976" t="str">
            <v>FIBRA</v>
          </cell>
          <cell r="F2976" t="str">
            <v>FIGURA FIBRA</v>
          </cell>
          <cell r="G2976">
            <v>1700.4</v>
          </cell>
          <cell r="H2976">
            <v>1020.24</v>
          </cell>
        </row>
        <row r="2977">
          <cell r="C2977" t="str">
            <v>FG07GGAZ</v>
          </cell>
          <cell r="D2977" t="str">
            <v>Bolas de natal azul, com ilum. e adesivo, prod. em fibra de vidro</v>
          </cell>
          <cell r="E2977" t="str">
            <v>FIBRA</v>
          </cell>
          <cell r="F2977" t="str">
            <v>FIGURA FIBRA</v>
          </cell>
          <cell r="G2977">
            <v>4227.6000000000004</v>
          </cell>
          <cell r="H2977">
            <v>2536.56</v>
          </cell>
        </row>
        <row r="2978">
          <cell r="C2978" t="str">
            <v>FG07GGAM</v>
          </cell>
          <cell r="D2978" t="str">
            <v>Bolas de natal amarela, com ilum. e adesivo, prod. em fibra de vidro</v>
          </cell>
          <cell r="E2978" t="str">
            <v>FIBRA</v>
          </cell>
          <cell r="F2978" t="str">
            <v>FIGURA FIBRA</v>
          </cell>
          <cell r="G2978">
            <v>4227.6000000000004</v>
          </cell>
          <cell r="H2978">
            <v>2536.56</v>
          </cell>
        </row>
        <row r="2979">
          <cell r="C2979" t="str">
            <v>FG07GGVD</v>
          </cell>
          <cell r="D2979" t="str">
            <v>Bolas de natal verde, com ilum. e adesivo, prod. em fibra de vidro</v>
          </cell>
          <cell r="E2979" t="str">
            <v>FIBRA</v>
          </cell>
          <cell r="F2979" t="str">
            <v>FIGURA FIBRA</v>
          </cell>
          <cell r="G2979">
            <v>4227.6000000000004</v>
          </cell>
          <cell r="H2979">
            <v>2536.56</v>
          </cell>
        </row>
        <row r="2980">
          <cell r="C2980" t="str">
            <v>FG07GGVM</v>
          </cell>
          <cell r="D2980" t="str">
            <v>Bolas de natal vermelha, com ilum. e adesivo, prod. em fibra de vidro</v>
          </cell>
          <cell r="E2980" t="str">
            <v>FIBRA</v>
          </cell>
          <cell r="F2980" t="str">
            <v>FIGURA FIBRA</v>
          </cell>
          <cell r="G2980">
            <v>4227.6000000000004</v>
          </cell>
          <cell r="H2980">
            <v>2536.56</v>
          </cell>
        </row>
        <row r="2981">
          <cell r="C2981" t="str">
            <v>FG07EGAZ</v>
          </cell>
          <cell r="D2981" t="str">
            <v>Bolas de natal azul, com ilum. e adesivo, prod. em fibra de vidro</v>
          </cell>
          <cell r="E2981" t="str">
            <v>FIBRA</v>
          </cell>
          <cell r="F2981" t="str">
            <v>FIGURA FIBRA</v>
          </cell>
          <cell r="G2981">
            <v>6601.92</v>
          </cell>
          <cell r="H2981">
            <v>3961.152</v>
          </cell>
        </row>
        <row r="2982">
          <cell r="C2982" t="str">
            <v>FG07EGAM</v>
          </cell>
          <cell r="D2982" t="str">
            <v>Bolas de natal amarela, com ilum. e adesivo, prod. em fibra de vidro</v>
          </cell>
          <cell r="E2982" t="str">
            <v>FIBRA</v>
          </cell>
          <cell r="F2982" t="str">
            <v>FIGURA FIBRA</v>
          </cell>
          <cell r="G2982">
            <v>6601.92</v>
          </cell>
          <cell r="H2982">
            <v>3961.152</v>
          </cell>
        </row>
        <row r="2983">
          <cell r="C2983" t="str">
            <v>FG07EGVD</v>
          </cell>
          <cell r="D2983" t="str">
            <v>Bolas de natal verde, com ilum. e adesivo, prod. em fibra de vidro</v>
          </cell>
          <cell r="E2983" t="str">
            <v>FIBRA</v>
          </cell>
          <cell r="F2983" t="str">
            <v>FIGURA FIBRA</v>
          </cell>
          <cell r="G2983">
            <v>6601.92</v>
          </cell>
          <cell r="H2983">
            <v>3961.152</v>
          </cell>
        </row>
        <row r="2984">
          <cell r="C2984" t="str">
            <v>FG07EGVM</v>
          </cell>
          <cell r="D2984" t="str">
            <v>Bolas de natal vermelha, com ilum. e adesivo, prod. em fibra de vidro</v>
          </cell>
          <cell r="E2984" t="str">
            <v>FIBRA</v>
          </cell>
          <cell r="F2984" t="str">
            <v>FIGURA FIBRA</v>
          </cell>
          <cell r="G2984">
            <v>6601.92</v>
          </cell>
          <cell r="H2984">
            <v>3961.152</v>
          </cell>
        </row>
        <row r="2985">
          <cell r="C2985" t="str">
            <v>FG07PPSAZ</v>
          </cell>
          <cell r="D2985" t="str">
            <v>Bolas de natal azul, cor sólida e adesivo, prod. em fibra de vidro</v>
          </cell>
          <cell r="E2985" t="str">
            <v>FIBRA</v>
          </cell>
          <cell r="F2985" t="str">
            <v>FIGURA FIBRA</v>
          </cell>
          <cell r="G2985">
            <v>416</v>
          </cell>
          <cell r="H2985">
            <v>249.6</v>
          </cell>
        </row>
        <row r="2986">
          <cell r="C2986" t="str">
            <v>FG07PPSAM</v>
          </cell>
          <cell r="D2986" t="str">
            <v>Bolas de natal amarela, cor sólida e adesivo, prod. em fibra de vidro</v>
          </cell>
          <cell r="E2986" t="str">
            <v>FIBRA</v>
          </cell>
          <cell r="F2986" t="str">
            <v>FIGURA FIBRA</v>
          </cell>
          <cell r="G2986">
            <v>416</v>
          </cell>
          <cell r="H2986">
            <v>249.6</v>
          </cell>
        </row>
        <row r="2987">
          <cell r="C2987" t="str">
            <v>FG07PPSVD</v>
          </cell>
          <cell r="D2987" t="str">
            <v>Bolas de natal verde, cor sólida e adesivo, prod. em fibra de vidro</v>
          </cell>
          <cell r="E2987" t="str">
            <v>FIBRA</v>
          </cell>
          <cell r="F2987" t="str">
            <v>FIGURA FIBRA</v>
          </cell>
          <cell r="G2987">
            <v>416</v>
          </cell>
          <cell r="H2987">
            <v>249.6</v>
          </cell>
        </row>
        <row r="2988">
          <cell r="C2988" t="str">
            <v>FG07PPSVM</v>
          </cell>
          <cell r="D2988" t="str">
            <v>Bolas de natal vermelha, cor sólida e adesivo, prod. em fibra de vidro</v>
          </cell>
          <cell r="E2988" t="str">
            <v>FIBRA</v>
          </cell>
          <cell r="F2988" t="str">
            <v>FIGURA FIBRA</v>
          </cell>
          <cell r="G2988">
            <v>416</v>
          </cell>
          <cell r="H2988">
            <v>249.6</v>
          </cell>
        </row>
        <row r="2989">
          <cell r="C2989" t="str">
            <v>FG07PSAZ</v>
          </cell>
          <cell r="D2989" t="str">
            <v>Bolas de natal azul,  cor sólida e adesivo, prod. em fibra de vidro</v>
          </cell>
          <cell r="E2989" t="str">
            <v>FIBRA</v>
          </cell>
          <cell r="F2989" t="str">
            <v>FIGURA FIBRA</v>
          </cell>
          <cell r="G2989">
            <v>826.93000000000006</v>
          </cell>
          <cell r="H2989">
            <v>496.15800000000002</v>
          </cell>
        </row>
        <row r="2990">
          <cell r="C2990" t="str">
            <v>FG07PSAM</v>
          </cell>
          <cell r="D2990" t="str">
            <v>Bolas de natal amarela, cor sólida e adesivo, prod. em fibra de vidro</v>
          </cell>
          <cell r="E2990" t="str">
            <v>FIBRA</v>
          </cell>
          <cell r="F2990" t="str">
            <v>FIGURA FIBRA</v>
          </cell>
          <cell r="G2990">
            <v>826.93000000000006</v>
          </cell>
          <cell r="H2990">
            <v>496.15800000000002</v>
          </cell>
        </row>
        <row r="2991">
          <cell r="C2991" t="str">
            <v>FG07PSVD</v>
          </cell>
          <cell r="D2991" t="str">
            <v>Bolas de natal verde, cor sólida e adesivo, prod. em fibra de vidro</v>
          </cell>
          <cell r="E2991" t="str">
            <v>FIBRA</v>
          </cell>
          <cell r="F2991" t="str">
            <v>FIGURA FIBRA</v>
          </cell>
          <cell r="G2991">
            <v>826.93000000000006</v>
          </cell>
          <cell r="H2991">
            <v>496.15800000000002</v>
          </cell>
        </row>
        <row r="2992">
          <cell r="C2992" t="str">
            <v>FG07PSVM</v>
          </cell>
          <cell r="D2992" t="str">
            <v>Bolas de natal vermelha, cor sólida e adesivo, prod. em fibra de vidro</v>
          </cell>
          <cell r="E2992" t="str">
            <v>FIBRA</v>
          </cell>
          <cell r="F2992" t="str">
            <v>FIGURA FIBRA</v>
          </cell>
          <cell r="G2992">
            <v>826.93000000000006</v>
          </cell>
          <cell r="H2992">
            <v>496.15800000000002</v>
          </cell>
        </row>
        <row r="2993">
          <cell r="C2993" t="str">
            <v>FG07MSAZ</v>
          </cell>
          <cell r="D2993" t="str">
            <v>Bolas de natal azul, cor sólida e adesivo, prod. em fibra de vidro</v>
          </cell>
          <cell r="E2993" t="str">
            <v>FIBRA</v>
          </cell>
          <cell r="F2993" t="str">
            <v>FIGURA FIBRA</v>
          </cell>
          <cell r="G2993">
            <v>1167.4000000000001</v>
          </cell>
          <cell r="H2993">
            <v>700.44</v>
          </cell>
        </row>
        <row r="2994">
          <cell r="C2994" t="str">
            <v>FG07MSAM</v>
          </cell>
          <cell r="D2994" t="str">
            <v>Bolas de natal amarela, cor sólida e adesivo, prod. em fibra de vidro</v>
          </cell>
          <cell r="E2994" t="str">
            <v>FIBRA</v>
          </cell>
          <cell r="F2994" t="str">
            <v>FIGURA FIBRA</v>
          </cell>
          <cell r="G2994">
            <v>1167.4000000000001</v>
          </cell>
          <cell r="H2994">
            <v>700.44</v>
          </cell>
        </row>
        <row r="2995">
          <cell r="C2995" t="str">
            <v>FG07MSVD</v>
          </cell>
          <cell r="D2995" t="str">
            <v>Bolas de natal verde, cor sólida e adesivo, prod. em fibra de vidro</v>
          </cell>
          <cell r="E2995" t="str">
            <v>FIBRA</v>
          </cell>
          <cell r="F2995" t="str">
            <v>FIGURA FIBRA</v>
          </cell>
          <cell r="G2995">
            <v>1167.4000000000001</v>
          </cell>
          <cell r="H2995">
            <v>700.44</v>
          </cell>
        </row>
        <row r="2996">
          <cell r="C2996" t="str">
            <v>FG07MSVM</v>
          </cell>
          <cell r="D2996" t="str">
            <v>Bolas de natal vermelha, cor sólida e adesivo, prod. em fibra de vidro</v>
          </cell>
          <cell r="E2996" t="str">
            <v>FIBRA</v>
          </cell>
          <cell r="F2996" t="str">
            <v>FIGURA FIBRA</v>
          </cell>
          <cell r="G2996">
            <v>1167.4000000000001</v>
          </cell>
          <cell r="H2996">
            <v>700.44</v>
          </cell>
        </row>
        <row r="2997">
          <cell r="C2997" t="str">
            <v>FG07GSAZ</v>
          </cell>
          <cell r="D2997" t="str">
            <v>Bolas de natal azul,  cor sólida e adesivo, prod. em fibra de vidro</v>
          </cell>
          <cell r="E2997" t="str">
            <v>FIBRA</v>
          </cell>
          <cell r="F2997" t="str">
            <v>FIGURA FIBRA</v>
          </cell>
          <cell r="G2997">
            <v>1518.14</v>
          </cell>
          <cell r="H2997">
            <v>910.88400000000001</v>
          </cell>
        </row>
        <row r="2998">
          <cell r="C2998" t="str">
            <v>FG07GSAM</v>
          </cell>
          <cell r="D2998" t="str">
            <v>Bolas de natal amarela, cor sólida e adesivo, prod. em fibra de vidro</v>
          </cell>
          <cell r="E2998" t="str">
            <v>FIBRA</v>
          </cell>
          <cell r="F2998" t="str">
            <v>FIGURA FIBRA</v>
          </cell>
          <cell r="G2998">
            <v>1518.14</v>
          </cell>
          <cell r="H2998">
            <v>910.88400000000001</v>
          </cell>
        </row>
        <row r="2999">
          <cell r="C2999" t="str">
            <v>FG07GSVD</v>
          </cell>
          <cell r="D2999" t="str">
            <v>Bolas de natal verde, cor sólida e adesivo, prod. em fibra de vidro</v>
          </cell>
          <cell r="E2999" t="str">
            <v>FIBRA</v>
          </cell>
          <cell r="F2999" t="str">
            <v>FIGURA FIBRA</v>
          </cell>
          <cell r="G2999">
            <v>1518.14</v>
          </cell>
          <cell r="H2999">
            <v>910.88400000000001</v>
          </cell>
        </row>
        <row r="3000">
          <cell r="C3000" t="str">
            <v>FG07GSVM</v>
          </cell>
          <cell r="D3000" t="str">
            <v>Bolas de natal vermelha, cor sólida e adesivo, prod. em fibra de vidro</v>
          </cell>
          <cell r="E3000" t="str">
            <v>FIBRA</v>
          </cell>
          <cell r="F3000" t="str">
            <v>FIGURA FIBRA</v>
          </cell>
          <cell r="G3000">
            <v>1518.14</v>
          </cell>
          <cell r="H3000">
            <v>910.88400000000001</v>
          </cell>
        </row>
        <row r="3001">
          <cell r="C3001" t="str">
            <v>FG07GGSAZ</v>
          </cell>
          <cell r="D3001" t="str">
            <v>Bolas de natal azul, cor sólida e adesivo, prod. em fibra de vidro</v>
          </cell>
          <cell r="E3001" t="str">
            <v>FIBRA</v>
          </cell>
          <cell r="F3001" t="str">
            <v>FIGURA FIBRA</v>
          </cell>
          <cell r="G3001">
            <v>3674.06</v>
          </cell>
          <cell r="H3001">
            <v>2204.4359999999997</v>
          </cell>
        </row>
        <row r="3002">
          <cell r="C3002" t="str">
            <v>FG07GGSAM</v>
          </cell>
          <cell r="D3002" t="str">
            <v>Bolas de natal  amarela, cor sólida e adesivo, prod. em fibra de vidro</v>
          </cell>
          <cell r="E3002" t="str">
            <v>FIBRA</v>
          </cell>
          <cell r="F3002" t="str">
            <v>FIGURA FIBRA</v>
          </cell>
          <cell r="G3002">
            <v>3674.06</v>
          </cell>
          <cell r="H3002">
            <v>2204.4359999999997</v>
          </cell>
        </row>
        <row r="3003">
          <cell r="C3003" t="str">
            <v>FG07GGSVD</v>
          </cell>
          <cell r="D3003" t="str">
            <v>Bolas de natal verde, cor sólida e adesivo, prod. em fibra de vidro</v>
          </cell>
          <cell r="E3003" t="str">
            <v>FIBRA</v>
          </cell>
          <cell r="F3003" t="str">
            <v>FIGURA FIBRA</v>
          </cell>
          <cell r="G3003">
            <v>3674.06</v>
          </cell>
          <cell r="H3003">
            <v>2204.4359999999997</v>
          </cell>
        </row>
        <row r="3004">
          <cell r="C3004" t="str">
            <v>FG07GGSVM</v>
          </cell>
          <cell r="D3004" t="str">
            <v>Bolas de natal vermelha, cor sólida e adesivo, prod. em fibra de vidro</v>
          </cell>
          <cell r="E3004" t="str">
            <v>FIBRA</v>
          </cell>
          <cell r="F3004" t="str">
            <v>FIGURA FIBRA</v>
          </cell>
          <cell r="G3004">
            <v>3674.06</v>
          </cell>
          <cell r="H3004">
            <v>2204.4359999999997</v>
          </cell>
        </row>
        <row r="3005">
          <cell r="C3005" t="str">
            <v>FG07EGSAZ</v>
          </cell>
          <cell r="D3005" t="str">
            <v>Bolas de natal azul, cor sólida e adesivo, prod. em fibra de vidro</v>
          </cell>
          <cell r="E3005" t="str">
            <v>FIBRA</v>
          </cell>
          <cell r="F3005" t="str">
            <v>FIGURA FIBRA</v>
          </cell>
          <cell r="G3005">
            <v>5742.36</v>
          </cell>
          <cell r="H3005">
            <v>3445.4159999999997</v>
          </cell>
        </row>
        <row r="3006">
          <cell r="C3006" t="str">
            <v>FG07EGSAM</v>
          </cell>
          <cell r="D3006" t="str">
            <v>Bolas de natal  amarela, cor sólida e adesivo, prod. em fibra de vidro</v>
          </cell>
          <cell r="E3006" t="str">
            <v>FIBRA</v>
          </cell>
          <cell r="F3006" t="str">
            <v>FIGURA FIBRA</v>
          </cell>
          <cell r="G3006">
            <v>5742.36</v>
          </cell>
          <cell r="H3006">
            <v>3445.4159999999997</v>
          </cell>
        </row>
        <row r="3007">
          <cell r="C3007" t="str">
            <v>FG07EGSVD</v>
          </cell>
          <cell r="D3007" t="str">
            <v>Bolas de natal verde, cor sólida e adesivo, prod. em fibra de vidro</v>
          </cell>
          <cell r="E3007" t="str">
            <v>FIBRA</v>
          </cell>
          <cell r="F3007" t="str">
            <v>FIGURA FIBRA</v>
          </cell>
          <cell r="G3007">
            <v>5742.36</v>
          </cell>
          <cell r="H3007">
            <v>3445.4159999999997</v>
          </cell>
        </row>
        <row r="3008">
          <cell r="C3008" t="str">
            <v>FG07EGSVM</v>
          </cell>
          <cell r="D3008" t="str">
            <v>Bolas de natal vermelha, cor sólida e adesivo, prod. em fibra de vidro</v>
          </cell>
          <cell r="E3008" t="str">
            <v>FIBRA</v>
          </cell>
          <cell r="F3008" t="str">
            <v>FIGURA FIBRA</v>
          </cell>
          <cell r="G3008">
            <v>5742.36</v>
          </cell>
          <cell r="H3008">
            <v>3445.4159999999997</v>
          </cell>
        </row>
        <row r="3009">
          <cell r="C3009" t="str">
            <v>FG09PPAZ</v>
          </cell>
          <cell r="D3009" t="str">
            <v>Bolas de natal azul, com ilum. e adesivo, Produ. em fibra de vidro</v>
          </cell>
          <cell r="E3009" t="str">
            <v>FIBRA</v>
          </cell>
          <cell r="F3009" t="str">
            <v>FIGURA FIBRA</v>
          </cell>
          <cell r="G3009">
            <v>479.7</v>
          </cell>
          <cell r="H3009">
            <v>287.82</v>
          </cell>
        </row>
        <row r="3010">
          <cell r="C3010" t="str">
            <v>FG09PPAM</v>
          </cell>
          <cell r="D3010" t="str">
            <v>Bolas de natal amarela, com ilum. e adesivo, Produ. em fibra de vidro</v>
          </cell>
          <cell r="E3010" t="str">
            <v>FIBRA</v>
          </cell>
          <cell r="F3010" t="str">
            <v>FIGURA FIBRA</v>
          </cell>
          <cell r="G3010">
            <v>479.7</v>
          </cell>
          <cell r="H3010">
            <v>287.82</v>
          </cell>
        </row>
        <row r="3011">
          <cell r="C3011" t="str">
            <v>FG09PPVD</v>
          </cell>
          <cell r="D3011" t="str">
            <v>Bolas de natal verde, com ilum. e adesivo, Produ. em fibra de vidro</v>
          </cell>
          <cell r="E3011" t="str">
            <v>FIBRA</v>
          </cell>
          <cell r="F3011" t="str">
            <v>FIGURA FIBRA</v>
          </cell>
          <cell r="G3011">
            <v>479.7</v>
          </cell>
          <cell r="H3011">
            <v>287.82</v>
          </cell>
        </row>
        <row r="3012">
          <cell r="C3012" t="str">
            <v>FG09PPVM</v>
          </cell>
          <cell r="D3012" t="str">
            <v>Bolas de natal vermelha, com ilum. e adesivo, Produ. em fibra de vidro</v>
          </cell>
          <cell r="E3012" t="str">
            <v>FIBRA</v>
          </cell>
          <cell r="F3012" t="str">
            <v>FIGURA FIBRA</v>
          </cell>
          <cell r="G3012">
            <v>479.7</v>
          </cell>
          <cell r="H3012">
            <v>287.82</v>
          </cell>
        </row>
        <row r="3013">
          <cell r="C3013" t="str">
            <v>FG09PAZ</v>
          </cell>
          <cell r="D3013" t="str">
            <v>Bolas de natal azul, com ilum. e adesivo, Produ. em fibra de vidro</v>
          </cell>
          <cell r="E3013" t="str">
            <v>FIBRA</v>
          </cell>
          <cell r="F3013" t="str">
            <v>FIGURA FIBRA</v>
          </cell>
          <cell r="G3013">
            <v>949</v>
          </cell>
          <cell r="H3013">
            <v>569.4</v>
          </cell>
        </row>
        <row r="3014">
          <cell r="C3014" t="str">
            <v>FG09PAM</v>
          </cell>
          <cell r="D3014" t="str">
            <v>Bolas de natal amarela, com ilum. e adesivo, Produ. em fibra de vidro</v>
          </cell>
          <cell r="E3014" t="str">
            <v>FIBRA</v>
          </cell>
          <cell r="F3014" t="str">
            <v>FIGURA FIBRA</v>
          </cell>
          <cell r="G3014">
            <v>949</v>
          </cell>
          <cell r="H3014">
            <v>569.4</v>
          </cell>
        </row>
        <row r="3015">
          <cell r="C3015" t="str">
            <v>FG09PVD</v>
          </cell>
          <cell r="D3015" t="str">
            <v>Bolas de natal verde, com ilum. e adesivo, Produ. em fibra de vidro</v>
          </cell>
          <cell r="E3015" t="str">
            <v>FIBRA</v>
          </cell>
          <cell r="F3015" t="str">
            <v>FIGURA FIBRA</v>
          </cell>
          <cell r="G3015">
            <v>949</v>
          </cell>
          <cell r="H3015">
            <v>569.4</v>
          </cell>
        </row>
        <row r="3016">
          <cell r="C3016" t="str">
            <v>FG09PVM</v>
          </cell>
          <cell r="D3016" t="str">
            <v>Bolas de natal vermelha, com ilum. e adesivo, Produ. em fibra de vidro</v>
          </cell>
          <cell r="E3016" t="str">
            <v>FIBRA</v>
          </cell>
          <cell r="F3016" t="str">
            <v>FIGURA FIBRA</v>
          </cell>
          <cell r="G3016">
            <v>949</v>
          </cell>
          <cell r="H3016">
            <v>569.4</v>
          </cell>
        </row>
        <row r="3017">
          <cell r="C3017" t="str">
            <v>FG09MAZ</v>
          </cell>
          <cell r="D3017" t="str">
            <v>Bolas de natal azul, com ilum. e adesivo, Produ. em fibra de vidro</v>
          </cell>
          <cell r="E3017" t="str">
            <v>FIBRA</v>
          </cell>
          <cell r="F3017" t="str">
            <v>FIGURA FIBRA</v>
          </cell>
          <cell r="G3017">
            <v>1327.3</v>
          </cell>
          <cell r="H3017">
            <v>796.38</v>
          </cell>
        </row>
        <row r="3018">
          <cell r="C3018" t="str">
            <v>FG09MAM</v>
          </cell>
          <cell r="D3018" t="str">
            <v>Bolas de natal amarela, com ilum. e adesivo, Produ. em fibra de vidro</v>
          </cell>
          <cell r="E3018" t="str">
            <v>FIBRA</v>
          </cell>
          <cell r="F3018" t="str">
            <v>FIGURA FIBRA</v>
          </cell>
          <cell r="G3018">
            <v>1327.3</v>
          </cell>
          <cell r="H3018">
            <v>796.38</v>
          </cell>
        </row>
        <row r="3019">
          <cell r="C3019" t="str">
            <v>FG09MVD</v>
          </cell>
          <cell r="D3019" t="str">
            <v>Bolas de natal verde, com ilum. e adesivo, Produ. em fibra de vidro</v>
          </cell>
          <cell r="E3019" t="str">
            <v>FIBRA</v>
          </cell>
          <cell r="F3019" t="str">
            <v>FIGURA FIBRA</v>
          </cell>
          <cell r="G3019">
            <v>1327.3</v>
          </cell>
          <cell r="H3019">
            <v>796.38</v>
          </cell>
        </row>
        <row r="3020">
          <cell r="C3020" t="str">
            <v>FG09MVM</v>
          </cell>
          <cell r="D3020" t="str">
            <v>Bolas de natal vermelha, com ilum. e adesivo, Produ. em fibra de vidro</v>
          </cell>
          <cell r="E3020" t="str">
            <v>FIBRA</v>
          </cell>
          <cell r="F3020" t="str">
            <v>FIGURA FIBRA</v>
          </cell>
          <cell r="G3020">
            <v>1327.3</v>
          </cell>
          <cell r="H3020">
            <v>796.38</v>
          </cell>
        </row>
        <row r="3021">
          <cell r="C3021" t="str">
            <v>FG09GAZ</v>
          </cell>
          <cell r="D3021" t="str">
            <v>Bolas de natal azul, com ilum. e adesivo, Produ. em fibra de vidro</v>
          </cell>
          <cell r="E3021" t="str">
            <v>FIBRA</v>
          </cell>
          <cell r="F3021" t="str">
            <v>FIGURA FIBRA</v>
          </cell>
          <cell r="G3021">
            <v>1700.4</v>
          </cell>
          <cell r="H3021">
            <v>1020.24</v>
          </cell>
        </row>
        <row r="3022">
          <cell r="C3022" t="str">
            <v>FG09GAM</v>
          </cell>
          <cell r="D3022" t="str">
            <v>Bolas de natal amarela, com ilum. e adesivo, Produ. em fibra de vidro</v>
          </cell>
          <cell r="E3022" t="str">
            <v>FIBRA</v>
          </cell>
          <cell r="F3022" t="str">
            <v>FIGURA FIBRA</v>
          </cell>
          <cell r="G3022">
            <v>1700.4</v>
          </cell>
          <cell r="H3022">
            <v>1020.24</v>
          </cell>
        </row>
        <row r="3023">
          <cell r="C3023" t="str">
            <v>FG09GVD</v>
          </cell>
          <cell r="D3023" t="str">
            <v>Bolas de natal verde, com ilum. e adesivo, Produ. em fibra de vidro</v>
          </cell>
          <cell r="E3023" t="str">
            <v>FIBRA</v>
          </cell>
          <cell r="F3023" t="str">
            <v>FIGURA FIBRA</v>
          </cell>
          <cell r="G3023">
            <v>1700.4</v>
          </cell>
          <cell r="H3023">
            <v>1020.24</v>
          </cell>
        </row>
        <row r="3024">
          <cell r="C3024" t="str">
            <v>FG09GVM</v>
          </cell>
          <cell r="D3024" t="str">
            <v>Bolas de natal vermelha, com ilum. e adesivo, Produ. em fibra de vidro</v>
          </cell>
          <cell r="E3024" t="str">
            <v>FIBRA</v>
          </cell>
          <cell r="F3024" t="str">
            <v>FIGURA FIBRA</v>
          </cell>
          <cell r="G3024">
            <v>1700.4</v>
          </cell>
          <cell r="H3024">
            <v>1020.24</v>
          </cell>
        </row>
        <row r="3025">
          <cell r="C3025" t="str">
            <v>FG09GGAZ</v>
          </cell>
          <cell r="D3025" t="str">
            <v>Bolas de natal azul, com ilum. e adesivo, Produ. em fibra de vidro</v>
          </cell>
          <cell r="E3025" t="str">
            <v>FIBRA</v>
          </cell>
          <cell r="F3025" t="str">
            <v>FIGURA FIBRA</v>
          </cell>
          <cell r="G3025">
            <v>4227.6000000000004</v>
          </cell>
          <cell r="H3025">
            <v>2536.56</v>
          </cell>
        </row>
        <row r="3026">
          <cell r="C3026" t="str">
            <v>FG09GGAM</v>
          </cell>
          <cell r="D3026" t="str">
            <v>Bolas de natal amarela, com ilum. e adesivo, Produ. em fibra de vidro</v>
          </cell>
          <cell r="E3026" t="str">
            <v>FIBRA</v>
          </cell>
          <cell r="F3026" t="str">
            <v>FIGURA FIBRA</v>
          </cell>
          <cell r="G3026">
            <v>4227.6000000000004</v>
          </cell>
          <cell r="H3026">
            <v>2536.56</v>
          </cell>
        </row>
        <row r="3027">
          <cell r="C3027" t="str">
            <v>FG09GGVD</v>
          </cell>
          <cell r="D3027" t="str">
            <v>Bolas de natal verde, com ilum. e adesivo, Produ. em fibra de vidro</v>
          </cell>
          <cell r="E3027" t="str">
            <v>FIBRA</v>
          </cell>
          <cell r="F3027" t="str">
            <v>FIGURA FIBRA</v>
          </cell>
          <cell r="G3027">
            <v>4227.6000000000004</v>
          </cell>
          <cell r="H3027">
            <v>2536.56</v>
          </cell>
        </row>
        <row r="3028">
          <cell r="C3028" t="str">
            <v>FG09GGVM</v>
          </cell>
          <cell r="D3028" t="str">
            <v>Bolas de natal vermelha, com ilum. e adesivo, Produ. em fibra de vidro</v>
          </cell>
          <cell r="E3028" t="str">
            <v>FIBRA</v>
          </cell>
          <cell r="F3028" t="str">
            <v>FIGURA FIBRA</v>
          </cell>
          <cell r="G3028">
            <v>4227.6000000000004</v>
          </cell>
          <cell r="H3028">
            <v>2536.56</v>
          </cell>
        </row>
        <row r="3029">
          <cell r="C3029" t="str">
            <v>FG09EGAZ</v>
          </cell>
          <cell r="D3029" t="str">
            <v>Bolas de natal azul, com ilum. e adesivo, Produ. em fibra de vidro</v>
          </cell>
          <cell r="E3029" t="str">
            <v>FIBRA</v>
          </cell>
          <cell r="F3029" t="str">
            <v>FIGURA FIBRA</v>
          </cell>
          <cell r="G3029">
            <v>6601.92</v>
          </cell>
          <cell r="H3029">
            <v>3961.152</v>
          </cell>
        </row>
        <row r="3030">
          <cell r="C3030" t="str">
            <v>FG09EGAM</v>
          </cell>
          <cell r="D3030" t="str">
            <v>Bolas de natal amarela, com ilum. e adesivo, Produ. em fibra de vidro</v>
          </cell>
          <cell r="E3030" t="str">
            <v>FIBRA</v>
          </cell>
          <cell r="F3030" t="str">
            <v>FIGURA FIBRA</v>
          </cell>
          <cell r="G3030">
            <v>6601.92</v>
          </cell>
          <cell r="H3030">
            <v>3961.152</v>
          </cell>
        </row>
        <row r="3031">
          <cell r="C3031" t="str">
            <v>FG09EGVD</v>
          </cell>
          <cell r="D3031" t="str">
            <v>Bolas de natal verde, com ilum. e adesivo, Produ. em fibra de vidro</v>
          </cell>
          <cell r="E3031" t="str">
            <v>FIBRA</v>
          </cell>
          <cell r="F3031" t="str">
            <v>FIGURA FIBRA</v>
          </cell>
          <cell r="G3031">
            <v>6601.92</v>
          </cell>
          <cell r="H3031">
            <v>3961.152</v>
          </cell>
        </row>
        <row r="3032">
          <cell r="C3032" t="str">
            <v>FG09EGVM</v>
          </cell>
          <cell r="D3032" t="str">
            <v>Bolas de natal vermelha, com ilum. e adesivo, Produ. em fibra de vidro</v>
          </cell>
          <cell r="E3032" t="str">
            <v>FIBRA</v>
          </cell>
          <cell r="F3032" t="str">
            <v>FIGURA FIBRA</v>
          </cell>
          <cell r="G3032">
            <v>6601.92</v>
          </cell>
          <cell r="H3032">
            <v>3961.152</v>
          </cell>
        </row>
        <row r="3033">
          <cell r="C3033" t="str">
            <v>FG09PPSAZ</v>
          </cell>
          <cell r="D3033" t="str">
            <v>Bolas de natal azul, cor sólida e adesivo, prod. em fibra de vidro</v>
          </cell>
          <cell r="E3033" t="str">
            <v>FIBRA</v>
          </cell>
          <cell r="F3033" t="str">
            <v>FIGURA FIBRA</v>
          </cell>
          <cell r="G3033">
            <v>416</v>
          </cell>
          <cell r="H3033">
            <v>249.6</v>
          </cell>
        </row>
        <row r="3034">
          <cell r="C3034" t="str">
            <v>FG09PPSAM</v>
          </cell>
          <cell r="D3034" t="str">
            <v>Bolas de natal amarela, cor sólida e adesivo, prod. em fibra de vidro</v>
          </cell>
          <cell r="E3034" t="str">
            <v>FIBRA</v>
          </cell>
          <cell r="F3034" t="str">
            <v>FIGURA FIBRA</v>
          </cell>
          <cell r="G3034">
            <v>416</v>
          </cell>
          <cell r="H3034">
            <v>249.6</v>
          </cell>
        </row>
        <row r="3035">
          <cell r="C3035" t="str">
            <v>FG09PPSVD</v>
          </cell>
          <cell r="D3035" t="str">
            <v>Bolas de natal verde, cor sólida e adesivo, prod. em fibra de vidro</v>
          </cell>
          <cell r="E3035" t="str">
            <v>FIBRA</v>
          </cell>
          <cell r="F3035" t="str">
            <v>FIGURA FIBRA</v>
          </cell>
          <cell r="G3035">
            <v>416</v>
          </cell>
          <cell r="H3035">
            <v>249.6</v>
          </cell>
        </row>
        <row r="3036">
          <cell r="C3036" t="str">
            <v>FG09PPSVM</v>
          </cell>
          <cell r="D3036" t="str">
            <v>Bolas de natal vermelha, cor sólida e adesivo, prod. em fibra de vidro</v>
          </cell>
          <cell r="E3036" t="str">
            <v>FIBRA</v>
          </cell>
          <cell r="F3036" t="str">
            <v>FIGURA FIBRA</v>
          </cell>
          <cell r="G3036">
            <v>416</v>
          </cell>
          <cell r="H3036">
            <v>249.6</v>
          </cell>
        </row>
        <row r="3037">
          <cell r="C3037" t="str">
            <v>FG09PSAZ</v>
          </cell>
          <cell r="D3037" t="str">
            <v>Bolas de natal azul, cor sólida e adesivo, prod. em fibra de vidro</v>
          </cell>
          <cell r="E3037" t="str">
            <v>FIBRA</v>
          </cell>
          <cell r="F3037" t="str">
            <v>FIGURA FIBRA</v>
          </cell>
          <cell r="G3037">
            <v>826.93000000000006</v>
          </cell>
          <cell r="H3037">
            <v>496.15800000000002</v>
          </cell>
        </row>
        <row r="3038">
          <cell r="C3038" t="str">
            <v>FG09PSAM</v>
          </cell>
          <cell r="D3038" t="str">
            <v>Bolas de natal amarela, cor sólida e adesivo, prod. em fibra de vidro</v>
          </cell>
          <cell r="E3038" t="str">
            <v>FIBRA</v>
          </cell>
          <cell r="F3038" t="str">
            <v>FIGURA FIBRA</v>
          </cell>
          <cell r="G3038">
            <v>826.93000000000006</v>
          </cell>
          <cell r="H3038">
            <v>496.15800000000002</v>
          </cell>
        </row>
        <row r="3039">
          <cell r="C3039" t="str">
            <v>FG09PSVD</v>
          </cell>
          <cell r="D3039" t="str">
            <v>Bolas de natal verde, cor sólida e adesivo, prod. em fibra de vidro</v>
          </cell>
          <cell r="E3039" t="str">
            <v>FIBRA</v>
          </cell>
          <cell r="F3039" t="str">
            <v>FIGURA FIBRA</v>
          </cell>
          <cell r="G3039">
            <v>826.93000000000006</v>
          </cell>
          <cell r="H3039">
            <v>496.15800000000002</v>
          </cell>
        </row>
        <row r="3040">
          <cell r="C3040" t="str">
            <v>FG09PSVM</v>
          </cell>
          <cell r="D3040" t="str">
            <v>Bolas de natal vermelha, cor sólida e adesivo, prod. em fibra de vidro</v>
          </cell>
          <cell r="E3040" t="str">
            <v>FIBRA</v>
          </cell>
          <cell r="F3040" t="str">
            <v>FIGURA FIBRA</v>
          </cell>
          <cell r="G3040">
            <v>826.93000000000006</v>
          </cell>
          <cell r="H3040">
            <v>496.15800000000002</v>
          </cell>
        </row>
        <row r="3041">
          <cell r="C3041" t="str">
            <v>FG09MSAZ</v>
          </cell>
          <cell r="D3041" t="str">
            <v>Bolas de natal azul, cor sólida e adesivo, prod. em fibra de vidro</v>
          </cell>
          <cell r="E3041" t="str">
            <v>FIBRA</v>
          </cell>
          <cell r="F3041" t="str">
            <v>FIGURA FIBRA</v>
          </cell>
          <cell r="G3041">
            <v>1167.4000000000001</v>
          </cell>
          <cell r="H3041">
            <v>700.44</v>
          </cell>
        </row>
        <row r="3042">
          <cell r="C3042" t="str">
            <v>FG09MSAM</v>
          </cell>
          <cell r="D3042" t="str">
            <v>Bolas de natal amarela,  cor sólida e adesivo, prod. em fibra de vidro</v>
          </cell>
          <cell r="E3042" t="str">
            <v>FIBRA</v>
          </cell>
          <cell r="F3042" t="str">
            <v>FIGURA FIBRA</v>
          </cell>
          <cell r="G3042">
            <v>1167.4000000000001</v>
          </cell>
          <cell r="H3042">
            <v>700.44</v>
          </cell>
        </row>
        <row r="3043">
          <cell r="C3043" t="str">
            <v>FG09MSVD</v>
          </cell>
          <cell r="D3043" t="str">
            <v>Bolas de natal verde, cor sólida e adesivo, prod. em fibra de vidro</v>
          </cell>
          <cell r="E3043" t="str">
            <v>FIBRA</v>
          </cell>
          <cell r="F3043" t="str">
            <v>FIGURA FIBRA</v>
          </cell>
          <cell r="G3043">
            <v>1167.4000000000001</v>
          </cell>
          <cell r="H3043">
            <v>700.44</v>
          </cell>
        </row>
        <row r="3044">
          <cell r="C3044" t="str">
            <v>FG09MSVM</v>
          </cell>
          <cell r="D3044" t="str">
            <v>Bolas de natal vermelha, cor sólida e adesivo, prod. em fibra de vidro</v>
          </cell>
          <cell r="E3044" t="str">
            <v>FIBRA</v>
          </cell>
          <cell r="F3044" t="str">
            <v>FIGURA FIBRA</v>
          </cell>
          <cell r="G3044">
            <v>1167.4000000000001</v>
          </cell>
          <cell r="H3044">
            <v>700.44</v>
          </cell>
        </row>
        <row r="3045">
          <cell r="C3045" t="str">
            <v>FG09GSAZ</v>
          </cell>
          <cell r="D3045" t="str">
            <v>Bolas de natal azul, cor sólida e adesivo, prod. em fibra de vidro</v>
          </cell>
          <cell r="E3045" t="str">
            <v>FIBRA</v>
          </cell>
          <cell r="F3045" t="str">
            <v>FIGURA FIBRA</v>
          </cell>
          <cell r="G3045">
            <v>1518.14</v>
          </cell>
          <cell r="H3045">
            <v>910.88400000000001</v>
          </cell>
        </row>
        <row r="3046">
          <cell r="C3046" t="str">
            <v>FG09GSAM</v>
          </cell>
          <cell r="D3046" t="str">
            <v>Bolas de natal amarela, cor sólida e adesivo, prod. em fibra de vidro</v>
          </cell>
          <cell r="E3046" t="str">
            <v>FIBRA</v>
          </cell>
          <cell r="F3046" t="str">
            <v>FIGURA FIBRA</v>
          </cell>
          <cell r="G3046">
            <v>1518.14</v>
          </cell>
          <cell r="H3046">
            <v>910.88400000000001</v>
          </cell>
        </row>
        <row r="3047">
          <cell r="C3047" t="str">
            <v>FG09GSVD</v>
          </cell>
          <cell r="D3047" t="str">
            <v>Bolas de natal verde, cor sólida e adesivo, prod. em fibra de vidro</v>
          </cell>
          <cell r="E3047" t="str">
            <v>FIBRA</v>
          </cell>
          <cell r="F3047" t="str">
            <v>FIGURA FIBRA</v>
          </cell>
          <cell r="G3047">
            <v>1518.14</v>
          </cell>
          <cell r="H3047">
            <v>910.88400000000001</v>
          </cell>
        </row>
        <row r="3048">
          <cell r="C3048" t="str">
            <v>FG09GSVM</v>
          </cell>
          <cell r="D3048" t="str">
            <v>Bolas de natal vermelha, cor sólida e adesivo, prod. em fibra de vidro</v>
          </cell>
          <cell r="E3048" t="str">
            <v>FIBRA</v>
          </cell>
          <cell r="F3048" t="str">
            <v>FIGURA FIBRA</v>
          </cell>
          <cell r="G3048">
            <v>1518.14</v>
          </cell>
          <cell r="H3048">
            <v>910.88400000000001</v>
          </cell>
        </row>
        <row r="3049">
          <cell r="C3049" t="str">
            <v>FG09GGSAZ</v>
          </cell>
          <cell r="D3049" t="str">
            <v>Bolas de natal azul, cor sólida e adesivo, prod. em fibra de vidro</v>
          </cell>
          <cell r="E3049" t="str">
            <v>FIBRA</v>
          </cell>
          <cell r="F3049" t="str">
            <v>FIGURA FIBRA</v>
          </cell>
          <cell r="G3049">
            <v>3674.06</v>
          </cell>
          <cell r="H3049">
            <v>2204.4359999999997</v>
          </cell>
        </row>
        <row r="3050">
          <cell r="C3050" t="str">
            <v>FG09GGSAM</v>
          </cell>
          <cell r="D3050" t="str">
            <v>Bolas de natal amarela, cor sólida e adesivo, prod. em fibra de vidro</v>
          </cell>
          <cell r="E3050" t="str">
            <v>FIBRA</v>
          </cell>
          <cell r="F3050" t="str">
            <v>FIGURA FIBRA</v>
          </cell>
          <cell r="G3050">
            <v>3674.06</v>
          </cell>
          <cell r="H3050">
            <v>2204.4359999999997</v>
          </cell>
        </row>
        <row r="3051">
          <cell r="C3051" t="str">
            <v>FG09GGSVD</v>
          </cell>
          <cell r="D3051" t="str">
            <v>Bolas de natal verde, cor sólida e adesivo, prod. em fibra de vidro</v>
          </cell>
          <cell r="E3051" t="str">
            <v>FIBRA</v>
          </cell>
          <cell r="F3051" t="str">
            <v>FIGURA FIBRA</v>
          </cell>
          <cell r="G3051">
            <v>3674.06</v>
          </cell>
          <cell r="H3051">
            <v>2204.4359999999997</v>
          </cell>
        </row>
        <row r="3052">
          <cell r="C3052" t="str">
            <v>FG09GGSVM</v>
          </cell>
          <cell r="D3052" t="str">
            <v>Bolas de natal vermelha, cor sólida e adesivo, prod. em fibra de vidro</v>
          </cell>
          <cell r="E3052" t="str">
            <v>FIBRA</v>
          </cell>
          <cell r="F3052" t="str">
            <v>FIGURA FIBRA</v>
          </cell>
          <cell r="G3052">
            <v>3674.06</v>
          </cell>
          <cell r="H3052">
            <v>2204.4359999999997</v>
          </cell>
        </row>
        <row r="3053">
          <cell r="C3053" t="str">
            <v>FG09EGSAZ</v>
          </cell>
          <cell r="D3053" t="str">
            <v>Bolas de natal azul, cor sólida e adesivo, prod. em fibra de vidro</v>
          </cell>
          <cell r="E3053" t="str">
            <v>FIBRA</v>
          </cell>
          <cell r="F3053" t="str">
            <v>FIGURA FIBRA</v>
          </cell>
          <cell r="G3053">
            <v>5742.36</v>
          </cell>
          <cell r="H3053">
            <v>3445.4159999999997</v>
          </cell>
        </row>
        <row r="3054">
          <cell r="C3054" t="str">
            <v>FG09EGSAM</v>
          </cell>
          <cell r="D3054" t="str">
            <v>Bolas de natal amarela, cor sólida e adesivo, prod. em fibra de vidro</v>
          </cell>
          <cell r="E3054" t="str">
            <v>FIBRA</v>
          </cell>
          <cell r="F3054" t="str">
            <v>FIGURA FIBRA</v>
          </cell>
          <cell r="G3054">
            <v>5742.36</v>
          </cell>
          <cell r="H3054">
            <v>3445.4159999999997</v>
          </cell>
        </row>
        <row r="3055">
          <cell r="C3055" t="str">
            <v>FG09EGSVD</v>
          </cell>
          <cell r="D3055" t="str">
            <v>Bolas de natal verde, cor sólida e adesivo, prod. em fibra de vidro</v>
          </cell>
          <cell r="E3055" t="str">
            <v>FIBRA</v>
          </cell>
          <cell r="F3055" t="str">
            <v>FIGURA FIBRA</v>
          </cell>
          <cell r="G3055">
            <v>5742.36</v>
          </cell>
          <cell r="H3055">
            <v>3445.4159999999997</v>
          </cell>
        </row>
        <row r="3056">
          <cell r="C3056" t="str">
            <v>FG09EGSVM</v>
          </cell>
          <cell r="D3056" t="str">
            <v>Bolas de natal vermelha, cor sólida e adesivo, prod. em fibra de vidro</v>
          </cell>
          <cell r="E3056" t="str">
            <v>FIBRA</v>
          </cell>
          <cell r="F3056" t="str">
            <v>FIGURA FIBRA</v>
          </cell>
          <cell r="G3056">
            <v>5742.36</v>
          </cell>
          <cell r="H3056">
            <v>3445.4159999999997</v>
          </cell>
        </row>
        <row r="3057">
          <cell r="C3057" t="str">
            <v>FG10PPAZ</v>
          </cell>
          <cell r="D3057" t="str">
            <v>Bolas de natal azul, com ilum. e pintura, prod. em fibra de vidro</v>
          </cell>
          <cell r="E3057" t="str">
            <v>FIBRA</v>
          </cell>
          <cell r="F3057" t="str">
            <v>FIGURA FIBRA</v>
          </cell>
          <cell r="G3057">
            <v>433.29</v>
          </cell>
          <cell r="H3057">
            <v>259.97399999999999</v>
          </cell>
        </row>
        <row r="3058">
          <cell r="C3058" t="str">
            <v>FG10PPAM</v>
          </cell>
          <cell r="D3058" t="str">
            <v>Bolas de natal amarela, com ilum. e pintura, prod. em fibra de vidro</v>
          </cell>
          <cell r="E3058" t="str">
            <v>FIBRA</v>
          </cell>
          <cell r="F3058" t="str">
            <v>FIGURA FIBRA</v>
          </cell>
          <cell r="G3058">
            <v>433.29</v>
          </cell>
          <cell r="H3058">
            <v>259.97399999999999</v>
          </cell>
        </row>
        <row r="3059">
          <cell r="C3059" t="str">
            <v>FG10PPVD</v>
          </cell>
          <cell r="D3059" t="str">
            <v>Bolas de natal verde, com ilum. e pintura, prod. em fibra de vidro</v>
          </cell>
          <cell r="E3059" t="str">
            <v>FIBRA</v>
          </cell>
          <cell r="F3059" t="str">
            <v>FIGURA FIBRA</v>
          </cell>
          <cell r="G3059">
            <v>433.29</v>
          </cell>
          <cell r="H3059">
            <v>259.97399999999999</v>
          </cell>
        </row>
        <row r="3060">
          <cell r="C3060" t="str">
            <v>FG10PPVM</v>
          </cell>
          <cell r="D3060" t="str">
            <v>Bolas de natal vermelha, com ilum. e pintura, prod. em fibra de vidro</v>
          </cell>
          <cell r="E3060" t="str">
            <v>FIBRA</v>
          </cell>
          <cell r="F3060" t="str">
            <v>FIGURA FIBRA</v>
          </cell>
          <cell r="G3060">
            <v>433.29</v>
          </cell>
          <cell r="H3060">
            <v>259.97399999999999</v>
          </cell>
        </row>
        <row r="3061">
          <cell r="C3061" t="str">
            <v>FG10PAZ</v>
          </cell>
          <cell r="D3061" t="str">
            <v>Bolas de natal azul, com ilum. e pintura, prod. em fibra de vidro</v>
          </cell>
          <cell r="E3061" t="str">
            <v>FIBRA</v>
          </cell>
          <cell r="F3061" t="str">
            <v>FIGURA FIBRA</v>
          </cell>
          <cell r="G3061">
            <v>854.49</v>
          </cell>
          <cell r="H3061">
            <v>512.69399999999996</v>
          </cell>
        </row>
        <row r="3062">
          <cell r="C3062" t="str">
            <v>FG10PAM</v>
          </cell>
          <cell r="D3062" t="str">
            <v>Bolas de natal amarela, com ilum. e pintura, prod. em fibra de vidro</v>
          </cell>
          <cell r="E3062" t="str">
            <v>FIBRA</v>
          </cell>
          <cell r="F3062" t="str">
            <v>FIGURA FIBRA</v>
          </cell>
          <cell r="G3062">
            <v>854.49</v>
          </cell>
          <cell r="H3062">
            <v>512.69399999999996</v>
          </cell>
        </row>
        <row r="3063">
          <cell r="C3063" t="str">
            <v>FG10PVD</v>
          </cell>
          <cell r="D3063" t="str">
            <v>Bolas de natal verde, com ilum. e pintura, prod. em fibra de vidro</v>
          </cell>
          <cell r="E3063" t="str">
            <v>FIBRA</v>
          </cell>
          <cell r="F3063" t="str">
            <v>FIGURA FIBRA</v>
          </cell>
          <cell r="G3063">
            <v>854.49</v>
          </cell>
          <cell r="H3063">
            <v>512.69399999999996</v>
          </cell>
        </row>
        <row r="3064">
          <cell r="C3064" t="str">
            <v>FG10PVM</v>
          </cell>
          <cell r="D3064" t="str">
            <v>Bolas de natal vermelha, com ilum. e pintura, prod. em fibra de vidro</v>
          </cell>
          <cell r="E3064" t="str">
            <v>FIBRA</v>
          </cell>
          <cell r="F3064" t="str">
            <v>FIGURA FIBRA</v>
          </cell>
          <cell r="G3064">
            <v>854.49</v>
          </cell>
          <cell r="H3064">
            <v>512.69399999999996</v>
          </cell>
        </row>
        <row r="3065">
          <cell r="C3065" t="str">
            <v>FG10MAZ</v>
          </cell>
          <cell r="D3065" t="str">
            <v>Bolas de natal azul, com ilum. e pintura, prod. em fibra de vidro</v>
          </cell>
          <cell r="E3065" t="str">
            <v>FIBRA</v>
          </cell>
          <cell r="F3065" t="str">
            <v>FIGURA FIBRA</v>
          </cell>
          <cell r="G3065">
            <v>1220.7</v>
          </cell>
          <cell r="H3065">
            <v>732.42</v>
          </cell>
        </row>
        <row r="3066">
          <cell r="C3066" t="str">
            <v>FG10MAM</v>
          </cell>
          <cell r="D3066" t="str">
            <v>Bolas de natal amarela, com ilum. e pintura, prod. em fibra de vidro</v>
          </cell>
          <cell r="E3066" t="str">
            <v>FIBRA</v>
          </cell>
          <cell r="F3066" t="str">
            <v>FIGURA FIBRA</v>
          </cell>
          <cell r="G3066">
            <v>1220.7</v>
          </cell>
          <cell r="H3066">
            <v>732.42</v>
          </cell>
        </row>
        <row r="3067">
          <cell r="C3067" t="str">
            <v>FG10MVD</v>
          </cell>
          <cell r="D3067" t="str">
            <v>Bolas de natal verde, com ilum. e pintura, prod. em fibra de vidro</v>
          </cell>
          <cell r="E3067" t="str">
            <v>FIBRA</v>
          </cell>
          <cell r="F3067" t="str">
            <v>FIGURA FIBRA</v>
          </cell>
          <cell r="G3067">
            <v>1220.7</v>
          </cell>
          <cell r="H3067">
            <v>732.42</v>
          </cell>
        </row>
        <row r="3068">
          <cell r="C3068" t="str">
            <v>FG10MVM</v>
          </cell>
          <cell r="D3068" t="str">
            <v>Bolas de natal vermelha, com ilum. e pintura, prod. em fibra de vidro</v>
          </cell>
          <cell r="E3068" t="str">
            <v>FIBRA</v>
          </cell>
          <cell r="F3068" t="str">
            <v>FIGURA FIBRA</v>
          </cell>
          <cell r="G3068">
            <v>1220.7</v>
          </cell>
          <cell r="H3068">
            <v>732.42</v>
          </cell>
        </row>
        <row r="3069">
          <cell r="C3069" t="str">
            <v>FG10GAZ</v>
          </cell>
          <cell r="D3069" t="str">
            <v>Bolas de natal azul, com ilum. e pintura, prod. em fibra de vidro</v>
          </cell>
          <cell r="E3069" t="str">
            <v>FIBRA</v>
          </cell>
          <cell r="F3069" t="str">
            <v>FIGURA FIBRA</v>
          </cell>
          <cell r="G3069">
            <v>1598.8700000000001</v>
          </cell>
          <cell r="H3069">
            <v>959.322</v>
          </cell>
        </row>
        <row r="3070">
          <cell r="C3070" t="str">
            <v>FG10GAM</v>
          </cell>
          <cell r="D3070" t="str">
            <v>Bolas de natal amarela, com ilum. e pintura, prod. em fibra de vidro</v>
          </cell>
          <cell r="E3070" t="str">
            <v>FIBRA</v>
          </cell>
          <cell r="F3070" t="str">
            <v>FIGURA FIBRA</v>
          </cell>
          <cell r="G3070">
            <v>1598.8700000000001</v>
          </cell>
          <cell r="H3070">
            <v>959.322</v>
          </cell>
        </row>
        <row r="3071">
          <cell r="C3071" t="str">
            <v>FG10GVD</v>
          </cell>
          <cell r="D3071" t="str">
            <v>Bolas de natal  verde, com ilum. e pintura, prod. em fibra de vidro</v>
          </cell>
          <cell r="E3071" t="str">
            <v>FIBRA</v>
          </cell>
          <cell r="F3071" t="str">
            <v>FIGURA FIBRA</v>
          </cell>
          <cell r="G3071">
            <v>1598.8700000000001</v>
          </cell>
          <cell r="H3071">
            <v>959.322</v>
          </cell>
        </row>
        <row r="3072">
          <cell r="C3072" t="str">
            <v>FG10GVM</v>
          </cell>
          <cell r="D3072" t="str">
            <v>Bolas de natal  vermelha, com ilum. e pintura, prod. em fibra de vidro</v>
          </cell>
          <cell r="E3072" t="str">
            <v>FIBRA</v>
          </cell>
          <cell r="F3072" t="str">
            <v>FIGURA FIBRA</v>
          </cell>
          <cell r="G3072">
            <v>1598.8700000000001</v>
          </cell>
          <cell r="H3072">
            <v>959.322</v>
          </cell>
        </row>
        <row r="3073">
          <cell r="C3073" t="str">
            <v>FG10GGAZ</v>
          </cell>
          <cell r="D3073" t="str">
            <v>Bolas de natal azul, com ilum. e pintura, prod. em fibra de vidro</v>
          </cell>
          <cell r="E3073" t="str">
            <v>FIBRA</v>
          </cell>
          <cell r="F3073" t="str">
            <v>FIGURA FIBRA</v>
          </cell>
          <cell r="G3073">
            <v>3813.2900000000004</v>
          </cell>
          <cell r="H3073">
            <v>2287.9740000000002</v>
          </cell>
        </row>
        <row r="3074">
          <cell r="C3074" t="str">
            <v>FG10GGAM</v>
          </cell>
          <cell r="D3074" t="str">
            <v>Bolas de natal amarela, com ilum. e pintura, prod. em fibra de vidro</v>
          </cell>
          <cell r="E3074" t="str">
            <v>FIBRA</v>
          </cell>
          <cell r="F3074" t="str">
            <v>FIGURA FIBRA</v>
          </cell>
          <cell r="G3074">
            <v>3813.2900000000004</v>
          </cell>
          <cell r="H3074">
            <v>2287.9740000000002</v>
          </cell>
        </row>
        <row r="3075">
          <cell r="C3075" t="str">
            <v>FG10GGVD</v>
          </cell>
          <cell r="D3075" t="str">
            <v>Bolas de natal verde, com ilum. e pintura, prod. em fibra de vidro</v>
          </cell>
          <cell r="E3075" t="str">
            <v>FIBRA</v>
          </cell>
          <cell r="F3075" t="str">
            <v>FIGURA FIBRA</v>
          </cell>
          <cell r="G3075">
            <v>3813.2900000000004</v>
          </cell>
          <cell r="H3075">
            <v>2287.9740000000002</v>
          </cell>
        </row>
        <row r="3076">
          <cell r="C3076" t="str">
            <v>FG10GGVM</v>
          </cell>
          <cell r="D3076" t="str">
            <v>Bolas de natal vermelha, com ilum. e pintura, prod. em fibra de vidro</v>
          </cell>
          <cell r="E3076" t="str">
            <v>FIBRA</v>
          </cell>
          <cell r="F3076" t="str">
            <v>FIGURA FIBRA</v>
          </cell>
          <cell r="G3076">
            <v>3813.2900000000004</v>
          </cell>
          <cell r="H3076">
            <v>2287.9740000000002</v>
          </cell>
        </row>
        <row r="3077">
          <cell r="C3077" t="str">
            <v>FG10EGAZ</v>
          </cell>
          <cell r="D3077" t="str">
            <v>Bolas de natal azul, com ilum. e pintura, prod. em fibra de vidro</v>
          </cell>
          <cell r="E3077" t="str">
            <v>FIBRA</v>
          </cell>
          <cell r="F3077" t="str">
            <v>FIGURA FIBRA</v>
          </cell>
          <cell r="G3077">
            <v>5953.7400000000007</v>
          </cell>
          <cell r="H3077">
            <v>3572.2440000000001</v>
          </cell>
        </row>
        <row r="3078">
          <cell r="C3078" t="str">
            <v>FG10EGAM</v>
          </cell>
          <cell r="D3078" t="str">
            <v>Bolas de natal amarela, com ilum. e pintura, prod. em fibra de vidro</v>
          </cell>
          <cell r="E3078" t="str">
            <v>FIBRA</v>
          </cell>
          <cell r="F3078" t="str">
            <v>FIGURA FIBRA</v>
          </cell>
          <cell r="G3078">
            <v>5953.7400000000007</v>
          </cell>
          <cell r="H3078">
            <v>3572.2440000000001</v>
          </cell>
        </row>
        <row r="3079">
          <cell r="C3079" t="str">
            <v>FG10EGVD</v>
          </cell>
          <cell r="D3079" t="str">
            <v>Bolas de natal verde, com ilum. e pintura, prod. em fibra de vidro</v>
          </cell>
          <cell r="E3079" t="str">
            <v>FIBRA</v>
          </cell>
          <cell r="F3079" t="str">
            <v>FIGURA FIBRA</v>
          </cell>
          <cell r="G3079">
            <v>5953.7400000000007</v>
          </cell>
          <cell r="H3079">
            <v>3572.2440000000001</v>
          </cell>
        </row>
        <row r="3080">
          <cell r="C3080" t="str">
            <v>FG10EGVM</v>
          </cell>
          <cell r="D3080" t="str">
            <v>Bolas de natal vermelha, com ilum. e pintura, prod. em fibra de vidro</v>
          </cell>
          <cell r="E3080" t="str">
            <v>FIBRA</v>
          </cell>
          <cell r="F3080" t="str">
            <v>FIGURA FIBRA</v>
          </cell>
          <cell r="G3080">
            <v>5953.7400000000007</v>
          </cell>
          <cell r="H3080">
            <v>3572.2440000000001</v>
          </cell>
        </row>
        <row r="3081">
          <cell r="C3081" t="str">
            <v>FG10PPSAZ</v>
          </cell>
          <cell r="D3081" t="str">
            <v>Bolas de natal azul, cor sólida e pint. de arabescos, prod. em fibra de vidro</v>
          </cell>
          <cell r="E3081" t="str">
            <v>FIBRA</v>
          </cell>
          <cell r="F3081" t="str">
            <v>FIGURA FIBRA</v>
          </cell>
          <cell r="G3081">
            <v>376.48</v>
          </cell>
          <cell r="H3081">
            <v>225.88800000000001</v>
          </cell>
        </row>
        <row r="3082">
          <cell r="C3082" t="str">
            <v>FG10PPSAM</v>
          </cell>
          <cell r="D3082" t="str">
            <v>Bolas de natal amarela, cor sólida e pint. de arabescos, prod. em fibra de vidro</v>
          </cell>
          <cell r="E3082" t="str">
            <v>FIBRA</v>
          </cell>
          <cell r="F3082" t="str">
            <v>FIGURA FIBRA</v>
          </cell>
          <cell r="G3082">
            <v>376.48</v>
          </cell>
          <cell r="H3082">
            <v>225.88800000000001</v>
          </cell>
        </row>
        <row r="3083">
          <cell r="C3083" t="str">
            <v>FG10PPSVD</v>
          </cell>
          <cell r="D3083" t="str">
            <v>Bolas de natal verde, cor sólida e pint. de arabescos, prod. em fibra de vidro</v>
          </cell>
          <cell r="E3083" t="str">
            <v>FIBRA</v>
          </cell>
          <cell r="F3083" t="str">
            <v>FIGURA FIBRA</v>
          </cell>
          <cell r="G3083">
            <v>376.48</v>
          </cell>
          <cell r="H3083">
            <v>225.88800000000001</v>
          </cell>
        </row>
        <row r="3084">
          <cell r="C3084" t="str">
            <v>FG10PPSVM</v>
          </cell>
          <cell r="D3084" t="str">
            <v>Bolas de natal  vermelha, cor sólida e pint. de arabescos, prod. em fibra de vidro</v>
          </cell>
          <cell r="E3084" t="str">
            <v>FIBRA</v>
          </cell>
          <cell r="F3084" t="str">
            <v>FIGURA FIBRA</v>
          </cell>
          <cell r="G3084">
            <v>376.48</v>
          </cell>
          <cell r="H3084">
            <v>225.88800000000001</v>
          </cell>
        </row>
        <row r="3085">
          <cell r="C3085" t="str">
            <v>FG10PSAZ</v>
          </cell>
          <cell r="D3085" t="str">
            <v>Bolas de natal azul, cor sólida e pint. de arabescos, prod. em fibra de vidro</v>
          </cell>
          <cell r="E3085" t="str">
            <v>FIBRA</v>
          </cell>
          <cell r="F3085" t="str">
            <v>FIGURA FIBRA</v>
          </cell>
          <cell r="G3085">
            <v>741</v>
          </cell>
          <cell r="H3085">
            <v>444.59999999999997</v>
          </cell>
        </row>
        <row r="3086">
          <cell r="C3086" t="str">
            <v>FG10PSAM</v>
          </cell>
          <cell r="D3086" t="str">
            <v>Bolas de natal amarela, cor sólida e pint. de arabescos, prod. em fibra de vidro</v>
          </cell>
          <cell r="E3086" t="str">
            <v>FIBRA</v>
          </cell>
          <cell r="F3086" t="str">
            <v>FIGURA FIBRA</v>
          </cell>
          <cell r="G3086">
            <v>741</v>
          </cell>
          <cell r="H3086">
            <v>444.59999999999997</v>
          </cell>
        </row>
        <row r="3087">
          <cell r="C3087" t="str">
            <v>FG10PSVD</v>
          </cell>
          <cell r="D3087" t="str">
            <v>Bolas de natal verde, cor sólida e pint. de arabescos, prod. em fibra de vidro</v>
          </cell>
          <cell r="E3087" t="str">
            <v>FIBRA</v>
          </cell>
          <cell r="F3087" t="str">
            <v>FIGURA FIBRA</v>
          </cell>
          <cell r="G3087">
            <v>741</v>
          </cell>
          <cell r="H3087">
            <v>444.59999999999997</v>
          </cell>
        </row>
        <row r="3088">
          <cell r="C3088" t="str">
            <v>FG10PSVM</v>
          </cell>
          <cell r="D3088" t="str">
            <v>Bolas de natal cor vermelha, sólida e pint. de arabescos, prod. em fibra de vidro</v>
          </cell>
          <cell r="E3088" t="str">
            <v>FIBRA</v>
          </cell>
          <cell r="F3088" t="str">
            <v>FIGURA FIBRA</v>
          </cell>
          <cell r="G3088">
            <v>741</v>
          </cell>
          <cell r="H3088">
            <v>444.59999999999997</v>
          </cell>
        </row>
        <row r="3089">
          <cell r="C3089" t="str">
            <v>FG10MSAZ</v>
          </cell>
          <cell r="D3089" t="str">
            <v>Bolas de natal  cor azul, sólida e pint. de arabescos, prod. em fibra de vidro</v>
          </cell>
          <cell r="E3089" t="str">
            <v>FIBRA</v>
          </cell>
          <cell r="F3089" t="str">
            <v>FIGURA FIBRA</v>
          </cell>
          <cell r="G3089">
            <v>1062.49</v>
          </cell>
          <cell r="H3089">
            <v>637.49400000000003</v>
          </cell>
        </row>
        <row r="3090">
          <cell r="C3090" t="str">
            <v>FG10MSAM</v>
          </cell>
          <cell r="D3090" t="str">
            <v>Bolas de natal cor amarela, sólida e pint. de arabescos, prod. em fibra de vidro</v>
          </cell>
          <cell r="E3090" t="str">
            <v>FIBRA</v>
          </cell>
          <cell r="F3090" t="str">
            <v>FIGURA FIBRA</v>
          </cell>
          <cell r="G3090">
            <v>1062.49</v>
          </cell>
          <cell r="H3090">
            <v>637.49400000000003</v>
          </cell>
        </row>
        <row r="3091">
          <cell r="C3091" t="str">
            <v>FG10MSVD</v>
          </cell>
          <cell r="D3091" t="str">
            <v>Bolas de natal cor verde, sólida e pint. de arabescos, prod. em fibra de vidro</v>
          </cell>
          <cell r="E3091" t="str">
            <v>FIBRA</v>
          </cell>
          <cell r="F3091" t="str">
            <v>FIGURA FIBRA</v>
          </cell>
          <cell r="G3091">
            <v>1062.49</v>
          </cell>
          <cell r="H3091">
            <v>637.49400000000003</v>
          </cell>
        </row>
        <row r="3092">
          <cell r="C3092" t="str">
            <v>FG10MSVM</v>
          </cell>
          <cell r="D3092" t="str">
            <v>Bolas de natal cor vermelha, sólida e pint. de arabescos, prod. em fibra de vidro</v>
          </cell>
          <cell r="E3092" t="str">
            <v>FIBRA</v>
          </cell>
          <cell r="F3092" t="str">
            <v>FIGURA FIBRA</v>
          </cell>
          <cell r="G3092">
            <v>1062.49</v>
          </cell>
          <cell r="H3092">
            <v>637.49400000000003</v>
          </cell>
        </row>
        <row r="3093">
          <cell r="C3093" t="str">
            <v>FG10GSAZ</v>
          </cell>
          <cell r="D3093" t="str">
            <v>Bolas de natal cor azul,  sólida e pint. de arabescos, prod. em fibra de vidro</v>
          </cell>
          <cell r="E3093" t="str">
            <v>FIBRA</v>
          </cell>
          <cell r="F3093" t="str">
            <v>FIGURA FIBRA</v>
          </cell>
          <cell r="G3093">
            <v>1390.8700000000001</v>
          </cell>
          <cell r="H3093">
            <v>834.52200000000005</v>
          </cell>
        </row>
        <row r="3094">
          <cell r="C3094" t="str">
            <v>FG10GSAM</v>
          </cell>
          <cell r="D3094" t="str">
            <v>Bolas de natal cor amarela, sólida e pint. de arabescos, prod. em fibra de vidro</v>
          </cell>
          <cell r="E3094" t="str">
            <v>FIBRA</v>
          </cell>
          <cell r="F3094" t="str">
            <v>FIGURA FIBRA</v>
          </cell>
          <cell r="G3094">
            <v>1390.8700000000001</v>
          </cell>
          <cell r="H3094">
            <v>834.52200000000005</v>
          </cell>
        </row>
        <row r="3095">
          <cell r="C3095" t="str">
            <v>FG10GSVD</v>
          </cell>
          <cell r="D3095" t="str">
            <v>Bolas de natal cor verde, sólida e pint. de arabescos, prod. em fibra de vidro</v>
          </cell>
          <cell r="E3095" t="str">
            <v>FIBRA</v>
          </cell>
          <cell r="F3095" t="str">
            <v>FIGURA FIBRA</v>
          </cell>
          <cell r="G3095">
            <v>1390.8700000000001</v>
          </cell>
          <cell r="H3095">
            <v>834.52200000000005</v>
          </cell>
        </row>
        <row r="3096">
          <cell r="C3096" t="str">
            <v>FG10GSVM</v>
          </cell>
          <cell r="D3096" t="str">
            <v>Bolas de natal cor vermelha, sólida e pint. de arabescos, prod. em fibra de vidro</v>
          </cell>
          <cell r="E3096" t="str">
            <v>FIBRA</v>
          </cell>
          <cell r="F3096" t="str">
            <v>FIGURA FIBRA</v>
          </cell>
          <cell r="G3096">
            <v>1390.8700000000001</v>
          </cell>
          <cell r="H3096">
            <v>834.52200000000005</v>
          </cell>
        </row>
        <row r="3097">
          <cell r="C3097" t="str">
            <v>FG10GGSAZ</v>
          </cell>
          <cell r="D3097" t="str">
            <v>Bolas de natal cor azul, sólida e pint. de arabescos, prod. em fibra de vidro</v>
          </cell>
          <cell r="E3097" t="str">
            <v>FIBRA</v>
          </cell>
          <cell r="F3097" t="str">
            <v>FIGURA FIBRA</v>
          </cell>
          <cell r="G3097">
            <v>3314.7400000000002</v>
          </cell>
          <cell r="H3097">
            <v>1988.8440000000001</v>
          </cell>
        </row>
        <row r="3098">
          <cell r="C3098" t="str">
            <v>FG10GGSAM</v>
          </cell>
          <cell r="D3098" t="str">
            <v>Bolas de natal cor amarela, sólida e pint. de arabescos, prod. em fibra de vidro</v>
          </cell>
          <cell r="E3098" t="str">
            <v>FIBRA</v>
          </cell>
          <cell r="F3098" t="str">
            <v>FIGURA FIBRA</v>
          </cell>
          <cell r="G3098">
            <v>3314.7400000000002</v>
          </cell>
          <cell r="H3098">
            <v>1988.8440000000001</v>
          </cell>
        </row>
        <row r="3099">
          <cell r="C3099" t="str">
            <v>FG10GGSVD</v>
          </cell>
          <cell r="D3099" t="str">
            <v>Bolas de natal cor verde, sólida e pint. de arabescos, prod. em fibra de vidro</v>
          </cell>
          <cell r="E3099" t="str">
            <v>FIBRA</v>
          </cell>
          <cell r="F3099" t="str">
            <v>FIGURA FIBRA</v>
          </cell>
          <cell r="G3099">
            <v>3314.7400000000002</v>
          </cell>
          <cell r="H3099">
            <v>1988.8440000000001</v>
          </cell>
        </row>
        <row r="3100">
          <cell r="C3100" t="str">
            <v>FG10GGSVM</v>
          </cell>
          <cell r="D3100" t="str">
            <v>Bolas de natal cor vermelha, sólida e pint. de arabescos, prod. em fibra de vidro</v>
          </cell>
          <cell r="E3100" t="str">
            <v>FIBRA</v>
          </cell>
          <cell r="F3100" t="str">
            <v>FIGURA FIBRA</v>
          </cell>
          <cell r="G3100">
            <v>3314.7400000000002</v>
          </cell>
          <cell r="H3100">
            <v>1988.8440000000001</v>
          </cell>
        </row>
        <row r="3101">
          <cell r="C3101" t="str">
            <v>FG10EGSAZ</v>
          </cell>
          <cell r="D3101" t="str">
            <v>Bolas de natal cor azul, sólida e pint. de arabescos, prod. em fibra de vidro</v>
          </cell>
          <cell r="E3101" t="str">
            <v>FIBRA</v>
          </cell>
          <cell r="F3101" t="str">
            <v>FIGURA FIBRA</v>
          </cell>
          <cell r="G3101">
            <v>5174.91</v>
          </cell>
          <cell r="H3101">
            <v>3104.9459999999999</v>
          </cell>
        </row>
        <row r="3102">
          <cell r="C3102" t="str">
            <v>FG10EGSAM</v>
          </cell>
          <cell r="D3102" t="str">
            <v>Bolas de natal cor amarela, sólida e pint. de arabescos, prod. em fibra de vidro</v>
          </cell>
          <cell r="E3102" t="str">
            <v>FIBRA</v>
          </cell>
          <cell r="F3102" t="str">
            <v>FIGURA FIBRA</v>
          </cell>
          <cell r="G3102">
            <v>5174.91</v>
          </cell>
          <cell r="H3102">
            <v>3104.9459999999999</v>
          </cell>
        </row>
        <row r="3103">
          <cell r="C3103" t="str">
            <v>FG10EGSVD</v>
          </cell>
          <cell r="D3103" t="str">
            <v>Bolas de natal cor verde, sólida e pint. de arabescos, prod. em fibra de vidro</v>
          </cell>
          <cell r="E3103" t="str">
            <v>FIBRA</v>
          </cell>
          <cell r="F3103" t="str">
            <v>FIGURA FIBRA</v>
          </cell>
          <cell r="G3103">
            <v>5174.91</v>
          </cell>
          <cell r="H3103">
            <v>3104.9459999999999</v>
          </cell>
        </row>
        <row r="3104">
          <cell r="C3104" t="str">
            <v>FG10EGSVM</v>
          </cell>
          <cell r="D3104" t="str">
            <v>Bolas de natal cor vermelha, sólida e pint. de arabescos, prod. em fibra de vidro</v>
          </cell>
          <cell r="E3104" t="str">
            <v>FIBRA</v>
          </cell>
          <cell r="F3104" t="str">
            <v>FIGURA FIBRA</v>
          </cell>
          <cell r="G3104">
            <v>5174.91</v>
          </cell>
          <cell r="H3104">
            <v>3104.9459999999999</v>
          </cell>
        </row>
        <row r="3105">
          <cell r="C3105" t="str">
            <v>FG10PPM</v>
          </cell>
          <cell r="D3105" t="str">
            <v>Meias Bolas de natal com ilum. e pintura, prod. em fibra de vidro</v>
          </cell>
          <cell r="E3105" t="str">
            <v>FIBRA</v>
          </cell>
          <cell r="F3105" t="str">
            <v>FIGURA FIBRA</v>
          </cell>
          <cell r="G3105">
            <v>244.14000000000001</v>
          </cell>
          <cell r="H3105">
            <v>146.48400000000001</v>
          </cell>
        </row>
        <row r="3106">
          <cell r="C3106" t="str">
            <v>FG10PM</v>
          </cell>
          <cell r="D3106" t="str">
            <v>Meias Bolas de natal com ilum. e pintura, prod. em fibra de vidro</v>
          </cell>
          <cell r="E3106" t="str">
            <v>FIBRA</v>
          </cell>
          <cell r="F3106" t="str">
            <v>FIGURA FIBRA</v>
          </cell>
          <cell r="G3106">
            <v>526.11</v>
          </cell>
          <cell r="H3106">
            <v>315.666</v>
          </cell>
        </row>
        <row r="3107">
          <cell r="C3107" t="str">
            <v>FG10MM</v>
          </cell>
          <cell r="D3107" t="str">
            <v>Meias Bolas de natal com ilum. e pintura, prod. em fibra de vidro</v>
          </cell>
          <cell r="E3107" t="str">
            <v>FIBRA</v>
          </cell>
          <cell r="F3107" t="str">
            <v>FIGURA FIBRA</v>
          </cell>
          <cell r="G3107">
            <v>756.47</v>
          </cell>
          <cell r="H3107">
            <v>453.88200000000001</v>
          </cell>
        </row>
        <row r="3108">
          <cell r="C3108" t="str">
            <v>FG10GM</v>
          </cell>
          <cell r="D3108" t="str">
            <v>Meias Bolas de natal com ilum. e pintura, prod. em fibra de vidro</v>
          </cell>
          <cell r="E3108" t="str">
            <v>FIBRA</v>
          </cell>
          <cell r="F3108" t="str">
            <v>FIGURA FIBRA</v>
          </cell>
          <cell r="G3108">
            <v>1047.02</v>
          </cell>
          <cell r="H3108">
            <v>628.21199999999999</v>
          </cell>
        </row>
        <row r="3109">
          <cell r="C3109" t="str">
            <v>FG126PPAZ</v>
          </cell>
          <cell r="D3109" t="str">
            <v>Bolas de natal azul, com ilum. e adesivo, Produ. em fibra de vidro</v>
          </cell>
          <cell r="E3109" t="str">
            <v>FIBRA</v>
          </cell>
          <cell r="F3109" t="str">
            <v>FIGURA FIBRA</v>
          </cell>
          <cell r="G3109">
            <v>479.7</v>
          </cell>
          <cell r="H3109">
            <v>287.82</v>
          </cell>
        </row>
        <row r="3110">
          <cell r="C3110" t="str">
            <v>FG126PPAM</v>
          </cell>
          <cell r="D3110" t="str">
            <v>Bolas de natal amarela, com ilum. e adesivo, Produ. em fibra de vidro</v>
          </cell>
          <cell r="E3110" t="str">
            <v>FIBRA</v>
          </cell>
          <cell r="F3110" t="str">
            <v>FIGURA FIBRA</v>
          </cell>
          <cell r="G3110">
            <v>479.7</v>
          </cell>
          <cell r="H3110">
            <v>287.82</v>
          </cell>
        </row>
        <row r="3111">
          <cell r="C3111" t="str">
            <v>FG126PPVD</v>
          </cell>
          <cell r="D3111" t="str">
            <v>Bolas de natal verde, com ilum. e adesivo, Produ. em fibra de vidro</v>
          </cell>
          <cell r="E3111" t="str">
            <v>FIBRA</v>
          </cell>
          <cell r="F3111" t="str">
            <v>FIGURA FIBRA</v>
          </cell>
          <cell r="G3111">
            <v>479.7</v>
          </cell>
          <cell r="H3111">
            <v>287.82</v>
          </cell>
        </row>
        <row r="3112">
          <cell r="C3112" t="str">
            <v>FG126PPVM</v>
          </cell>
          <cell r="D3112" t="str">
            <v>Bolas de natal vermelha, com ilum. e adesivo, Produ. em fibra de vidro</v>
          </cell>
          <cell r="E3112" t="str">
            <v>FIBRA</v>
          </cell>
          <cell r="F3112" t="str">
            <v>FIGURA FIBRA</v>
          </cell>
          <cell r="G3112">
            <v>479.7</v>
          </cell>
          <cell r="H3112">
            <v>287.82</v>
          </cell>
        </row>
        <row r="3113">
          <cell r="C3113" t="str">
            <v>FG126PPBC</v>
          </cell>
          <cell r="D3113" t="str">
            <v>Bolas de natal branca, com ilum. e adesivo, Produ. em fibra de vidro</v>
          </cell>
          <cell r="E3113" t="str">
            <v>FIBRA</v>
          </cell>
          <cell r="F3113" t="str">
            <v>FIGURA FIBRA</v>
          </cell>
          <cell r="G3113">
            <v>479.7</v>
          </cell>
          <cell r="H3113">
            <v>287.82</v>
          </cell>
        </row>
        <row r="3114">
          <cell r="C3114" t="str">
            <v>FG126PAZ</v>
          </cell>
          <cell r="D3114" t="str">
            <v>Bolas de natal azul, com ilum. e adesivo, Produ. em fibra de vidro</v>
          </cell>
          <cell r="E3114" t="str">
            <v>FIBRA</v>
          </cell>
          <cell r="F3114" t="str">
            <v>FIGURA FIBRA</v>
          </cell>
          <cell r="G3114">
            <v>949</v>
          </cell>
          <cell r="H3114">
            <v>569.4</v>
          </cell>
        </row>
        <row r="3115">
          <cell r="C3115" t="str">
            <v>FG126PAM</v>
          </cell>
          <cell r="D3115" t="str">
            <v>Bolas de natal amarela, com ilum. e adesivo, Produ. em fibra de vidro</v>
          </cell>
          <cell r="E3115" t="str">
            <v>FIBRA</v>
          </cell>
          <cell r="F3115" t="str">
            <v>FIGURA FIBRA</v>
          </cell>
          <cell r="G3115">
            <v>949</v>
          </cell>
          <cell r="H3115">
            <v>569.4</v>
          </cell>
        </row>
        <row r="3116">
          <cell r="C3116" t="str">
            <v>FG126PVD</v>
          </cell>
          <cell r="D3116" t="str">
            <v>Bolas de natal verde, com ilum. e adesivo, Produ. em fibra de vidro</v>
          </cell>
          <cell r="E3116" t="str">
            <v>FIBRA</v>
          </cell>
          <cell r="F3116" t="str">
            <v>FIGURA FIBRA</v>
          </cell>
          <cell r="G3116">
            <v>949</v>
          </cell>
          <cell r="H3116">
            <v>569.4</v>
          </cell>
        </row>
        <row r="3117">
          <cell r="C3117" t="str">
            <v>FG126PVM</v>
          </cell>
          <cell r="D3117" t="str">
            <v>Bolas de natal vermelha, com ilum. e adesivo, Produ. em fibra de vidro</v>
          </cell>
          <cell r="E3117" t="str">
            <v>FIBRA</v>
          </cell>
          <cell r="F3117" t="str">
            <v>FIGURA FIBRA</v>
          </cell>
          <cell r="G3117">
            <v>949</v>
          </cell>
          <cell r="H3117">
            <v>569.4</v>
          </cell>
        </row>
        <row r="3118">
          <cell r="C3118" t="str">
            <v>FG126PBC</v>
          </cell>
          <cell r="D3118" t="str">
            <v>Bolas de natal branca, com ilum. e adesivo, Produ. em fibra de vidro</v>
          </cell>
          <cell r="E3118" t="str">
            <v>FIBRA</v>
          </cell>
          <cell r="F3118" t="str">
            <v>FIGURA FIBRA</v>
          </cell>
          <cell r="G3118">
            <v>949</v>
          </cell>
          <cell r="H3118">
            <v>569.4</v>
          </cell>
        </row>
        <row r="3119">
          <cell r="C3119" t="str">
            <v>FG126MAZ</v>
          </cell>
          <cell r="D3119" t="str">
            <v>Bolas de natal azul, com ilum. e adesivo, Produ. em fibra de vidro</v>
          </cell>
          <cell r="E3119" t="str">
            <v>FIBRA</v>
          </cell>
          <cell r="F3119" t="str">
            <v>FIGURA FIBRA</v>
          </cell>
          <cell r="G3119">
            <v>1327.3</v>
          </cell>
          <cell r="H3119">
            <v>796.38</v>
          </cell>
        </row>
        <row r="3120">
          <cell r="C3120" t="str">
            <v>FG126MAM</v>
          </cell>
          <cell r="D3120" t="str">
            <v>Bolas de natal amarela, com ilum. e adesivo, Produ. em fibra de vidro</v>
          </cell>
          <cell r="E3120" t="str">
            <v>FIBRA</v>
          </cell>
          <cell r="F3120" t="str">
            <v>FIGURA FIBRA</v>
          </cell>
          <cell r="G3120">
            <v>1327.3</v>
          </cell>
          <cell r="H3120">
            <v>796.38</v>
          </cell>
        </row>
        <row r="3121">
          <cell r="C3121" t="str">
            <v>FG126MVD</v>
          </cell>
          <cell r="D3121" t="str">
            <v>Bolas de natal verde, com ilum. e adesivo, Produ. em fibra de vidro</v>
          </cell>
          <cell r="E3121" t="str">
            <v>FIBRA</v>
          </cell>
          <cell r="F3121" t="str">
            <v>FIGURA FIBRA</v>
          </cell>
          <cell r="G3121">
            <v>1327.3</v>
          </cell>
          <cell r="H3121">
            <v>796.38</v>
          </cell>
        </row>
        <row r="3122">
          <cell r="C3122" t="str">
            <v>FG126MVM</v>
          </cell>
          <cell r="D3122" t="str">
            <v>Bolas de natal vermelha, com ilum. e adesivo, Produ. em fibra de vidro</v>
          </cell>
          <cell r="E3122" t="str">
            <v>FIBRA</v>
          </cell>
          <cell r="F3122" t="str">
            <v>FIGURA FIBRA</v>
          </cell>
          <cell r="G3122">
            <v>1327.3</v>
          </cell>
          <cell r="H3122">
            <v>796.38</v>
          </cell>
        </row>
        <row r="3123">
          <cell r="C3123" t="str">
            <v>FG126MBC</v>
          </cell>
          <cell r="D3123" t="str">
            <v>Bolas de natal branca, com ilum. e adesivo, Produ. em fibra de vidro</v>
          </cell>
          <cell r="E3123" t="str">
            <v>FIBRA</v>
          </cell>
          <cell r="F3123" t="str">
            <v>FIGURA FIBRA</v>
          </cell>
          <cell r="G3123">
            <v>1327.3</v>
          </cell>
          <cell r="H3123">
            <v>796.38</v>
          </cell>
        </row>
        <row r="3124">
          <cell r="C3124" t="str">
            <v>FG126GAZ</v>
          </cell>
          <cell r="D3124" t="str">
            <v>Bolas de natal azul, com ilum. e adesivo, Produ. em fibra de vidro</v>
          </cell>
          <cell r="E3124" t="str">
            <v>FIBRA</v>
          </cell>
          <cell r="F3124" t="str">
            <v>FIGURA FIBRA</v>
          </cell>
          <cell r="G3124">
            <v>1700.4</v>
          </cell>
          <cell r="H3124">
            <v>1020.24</v>
          </cell>
        </row>
        <row r="3125">
          <cell r="C3125" t="str">
            <v>FG126GAM</v>
          </cell>
          <cell r="D3125" t="str">
            <v>Bolas de natal amarela, com ilum. e adesivo, Produ. em fibra de vidro</v>
          </cell>
          <cell r="E3125" t="str">
            <v>FIBRA</v>
          </cell>
          <cell r="F3125" t="str">
            <v>FIGURA FIBRA</v>
          </cell>
          <cell r="G3125">
            <v>1700.4</v>
          </cell>
          <cell r="H3125">
            <v>1020.24</v>
          </cell>
        </row>
        <row r="3126">
          <cell r="C3126" t="str">
            <v>FG126GVD</v>
          </cell>
          <cell r="D3126" t="str">
            <v>Bolas de natal verde, com ilum. e adesivo, Produ. em fibra de vidro</v>
          </cell>
          <cell r="E3126" t="str">
            <v>FIBRA</v>
          </cell>
          <cell r="F3126" t="str">
            <v>FIGURA FIBRA</v>
          </cell>
          <cell r="G3126">
            <v>1700.4</v>
          </cell>
          <cell r="H3126">
            <v>1020.24</v>
          </cell>
        </row>
        <row r="3127">
          <cell r="C3127" t="str">
            <v>FG126GVM</v>
          </cell>
          <cell r="D3127" t="str">
            <v>Bolas de natal vermelha, com ilum. e adesivo, Produ. em fibra de vidro</v>
          </cell>
          <cell r="E3127" t="str">
            <v>FIBRA</v>
          </cell>
          <cell r="F3127" t="str">
            <v>FIGURA FIBRA</v>
          </cell>
          <cell r="G3127">
            <v>1700.4</v>
          </cell>
          <cell r="H3127">
            <v>1020.24</v>
          </cell>
        </row>
        <row r="3128">
          <cell r="C3128" t="str">
            <v>FG126GBC</v>
          </cell>
          <cell r="D3128" t="str">
            <v>Bolas de natal branca, com ilum. e adesivo, Produ. em fibra de vidro</v>
          </cell>
          <cell r="E3128" t="str">
            <v>FIBRA</v>
          </cell>
          <cell r="F3128" t="str">
            <v>FIGURA FIBRA</v>
          </cell>
          <cell r="G3128">
            <v>1700.4</v>
          </cell>
          <cell r="H3128">
            <v>1020.24</v>
          </cell>
        </row>
        <row r="3129">
          <cell r="C3129" t="str">
            <v>FG126GGAZ</v>
          </cell>
          <cell r="D3129" t="str">
            <v>Bolas de natal azul, com ilum. e adesivo, Produ. em fibra de vidro</v>
          </cell>
          <cell r="E3129" t="str">
            <v>FIBRA</v>
          </cell>
          <cell r="F3129" t="str">
            <v>FIGURA FIBRA</v>
          </cell>
          <cell r="G3129">
            <v>4227.6000000000004</v>
          </cell>
          <cell r="H3129">
            <v>2536.56</v>
          </cell>
        </row>
        <row r="3130">
          <cell r="C3130" t="str">
            <v>FG126GGAM</v>
          </cell>
          <cell r="D3130" t="str">
            <v>Bolas de natal amarela, com ilum. e adesivo, Produ. em fibra de vidro</v>
          </cell>
          <cell r="E3130" t="str">
            <v>FIBRA</v>
          </cell>
          <cell r="F3130" t="str">
            <v>FIGURA FIBRA</v>
          </cell>
          <cell r="G3130">
            <v>4227.6000000000004</v>
          </cell>
          <cell r="H3130">
            <v>2536.56</v>
          </cell>
        </row>
        <row r="3131">
          <cell r="C3131" t="str">
            <v>FG126GGVD</v>
          </cell>
          <cell r="D3131" t="str">
            <v>Bolas de natal verde, com ilum. e adesivo, Produ. em fibra de vidro</v>
          </cell>
          <cell r="E3131" t="str">
            <v>FIBRA</v>
          </cell>
          <cell r="F3131" t="str">
            <v>FIGURA FIBRA</v>
          </cell>
          <cell r="G3131">
            <v>4227.6000000000004</v>
          </cell>
          <cell r="H3131">
            <v>2536.56</v>
          </cell>
        </row>
        <row r="3132">
          <cell r="C3132" t="str">
            <v>FG126GGVM</v>
          </cell>
          <cell r="D3132" t="str">
            <v>Bolas de natal vermelha, com ilum. e adesivo, Produ. em fibra de vidro</v>
          </cell>
          <cell r="E3132" t="str">
            <v>FIBRA</v>
          </cell>
          <cell r="F3132" t="str">
            <v>FIGURA FIBRA</v>
          </cell>
          <cell r="G3132">
            <v>4227.6000000000004</v>
          </cell>
          <cell r="H3132">
            <v>2536.56</v>
          </cell>
        </row>
        <row r="3133">
          <cell r="C3133" t="str">
            <v>FG126GGBC</v>
          </cell>
          <cell r="D3133" t="str">
            <v>Bolas de natal branca, com ilum. e adesivo, Produ. em fibra de vidro</v>
          </cell>
          <cell r="E3133" t="str">
            <v>FIBRA</v>
          </cell>
          <cell r="F3133" t="str">
            <v>FIGURA FIBRA</v>
          </cell>
          <cell r="G3133">
            <v>4227.6000000000004</v>
          </cell>
          <cell r="H3133">
            <v>2536.56</v>
          </cell>
        </row>
        <row r="3134">
          <cell r="C3134" t="str">
            <v>FG126EGAZ</v>
          </cell>
          <cell r="D3134" t="str">
            <v>Bolas de natal azul, com ilum. e adesivo, Produ. em fibra de vidro</v>
          </cell>
          <cell r="E3134" t="str">
            <v>FIBRA</v>
          </cell>
          <cell r="F3134" t="str">
            <v>FIGURA FIBRA</v>
          </cell>
          <cell r="G3134">
            <v>6601.92</v>
          </cell>
          <cell r="H3134">
            <v>3961.152</v>
          </cell>
        </row>
        <row r="3135">
          <cell r="C3135" t="str">
            <v>FG126EGAM</v>
          </cell>
          <cell r="D3135" t="str">
            <v>Bolas de natal amarela, com ilum. e adesivo, Produ. em fibra de vidro</v>
          </cell>
          <cell r="E3135" t="str">
            <v>FIBRA</v>
          </cell>
          <cell r="F3135" t="str">
            <v>FIGURA FIBRA</v>
          </cell>
          <cell r="G3135">
            <v>6601.92</v>
          </cell>
          <cell r="H3135">
            <v>3961.152</v>
          </cell>
        </row>
        <row r="3136">
          <cell r="C3136" t="str">
            <v>FG126EGVD</v>
          </cell>
          <cell r="D3136" t="str">
            <v>Bolas de natal verde, com ilum. e adesivo, Produ. em fibra de vidro</v>
          </cell>
          <cell r="E3136" t="str">
            <v>FIBRA</v>
          </cell>
          <cell r="F3136" t="str">
            <v>FIGURA FIBRA</v>
          </cell>
          <cell r="G3136">
            <v>6601.92</v>
          </cell>
          <cell r="H3136">
            <v>3961.152</v>
          </cell>
        </row>
        <row r="3137">
          <cell r="C3137" t="str">
            <v>FG126EGVM</v>
          </cell>
          <cell r="D3137" t="str">
            <v>Bolas de natal vermelha, com ilum. e adesivo, Produ. em fibra de vidro</v>
          </cell>
          <cell r="E3137" t="str">
            <v>FIBRA</v>
          </cell>
          <cell r="F3137" t="str">
            <v>FIGURA FIBRA</v>
          </cell>
          <cell r="G3137">
            <v>6601.92</v>
          </cell>
          <cell r="H3137">
            <v>3961.152</v>
          </cell>
        </row>
        <row r="3138">
          <cell r="C3138" t="str">
            <v>FG126EGBC</v>
          </cell>
          <cell r="D3138" t="str">
            <v>Bolas de natal branca, com ilum. e adesivo, Produ. em fibra de vidro</v>
          </cell>
          <cell r="E3138" t="str">
            <v>FIBRA</v>
          </cell>
          <cell r="F3138" t="str">
            <v>FIGURA FIBRA</v>
          </cell>
          <cell r="G3138">
            <v>6601.92</v>
          </cell>
          <cell r="H3138">
            <v>3961.152</v>
          </cell>
        </row>
        <row r="3139">
          <cell r="C3139" t="str">
            <v>FG126PPSAZ</v>
          </cell>
          <cell r="D3139" t="str">
            <v>Bolas de natal azul, cor sólida e adesivo, prod. em fibra de vidro</v>
          </cell>
          <cell r="E3139" t="str">
            <v>FIBRA</v>
          </cell>
          <cell r="F3139" t="str">
            <v>FIGURA FIBRA</v>
          </cell>
          <cell r="G3139">
            <v>416</v>
          </cell>
          <cell r="H3139">
            <v>249.6</v>
          </cell>
        </row>
        <row r="3140">
          <cell r="C3140" t="str">
            <v>FG126PPSAM</v>
          </cell>
          <cell r="D3140" t="str">
            <v>Bolas de natal amarela, cor sólida e adesivo, prod. em fibra de vidro</v>
          </cell>
          <cell r="E3140" t="str">
            <v>FIBRA</v>
          </cell>
          <cell r="F3140" t="str">
            <v>FIGURA FIBRA</v>
          </cell>
          <cell r="G3140">
            <v>416</v>
          </cell>
          <cell r="H3140">
            <v>249.6</v>
          </cell>
        </row>
        <row r="3141">
          <cell r="C3141" t="str">
            <v>FG126PPSVD</v>
          </cell>
          <cell r="D3141" t="str">
            <v>Bolas de natal verde, cor sólida e adesivo, prod. em fibra de vidro</v>
          </cell>
          <cell r="E3141" t="str">
            <v>FIBRA</v>
          </cell>
          <cell r="F3141" t="str">
            <v>FIGURA FIBRA</v>
          </cell>
          <cell r="G3141">
            <v>416</v>
          </cell>
          <cell r="H3141">
            <v>249.6</v>
          </cell>
        </row>
        <row r="3142">
          <cell r="C3142" t="str">
            <v>FG126PPSVM</v>
          </cell>
          <cell r="D3142" t="str">
            <v>Bolas de natal vermelha, cor sólida e adesivo, prod. em fibra de vidro</v>
          </cell>
          <cell r="E3142" t="str">
            <v>FIBRA</v>
          </cell>
          <cell r="F3142" t="str">
            <v>FIGURA FIBRA</v>
          </cell>
          <cell r="G3142">
            <v>416</v>
          </cell>
          <cell r="H3142">
            <v>249.6</v>
          </cell>
        </row>
        <row r="3143">
          <cell r="C3143" t="str">
            <v>FG126PPSBC</v>
          </cell>
          <cell r="D3143" t="str">
            <v>Bolas de natal branca, cor sólida e adesivo, prod. em fibra de vidro</v>
          </cell>
          <cell r="E3143" t="str">
            <v>FIBRA</v>
          </cell>
          <cell r="F3143" t="str">
            <v>FIGURA FIBRA</v>
          </cell>
          <cell r="G3143">
            <v>416</v>
          </cell>
          <cell r="H3143">
            <v>249.6</v>
          </cell>
        </row>
        <row r="3144">
          <cell r="C3144" t="str">
            <v>FG126PSAZ</v>
          </cell>
          <cell r="D3144" t="str">
            <v>Bolas de natal azul, cor sólida e adesivo, prod. em fibra de vidro</v>
          </cell>
          <cell r="E3144" t="str">
            <v>FIBRA</v>
          </cell>
          <cell r="F3144" t="str">
            <v>FIGURA FIBRA</v>
          </cell>
          <cell r="G3144">
            <v>826.93000000000006</v>
          </cell>
          <cell r="H3144">
            <v>496.15800000000002</v>
          </cell>
        </row>
        <row r="3145">
          <cell r="C3145" t="str">
            <v>FG126PSAM</v>
          </cell>
          <cell r="D3145" t="str">
            <v>Bolas de natal amarela, cor sólida e adesivo, prod. em fibra de vidro</v>
          </cell>
          <cell r="E3145" t="str">
            <v>FIBRA</v>
          </cell>
          <cell r="F3145" t="str">
            <v>FIGURA FIBRA</v>
          </cell>
          <cell r="G3145">
            <v>826.93000000000006</v>
          </cell>
          <cell r="H3145">
            <v>496.15800000000002</v>
          </cell>
        </row>
        <row r="3146">
          <cell r="C3146" t="str">
            <v>FG126PSVD</v>
          </cell>
          <cell r="D3146" t="str">
            <v>Bolas de natal verde, cor sólida e adesivo, prod. em fibra de vidro</v>
          </cell>
          <cell r="E3146" t="str">
            <v>FIBRA</v>
          </cell>
          <cell r="F3146" t="str">
            <v>FIGURA FIBRA</v>
          </cell>
          <cell r="G3146">
            <v>826.93000000000006</v>
          </cell>
          <cell r="H3146">
            <v>496.15800000000002</v>
          </cell>
        </row>
        <row r="3147">
          <cell r="C3147" t="str">
            <v>FG126PSVM</v>
          </cell>
          <cell r="D3147" t="str">
            <v>Bolas de natal vermelha, cor sólida e adesivo, prod. em fibra de vidro</v>
          </cell>
          <cell r="E3147" t="str">
            <v>FIBRA</v>
          </cell>
          <cell r="F3147" t="str">
            <v>FIGURA FIBRA</v>
          </cell>
          <cell r="G3147">
            <v>826.93000000000006</v>
          </cell>
          <cell r="H3147">
            <v>496.15800000000002</v>
          </cell>
        </row>
        <row r="3148">
          <cell r="C3148" t="str">
            <v>FG126PSBC</v>
          </cell>
          <cell r="D3148" t="str">
            <v>Bolas de natal branca, cor sólida e adesivo, prod. em fibra de vidro</v>
          </cell>
          <cell r="E3148" t="str">
            <v>FIBRA</v>
          </cell>
          <cell r="F3148" t="str">
            <v>FIGURA FIBRA</v>
          </cell>
          <cell r="G3148">
            <v>826.93000000000006</v>
          </cell>
          <cell r="H3148">
            <v>496.15800000000002</v>
          </cell>
        </row>
        <row r="3149">
          <cell r="C3149" t="str">
            <v>FG126MSAZ</v>
          </cell>
          <cell r="D3149" t="str">
            <v>Bolas de natal azul, cor sólida e adesivo, prod. em fibra de vidro</v>
          </cell>
          <cell r="E3149" t="str">
            <v>FIBRA</v>
          </cell>
          <cell r="F3149" t="str">
            <v>FIGURA FIBRA</v>
          </cell>
          <cell r="G3149">
            <v>1167.4000000000001</v>
          </cell>
          <cell r="H3149">
            <v>700.44</v>
          </cell>
        </row>
        <row r="3150">
          <cell r="C3150" t="str">
            <v>FG126MSAM</v>
          </cell>
          <cell r="D3150" t="str">
            <v>Bolas de natal amarela,  cor sólida e adesivo, prod. em fibra de vidro</v>
          </cell>
          <cell r="E3150" t="str">
            <v>FIBRA</v>
          </cell>
          <cell r="F3150" t="str">
            <v>FIGURA FIBRA</v>
          </cell>
          <cell r="G3150">
            <v>1167.4000000000001</v>
          </cell>
          <cell r="H3150">
            <v>700.44</v>
          </cell>
        </row>
        <row r="3151">
          <cell r="C3151" t="str">
            <v>FG126MSVD</v>
          </cell>
          <cell r="D3151" t="str">
            <v>Bolas de natal verde, cor sólida e adesivo, prod. em fibra de vidro</v>
          </cell>
          <cell r="E3151" t="str">
            <v>FIBRA</v>
          </cell>
          <cell r="F3151" t="str">
            <v>FIGURA FIBRA</v>
          </cell>
          <cell r="G3151">
            <v>1167.4000000000001</v>
          </cell>
          <cell r="H3151">
            <v>700.44</v>
          </cell>
        </row>
        <row r="3152">
          <cell r="C3152" t="str">
            <v>FG126MSVM</v>
          </cell>
          <cell r="D3152" t="str">
            <v>Bolas de natal vermelha, cor sólida e adesivo, prod. em fibra de vidro</v>
          </cell>
          <cell r="E3152" t="str">
            <v>FIBRA</v>
          </cell>
          <cell r="F3152" t="str">
            <v>FIGURA FIBRA</v>
          </cell>
          <cell r="G3152">
            <v>1167.4000000000001</v>
          </cell>
          <cell r="H3152">
            <v>700.44</v>
          </cell>
        </row>
        <row r="3153">
          <cell r="C3153" t="str">
            <v>FG126MSBC</v>
          </cell>
          <cell r="D3153" t="str">
            <v>Bolas de natal branca, cor sólida e adesivo, prod. em fibra de vidro</v>
          </cell>
          <cell r="E3153" t="str">
            <v>FIBRA</v>
          </cell>
          <cell r="F3153" t="str">
            <v>FIGURA FIBRA</v>
          </cell>
          <cell r="G3153">
            <v>1167.4000000000001</v>
          </cell>
          <cell r="H3153">
            <v>700.44</v>
          </cell>
        </row>
        <row r="3154">
          <cell r="C3154" t="str">
            <v>FG126GSAZ</v>
          </cell>
          <cell r="D3154" t="str">
            <v>Bolas de natal azul, cor sólida e adesivo, prod. em fibra de vidro</v>
          </cell>
          <cell r="E3154" t="str">
            <v>FIBRA</v>
          </cell>
          <cell r="F3154" t="str">
            <v>FIGURA FIBRA</v>
          </cell>
          <cell r="G3154">
            <v>1518.14</v>
          </cell>
          <cell r="H3154">
            <v>910.88400000000001</v>
          </cell>
        </row>
        <row r="3155">
          <cell r="C3155" t="str">
            <v>FG126GSAM</v>
          </cell>
          <cell r="D3155" t="str">
            <v>Bolas de natal amarela, cor sólida e adesivo, prod. em fibra de vidro</v>
          </cell>
          <cell r="E3155" t="str">
            <v>FIBRA</v>
          </cell>
          <cell r="F3155" t="str">
            <v>FIGURA FIBRA</v>
          </cell>
          <cell r="G3155">
            <v>1518.14</v>
          </cell>
          <cell r="H3155">
            <v>910.88400000000001</v>
          </cell>
        </row>
        <row r="3156">
          <cell r="C3156" t="str">
            <v>FG126GSVD</v>
          </cell>
          <cell r="D3156" t="str">
            <v>Bolas de natal verde, cor sólida e adesivo, prod. em fibra de vidro</v>
          </cell>
          <cell r="E3156" t="str">
            <v>FIBRA</v>
          </cell>
          <cell r="F3156" t="str">
            <v>FIGURA FIBRA</v>
          </cell>
          <cell r="G3156">
            <v>1518.14</v>
          </cell>
          <cell r="H3156">
            <v>910.88400000000001</v>
          </cell>
        </row>
        <row r="3157">
          <cell r="C3157" t="str">
            <v>FG126GSVM</v>
          </cell>
          <cell r="D3157" t="str">
            <v>Bolas de natal vermelha, cor sólida e adesivo, prod. em fibra de vidro</v>
          </cell>
          <cell r="E3157" t="str">
            <v>FIBRA</v>
          </cell>
          <cell r="F3157" t="str">
            <v>FIGURA FIBRA</v>
          </cell>
          <cell r="G3157">
            <v>1518.14</v>
          </cell>
          <cell r="H3157">
            <v>910.88400000000001</v>
          </cell>
        </row>
        <row r="3158">
          <cell r="C3158" t="str">
            <v>FG126GSBC</v>
          </cell>
          <cell r="D3158" t="str">
            <v>Bolas de natal branca, cor sólida e adesivo, prod. em fibra de vidro</v>
          </cell>
          <cell r="E3158" t="str">
            <v>FIBRA</v>
          </cell>
          <cell r="F3158" t="str">
            <v>FIGURA FIBRA</v>
          </cell>
          <cell r="G3158">
            <v>1518.14</v>
          </cell>
          <cell r="H3158">
            <v>910.88400000000001</v>
          </cell>
        </row>
        <row r="3159">
          <cell r="C3159" t="str">
            <v>FG126GGSAZ</v>
          </cell>
          <cell r="D3159" t="str">
            <v>Bolas de natal azul, cor sólida e adesivo, prod. em fibra de vidro</v>
          </cell>
          <cell r="E3159" t="str">
            <v>FIBRA</v>
          </cell>
          <cell r="F3159" t="str">
            <v>FIGURA FIBRA</v>
          </cell>
          <cell r="G3159">
            <v>3674.06</v>
          </cell>
          <cell r="H3159">
            <v>2204.4359999999997</v>
          </cell>
        </row>
        <row r="3160">
          <cell r="C3160" t="str">
            <v>FG126GGSAM</v>
          </cell>
          <cell r="D3160" t="str">
            <v>Bolas de natal amarela, cor sólida e adesivo, prod. em fibra de vidro</v>
          </cell>
          <cell r="E3160" t="str">
            <v>FIBRA</v>
          </cell>
          <cell r="F3160" t="str">
            <v>FIGURA FIBRA</v>
          </cell>
          <cell r="G3160">
            <v>3674.06</v>
          </cell>
          <cell r="H3160">
            <v>2204.4359999999997</v>
          </cell>
        </row>
        <row r="3161">
          <cell r="C3161" t="str">
            <v>FG126GGSVD</v>
          </cell>
          <cell r="D3161" t="str">
            <v>Bolas de natal verde, cor sólida e adesivo, prod. em fibra de vidro</v>
          </cell>
          <cell r="E3161" t="str">
            <v>FIBRA</v>
          </cell>
          <cell r="F3161" t="str">
            <v>FIGURA FIBRA</v>
          </cell>
          <cell r="G3161">
            <v>3674.06</v>
          </cell>
          <cell r="H3161">
            <v>2204.4359999999997</v>
          </cell>
        </row>
        <row r="3162">
          <cell r="C3162" t="str">
            <v>FG126GGSVM</v>
          </cell>
          <cell r="D3162" t="str">
            <v>Bolas de natal vermelha, cor sólida e adesivo, prod. em fibra de vidro</v>
          </cell>
          <cell r="E3162" t="str">
            <v>FIBRA</v>
          </cell>
          <cell r="F3162" t="str">
            <v>FIGURA FIBRA</v>
          </cell>
          <cell r="G3162">
            <v>3674.06</v>
          </cell>
          <cell r="H3162">
            <v>2204.4359999999997</v>
          </cell>
        </row>
        <row r="3163">
          <cell r="C3163" t="str">
            <v>FG126GGSBC</v>
          </cell>
          <cell r="D3163" t="str">
            <v>Bolas de natal branca, cor sólida e adesivo, prod. em fibra de vidro</v>
          </cell>
          <cell r="E3163" t="str">
            <v>FIBRA</v>
          </cell>
          <cell r="F3163" t="str">
            <v>FIGURA FIBRA</v>
          </cell>
          <cell r="G3163">
            <v>3674.06</v>
          </cell>
          <cell r="H3163">
            <v>2204.4359999999997</v>
          </cell>
        </row>
        <row r="3164">
          <cell r="C3164" t="str">
            <v>FG126EGSAZ</v>
          </cell>
          <cell r="D3164" t="str">
            <v>Bolas de natal azul, cor sólida e adesivo, prod. em fibra de vidro</v>
          </cell>
          <cell r="E3164" t="str">
            <v>FIBRA</v>
          </cell>
          <cell r="F3164" t="str">
            <v>FIGURA FIBRA</v>
          </cell>
          <cell r="G3164">
            <v>5742.36</v>
          </cell>
          <cell r="H3164">
            <v>3445.4159999999997</v>
          </cell>
        </row>
        <row r="3165">
          <cell r="C3165" t="str">
            <v>FG126EGSAM</v>
          </cell>
          <cell r="D3165" t="str">
            <v>Bolas de natal amarela, cor sólida e adesivo, prod. em fibra de vidro</v>
          </cell>
          <cell r="E3165" t="str">
            <v>FIBRA</v>
          </cell>
          <cell r="F3165" t="str">
            <v>FIGURA FIBRA</v>
          </cell>
          <cell r="G3165">
            <v>5742.36</v>
          </cell>
          <cell r="H3165">
            <v>3445.4159999999997</v>
          </cell>
        </row>
        <row r="3166">
          <cell r="C3166" t="str">
            <v>FG126EGSVD</v>
          </cell>
          <cell r="D3166" t="str">
            <v>Bolas de natal verde, cor sólida e adesivo, prod. em fibra de vidro</v>
          </cell>
          <cell r="E3166" t="str">
            <v>FIBRA</v>
          </cell>
          <cell r="F3166" t="str">
            <v>FIGURA FIBRA</v>
          </cell>
          <cell r="G3166">
            <v>5742.36</v>
          </cell>
          <cell r="H3166">
            <v>3445.4159999999997</v>
          </cell>
        </row>
        <row r="3167">
          <cell r="C3167" t="str">
            <v>FG126EGSVM</v>
          </cell>
          <cell r="D3167" t="str">
            <v>Bolas de natal vermelha, cor sólida e adesivo, prod. em fibra de vidro</v>
          </cell>
          <cell r="E3167" t="str">
            <v>FIBRA</v>
          </cell>
          <cell r="F3167" t="str">
            <v>FIGURA FIBRA</v>
          </cell>
          <cell r="G3167">
            <v>5742.36</v>
          </cell>
          <cell r="H3167">
            <v>3445.4159999999997</v>
          </cell>
        </row>
        <row r="3168">
          <cell r="C3168" t="str">
            <v>FG126EGSBC</v>
          </cell>
          <cell r="D3168" t="str">
            <v>Bolas de natal branca cor sólida e adesivo, prod. em fibra de vidro</v>
          </cell>
          <cell r="E3168" t="str">
            <v>FIBRA</v>
          </cell>
          <cell r="F3168" t="str">
            <v>FIGURA FIBRA</v>
          </cell>
          <cell r="G3168">
            <v>5742.36</v>
          </cell>
          <cell r="H3168">
            <v>3445.4159999999997</v>
          </cell>
        </row>
        <row r="3169">
          <cell r="C3169" t="str">
            <v>FG140PPVD</v>
          </cell>
          <cell r="D3169" t="str">
            <v>Bolas de natal, produzida em fibra de vidro, com aplicação de glitter/brocal na cor verde</v>
          </cell>
          <cell r="E3169" t="str">
            <v>FIBRA</v>
          </cell>
          <cell r="F3169" t="str">
            <v>FIGURA FIBRA</v>
          </cell>
          <cell r="G3169">
            <v>515.84</v>
          </cell>
          <cell r="H3169">
            <v>361.08800000000008</v>
          </cell>
        </row>
        <row r="3170">
          <cell r="C3170" t="str">
            <v>FG140PPVM</v>
          </cell>
          <cell r="D3170" t="str">
            <v>Bolas de natal, produzida em fibra de vidro, com aplicação de glitter/brocal na cor vermelha</v>
          </cell>
          <cell r="E3170" t="str">
            <v>FIBRA</v>
          </cell>
          <cell r="F3170" t="str">
            <v>FIGURA FIBRA</v>
          </cell>
          <cell r="G3170">
            <v>515.84</v>
          </cell>
          <cell r="H3170">
            <v>361.08800000000008</v>
          </cell>
        </row>
        <row r="3171">
          <cell r="C3171" t="str">
            <v>FG140PPAZ</v>
          </cell>
          <cell r="D3171" t="str">
            <v>Bolas de natal, produzida em fibra de vidro, com aplicação de glitter/brocal na cor azul</v>
          </cell>
          <cell r="E3171" t="str">
            <v>FIBRA</v>
          </cell>
          <cell r="F3171" t="str">
            <v>FIGURA FIBRA</v>
          </cell>
          <cell r="G3171">
            <v>515.84</v>
          </cell>
          <cell r="H3171">
            <v>361.08800000000008</v>
          </cell>
        </row>
        <row r="3172">
          <cell r="C3172" t="str">
            <v>FG140PPDR</v>
          </cell>
          <cell r="D3172" t="str">
            <v>Bolas de natal, produzida em fibra de vidro, com aplicação de glitter/brocal na cor dourada</v>
          </cell>
          <cell r="E3172" t="str">
            <v>FIBRA</v>
          </cell>
          <cell r="F3172" t="str">
            <v>FIGURA FIBRA</v>
          </cell>
          <cell r="G3172">
            <v>515.84</v>
          </cell>
          <cell r="H3172">
            <v>361.08800000000008</v>
          </cell>
        </row>
        <row r="3173">
          <cell r="C3173" t="str">
            <v>FG140PPPT</v>
          </cell>
          <cell r="D3173" t="str">
            <v>Bolas de natal, produzida em fibra de vidro, com aplicação de glitter/brocal na cor prata</v>
          </cell>
          <cell r="E3173" t="str">
            <v>FIBRA</v>
          </cell>
          <cell r="F3173" t="str">
            <v>FIGURA FIBRA</v>
          </cell>
          <cell r="G3173">
            <v>515.84</v>
          </cell>
          <cell r="H3173">
            <v>361.08800000000008</v>
          </cell>
        </row>
        <row r="3174">
          <cell r="C3174" t="str">
            <v>FG140PVD</v>
          </cell>
          <cell r="D3174" t="str">
            <v>Bolas de natal, produzida em fibra de vidro, com aplicação de glitter/brocal na cor verde</v>
          </cell>
          <cell r="E3174" t="str">
            <v>FIBRA</v>
          </cell>
          <cell r="F3174" t="str">
            <v>FIGURA FIBRA</v>
          </cell>
          <cell r="G3174">
            <v>950.68999999999994</v>
          </cell>
          <cell r="H3174">
            <v>665.48300000000006</v>
          </cell>
        </row>
        <row r="3175">
          <cell r="C3175" t="str">
            <v>FG140PVM</v>
          </cell>
          <cell r="D3175" t="str">
            <v>Bolas de natal, produzida em fibra de vidro, com aplicação de glitter/brocal na cor vermelha</v>
          </cell>
          <cell r="E3175" t="str">
            <v>FIBRA</v>
          </cell>
          <cell r="F3175" t="str">
            <v>FIGURA FIBRA</v>
          </cell>
          <cell r="G3175">
            <v>950.68999999999994</v>
          </cell>
          <cell r="H3175">
            <v>665.48300000000006</v>
          </cell>
        </row>
        <row r="3176">
          <cell r="C3176" t="str">
            <v>FG140PAZ</v>
          </cell>
          <cell r="D3176" t="str">
            <v>Bolas de natal, produzida em fibra de vidro, com aplicação de glitter/brocal na cor azul</v>
          </cell>
          <cell r="E3176" t="str">
            <v>FIBRA</v>
          </cell>
          <cell r="F3176" t="str">
            <v>FIGURA FIBRA</v>
          </cell>
          <cell r="G3176">
            <v>950.68999999999994</v>
          </cell>
          <cell r="H3176">
            <v>665.48300000000006</v>
          </cell>
        </row>
        <row r="3177">
          <cell r="C3177" t="str">
            <v>FG140PDR</v>
          </cell>
          <cell r="D3177" t="str">
            <v>Bolas de natal, produzida em fibra de vidro, com aplicação de glitter/brocal na cor dourada</v>
          </cell>
          <cell r="E3177" t="str">
            <v>FIBRA</v>
          </cell>
          <cell r="F3177" t="str">
            <v>FIGURA FIBRA</v>
          </cell>
          <cell r="G3177">
            <v>950.68999999999994</v>
          </cell>
          <cell r="H3177">
            <v>665.48300000000006</v>
          </cell>
        </row>
        <row r="3178">
          <cell r="C3178" t="str">
            <v>FG140PPT</v>
          </cell>
          <cell r="D3178" t="str">
            <v>Bolas de natal, produzida em fibra de vidro, com aplicação de glitter/brocal na cor prata</v>
          </cell>
          <cell r="E3178" t="str">
            <v>FIBRA</v>
          </cell>
          <cell r="F3178" t="str">
            <v>FIGURA FIBRA</v>
          </cell>
          <cell r="G3178">
            <v>950.68999999999994</v>
          </cell>
          <cell r="H3178">
            <v>665.48300000000006</v>
          </cell>
        </row>
        <row r="3179">
          <cell r="C3179" t="str">
            <v>FG140MVD</v>
          </cell>
          <cell r="D3179" t="str">
            <v>Bolas de natal, produzida em fibra de vidro, com aplicação de glitter/brocal na cor verde</v>
          </cell>
          <cell r="E3179" t="str">
            <v>FIBRA</v>
          </cell>
          <cell r="F3179" t="str">
            <v>FIGURA FIBRA</v>
          </cell>
          <cell r="G3179">
            <v>1404.65</v>
          </cell>
          <cell r="H3179">
            <v>983.25500000000011</v>
          </cell>
        </row>
        <row r="3180">
          <cell r="C3180" t="str">
            <v>FG140MVM</v>
          </cell>
          <cell r="D3180" t="str">
            <v>Bolas de natal, produzida em fibra de vidro, com aplicação de glitter/brocal na cor vermelha</v>
          </cell>
          <cell r="E3180" t="str">
            <v>FIBRA</v>
          </cell>
          <cell r="F3180" t="str">
            <v>FIGURA FIBRA</v>
          </cell>
          <cell r="G3180">
            <v>1404.65</v>
          </cell>
          <cell r="H3180">
            <v>983.25500000000011</v>
          </cell>
        </row>
        <row r="3181">
          <cell r="C3181" t="str">
            <v>FG140MAZ</v>
          </cell>
          <cell r="D3181" t="str">
            <v>Bolas de natal, produzida em fibra de vidro, com aplicação de glitter/brocal na cor azul</v>
          </cell>
          <cell r="E3181" t="str">
            <v>FIBRA</v>
          </cell>
          <cell r="F3181" t="str">
            <v>FIGURA FIBRA</v>
          </cell>
          <cell r="G3181">
            <v>1404.65</v>
          </cell>
          <cell r="H3181">
            <v>983.25500000000011</v>
          </cell>
        </row>
        <row r="3182">
          <cell r="C3182" t="str">
            <v>FG140MDR</v>
          </cell>
          <cell r="D3182" t="str">
            <v>Bolas de natal, produzida em fibra de vidro, com aplicação de glitter/brocal na cor dourada</v>
          </cell>
          <cell r="E3182" t="str">
            <v>FIBRA</v>
          </cell>
          <cell r="F3182" t="str">
            <v>FIGURA FIBRA</v>
          </cell>
          <cell r="G3182">
            <v>1404.65</v>
          </cell>
          <cell r="H3182">
            <v>983.25500000000011</v>
          </cell>
        </row>
        <row r="3183">
          <cell r="C3183" t="str">
            <v>FG140MPT</v>
          </cell>
          <cell r="D3183" t="str">
            <v>Bolas de natal, produzida em fibra de vidro, com aplicação de glitter/brocal na cor prata</v>
          </cell>
          <cell r="E3183" t="str">
            <v>FIBRA</v>
          </cell>
          <cell r="F3183" t="str">
            <v>FIGURA FIBRA</v>
          </cell>
          <cell r="G3183">
            <v>1404.65</v>
          </cell>
          <cell r="H3183">
            <v>983.25500000000011</v>
          </cell>
        </row>
        <row r="3184">
          <cell r="C3184" t="str">
            <v>FG140GVD</v>
          </cell>
          <cell r="D3184" t="str">
            <v>Bolas de natal, produzida em fibra de vidro, com aplicação de glitter/brocal na cor verde</v>
          </cell>
          <cell r="E3184" t="str">
            <v>FIBRA</v>
          </cell>
          <cell r="F3184" t="str">
            <v>FIGURA FIBRA</v>
          </cell>
          <cell r="G3184">
            <v>1863.6799999999998</v>
          </cell>
          <cell r="H3184">
            <v>1304.576</v>
          </cell>
        </row>
        <row r="3185">
          <cell r="C3185" t="str">
            <v>FG140GVM</v>
          </cell>
          <cell r="D3185" t="str">
            <v>Bolas de natal, produzida em fibra de vidro, com aplicação de glitter/brocal na cor vermelha</v>
          </cell>
          <cell r="E3185" t="str">
            <v>FIBRA</v>
          </cell>
          <cell r="F3185" t="str">
            <v>FIGURA FIBRA</v>
          </cell>
          <cell r="G3185">
            <v>1863.6799999999998</v>
          </cell>
          <cell r="H3185">
            <v>1304.576</v>
          </cell>
        </row>
        <row r="3186">
          <cell r="C3186" t="str">
            <v>FG140GAZ</v>
          </cell>
          <cell r="D3186" t="str">
            <v>Bolas de natal, produzida em fibra de vidro, com aplicação de glitter/brocal na cor azul</v>
          </cell>
          <cell r="E3186" t="str">
            <v>FIBRA</v>
          </cell>
          <cell r="F3186" t="str">
            <v>FIGURA FIBRA</v>
          </cell>
          <cell r="G3186">
            <v>1863.6799999999998</v>
          </cell>
          <cell r="H3186">
            <v>1304.576</v>
          </cell>
        </row>
        <row r="3187">
          <cell r="C3187" t="str">
            <v>FG140GDR</v>
          </cell>
          <cell r="D3187" t="str">
            <v>Bolas de natal, produzida em fibra de vidro, com aplicação de glitter/brocal na cor dourada</v>
          </cell>
          <cell r="E3187" t="str">
            <v>FIBRA</v>
          </cell>
          <cell r="F3187" t="str">
            <v>FIGURA FIBRA</v>
          </cell>
          <cell r="G3187">
            <v>1863.6799999999998</v>
          </cell>
          <cell r="H3187">
            <v>1304.576</v>
          </cell>
        </row>
        <row r="3188">
          <cell r="C3188" t="str">
            <v>FG140GPT</v>
          </cell>
          <cell r="D3188" t="str">
            <v>Bolas de natal, produzida em fibra de vidro, com aplicação de glitter/brocal na cor prata</v>
          </cell>
          <cell r="E3188" t="str">
            <v>FIBRA</v>
          </cell>
          <cell r="F3188" t="str">
            <v>FIGURA FIBRA</v>
          </cell>
          <cell r="G3188">
            <v>1863.6799999999998</v>
          </cell>
          <cell r="H3188">
            <v>1304.576</v>
          </cell>
        </row>
        <row r="3189">
          <cell r="C3189" t="str">
            <v>FG140GGVD</v>
          </cell>
          <cell r="D3189" t="str">
            <v>Bolas de natal, produzida em fibra de vidro, com aplicação de glitter/brocal na cor verde</v>
          </cell>
          <cell r="E3189" t="str">
            <v>FIBRA</v>
          </cell>
          <cell r="F3189" t="str">
            <v>FIGURA FIBRA</v>
          </cell>
          <cell r="G3189">
            <v>3919.8900000000003</v>
          </cell>
          <cell r="H3189">
            <v>2743.9230000000007</v>
          </cell>
        </row>
        <row r="3190">
          <cell r="C3190" t="str">
            <v>FG140GGVM</v>
          </cell>
          <cell r="D3190" t="str">
            <v>Bolas de natal, produzida em fibra de vidro, com aplicação de glitter/brocal na cor vermelha</v>
          </cell>
          <cell r="E3190" t="str">
            <v>FIBRA</v>
          </cell>
          <cell r="F3190" t="str">
            <v>FIGURA FIBRA</v>
          </cell>
          <cell r="G3190">
            <v>3919.8900000000003</v>
          </cell>
          <cell r="H3190">
            <v>2743.9230000000007</v>
          </cell>
        </row>
        <row r="3191">
          <cell r="C3191" t="str">
            <v>FG140GGAZ</v>
          </cell>
          <cell r="D3191" t="str">
            <v>Bolas de natal, produzida em fibra de vidro, com aplicação de glitter/brocal na cor azul</v>
          </cell>
          <cell r="E3191" t="str">
            <v>FIBRA</v>
          </cell>
          <cell r="F3191" t="str">
            <v>FIGURA FIBRA</v>
          </cell>
          <cell r="G3191">
            <v>3919.8900000000003</v>
          </cell>
          <cell r="H3191">
            <v>2743.9230000000007</v>
          </cell>
        </row>
        <row r="3192">
          <cell r="C3192" t="str">
            <v>FG140GGDR</v>
          </cell>
          <cell r="D3192" t="str">
            <v>Bolas de natal, produzida em fibra de vidro, com aplicação de glitter/brocal na cor dourada</v>
          </cell>
          <cell r="E3192" t="str">
            <v>FIBRA</v>
          </cell>
          <cell r="F3192" t="str">
            <v>FIGURA FIBRA</v>
          </cell>
          <cell r="G3192">
            <v>3919.8900000000003</v>
          </cell>
          <cell r="H3192">
            <v>2743.9230000000007</v>
          </cell>
        </row>
        <row r="3193">
          <cell r="C3193" t="str">
            <v>FG140GGPT</v>
          </cell>
          <cell r="D3193" t="str">
            <v>Bolas de natal, produzida em fibra de vidro, com aplicação de glitter/brocal na cor prata</v>
          </cell>
          <cell r="E3193" t="str">
            <v>FIBRA</v>
          </cell>
          <cell r="F3193" t="str">
            <v>FIGURA FIBRA</v>
          </cell>
          <cell r="G3193">
            <v>3919.8900000000003</v>
          </cell>
          <cell r="H3193">
            <v>2743.9230000000007</v>
          </cell>
        </row>
        <row r="3194">
          <cell r="C3194" t="str">
            <v>FG140EGVD</v>
          </cell>
          <cell r="D3194" t="str">
            <v>Bolas de natal, produzida em fibra de vidro, com aplicação de glitter/brocal na cor verde</v>
          </cell>
          <cell r="E3194" t="str">
            <v>FIBRA</v>
          </cell>
          <cell r="F3194" t="str">
            <v>FIGURA FIBRA</v>
          </cell>
          <cell r="G3194">
            <v>5974.41</v>
          </cell>
          <cell r="H3194">
            <v>4182.0870000000004</v>
          </cell>
        </row>
        <row r="3195">
          <cell r="C3195" t="str">
            <v>FG140EGVM</v>
          </cell>
          <cell r="D3195" t="str">
            <v>Bolas de natal, produzida em fibra de vidro, com aplicação de glitter/brocal na cor vermelha</v>
          </cell>
          <cell r="E3195" t="str">
            <v>FIBRA</v>
          </cell>
          <cell r="F3195" t="str">
            <v>FIGURA FIBRA</v>
          </cell>
          <cell r="G3195">
            <v>5974.41</v>
          </cell>
          <cell r="H3195">
            <v>4182.0870000000004</v>
          </cell>
        </row>
        <row r="3196">
          <cell r="C3196" t="str">
            <v>FG140EGAZ</v>
          </cell>
          <cell r="D3196" t="str">
            <v>Bolas de natal, produzida em fibra de vidro, com aplicação de glitter/brocal na cor azul</v>
          </cell>
          <cell r="E3196" t="str">
            <v>FIBRA</v>
          </cell>
          <cell r="F3196" t="str">
            <v>FIGURA FIBRA</v>
          </cell>
          <cell r="G3196">
            <v>5974.41</v>
          </cell>
          <cell r="H3196">
            <v>4182.0870000000004</v>
          </cell>
        </row>
        <row r="3197">
          <cell r="C3197" t="str">
            <v>FG140EGDR</v>
          </cell>
          <cell r="D3197" t="str">
            <v>Bolas de natal, produzida em fibra de vidro, com aplicação de glitter/brocal na cor dourada</v>
          </cell>
          <cell r="E3197" t="str">
            <v>FIBRA</v>
          </cell>
          <cell r="F3197" t="str">
            <v>FIGURA FIBRA</v>
          </cell>
          <cell r="G3197">
            <v>5974.41</v>
          </cell>
          <cell r="H3197">
            <v>4182.0870000000004</v>
          </cell>
        </row>
        <row r="3198">
          <cell r="C3198" t="str">
            <v>FG140EGPT</v>
          </cell>
          <cell r="D3198" t="str">
            <v>Bolas de natal, produzida em fibra de vidro, com aplicação de glitter/brocal na cor prata</v>
          </cell>
          <cell r="E3198" t="str">
            <v>FIBRA</v>
          </cell>
          <cell r="F3198" t="str">
            <v>FIGURA FIBRA</v>
          </cell>
          <cell r="G3198">
            <v>5974.41</v>
          </cell>
          <cell r="H3198">
            <v>4182.0870000000004</v>
          </cell>
        </row>
        <row r="3199">
          <cell r="C3199" t="str">
            <v>FG151PPAZ</v>
          </cell>
          <cell r="D3199" t="str">
            <v>Bolas de natal azul, com ilum. e pintura lisa, prod. em fibra de vidro</v>
          </cell>
          <cell r="E3199" t="str">
            <v>FIBRA</v>
          </cell>
          <cell r="F3199" t="str">
            <v>FIGURA FIBRA</v>
          </cell>
          <cell r="G3199">
            <v>411.62549999999999</v>
          </cell>
          <cell r="H3199">
            <v>246.97529999999998</v>
          </cell>
        </row>
        <row r="3200">
          <cell r="C3200" t="str">
            <v>FG151PPAM</v>
          </cell>
          <cell r="D3200" t="str">
            <v>Bolas de natal amarela, com ilum. e pintura lisa, prod. em fibra de vidro</v>
          </cell>
          <cell r="E3200" t="str">
            <v>FIBRA</v>
          </cell>
          <cell r="F3200" t="str">
            <v>FIGURA FIBRA</v>
          </cell>
          <cell r="G3200">
            <v>411.62549999999999</v>
          </cell>
          <cell r="H3200">
            <v>246.97529999999998</v>
          </cell>
        </row>
        <row r="3201">
          <cell r="C3201" t="str">
            <v>FG151PPVD</v>
          </cell>
          <cell r="D3201" t="str">
            <v>Bolas de natal verde, com ilum. e pintura lisa, prod. em fibra de vidro</v>
          </cell>
          <cell r="E3201" t="str">
            <v>FIBRA</v>
          </cell>
          <cell r="F3201" t="str">
            <v>FIGURA FIBRA</v>
          </cell>
          <cell r="G3201">
            <v>411.62549999999999</v>
          </cell>
          <cell r="H3201">
            <v>246.97529999999998</v>
          </cell>
        </row>
        <row r="3202">
          <cell r="C3202" t="str">
            <v>FG151PPVM</v>
          </cell>
          <cell r="D3202" t="str">
            <v>Bolas de natal vermelha, com ilum. e pintura lisa, prod. em fibra de vidro</v>
          </cell>
          <cell r="E3202" t="str">
            <v>FIBRA</v>
          </cell>
          <cell r="F3202" t="str">
            <v>FIGURA FIBRA</v>
          </cell>
          <cell r="G3202">
            <v>411.62549999999999</v>
          </cell>
          <cell r="H3202">
            <v>246.97529999999998</v>
          </cell>
        </row>
        <row r="3203">
          <cell r="C3203" t="str">
            <v>FG151PAZ</v>
          </cell>
          <cell r="D3203" t="str">
            <v>Bolas de natal azul, com ilum. e pintura lisa, prod. em fibra de vidro</v>
          </cell>
          <cell r="E3203" t="str">
            <v>FIBRA</v>
          </cell>
          <cell r="F3203" t="str">
            <v>FIGURA FIBRA</v>
          </cell>
          <cell r="G3203">
            <v>811.76549999999997</v>
          </cell>
          <cell r="H3203">
            <v>487.05929999999995</v>
          </cell>
        </row>
        <row r="3204">
          <cell r="C3204" t="str">
            <v>FG151PAM</v>
          </cell>
          <cell r="D3204" t="str">
            <v>Bolas de natal amarela, com ilum. e pintura lisa, prod. em fibra de vidro</v>
          </cell>
          <cell r="E3204" t="str">
            <v>FIBRA</v>
          </cell>
          <cell r="F3204" t="str">
            <v>FIGURA FIBRA</v>
          </cell>
          <cell r="G3204">
            <v>811.76549999999997</v>
          </cell>
          <cell r="H3204">
            <v>487.05929999999995</v>
          </cell>
        </row>
        <row r="3205">
          <cell r="C3205" t="str">
            <v>FG151PVD</v>
          </cell>
          <cell r="D3205" t="str">
            <v>Bolas de natal verde, com ilum. e pintura lisa, prod. em fibra de vidro</v>
          </cell>
          <cell r="E3205" t="str">
            <v>FIBRA</v>
          </cell>
          <cell r="F3205" t="str">
            <v>FIGURA FIBRA</v>
          </cell>
          <cell r="G3205">
            <v>811.76549999999997</v>
          </cell>
          <cell r="H3205">
            <v>487.05929999999995</v>
          </cell>
        </row>
        <row r="3206">
          <cell r="C3206" t="str">
            <v>FG151PVM</v>
          </cell>
          <cell r="D3206" t="str">
            <v>Bolas de natal vermelha, com ilum. e pintura lisa, prod. em fibra de vidro</v>
          </cell>
          <cell r="E3206" t="str">
            <v>FIBRA</v>
          </cell>
          <cell r="F3206" t="str">
            <v>FIGURA FIBRA</v>
          </cell>
          <cell r="G3206">
            <v>811.76549999999997</v>
          </cell>
          <cell r="H3206">
            <v>487.05929999999995</v>
          </cell>
        </row>
        <row r="3207">
          <cell r="C3207" t="str">
            <v>FG151MAZ</v>
          </cell>
          <cell r="D3207" t="str">
            <v>Bolas de natal azul, com ilum. e pintura lisa, prod. em fibra de vidro</v>
          </cell>
          <cell r="E3207" t="str">
            <v>FIBRA</v>
          </cell>
          <cell r="F3207" t="str">
            <v>FIGURA FIBRA</v>
          </cell>
          <cell r="G3207">
            <v>1159.665</v>
          </cell>
          <cell r="H3207">
            <v>695.79899999999998</v>
          </cell>
        </row>
        <row r="3208">
          <cell r="C3208" t="str">
            <v>FG151MAM</v>
          </cell>
          <cell r="D3208" t="str">
            <v>Bolas de natal amarela, com ilum. e pintura lisa, prod. em fibra de vidro</v>
          </cell>
          <cell r="E3208" t="str">
            <v>FIBRA</v>
          </cell>
          <cell r="F3208" t="str">
            <v>FIGURA FIBRA</v>
          </cell>
          <cell r="G3208">
            <v>1159.665</v>
          </cell>
          <cell r="H3208">
            <v>695.79899999999998</v>
          </cell>
        </row>
        <row r="3209">
          <cell r="C3209" t="str">
            <v>FG151MVD</v>
          </cell>
          <cell r="D3209" t="str">
            <v>Bolas de natal verde, com ilum. e pintura lisa, prod. em fibra de vidro</v>
          </cell>
          <cell r="E3209" t="str">
            <v>FIBRA</v>
          </cell>
          <cell r="F3209" t="str">
            <v>FIGURA FIBRA</v>
          </cell>
          <cell r="G3209">
            <v>1159.665</v>
          </cell>
          <cell r="H3209">
            <v>695.79899999999998</v>
          </cell>
        </row>
        <row r="3210">
          <cell r="C3210" t="str">
            <v>FG151MVM</v>
          </cell>
          <cell r="D3210" t="str">
            <v>Bolas de natal vermelha, com ilum. e pintura lisa, prod. em fibra de vidro</v>
          </cell>
          <cell r="E3210" t="str">
            <v>FIBRA</v>
          </cell>
          <cell r="F3210" t="str">
            <v>FIGURA FIBRA</v>
          </cell>
          <cell r="G3210">
            <v>1159.665</v>
          </cell>
          <cell r="H3210">
            <v>695.79899999999998</v>
          </cell>
        </row>
        <row r="3211">
          <cell r="C3211" t="str">
            <v>FG151GAZ</v>
          </cell>
          <cell r="D3211" t="str">
            <v>Bolas de natal azul, com ilum. e pintura lisa, prod. em fibra de vidro</v>
          </cell>
          <cell r="E3211" t="str">
            <v>FIBRA</v>
          </cell>
          <cell r="F3211" t="str">
            <v>FIGURA FIBRA</v>
          </cell>
          <cell r="G3211">
            <v>1518.9265</v>
          </cell>
          <cell r="H3211">
            <v>911.35590000000002</v>
          </cell>
        </row>
        <row r="3212">
          <cell r="C3212" t="str">
            <v>FG151GAM</v>
          </cell>
          <cell r="D3212" t="str">
            <v>Bolas de natal amarela, com ilum. pintura lisa, prod. em fibra de vidro</v>
          </cell>
          <cell r="E3212" t="str">
            <v>FIBRA</v>
          </cell>
          <cell r="F3212" t="str">
            <v>FIGURA FIBRA</v>
          </cell>
          <cell r="G3212">
            <v>1518.9265</v>
          </cell>
          <cell r="H3212">
            <v>911.35590000000002</v>
          </cell>
        </row>
        <row r="3213">
          <cell r="C3213" t="str">
            <v>FG151GVD</v>
          </cell>
          <cell r="D3213" t="str">
            <v>Bolas de natal  verde, com ilum. e pintura lisa, prod. em fibra de vidro</v>
          </cell>
          <cell r="E3213" t="str">
            <v>FIBRA</v>
          </cell>
          <cell r="F3213" t="str">
            <v>FIGURA FIBRA</v>
          </cell>
          <cell r="G3213">
            <v>1518.9265</v>
          </cell>
          <cell r="H3213">
            <v>911.35590000000002</v>
          </cell>
        </row>
        <row r="3214">
          <cell r="C3214" t="str">
            <v>FG151GVM</v>
          </cell>
          <cell r="D3214" t="str">
            <v>Bolas de natal  vermelha, com ilum. e pintura lisa, prod. em fibra de vidro</v>
          </cell>
          <cell r="E3214" t="str">
            <v>FIBRA</v>
          </cell>
          <cell r="F3214" t="str">
            <v>FIGURA FIBRA</v>
          </cell>
          <cell r="G3214">
            <v>1518.9265</v>
          </cell>
          <cell r="H3214">
            <v>911.35590000000002</v>
          </cell>
        </row>
        <row r="3215">
          <cell r="C3215" t="str">
            <v>FG151GGAZ</v>
          </cell>
          <cell r="D3215" t="str">
            <v>Bolas de natal azul, com ilum. e pintura lisa, prod. em fibra de vidro</v>
          </cell>
          <cell r="E3215" t="str">
            <v>FIBRA</v>
          </cell>
          <cell r="F3215" t="str">
            <v>FIGURA FIBRA</v>
          </cell>
          <cell r="G3215">
            <v>3622.6255000000006</v>
          </cell>
          <cell r="H3215">
            <v>2173.5753000000004</v>
          </cell>
        </row>
        <row r="3216">
          <cell r="C3216" t="str">
            <v>FG151GGAM</v>
          </cell>
          <cell r="D3216" t="str">
            <v>Bolas de natal amarela, com ilum. e pintura lisa, prod. em fibra de vidro</v>
          </cell>
          <cell r="E3216" t="str">
            <v>FIBRA</v>
          </cell>
          <cell r="F3216" t="str">
            <v>FIGURA FIBRA</v>
          </cell>
          <cell r="G3216">
            <v>3622.6255000000006</v>
          </cell>
          <cell r="H3216">
            <v>2173.5753000000004</v>
          </cell>
        </row>
        <row r="3217">
          <cell r="C3217" t="str">
            <v>FG151GGVD</v>
          </cell>
          <cell r="D3217" t="str">
            <v>Bolas de natal verde, com ilum. e pintura lisa, prod. em fibra de vidro</v>
          </cell>
          <cell r="E3217" t="str">
            <v>FIBRA</v>
          </cell>
          <cell r="F3217" t="str">
            <v>FIGURA FIBRA</v>
          </cell>
          <cell r="G3217">
            <v>3622.6255000000006</v>
          </cell>
          <cell r="H3217">
            <v>2173.5753000000004</v>
          </cell>
        </row>
        <row r="3218">
          <cell r="C3218" t="str">
            <v>FG151GGVM</v>
          </cell>
          <cell r="D3218" t="str">
            <v>Bolas de natal vermelha, com ilum. e pintura lisa, prod. em fibra de vidro</v>
          </cell>
          <cell r="E3218" t="str">
            <v>FIBRA</v>
          </cell>
          <cell r="F3218" t="str">
            <v>FIGURA FIBRA</v>
          </cell>
          <cell r="G3218">
            <v>3622.6255000000006</v>
          </cell>
          <cell r="H3218">
            <v>2173.5753000000004</v>
          </cell>
        </row>
        <row r="3219">
          <cell r="C3219" t="str">
            <v>FG151EGAZ</v>
          </cell>
          <cell r="D3219" t="str">
            <v>Bolas de natal azul, com ilum. e pintura lisa, prod. em fibra de vidro</v>
          </cell>
          <cell r="E3219" t="str">
            <v>FIBRA</v>
          </cell>
          <cell r="F3219" t="str">
            <v>FIGURA FIBRA</v>
          </cell>
          <cell r="G3219">
            <v>5656.0530000000008</v>
          </cell>
          <cell r="H3219">
            <v>3393.6318000000006</v>
          </cell>
        </row>
        <row r="3220">
          <cell r="C3220" t="str">
            <v>FG151EGAM</v>
          </cell>
          <cell r="D3220" t="str">
            <v>Bolas de natal amarela, com ilum. e pintura lisa, prod. em fibra de vidro</v>
          </cell>
          <cell r="E3220" t="str">
            <v>FIBRA</v>
          </cell>
          <cell r="F3220" t="str">
            <v>FIGURA FIBRA</v>
          </cell>
          <cell r="G3220">
            <v>5656.0530000000008</v>
          </cell>
          <cell r="H3220">
            <v>3393.6318000000006</v>
          </cell>
        </row>
        <row r="3221">
          <cell r="C3221" t="str">
            <v>FG151EGVD</v>
          </cell>
          <cell r="D3221" t="str">
            <v>Bolas de natal verde, com ilum. e pintura lisa, prod. em fibra de vidro</v>
          </cell>
          <cell r="E3221" t="str">
            <v>FIBRA</v>
          </cell>
          <cell r="F3221" t="str">
            <v>FIGURA FIBRA</v>
          </cell>
          <cell r="G3221">
            <v>5656.0530000000008</v>
          </cell>
          <cell r="H3221">
            <v>3393.6318000000006</v>
          </cell>
        </row>
        <row r="3222">
          <cell r="C3222" t="str">
            <v>FG151EGVM</v>
          </cell>
          <cell r="D3222" t="str">
            <v>Bolas de natal vermelha, com ilum. e pintura lisa, prod. em fibra de vidro</v>
          </cell>
          <cell r="E3222" t="str">
            <v>FIBRA</v>
          </cell>
          <cell r="F3222" t="str">
            <v>FIGURA FIBRA</v>
          </cell>
          <cell r="G3222">
            <v>5656.0530000000008</v>
          </cell>
          <cell r="H3222">
            <v>3393.6318000000006</v>
          </cell>
        </row>
        <row r="3223">
          <cell r="C3223" t="str">
            <v>FG151PPSAZ</v>
          </cell>
          <cell r="D3223" t="str">
            <v>Bolas de natal azul, cor sólida e pintura lisa, prod. em fibra de vidro</v>
          </cell>
          <cell r="E3223" t="str">
            <v>FIBRA</v>
          </cell>
          <cell r="F3223" t="str">
            <v>FIGURA FIBRA</v>
          </cell>
          <cell r="G3223">
            <v>357.65600000000001</v>
          </cell>
          <cell r="H3223">
            <v>214.59360000000001</v>
          </cell>
        </row>
        <row r="3224">
          <cell r="C3224" t="str">
            <v>FG151PPSAM</v>
          </cell>
          <cell r="D3224" t="str">
            <v>Bolas de natal amarela, cor sólida e pintura lisa, prod. em fibra de vidro</v>
          </cell>
          <cell r="E3224" t="str">
            <v>FIBRA</v>
          </cell>
          <cell r="F3224" t="str">
            <v>FIGURA FIBRA</v>
          </cell>
          <cell r="G3224">
            <v>357.65600000000001</v>
          </cell>
          <cell r="H3224">
            <v>214.59360000000001</v>
          </cell>
        </row>
        <row r="3225">
          <cell r="C3225" t="str">
            <v>FG151PPSVD</v>
          </cell>
          <cell r="D3225" t="str">
            <v>Bolas de natal verde, cor sólida e pintura lisa, prod. em fibra de vidro</v>
          </cell>
          <cell r="E3225" t="str">
            <v>FIBRA</v>
          </cell>
          <cell r="F3225" t="str">
            <v>FIGURA FIBRA</v>
          </cell>
          <cell r="G3225">
            <v>357.65600000000001</v>
          </cell>
          <cell r="H3225">
            <v>214.59360000000001</v>
          </cell>
        </row>
        <row r="3226">
          <cell r="C3226" t="str">
            <v>FG151PPSVM</v>
          </cell>
          <cell r="D3226" t="str">
            <v>Bolas de natal  vermelha, cor sólida e pintura lisa, prod. em fibra de vidro</v>
          </cell>
          <cell r="E3226" t="str">
            <v>FIBRA</v>
          </cell>
          <cell r="F3226" t="str">
            <v>FIGURA FIBRA</v>
          </cell>
          <cell r="G3226">
            <v>357.65600000000001</v>
          </cell>
          <cell r="H3226">
            <v>214.59360000000001</v>
          </cell>
        </row>
        <row r="3227">
          <cell r="C3227" t="str">
            <v>FG151PSAZ</v>
          </cell>
          <cell r="D3227" t="str">
            <v>Bolas de natal azul, cor sólida e pintura lisa, prod. em fibra de vidro</v>
          </cell>
          <cell r="E3227" t="str">
            <v>FIBRA</v>
          </cell>
          <cell r="F3227" t="str">
            <v>FIGURA FIBRA</v>
          </cell>
          <cell r="G3227">
            <v>703.95</v>
          </cell>
          <cell r="H3227">
            <v>422.37</v>
          </cell>
        </row>
        <row r="3228">
          <cell r="C3228" t="str">
            <v>FG151PSAM</v>
          </cell>
          <cell r="D3228" t="str">
            <v>Bolas de natal amarela, cor sólida e pintura lisa, prod. em fibra de vidro</v>
          </cell>
          <cell r="E3228" t="str">
            <v>FIBRA</v>
          </cell>
          <cell r="F3228" t="str">
            <v>FIGURA FIBRA</v>
          </cell>
          <cell r="G3228">
            <v>703.95</v>
          </cell>
          <cell r="H3228">
            <v>422.37</v>
          </cell>
        </row>
        <row r="3229">
          <cell r="C3229" t="str">
            <v>FG151PSVD</v>
          </cell>
          <cell r="D3229" t="str">
            <v>Bolas de natal verde, cor sólida e pintura lisa, prod. em fibra de vidro</v>
          </cell>
          <cell r="E3229" t="str">
            <v>FIBRA</v>
          </cell>
          <cell r="F3229" t="str">
            <v>FIGURA FIBRA</v>
          </cell>
          <cell r="G3229">
            <v>703.95</v>
          </cell>
          <cell r="H3229">
            <v>422.37</v>
          </cell>
        </row>
        <row r="3230">
          <cell r="C3230" t="str">
            <v>FG151PSVM</v>
          </cell>
          <cell r="D3230" t="str">
            <v>Bolas de natal cor vermelha, sólida e pintura lisa, prod. em fibra de vidro</v>
          </cell>
          <cell r="E3230" t="str">
            <v>FIBRA</v>
          </cell>
          <cell r="F3230" t="str">
            <v>FIGURA FIBRA</v>
          </cell>
          <cell r="G3230">
            <v>703.95</v>
          </cell>
          <cell r="H3230">
            <v>422.37</v>
          </cell>
        </row>
        <row r="3231">
          <cell r="C3231" t="str">
            <v>FG151MSAZ</v>
          </cell>
          <cell r="D3231" t="str">
            <v>Bolas de natal  cor azul, sólida e pintura lisa, prod. em fibra de vidro</v>
          </cell>
          <cell r="E3231" t="str">
            <v>FIBRA</v>
          </cell>
          <cell r="F3231" t="str">
            <v>FIGURA FIBRA</v>
          </cell>
          <cell r="G3231">
            <v>1009.3655</v>
          </cell>
          <cell r="H3231">
            <v>605.61929999999995</v>
          </cell>
        </row>
        <row r="3232">
          <cell r="C3232" t="str">
            <v>FG151MSAM</v>
          </cell>
          <cell r="D3232" t="str">
            <v>Bolas de natal cor amarela, sólida e pintura lisa, prod. em fibra de vidro</v>
          </cell>
          <cell r="E3232" t="str">
            <v>FIBRA</v>
          </cell>
          <cell r="F3232" t="str">
            <v>FIGURA FIBRA</v>
          </cell>
          <cell r="G3232">
            <v>1009.3655</v>
          </cell>
          <cell r="H3232">
            <v>605.61929999999995</v>
          </cell>
        </row>
        <row r="3233">
          <cell r="C3233" t="str">
            <v>FG151MSVD</v>
          </cell>
          <cell r="D3233" t="str">
            <v>Bolas de natal cor verde, sólida e pintura lisa, prod. em fibra de vidro</v>
          </cell>
          <cell r="E3233" t="str">
            <v>FIBRA</v>
          </cell>
          <cell r="F3233" t="str">
            <v>FIGURA FIBRA</v>
          </cell>
          <cell r="G3233">
            <v>1009.3655</v>
          </cell>
          <cell r="H3233">
            <v>605.61929999999995</v>
          </cell>
        </row>
        <row r="3234">
          <cell r="C3234" t="str">
            <v>FG151MSVM</v>
          </cell>
          <cell r="D3234" t="str">
            <v>Bolas de natal cor vermelha, sólida e pintura lisa, prod. em fibra de vidro</v>
          </cell>
          <cell r="E3234" t="str">
            <v>FIBRA</v>
          </cell>
          <cell r="F3234" t="str">
            <v>FIGURA FIBRA</v>
          </cell>
          <cell r="G3234">
            <v>1009.3655</v>
          </cell>
          <cell r="H3234">
            <v>605.61929999999995</v>
          </cell>
        </row>
        <row r="3235">
          <cell r="C3235" t="str">
            <v>FG151GSAZ</v>
          </cell>
          <cell r="D3235" t="str">
            <v>Bolas de natal cor azul,  sólida e pintura lisa, prod. em fibra de vidro</v>
          </cell>
          <cell r="E3235" t="str">
            <v>FIBRA</v>
          </cell>
          <cell r="F3235" t="str">
            <v>FIGURA FIBRA</v>
          </cell>
          <cell r="G3235">
            <v>1321.3265000000001</v>
          </cell>
          <cell r="H3235">
            <v>792.79590000000007</v>
          </cell>
        </row>
        <row r="3236">
          <cell r="C3236" t="str">
            <v>FG151GSAM</v>
          </cell>
          <cell r="D3236" t="str">
            <v>Bolas de natal cor amarela, sólida e pintura lisa, prod. em fibra de vidro</v>
          </cell>
          <cell r="E3236" t="str">
            <v>FIBRA</v>
          </cell>
          <cell r="F3236" t="str">
            <v>FIGURA FIBRA</v>
          </cell>
          <cell r="G3236">
            <v>1321.3265000000001</v>
          </cell>
          <cell r="H3236">
            <v>792.79590000000007</v>
          </cell>
        </row>
        <row r="3237">
          <cell r="C3237" t="str">
            <v>FG151GSVD</v>
          </cell>
          <cell r="D3237" t="str">
            <v>Bolas de natal cor verde, sólida e pintura lisa, prod. em fibra de vidro</v>
          </cell>
          <cell r="E3237" t="str">
            <v>FIBRA</v>
          </cell>
          <cell r="F3237" t="str">
            <v>FIGURA FIBRA</v>
          </cell>
          <cell r="G3237">
            <v>1321.3265000000001</v>
          </cell>
          <cell r="H3237">
            <v>792.79590000000007</v>
          </cell>
        </row>
        <row r="3238">
          <cell r="C3238" t="str">
            <v>FG151GSVM</v>
          </cell>
          <cell r="D3238" t="str">
            <v>Bolas de natal cor vermelha, sólida e pintura lisa, prod. em fibra de vidro</v>
          </cell>
          <cell r="E3238" t="str">
            <v>FIBRA</v>
          </cell>
          <cell r="F3238" t="str">
            <v>FIGURA FIBRA</v>
          </cell>
          <cell r="G3238">
            <v>1321.3265000000001</v>
          </cell>
          <cell r="H3238">
            <v>792.79590000000007</v>
          </cell>
        </row>
        <row r="3239">
          <cell r="C3239" t="str">
            <v>FG151GGSAZ</v>
          </cell>
          <cell r="D3239" t="str">
            <v>Bolas de natal cor azul, sólida e pintura lisa, prod. em fibra de vidro</v>
          </cell>
          <cell r="E3239" t="str">
            <v>FIBRA</v>
          </cell>
          <cell r="F3239" t="str">
            <v>FIGURA FIBRA</v>
          </cell>
          <cell r="G3239">
            <v>3149.0030000000002</v>
          </cell>
          <cell r="H3239">
            <v>1889.4018000000001</v>
          </cell>
        </row>
        <row r="3240">
          <cell r="C3240" t="str">
            <v>FG151GGSAM</v>
          </cell>
          <cell r="D3240" t="str">
            <v>Bolas de natal cor amarela, sólida e pintura lisa, prod. em fibra de vidro</v>
          </cell>
          <cell r="E3240" t="str">
            <v>FIBRA</v>
          </cell>
          <cell r="F3240" t="str">
            <v>FIGURA FIBRA</v>
          </cell>
          <cell r="G3240">
            <v>3149.0030000000002</v>
          </cell>
          <cell r="H3240">
            <v>1889.4018000000001</v>
          </cell>
        </row>
        <row r="3241">
          <cell r="C3241" t="str">
            <v>FG151GGSVD</v>
          </cell>
          <cell r="D3241" t="str">
            <v>Bolas de natal cor verde, sólida e pintura lisa, prod. em fibra de vidro</v>
          </cell>
          <cell r="E3241" t="str">
            <v>FIBRA</v>
          </cell>
          <cell r="F3241" t="str">
            <v>FIGURA FIBRA</v>
          </cell>
          <cell r="G3241">
            <v>3149.0030000000002</v>
          </cell>
          <cell r="H3241">
            <v>1889.4018000000001</v>
          </cell>
        </row>
        <row r="3242">
          <cell r="C3242" t="str">
            <v>FG151GGSVM</v>
          </cell>
          <cell r="D3242" t="str">
            <v>Bolas de natal cor vermelha, sólida e pintura lisa, prod. em fibra de vidro</v>
          </cell>
          <cell r="E3242" t="str">
            <v>FIBRA</v>
          </cell>
          <cell r="F3242" t="str">
            <v>FIGURA FIBRA</v>
          </cell>
          <cell r="G3242">
            <v>3149.0030000000002</v>
          </cell>
          <cell r="H3242">
            <v>1889.4018000000001</v>
          </cell>
        </row>
        <row r="3243">
          <cell r="C3243" t="str">
            <v>FG151EGSAZ</v>
          </cell>
          <cell r="D3243" t="str">
            <v>Bolas de natal cor azul, sólida e pintura lisa, prod. em fibra de vidro</v>
          </cell>
          <cell r="E3243" t="str">
            <v>FIBRA</v>
          </cell>
          <cell r="F3243" t="str">
            <v>FIGURA FIBRA</v>
          </cell>
          <cell r="G3243">
            <v>4916.1644999999999</v>
          </cell>
          <cell r="H3243">
            <v>2949.6986999999999</v>
          </cell>
        </row>
        <row r="3244">
          <cell r="C3244" t="str">
            <v>FG151EGSAM</v>
          </cell>
          <cell r="D3244" t="str">
            <v>Bolas de natal cor amarela, sólida e pintura lisa, prod. em fibra de vidro</v>
          </cell>
          <cell r="E3244" t="str">
            <v>FIBRA</v>
          </cell>
          <cell r="F3244" t="str">
            <v>FIGURA FIBRA</v>
          </cell>
          <cell r="G3244">
            <v>4916.1644999999999</v>
          </cell>
          <cell r="H3244">
            <v>2949.6986999999999</v>
          </cell>
        </row>
        <row r="3245">
          <cell r="C3245" t="str">
            <v>FG151EGSVD</v>
          </cell>
          <cell r="D3245" t="str">
            <v>Bolas de natal cor verde, sólida e pintura lisa, prod. em fibra de vidro</v>
          </cell>
          <cell r="E3245" t="str">
            <v>FIBRA</v>
          </cell>
          <cell r="F3245" t="str">
            <v>FIGURA FIBRA</v>
          </cell>
          <cell r="G3245">
            <v>4916.1644999999999</v>
          </cell>
          <cell r="H3245">
            <v>2949.6986999999999</v>
          </cell>
        </row>
        <row r="3246">
          <cell r="C3246" t="str">
            <v>FG151EGSVM</v>
          </cell>
          <cell r="D3246" t="str">
            <v>Bolas de natal cor vermelha, sólida e pintura lisa, prod. em fibra de vidro</v>
          </cell>
          <cell r="E3246" t="str">
            <v>FIBRA</v>
          </cell>
          <cell r="F3246" t="str">
            <v>FIGURA FIBRA</v>
          </cell>
          <cell r="G3246">
            <v>4916.1644999999999</v>
          </cell>
          <cell r="H3246">
            <v>2949.6986999999999</v>
          </cell>
        </row>
        <row r="3247">
          <cell r="C3247" t="str">
            <v>FG152PP</v>
          </cell>
          <cell r="D3247" t="str">
            <v>Bolas de natal, produzida em fibra de vidro, , com decoração e pintura automotiva linha Candy.</v>
          </cell>
          <cell r="E3247" t="str">
            <v>FIBRA</v>
          </cell>
          <cell r="F3247" t="str">
            <v>FIGURA FIBRA</v>
          </cell>
          <cell r="G3247">
            <v>508.25</v>
          </cell>
          <cell r="H3247">
            <v>355.77500000000003</v>
          </cell>
        </row>
        <row r="3248">
          <cell r="C3248" t="str">
            <v>FG152P</v>
          </cell>
          <cell r="D3248" t="str">
            <v>Bolas de natal, produzida em fibra de vidro, , com decoração e pintura automotiva linha Candy.</v>
          </cell>
          <cell r="E3248" t="str">
            <v>FIBRA</v>
          </cell>
          <cell r="F3248" t="str">
            <v>FIGURA FIBRA</v>
          </cell>
          <cell r="G3248">
            <v>1000.35</v>
          </cell>
          <cell r="H3248">
            <v>700.24500000000012</v>
          </cell>
        </row>
        <row r="3249">
          <cell r="C3249" t="str">
            <v>FG152M</v>
          </cell>
          <cell r="D3249" t="str">
            <v>Bolas de natal, produzida em fibra de vidro, , com decoração e pintura automotiva linha Candy.</v>
          </cell>
          <cell r="E3249" t="str">
            <v>FIBRA</v>
          </cell>
          <cell r="F3249" t="str">
            <v>FIGURA FIBRA</v>
          </cell>
          <cell r="G3249">
            <v>1434.35</v>
          </cell>
          <cell r="H3249">
            <v>1004.0450000000001</v>
          </cell>
        </row>
        <row r="3250">
          <cell r="C3250" t="str">
            <v>FG152G</v>
          </cell>
          <cell r="D3250" t="str">
            <v>Bolas de natal, produzida em fibra de vidro, , com decoração e pintura automotiva linha Candy.</v>
          </cell>
          <cell r="E3250" t="str">
            <v>FIBRA</v>
          </cell>
          <cell r="F3250" t="str">
            <v>FIGURA FIBRA</v>
          </cell>
          <cell r="G3250">
            <v>1877.65</v>
          </cell>
          <cell r="H3250">
            <v>1314.3550000000002</v>
          </cell>
        </row>
        <row r="3251">
          <cell r="C3251" t="str">
            <v>FG152GG</v>
          </cell>
          <cell r="D3251" t="str">
            <v>Bolas de natal, produzida em fibra de vidro, , com decoração e pintura automotiva linha Candy.</v>
          </cell>
          <cell r="E3251" t="str">
            <v>FIBRA</v>
          </cell>
          <cell r="F3251" t="str">
            <v>FIGURA FIBRA</v>
          </cell>
          <cell r="G3251">
            <v>4474.8999999999996</v>
          </cell>
          <cell r="H3251">
            <v>3132.43</v>
          </cell>
        </row>
        <row r="3252">
          <cell r="C3252" t="str">
            <v>FG152EG</v>
          </cell>
          <cell r="D3252" t="str">
            <v>Bolas de natal, produzida em fibra de vidro, , com decoração e pintura automotiva linha Candy.</v>
          </cell>
          <cell r="E3252" t="str">
            <v>FIBRA</v>
          </cell>
          <cell r="F3252" t="str">
            <v>FIGURA FIBRA</v>
          </cell>
          <cell r="G3252">
            <v>6987</v>
          </cell>
          <cell r="H3252">
            <v>4890.9000000000005</v>
          </cell>
        </row>
        <row r="3253">
          <cell r="C3253" t="str">
            <v>FG126PPDVD</v>
          </cell>
          <cell r="D3253" t="str">
            <v>Bolas de natal verde, com adesivo, Produ. em fibra de vidro, pintura automotiva linha deluxe.</v>
          </cell>
          <cell r="E3253" t="str">
            <v>FIBRA</v>
          </cell>
          <cell r="F3253" t="str">
            <v>FIGURA FIBRA</v>
          </cell>
          <cell r="G3253">
            <v>479.7</v>
          </cell>
          <cell r="H3253">
            <v>287.82</v>
          </cell>
        </row>
        <row r="3254">
          <cell r="C3254" t="str">
            <v>FG126PPDVM</v>
          </cell>
          <cell r="D3254" t="str">
            <v>Bolas de natal vermelha, com adesivo, Produ. em fibra de vidro, pintura automotiva linha deluxe.</v>
          </cell>
          <cell r="E3254" t="str">
            <v>FIBRA</v>
          </cell>
          <cell r="F3254" t="str">
            <v>FIGURA FIBRA</v>
          </cell>
          <cell r="G3254">
            <v>479.7</v>
          </cell>
          <cell r="H3254">
            <v>287.82</v>
          </cell>
        </row>
        <row r="3255">
          <cell r="C3255" t="str">
            <v>FG126PDVD</v>
          </cell>
          <cell r="D3255" t="str">
            <v>Bolas de natal verde, com adesivo, Produ. em fibra de vidro, pintura automotiva linha deluxe.</v>
          </cell>
          <cell r="E3255" t="str">
            <v>FIBRA</v>
          </cell>
          <cell r="F3255" t="str">
            <v>FIGURA FIBRA</v>
          </cell>
          <cell r="G3255">
            <v>949</v>
          </cell>
          <cell r="H3255">
            <v>569.4</v>
          </cell>
        </row>
        <row r="3256">
          <cell r="C3256" t="str">
            <v>FG126PDVM</v>
          </cell>
          <cell r="D3256" t="str">
            <v>Bolas de natal vermelha, com adesivo, Produ. em fibra de vidro, pintura automotiva linha deluxe.</v>
          </cell>
          <cell r="E3256" t="str">
            <v>FIBRA</v>
          </cell>
          <cell r="F3256" t="str">
            <v>FIGURA FIBRA</v>
          </cell>
          <cell r="G3256">
            <v>949</v>
          </cell>
          <cell r="H3256">
            <v>569.4</v>
          </cell>
        </row>
        <row r="3257">
          <cell r="C3257" t="str">
            <v>FG126MDVD</v>
          </cell>
          <cell r="D3257" t="str">
            <v>Bolas de natal verde, com adesivo, Produ. em fibra de vidro, pintura automotiva linha deluxe.</v>
          </cell>
          <cell r="E3257" t="str">
            <v>FIBRA</v>
          </cell>
          <cell r="F3257" t="str">
            <v>FIGURA FIBRA</v>
          </cell>
          <cell r="G3257">
            <v>1327.3</v>
          </cell>
          <cell r="H3257">
            <v>796.38</v>
          </cell>
        </row>
        <row r="3258">
          <cell r="C3258" t="str">
            <v>FG126MDVM</v>
          </cell>
          <cell r="D3258" t="str">
            <v>Bolas de natal vermelha, com adesivo, Produ. em fibra de vidro, pintura automotiva linha deluxe.</v>
          </cell>
          <cell r="E3258" t="str">
            <v>FIBRA</v>
          </cell>
          <cell r="F3258" t="str">
            <v>FIGURA FIBRA</v>
          </cell>
          <cell r="G3258">
            <v>1327.3</v>
          </cell>
          <cell r="H3258">
            <v>796.38</v>
          </cell>
        </row>
        <row r="3259">
          <cell r="C3259" t="str">
            <v>FG126GDVD</v>
          </cell>
          <cell r="D3259" t="str">
            <v>Bolas de natal verde, adesivo, Produ. em fibra de vidro, pintura automotiva linha deluxe.</v>
          </cell>
          <cell r="E3259" t="str">
            <v>FIBRA</v>
          </cell>
          <cell r="F3259" t="str">
            <v>FIGURA FIBRA</v>
          </cell>
          <cell r="G3259">
            <v>1700.4</v>
          </cell>
          <cell r="H3259">
            <v>1020.24</v>
          </cell>
        </row>
        <row r="3260">
          <cell r="C3260" t="str">
            <v>FG126GDVM</v>
          </cell>
          <cell r="D3260" t="str">
            <v>Bolas de natal vermelha, com desivo, Produ. em fibra de vidro, pintura automotiva linha deluxe.</v>
          </cell>
          <cell r="E3260" t="str">
            <v>FIBRA</v>
          </cell>
          <cell r="F3260" t="str">
            <v>FIGURA FIBRA</v>
          </cell>
          <cell r="G3260">
            <v>1700.4</v>
          </cell>
          <cell r="H3260">
            <v>1020.24</v>
          </cell>
        </row>
        <row r="3261">
          <cell r="C3261" t="str">
            <v>FG126GGDVD</v>
          </cell>
          <cell r="D3261" t="str">
            <v>Bolas de natal verde, com adesivo, Produ. em fibra de vidro, pintura automotiva linha deluxe.</v>
          </cell>
          <cell r="E3261" t="str">
            <v>FIBRA</v>
          </cell>
          <cell r="F3261" t="str">
            <v>FIGURA FIBRA</v>
          </cell>
          <cell r="G3261">
            <v>4227.6000000000004</v>
          </cell>
          <cell r="H3261">
            <v>2536.56</v>
          </cell>
        </row>
        <row r="3262">
          <cell r="C3262" t="str">
            <v>FG126GGDVM</v>
          </cell>
          <cell r="D3262" t="str">
            <v>Bolas de natal vermelha, com adesivo, Produ. em fibra de vidro, pintura automotiva linha deluxe.</v>
          </cell>
          <cell r="E3262" t="str">
            <v>FIBRA</v>
          </cell>
          <cell r="F3262" t="str">
            <v>FIGURA FIBRA</v>
          </cell>
          <cell r="G3262">
            <v>4227.6000000000004</v>
          </cell>
          <cell r="H3262">
            <v>2536.56</v>
          </cell>
        </row>
        <row r="3263">
          <cell r="C3263" t="str">
            <v>FG126EGDVD</v>
          </cell>
          <cell r="D3263" t="str">
            <v>Bolas de natal verde, com adesivo, Produ. em fibra de vidro, pintura automotiva linha deluxe.</v>
          </cell>
          <cell r="E3263" t="str">
            <v>FIBRA</v>
          </cell>
          <cell r="F3263" t="str">
            <v>FIGURA FIBRA</v>
          </cell>
          <cell r="G3263">
            <v>6601.92</v>
          </cell>
          <cell r="H3263">
            <v>3961.152</v>
          </cell>
        </row>
        <row r="3264">
          <cell r="C3264" t="str">
            <v>FG126EGDVM</v>
          </cell>
          <cell r="D3264" t="str">
            <v>Bolas de natal vermelha, com adesivo, Produ. em fibra de vidro, pintura automotiva linha deluxe.</v>
          </cell>
          <cell r="E3264" t="str">
            <v>FIBRA</v>
          </cell>
          <cell r="F3264" t="str">
            <v>FIGURA FIBRA</v>
          </cell>
          <cell r="G3264">
            <v>6601.92</v>
          </cell>
          <cell r="H3264">
            <v>3961.152</v>
          </cell>
        </row>
        <row r="3265">
          <cell r="C3265" t="str">
            <v>FG126PPSSAZ</v>
          </cell>
          <cell r="D3265" t="str">
            <v>Bolas de natal verde, com adesivo, Produ. em fibra de vidro, pintura automotiva linha deluxe.</v>
          </cell>
          <cell r="E3265" t="str">
            <v>FIBRA</v>
          </cell>
          <cell r="F3265" t="str">
            <v>FIGURA FIBRA</v>
          </cell>
          <cell r="G3265">
            <v>416</v>
          </cell>
          <cell r="H3265">
            <v>249.6</v>
          </cell>
        </row>
        <row r="3266">
          <cell r="C3266" t="str">
            <v>FG126PPSSVM</v>
          </cell>
          <cell r="D3266" t="str">
            <v>Bolas de natal vermelha, com adesivo, Produ. em fibra de vidro, pintura automotiva linha deluxe.</v>
          </cell>
          <cell r="E3266" t="str">
            <v>FIBRA</v>
          </cell>
          <cell r="F3266" t="str">
            <v>FIGURA FIBRA</v>
          </cell>
          <cell r="G3266">
            <v>416</v>
          </cell>
          <cell r="H3266">
            <v>249.6</v>
          </cell>
        </row>
        <row r="3267">
          <cell r="C3267" t="str">
            <v>FG126PSSAZ</v>
          </cell>
          <cell r="D3267" t="str">
            <v>Bolas de natal verde, com adesivo, Produ. em fibra de vidro, pintura automotiva linha deluxe.</v>
          </cell>
          <cell r="E3267" t="str">
            <v>FIBRA</v>
          </cell>
          <cell r="F3267" t="str">
            <v>FIGURA FIBRA</v>
          </cell>
          <cell r="G3267">
            <v>826.93000000000006</v>
          </cell>
          <cell r="H3267">
            <v>496.15800000000002</v>
          </cell>
        </row>
        <row r="3268">
          <cell r="C3268" t="str">
            <v>FG126PSSVM</v>
          </cell>
          <cell r="D3268" t="str">
            <v>Bolas de natal vermelha, com adesivo, Produ. em fibra de vidro, pintura automotiva linha deluxe.</v>
          </cell>
          <cell r="E3268" t="str">
            <v>FIBRA</v>
          </cell>
          <cell r="F3268" t="str">
            <v>FIGURA FIBRA</v>
          </cell>
          <cell r="G3268">
            <v>826.93000000000006</v>
          </cell>
          <cell r="H3268">
            <v>496.15800000000002</v>
          </cell>
        </row>
        <row r="3269">
          <cell r="C3269" t="str">
            <v>FG126MSSAZ</v>
          </cell>
          <cell r="D3269" t="str">
            <v>Bolas de natal verde, com adesivo, Produ. em fibra de vidro, pintura automotiva linha deluxe.</v>
          </cell>
          <cell r="E3269" t="str">
            <v>FIBRA</v>
          </cell>
          <cell r="F3269" t="str">
            <v>FIGURA FIBRA</v>
          </cell>
          <cell r="G3269">
            <v>1167.4000000000001</v>
          </cell>
          <cell r="H3269">
            <v>700.44</v>
          </cell>
        </row>
        <row r="3270">
          <cell r="C3270" t="str">
            <v>FG126MSSVM</v>
          </cell>
          <cell r="D3270" t="str">
            <v>Bolas de natal vermelha, com adesivo, Produ. em fibra de vidro, pintura automotiva linha deluxe.</v>
          </cell>
          <cell r="E3270" t="str">
            <v>FIBRA</v>
          </cell>
          <cell r="F3270" t="str">
            <v>FIGURA FIBRA</v>
          </cell>
          <cell r="G3270">
            <v>1167.4000000000001</v>
          </cell>
          <cell r="H3270">
            <v>700.44</v>
          </cell>
        </row>
        <row r="3271">
          <cell r="C3271" t="str">
            <v>FG126GSSAZ</v>
          </cell>
          <cell r="D3271" t="str">
            <v>Bolas de natal verde, adesivo, Produ. em fibra de vidro, pintura automotiva linha deluxe.</v>
          </cell>
          <cell r="E3271" t="str">
            <v>FIBRA</v>
          </cell>
          <cell r="F3271" t="str">
            <v>FIGURA FIBRA</v>
          </cell>
          <cell r="G3271">
            <v>1518.14</v>
          </cell>
          <cell r="H3271">
            <v>910.88400000000001</v>
          </cell>
        </row>
        <row r="3272">
          <cell r="C3272" t="str">
            <v>FG126GSSVM</v>
          </cell>
          <cell r="D3272" t="str">
            <v>Bolas de natal vermelha, com desivo, Produ. em fibra de vidro, pintura automotiva linha deluxe.</v>
          </cell>
          <cell r="E3272" t="str">
            <v>FIBRA</v>
          </cell>
          <cell r="F3272" t="str">
            <v>FIGURA FIBRA</v>
          </cell>
          <cell r="G3272">
            <v>1518.14</v>
          </cell>
          <cell r="H3272">
            <v>910.88400000000001</v>
          </cell>
        </row>
        <row r="3273">
          <cell r="C3273" t="str">
            <v>FG126GGSSAZ</v>
          </cell>
          <cell r="D3273" t="str">
            <v>Bolas de natal verde, com adesivo, Produ. em fibra de vidro, pintura automotiva linha deluxe.</v>
          </cell>
          <cell r="E3273" t="str">
            <v>FIBRA</v>
          </cell>
          <cell r="F3273" t="str">
            <v>FIGURA FIBRA</v>
          </cell>
          <cell r="G3273">
            <v>3674.06</v>
          </cell>
          <cell r="H3273">
            <v>2204.4359999999997</v>
          </cell>
        </row>
        <row r="3274">
          <cell r="C3274" t="str">
            <v>FG126GGSSVM</v>
          </cell>
          <cell r="D3274" t="str">
            <v>Bolas de natal vermelha, com adesivo, Produ. em fibra de vidro, pintura automotiva linha deluxe.</v>
          </cell>
          <cell r="E3274" t="str">
            <v>FIBRA</v>
          </cell>
          <cell r="F3274" t="str">
            <v>FIGURA FIBRA</v>
          </cell>
          <cell r="G3274">
            <v>3674.06</v>
          </cell>
          <cell r="H3274">
            <v>2204.4359999999997</v>
          </cell>
        </row>
        <row r="3275">
          <cell r="C3275" t="str">
            <v>FG126EGSSAZ</v>
          </cell>
          <cell r="D3275" t="str">
            <v>Bolas de natal verde, com adesivo, Produ. em fibra de vidro, pintura automotiva linha deluxe.</v>
          </cell>
          <cell r="E3275" t="str">
            <v>FIBRA</v>
          </cell>
          <cell r="F3275" t="str">
            <v>FIGURA FIBRA</v>
          </cell>
          <cell r="G3275">
            <v>5742.36</v>
          </cell>
          <cell r="H3275">
            <v>3445.4159999999997</v>
          </cell>
        </row>
        <row r="3276">
          <cell r="C3276" t="str">
            <v>FG126EGSSVM</v>
          </cell>
          <cell r="D3276" t="str">
            <v>Bolas de natal vermelha, com adesivo, Produ. em fibra de vidro, pintura automotiva linha deluxe.</v>
          </cell>
          <cell r="E3276" t="str">
            <v>FIBRA</v>
          </cell>
          <cell r="F3276" t="str">
            <v>FIGURA FIBRA</v>
          </cell>
          <cell r="G3276">
            <v>5742.36</v>
          </cell>
          <cell r="H3276">
            <v>3445.4159999999997</v>
          </cell>
        </row>
        <row r="3277">
          <cell r="C3277" t="str">
            <v>RT01BC</v>
          </cell>
          <cell r="D3277" t="str">
            <v>Estrela de 8 pontas na cor branca, com iluminação interna, produzida em  Polietileno</v>
          </cell>
          <cell r="E3277" t="str">
            <v>ROTOMOLDAGEM</v>
          </cell>
          <cell r="F3277" t="str">
            <v>FIGURA LUMINOSA</v>
          </cell>
          <cell r="G3277">
            <v>478.01</v>
          </cell>
          <cell r="H3277">
            <v>286.80599999999998</v>
          </cell>
        </row>
        <row r="3278">
          <cell r="C3278" t="str">
            <v>RT01AZ</v>
          </cell>
          <cell r="D3278" t="str">
            <v>Estrela de 8 pontas na cor azul, com iluminação interna, produzida em  Polietileno</v>
          </cell>
          <cell r="E3278" t="str">
            <v>ROTOMOLDAGEM</v>
          </cell>
          <cell r="F3278" t="str">
            <v>FIGURA LUMINOSA</v>
          </cell>
          <cell r="G3278">
            <v>478.01</v>
          </cell>
          <cell r="H3278">
            <v>286.80599999999998</v>
          </cell>
        </row>
        <row r="3279">
          <cell r="C3279" t="str">
            <v>RT01AM</v>
          </cell>
          <cell r="D3279" t="str">
            <v>Estrela de 8 pontas na cor amarela, com iluminação interna, produzida em  Polietileno</v>
          </cell>
          <cell r="E3279" t="str">
            <v>ROTOMOLDAGEM</v>
          </cell>
          <cell r="F3279" t="str">
            <v>FIGURA LUMINOSA</v>
          </cell>
          <cell r="G3279">
            <v>478.01</v>
          </cell>
          <cell r="H3279">
            <v>286.80599999999998</v>
          </cell>
        </row>
        <row r="3280">
          <cell r="C3280" t="str">
            <v>RT01VD</v>
          </cell>
          <cell r="D3280" t="str">
            <v>Estrela de 8 pontas na cor verde, com iluminação interna, produzida em  Polietileno</v>
          </cell>
          <cell r="E3280" t="str">
            <v>ROTOMOLDAGEM</v>
          </cell>
          <cell r="F3280" t="str">
            <v>FIGURA LUMINOSA</v>
          </cell>
          <cell r="G3280">
            <v>478.01</v>
          </cell>
          <cell r="H3280">
            <v>286.80599999999998</v>
          </cell>
        </row>
        <row r="3281">
          <cell r="C3281" t="str">
            <v>RT01VM</v>
          </cell>
          <cell r="D3281" t="str">
            <v>Estrela de 8 pontas na cor vermelha, com iluminação interna, produzida em  Polietileno</v>
          </cell>
          <cell r="E3281" t="str">
            <v>ROTOMOLDAGEM</v>
          </cell>
          <cell r="F3281" t="str">
            <v>FIGURA LUMINOSA</v>
          </cell>
          <cell r="G3281">
            <v>478.01</v>
          </cell>
          <cell r="H3281">
            <v>286.80599999999998</v>
          </cell>
        </row>
        <row r="3282">
          <cell r="C3282" t="str">
            <v>RTGL01VD</v>
          </cell>
          <cell r="D3282" t="str">
            <v>Estrela de 8 pontas com aplicação de glitter/brocal verde, com iluminação interna, produzida em  Polietileno</v>
          </cell>
          <cell r="E3282" t="str">
            <v>ROTOMOLDAGEM</v>
          </cell>
          <cell r="F3282" t="str">
            <v>FIGURA LUMINOSA</v>
          </cell>
          <cell r="G3282">
            <v>502.06</v>
          </cell>
          <cell r="H3282">
            <v>301.23599999999999</v>
          </cell>
        </row>
        <row r="3283">
          <cell r="C3283" t="str">
            <v>RTGL01VM</v>
          </cell>
          <cell r="D3283" t="str">
            <v>Estrela de 8 pontas com aplicação de glitter/brocal vermelho, com iluminação interna, produzida em  Polietileno</v>
          </cell>
          <cell r="E3283" t="str">
            <v>ROTOMOLDAGEM</v>
          </cell>
          <cell r="F3283" t="str">
            <v>FIGURA LUMINOSA</v>
          </cell>
          <cell r="G3283">
            <v>502.06</v>
          </cell>
          <cell r="H3283">
            <v>301.23599999999999</v>
          </cell>
        </row>
        <row r="3284">
          <cell r="C3284" t="str">
            <v>RTGL01AZ</v>
          </cell>
          <cell r="D3284" t="str">
            <v>Estrela de 8 pontas com aplicação de glitter/brocal azul, com iluminação interna, produzida em  Polietileno</v>
          </cell>
          <cell r="E3284" t="str">
            <v>ROTOMOLDAGEM</v>
          </cell>
          <cell r="F3284" t="str">
            <v>FIGURA LUMINOSA</v>
          </cell>
          <cell r="G3284">
            <v>502.06</v>
          </cell>
          <cell r="H3284">
            <v>301.23599999999999</v>
          </cell>
        </row>
        <row r="3285">
          <cell r="C3285" t="str">
            <v>RTGL01DR</v>
          </cell>
          <cell r="D3285" t="str">
            <v>Estrela de 8 pontas com aplicação de glitter/brocal dourado, com iluminação interna, produzida em  Polietileno</v>
          </cell>
          <cell r="E3285" t="str">
            <v>ROTOMOLDAGEM</v>
          </cell>
          <cell r="F3285" t="str">
            <v>FIGURA LUMINOSA</v>
          </cell>
          <cell r="G3285">
            <v>502.06</v>
          </cell>
          <cell r="H3285">
            <v>301.23599999999999</v>
          </cell>
        </row>
        <row r="3286">
          <cell r="C3286" t="str">
            <v>RTGL01PT</v>
          </cell>
          <cell r="D3286" t="str">
            <v>Estrela de 8 pontas com aplicação de glitter/brocal prata, com iluminação interna, produzida em  Polietileno</v>
          </cell>
          <cell r="E3286" t="str">
            <v>ROTOMOLDAGEM</v>
          </cell>
          <cell r="F3286" t="str">
            <v>FIGURA LUMINOSA</v>
          </cell>
          <cell r="G3286">
            <v>502.06</v>
          </cell>
          <cell r="H3286">
            <v>301.23599999999999</v>
          </cell>
        </row>
        <row r="3287">
          <cell r="C3287" t="str">
            <v>RT02BC</v>
          </cell>
          <cell r="D3287" t="str">
            <v>Estrela de 5 pontas na cor branca, com iluminação interna, produzida em  Polietileno</v>
          </cell>
          <cell r="E3287" t="str">
            <v>ROTOMOLDAGEM</v>
          </cell>
          <cell r="F3287" t="str">
            <v>FIGURA LUMINOSA</v>
          </cell>
          <cell r="G3287">
            <v>455.65000000000003</v>
          </cell>
          <cell r="H3287">
            <v>273.39</v>
          </cell>
        </row>
        <row r="3288">
          <cell r="C3288" t="str">
            <v>RT02AZ</v>
          </cell>
          <cell r="D3288" t="str">
            <v>Estrela de 5 pontas na cor azul, com iluminação interna, produzida em  Polietileno</v>
          </cell>
          <cell r="E3288" t="str">
            <v>ROTOMOLDAGEM</v>
          </cell>
          <cell r="F3288" t="str">
            <v>FIGURA LUMINOSA</v>
          </cell>
          <cell r="G3288">
            <v>455.65000000000003</v>
          </cell>
          <cell r="H3288">
            <v>273.39</v>
          </cell>
        </row>
        <row r="3289">
          <cell r="C3289" t="str">
            <v>RT02AM</v>
          </cell>
          <cell r="D3289" t="str">
            <v>Estrela de 5 pontas na cor amarela, com iluminação interna, produzida em  Polietileno</v>
          </cell>
          <cell r="E3289" t="str">
            <v>ROTOMOLDAGEM</v>
          </cell>
          <cell r="F3289" t="str">
            <v>FIGURA LUMINOSA</v>
          </cell>
          <cell r="G3289">
            <v>455.65000000000003</v>
          </cell>
          <cell r="H3289">
            <v>273.39</v>
          </cell>
        </row>
        <row r="3290">
          <cell r="C3290" t="str">
            <v>RT02VD</v>
          </cell>
          <cell r="D3290" t="str">
            <v>Estrela de 5 pontas na cor verde, com iluminação interna, produzida em  Polietileno</v>
          </cell>
          <cell r="E3290" t="str">
            <v>ROTOMOLDAGEM</v>
          </cell>
          <cell r="F3290" t="str">
            <v>FIGURA LUMINOSA</v>
          </cell>
          <cell r="G3290">
            <v>455.65000000000003</v>
          </cell>
          <cell r="H3290">
            <v>273.39</v>
          </cell>
        </row>
        <row r="3291">
          <cell r="C3291" t="str">
            <v>RT02VM</v>
          </cell>
          <cell r="D3291" t="str">
            <v>Estrela de 5 pontas na cor vermelha, com iluminação interna, produzida em  Polietileno</v>
          </cell>
          <cell r="E3291" t="str">
            <v>ROTOMOLDAGEM</v>
          </cell>
          <cell r="F3291" t="str">
            <v>FIGURA LUMINOSA</v>
          </cell>
          <cell r="G3291">
            <v>455.65000000000003</v>
          </cell>
          <cell r="H3291">
            <v>273.39</v>
          </cell>
        </row>
        <row r="3292">
          <cell r="C3292" t="str">
            <v>RTGL02VD</v>
          </cell>
          <cell r="D3292" t="str">
            <v>Estrela de 5 pontas com aplicação de glitter/brocal verde, com iluminação interna, produzida em  Polietileno</v>
          </cell>
          <cell r="E3292" t="str">
            <v>ROTOMOLDAGEM</v>
          </cell>
          <cell r="F3292" t="str">
            <v>FIGURA LUMINOSA</v>
          </cell>
          <cell r="G3292">
            <v>479.7</v>
          </cell>
          <cell r="H3292">
            <v>287.82</v>
          </cell>
        </row>
        <row r="3293">
          <cell r="C3293" t="str">
            <v>RTGL02VM</v>
          </cell>
          <cell r="D3293" t="str">
            <v>Estrela de 5 pontas com aplicação de glitter/brocal vermelho, com iluminação interna, produzida em  Polietileno</v>
          </cell>
          <cell r="E3293" t="str">
            <v>ROTOMOLDAGEM</v>
          </cell>
          <cell r="F3293" t="str">
            <v>FIGURA LUMINOSA</v>
          </cell>
          <cell r="G3293">
            <v>479.7</v>
          </cell>
          <cell r="H3293">
            <v>287.82</v>
          </cell>
        </row>
        <row r="3294">
          <cell r="C3294" t="str">
            <v>RTGL02AZ</v>
          </cell>
          <cell r="D3294" t="str">
            <v>Estrela de 5 pontas com aplicação de glitter/brocal azul, com iluminação interna, produzida em  Polietileno</v>
          </cell>
          <cell r="E3294" t="str">
            <v>ROTOMOLDAGEM</v>
          </cell>
          <cell r="F3294" t="str">
            <v>FIGURA LUMINOSA</v>
          </cell>
          <cell r="G3294">
            <v>479.7</v>
          </cell>
          <cell r="H3294">
            <v>287.82</v>
          </cell>
        </row>
        <row r="3295">
          <cell r="C3295" t="str">
            <v>RTGL02DR</v>
          </cell>
          <cell r="D3295" t="str">
            <v>Estrela de 5 pontas com aplicação de glitter/brocal dourado, com iluminação interna, produzida em  Polietileno</v>
          </cell>
          <cell r="E3295" t="str">
            <v>ROTOMOLDAGEM</v>
          </cell>
          <cell r="F3295" t="str">
            <v>FIGURA LUMINOSA</v>
          </cell>
          <cell r="G3295">
            <v>479.7</v>
          </cell>
          <cell r="H3295">
            <v>287.82</v>
          </cell>
        </row>
        <row r="3296">
          <cell r="C3296" t="str">
            <v>RTGL02PT</v>
          </cell>
          <cell r="D3296" t="str">
            <v>Estrela de 5 pontas com aplicação de glitter/brocal prata, com iluminação interna, produzida em  Polietileno</v>
          </cell>
          <cell r="E3296" t="str">
            <v>ROTOMOLDAGEM</v>
          </cell>
          <cell r="F3296" t="str">
            <v>FIGURA LUMINOSA</v>
          </cell>
          <cell r="G3296">
            <v>479.7</v>
          </cell>
          <cell r="H3296">
            <v>287.82</v>
          </cell>
        </row>
        <row r="3297">
          <cell r="C3297" t="str">
            <v>RT03BC</v>
          </cell>
          <cell r="D3297" t="str">
            <v>Bola natalina na cor branca, com iluminação interna, produzida em  Polietileno</v>
          </cell>
          <cell r="E3297" t="str">
            <v>ROTOMOLDAGEM</v>
          </cell>
          <cell r="F3297" t="str">
            <v>FIGURA LUMINOSA</v>
          </cell>
          <cell r="G3297">
            <v>455.65000000000003</v>
          </cell>
          <cell r="H3297">
            <v>273.39</v>
          </cell>
        </row>
        <row r="3298">
          <cell r="C3298" t="str">
            <v>RT03AZ</v>
          </cell>
          <cell r="D3298" t="str">
            <v>Bola natalina na cor azul, com iluminação interna, produzida em  Polietileno</v>
          </cell>
          <cell r="E3298" t="str">
            <v>ROTOMOLDAGEM</v>
          </cell>
          <cell r="F3298" t="str">
            <v>FIGURA LUMINOSA</v>
          </cell>
          <cell r="G3298">
            <v>455.65000000000003</v>
          </cell>
          <cell r="H3298">
            <v>273.39</v>
          </cell>
        </row>
        <row r="3299">
          <cell r="C3299" t="str">
            <v>RT03AM</v>
          </cell>
          <cell r="D3299" t="str">
            <v>Bola natalina na cor amarela, com iluminação interna, produzida em  Polietileno</v>
          </cell>
          <cell r="E3299" t="str">
            <v>ROTOMOLDAGEM</v>
          </cell>
          <cell r="F3299" t="str">
            <v>FIGURA LUMINOSA</v>
          </cell>
          <cell r="G3299">
            <v>455.65000000000003</v>
          </cell>
          <cell r="H3299">
            <v>273.39</v>
          </cell>
        </row>
        <row r="3300">
          <cell r="C3300" t="str">
            <v>RT03VD</v>
          </cell>
          <cell r="D3300" t="str">
            <v>Bola natalina na cor verde, com iluminação interna, produzida em  Polietileno</v>
          </cell>
          <cell r="E3300" t="str">
            <v>ROTOMOLDAGEM</v>
          </cell>
          <cell r="F3300" t="str">
            <v>FIGURA LUMINOSA</v>
          </cell>
          <cell r="G3300">
            <v>455.65000000000003</v>
          </cell>
          <cell r="H3300">
            <v>273.39</v>
          </cell>
        </row>
        <row r="3301">
          <cell r="C3301" t="str">
            <v>RT03VM</v>
          </cell>
          <cell r="D3301" t="str">
            <v>Bola natalina na cor vermelha, com iluminação interna, produzida em  Polietileno</v>
          </cell>
          <cell r="E3301" t="str">
            <v>ROTOMOLDAGEM</v>
          </cell>
          <cell r="F3301" t="str">
            <v>FIGURA LUMINOSA</v>
          </cell>
          <cell r="G3301">
            <v>455.65000000000003</v>
          </cell>
          <cell r="H3301">
            <v>273.39</v>
          </cell>
        </row>
        <row r="3302">
          <cell r="C3302" t="str">
            <v>RT03LR</v>
          </cell>
          <cell r="D3302" t="str">
            <v>Bola natalina na cor laranja, com iluminação interna e pintura de arabesco, produzida em  Polietileno</v>
          </cell>
          <cell r="E3302" t="str">
            <v>ROTOMOLDAGEM</v>
          </cell>
          <cell r="F3302" t="str">
            <v>FIGURA LUMINOSA</v>
          </cell>
          <cell r="G3302">
            <v>455.65000000000003</v>
          </cell>
          <cell r="H3302">
            <v>273.39</v>
          </cell>
        </row>
        <row r="3303">
          <cell r="C3303" t="str">
            <v>RTGL03VD</v>
          </cell>
          <cell r="D3303" t="str">
            <v>Bola natalina com aplicação de glitter/brocal verde, com iluminação interna, produzida em  Polietileno</v>
          </cell>
          <cell r="E3303" t="str">
            <v>ROTOMOLDAGEM</v>
          </cell>
          <cell r="F3303" t="str">
            <v>FIGURA LUMINOSA</v>
          </cell>
          <cell r="G3303">
            <v>479.7</v>
          </cell>
          <cell r="H3303">
            <v>287.82</v>
          </cell>
        </row>
        <row r="3304">
          <cell r="C3304" t="str">
            <v>RTGL03VM</v>
          </cell>
          <cell r="D3304" t="str">
            <v>Bola natalina com aplicação de glitter/brocal vermelho, com iluminação interna, produzida em  Polietileno</v>
          </cell>
          <cell r="E3304" t="str">
            <v>ROTOMOLDAGEM</v>
          </cell>
          <cell r="F3304" t="str">
            <v>FIGURA LUMINOSA</v>
          </cell>
          <cell r="G3304">
            <v>479.7</v>
          </cell>
          <cell r="H3304">
            <v>287.82</v>
          </cell>
        </row>
        <row r="3305">
          <cell r="C3305" t="str">
            <v>RTGL03AZ</v>
          </cell>
          <cell r="D3305" t="str">
            <v>Bola natalina com aplicação de glitter/brocal azul, com iluminação interna, produzida em  Polietileno</v>
          </cell>
          <cell r="E3305" t="str">
            <v>ROTOMOLDAGEM</v>
          </cell>
          <cell r="F3305" t="str">
            <v>FIGURA LUMINOSA</v>
          </cell>
          <cell r="G3305">
            <v>479.7</v>
          </cell>
          <cell r="H3305">
            <v>287.82</v>
          </cell>
        </row>
        <row r="3306">
          <cell r="C3306" t="str">
            <v>RTGL03DR</v>
          </cell>
          <cell r="D3306" t="str">
            <v>Bola natalina com aplicação de glitter/brocal dourado, com iluminação interna, produzida em  Polietileno</v>
          </cell>
          <cell r="E3306" t="str">
            <v>ROTOMOLDAGEM</v>
          </cell>
          <cell r="F3306" t="str">
            <v>FIGURA LUMINOSA</v>
          </cell>
          <cell r="G3306">
            <v>479.7</v>
          </cell>
          <cell r="H3306">
            <v>287.82</v>
          </cell>
        </row>
        <row r="3307">
          <cell r="C3307" t="str">
            <v>RTGL03PT</v>
          </cell>
          <cell r="D3307" t="str">
            <v>Bola natalina com aplicação de glitter/brocal prata, com iluminação interna, produzida em  Polietileno</v>
          </cell>
          <cell r="E3307" t="str">
            <v>ROTOMOLDAGEM</v>
          </cell>
          <cell r="F3307" t="str">
            <v>FIGURA LUMINOSA</v>
          </cell>
          <cell r="G3307">
            <v>479.7</v>
          </cell>
          <cell r="H3307">
            <v>287.82</v>
          </cell>
        </row>
        <row r="3308">
          <cell r="C3308" t="str">
            <v>RT126BC</v>
          </cell>
          <cell r="D3308" t="str">
            <v xml:space="preserve">Bola natalina na cor branca, com iluminação interna e adesivo de estrelas, produzida em  Polietileno </v>
          </cell>
          <cell r="E3308" t="str">
            <v>ROTOMOLDAGEM</v>
          </cell>
          <cell r="F3308" t="str">
            <v>FIGURA LUMINOSA</v>
          </cell>
          <cell r="G3308">
            <v>569.01</v>
          </cell>
          <cell r="H3308">
            <v>341.40600000000001</v>
          </cell>
        </row>
        <row r="3309">
          <cell r="C3309" t="str">
            <v>RT126AZ</v>
          </cell>
          <cell r="D3309" t="str">
            <v xml:space="preserve">Bola natalina na cor azul, com iluminação interna e adesivo de estrelas, produzida em  Polietileno </v>
          </cell>
          <cell r="E3309" t="str">
            <v>ROTOMOLDAGEM</v>
          </cell>
          <cell r="F3309" t="str">
            <v>FIGURA LUMINOSA</v>
          </cell>
          <cell r="G3309">
            <v>569.01</v>
          </cell>
          <cell r="H3309">
            <v>341.40600000000001</v>
          </cell>
        </row>
        <row r="3310">
          <cell r="C3310" t="str">
            <v>RT126AM</v>
          </cell>
          <cell r="D3310" t="str">
            <v xml:space="preserve">Bola natalina na cor amarela, com iluminação interna e adesivo de estrelas, produzida em  Polietileno </v>
          </cell>
          <cell r="E3310" t="str">
            <v>ROTOMOLDAGEM</v>
          </cell>
          <cell r="F3310" t="str">
            <v>FIGURA LUMINOSA</v>
          </cell>
          <cell r="G3310">
            <v>569.01</v>
          </cell>
          <cell r="H3310">
            <v>341.40600000000001</v>
          </cell>
        </row>
        <row r="3311">
          <cell r="C3311" t="str">
            <v>RT126VD</v>
          </cell>
          <cell r="D3311" t="str">
            <v xml:space="preserve">Bola natalina na cor verde, com iluminação interna e adesivos de estrelas, produzida em  Polietileno </v>
          </cell>
          <cell r="E3311" t="str">
            <v>ROTOMOLDAGEM</v>
          </cell>
          <cell r="F3311" t="str">
            <v>FIGURA LUMINOSA</v>
          </cell>
          <cell r="G3311">
            <v>569.01</v>
          </cell>
          <cell r="H3311">
            <v>341.40600000000001</v>
          </cell>
        </row>
        <row r="3312">
          <cell r="C3312" t="str">
            <v>RT126VM</v>
          </cell>
          <cell r="D3312" t="str">
            <v xml:space="preserve">Bola natalina na cor vermelha, com iluminação interna e adesivos de estrelas, produzida em  Polietileno </v>
          </cell>
          <cell r="E3312" t="str">
            <v>ROTOMOLDAGEM</v>
          </cell>
          <cell r="F3312" t="str">
            <v>FIGURA LUMINOSA</v>
          </cell>
          <cell r="G3312">
            <v>569.01</v>
          </cell>
          <cell r="H3312">
            <v>341.40600000000001</v>
          </cell>
        </row>
        <row r="3313">
          <cell r="C3313" t="str">
            <v>RT05BC</v>
          </cell>
          <cell r="D3313" t="str">
            <v>Bola 30cm na cor branca, com iluminação interna, produzida em Polietileno</v>
          </cell>
          <cell r="E3313" t="str">
            <v>ROTOMOLDAGEM</v>
          </cell>
          <cell r="F3313" t="str">
            <v>FIGURA LUMINOSA</v>
          </cell>
          <cell r="G3313">
            <v>364.52</v>
          </cell>
          <cell r="H3313">
            <v>218.71199999999999</v>
          </cell>
        </row>
        <row r="3314">
          <cell r="C3314" t="str">
            <v>RT05AM</v>
          </cell>
          <cell r="D3314" t="str">
            <v>Bola 30cm na cor amarela, com iluminação interna, produzida em Polietileno</v>
          </cell>
          <cell r="E3314" t="str">
            <v>ROTOMOLDAGEM</v>
          </cell>
          <cell r="F3314" t="str">
            <v>FIGURA LUMINOSA</v>
          </cell>
          <cell r="G3314">
            <v>364.52</v>
          </cell>
          <cell r="H3314">
            <v>218.71199999999999</v>
          </cell>
        </row>
        <row r="3315">
          <cell r="C3315" t="str">
            <v>RT05VD</v>
          </cell>
          <cell r="D3315" t="str">
            <v>Bola 30cm na cor verde, com iluminação interna, produzida em Polietileno</v>
          </cell>
          <cell r="E3315" t="str">
            <v>ROTOMOLDAGEM</v>
          </cell>
          <cell r="F3315" t="str">
            <v>FIGURA LUMINOSA</v>
          </cell>
          <cell r="G3315">
            <v>364.52</v>
          </cell>
          <cell r="H3315">
            <v>218.71199999999999</v>
          </cell>
        </row>
        <row r="3316">
          <cell r="C3316" t="str">
            <v>RT05VM</v>
          </cell>
          <cell r="D3316" t="str">
            <v>Bola 30cm na cor vermelha, com iluminação interna, produzida em Polietileno</v>
          </cell>
          <cell r="E3316" t="str">
            <v>ROTOMOLDAGEM</v>
          </cell>
          <cell r="F3316" t="str">
            <v>FIGURA LUMINOSA</v>
          </cell>
          <cell r="G3316">
            <v>364.52</v>
          </cell>
          <cell r="H3316">
            <v>218.71199999999999</v>
          </cell>
        </row>
        <row r="3317">
          <cell r="C3317" t="str">
            <v>RT05AZ</v>
          </cell>
          <cell r="D3317" t="str">
            <v>Bola 30cm na cor azul com iluminação interna, produzida em Polietileno</v>
          </cell>
          <cell r="E3317" t="str">
            <v>ROTOMOLDAGEM</v>
          </cell>
          <cell r="F3317" t="str">
            <v>FIGURA LUMINOSA</v>
          </cell>
          <cell r="G3317">
            <v>364.52</v>
          </cell>
          <cell r="H3317">
            <v>218.71199999999999</v>
          </cell>
        </row>
        <row r="3318">
          <cell r="C3318" t="str">
            <v>RT10AM</v>
          </cell>
          <cell r="D3318" t="str">
            <v xml:space="preserve">Bola natalina na cor amarela, com iluminação interna e pintura de arabesco, produzida em  Polietileno </v>
          </cell>
          <cell r="E3318" t="str">
            <v>ROTOMOLDAGEM</v>
          </cell>
          <cell r="F3318" t="str">
            <v>FIGURA LUMINOSA</v>
          </cell>
          <cell r="G3318">
            <v>610.35</v>
          </cell>
          <cell r="H3318">
            <v>366.21</v>
          </cell>
        </row>
        <row r="3319">
          <cell r="C3319" t="str">
            <v>RT10VD</v>
          </cell>
          <cell r="D3319" t="str">
            <v xml:space="preserve">Bola natalina na cor verde, com iluminação interna e pintura de arabescos, produzida em  Polietileno </v>
          </cell>
          <cell r="E3319" t="str">
            <v>ROTOMOLDAGEM</v>
          </cell>
          <cell r="F3319" t="str">
            <v>FIGURA LUMINOSA</v>
          </cell>
          <cell r="G3319">
            <v>610.35</v>
          </cell>
          <cell r="H3319">
            <v>366.21</v>
          </cell>
        </row>
        <row r="3320">
          <cell r="C3320" t="str">
            <v>RT10VM</v>
          </cell>
          <cell r="D3320" t="str">
            <v xml:space="preserve">Bola natalina na cor vermelha, com iluminação interna e pintura de arabescos, produzida em  Polietileno </v>
          </cell>
          <cell r="E3320" t="str">
            <v>ROTOMOLDAGEM</v>
          </cell>
          <cell r="F3320" t="str">
            <v>FIGURA LUMINOSA</v>
          </cell>
          <cell r="G3320">
            <v>610.35</v>
          </cell>
          <cell r="H3320">
            <v>366.21</v>
          </cell>
        </row>
        <row r="3321">
          <cell r="C3321" t="str">
            <v>RT08</v>
          </cell>
          <cell r="D3321" t="str">
            <v>Banco em formato de estrela, com iluminação interna, produzido em polietileno.</v>
          </cell>
          <cell r="E3321" t="str">
            <v>ROTOMOLDAGEM</v>
          </cell>
          <cell r="F3321" t="str">
            <v>FIGURA LUMINOSA</v>
          </cell>
          <cell r="G3321">
            <v>3887.2599999999998</v>
          </cell>
          <cell r="H3321">
            <v>2332.3559999999998</v>
          </cell>
        </row>
        <row r="3322">
          <cell r="C3322" t="str">
            <v>RT08S</v>
          </cell>
          <cell r="D3322" t="str">
            <v>Banco em formato de estrela, com iluminação interna, produzido em polietileno.</v>
          </cell>
          <cell r="E3322" t="str">
            <v>ROTOMOLDAGEM</v>
          </cell>
          <cell r="F3322" t="str">
            <v>FIGURA LUMINOSA</v>
          </cell>
          <cell r="G3322">
            <v>0</v>
          </cell>
          <cell r="H3322">
            <v>2332.36</v>
          </cell>
        </row>
        <row r="3323">
          <cell r="C3323" t="str">
            <v>AD01P</v>
          </cell>
          <cell r="D3323" t="str">
            <v>Anjo aramado, produzido em alumínio e pintura, com detalhes em LED. Branco</v>
          </cell>
          <cell r="E3323" t="str">
            <v>ARAMADOS</v>
          </cell>
          <cell r="F3323" t="str">
            <v>FIGURA LUMINOSA</v>
          </cell>
          <cell r="G3323">
            <v>7176</v>
          </cell>
          <cell r="H3323">
            <v>5166.72</v>
          </cell>
        </row>
        <row r="3324">
          <cell r="C3324" t="str">
            <v>AD01</v>
          </cell>
          <cell r="D3324" t="str">
            <v>Anjo aramado, produzido em alumínio e pintura, com detalhes em LED. Branco</v>
          </cell>
          <cell r="E3324" t="str">
            <v>ARAMADOS</v>
          </cell>
          <cell r="F3324" t="str">
            <v>FIGURA LUMINOSA</v>
          </cell>
          <cell r="G3324">
            <v>9717.5</v>
          </cell>
          <cell r="H3324">
            <v>6996.5999999999995</v>
          </cell>
        </row>
        <row r="3325">
          <cell r="C3325" t="str">
            <v>AD02</v>
          </cell>
          <cell r="D3325" t="str">
            <v>Sagrada Família, produzido em alumínio e pintura branca</v>
          </cell>
          <cell r="E3325" t="str">
            <v>ARAMADOS</v>
          </cell>
          <cell r="F3325" t="str">
            <v>FIGURA LUMINOSA</v>
          </cell>
          <cell r="G3325">
            <v>8246.42</v>
          </cell>
          <cell r="H3325">
            <v>5937.4223999999995</v>
          </cell>
        </row>
        <row r="3326">
          <cell r="C3326" t="str">
            <v>AD03</v>
          </cell>
          <cell r="D3326" t="str">
            <v>Pastor e Ovelha, produzido em alumínio e pintura branca</v>
          </cell>
          <cell r="E3326" t="str">
            <v>ARAMADOS</v>
          </cell>
          <cell r="F3326" t="str">
            <v>FIGURA LUMINOSA</v>
          </cell>
          <cell r="G3326">
            <v>3072.2900000000004</v>
          </cell>
          <cell r="H3326">
            <v>2212.0488</v>
          </cell>
        </row>
        <row r="3327">
          <cell r="C3327" t="str">
            <v>AD04</v>
          </cell>
          <cell r="D3327" t="str">
            <v>3 Reis Magos, produzido em alumínio e pintura branca</v>
          </cell>
          <cell r="E3327" t="str">
            <v>ARAMADOS</v>
          </cell>
          <cell r="F3327" t="str">
            <v>FIGURA LUMINOSA</v>
          </cell>
          <cell r="G3327">
            <v>9671.2199999999993</v>
          </cell>
          <cell r="H3327">
            <v>6963.2783999999992</v>
          </cell>
        </row>
        <row r="3328">
          <cell r="C3328" t="str">
            <v>AD08</v>
          </cell>
          <cell r="D3328" t="str">
            <v>Rena aramada, produzido em alumínio e pintura, com detalhes em LED. Branco</v>
          </cell>
          <cell r="E3328" t="str">
            <v>ARAMADOS</v>
          </cell>
          <cell r="F3328" t="str">
            <v>FIGURA LUMINOSA</v>
          </cell>
          <cell r="G3328">
            <v>6319.43</v>
          </cell>
          <cell r="H3328">
            <v>4549.9895999999999</v>
          </cell>
        </row>
        <row r="3329">
          <cell r="C3329" t="str">
            <v>AD09</v>
          </cell>
          <cell r="D3329" t="str">
            <v>Rena aramada, produzido em alumínio e pintura, com detalhes em LED. Branco</v>
          </cell>
          <cell r="E3329" t="str">
            <v>ARAMADOS</v>
          </cell>
          <cell r="F3329" t="str">
            <v>FIGURA LUMINOSA</v>
          </cell>
          <cell r="G3329">
            <v>6319.43</v>
          </cell>
          <cell r="H3329">
            <v>4549.9895999999999</v>
          </cell>
        </row>
        <row r="3330">
          <cell r="C3330" t="str">
            <v>AD10</v>
          </cell>
          <cell r="D3330" t="str">
            <v>Rena aramada, produzido em alumínio e pintura, com detalhes em LED. Branco</v>
          </cell>
          <cell r="E3330" t="str">
            <v>ARAMADOS</v>
          </cell>
          <cell r="F3330" t="str">
            <v>FIGURA LUMINOSA</v>
          </cell>
          <cell r="G3330">
            <v>6319.43</v>
          </cell>
          <cell r="H3330">
            <v>4549.9895999999999</v>
          </cell>
        </row>
        <row r="3331">
          <cell r="C3331" t="str">
            <v>ARG01</v>
          </cell>
          <cell r="D3331" t="str">
            <v xml:space="preserve">Caixa de Presente de passagem, produzida em estrutura metálica, mangueira luminosa e preenchimento com lâmpadas de LED. </v>
          </cell>
          <cell r="E3331" t="str">
            <v>ARAMADOS</v>
          </cell>
          <cell r="F3331" t="str">
            <v>FIGURA LUMINOSA</v>
          </cell>
          <cell r="G3331">
            <v>40931.93</v>
          </cell>
          <cell r="H3331">
            <v>29470.989600000001</v>
          </cell>
        </row>
        <row r="3332">
          <cell r="C3332" t="str">
            <v>ARG02M</v>
          </cell>
          <cell r="D3332" t="str">
            <v>Urso médio, produzido em estrutura metálica, mangueira luminosa e preenchimento com lâmpadas de LED</v>
          </cell>
          <cell r="E3332" t="str">
            <v>ARAMADOS</v>
          </cell>
          <cell r="F3332" t="str">
            <v>FIGURA LUMINOSA</v>
          </cell>
          <cell r="G3332">
            <v>12292.67</v>
          </cell>
          <cell r="H3332">
            <v>8850.7224000000006</v>
          </cell>
        </row>
        <row r="3333">
          <cell r="C3333" t="str">
            <v>ARG02G</v>
          </cell>
          <cell r="D3333" t="str">
            <v>Urso grande, produzido em estrutura metálica, mangueira luminosa e preenchimento com lâmpadas de LED</v>
          </cell>
          <cell r="E3333" t="str">
            <v>ARAMADOS</v>
          </cell>
          <cell r="F3333" t="str">
            <v>FIGURA LUMINOSA</v>
          </cell>
          <cell r="G3333">
            <v>18120.960000000003</v>
          </cell>
          <cell r="H3333">
            <v>13047.091200000001</v>
          </cell>
        </row>
        <row r="3334">
          <cell r="C3334" t="str">
            <v>ARG03</v>
          </cell>
          <cell r="D3334" t="str">
            <v>Bola gigante, produzida em estrutura metálica, mangueira luminosa e preenchimento com lâmpadas de LED</v>
          </cell>
          <cell r="E3334" t="str">
            <v>ARAMADOS</v>
          </cell>
          <cell r="F3334" t="str">
            <v>FIGURA LUMINOSA</v>
          </cell>
          <cell r="G3334">
            <v>38263.68</v>
          </cell>
          <cell r="H3334">
            <v>27549.849599999998</v>
          </cell>
        </row>
        <row r="3335">
          <cell r="C3335" t="str">
            <v>ARG04</v>
          </cell>
          <cell r="D3335" t="str">
            <v>Busto de Rena, produzida em estrutura metálica, mangueira luminosa e preenchimento com lâmpadas de LED</v>
          </cell>
          <cell r="E3335" t="str">
            <v>ARAMADOS</v>
          </cell>
          <cell r="F3335" t="str">
            <v>FIGURA LUMINOSA</v>
          </cell>
          <cell r="G3335">
            <v>30774.639999999999</v>
          </cell>
          <cell r="H3335">
            <v>22157.7408</v>
          </cell>
        </row>
        <row r="3336">
          <cell r="C3336" t="str">
            <v>ARG05PP</v>
          </cell>
          <cell r="D3336" t="str">
            <v>Balão PP, produzido em estrutura metálica, mangueira de LED, preenchimento com lâmpadas de LED e cesto em vime, decorado com festão, laços e bolas douradas</v>
          </cell>
          <cell r="E3336" t="str">
            <v>ARAMADOS</v>
          </cell>
          <cell r="F3336" t="str">
            <v>FIGURA LUMINOSA</v>
          </cell>
          <cell r="G3336">
            <v>0</v>
          </cell>
          <cell r="H3336">
            <v>0</v>
          </cell>
        </row>
        <row r="3337">
          <cell r="C3337" t="str">
            <v>ARG05P</v>
          </cell>
          <cell r="D3337" t="str">
            <v>Balão P, produzido em estrutura metálica, mangueira de LED, preenchimento com lâmpadas de LED e cesto em vime, decorado com festão, laços e bolas douradas</v>
          </cell>
          <cell r="E3337" t="str">
            <v>ARAMADOS</v>
          </cell>
          <cell r="F3337" t="str">
            <v>FIGURA LUMINOSA</v>
          </cell>
          <cell r="G3337">
            <v>33559.760000000002</v>
          </cell>
          <cell r="H3337">
            <v>24163.0272</v>
          </cell>
        </row>
        <row r="3338">
          <cell r="C3338" t="str">
            <v>ARG05M</v>
          </cell>
          <cell r="D3338" t="str">
            <v>Balão M, produzido em estrutura metálica, mangueira de LED, preenchimento com lâmpadas de LED e cesto em vime, decorado com festão, laços e bolas douradas</v>
          </cell>
          <cell r="E3338" t="str">
            <v>ARAMADOS</v>
          </cell>
          <cell r="F3338" t="str">
            <v>FIGURA LUMINOSA</v>
          </cell>
          <cell r="G3338">
            <v>46161.83</v>
          </cell>
          <cell r="H3338">
            <v>33236.517599999999</v>
          </cell>
        </row>
        <row r="3339">
          <cell r="C3339" t="str">
            <v>ARG05G</v>
          </cell>
          <cell r="D3339" t="str">
            <v>Balão G, produzido em estrutura metálica, mangueira de LED, preenchimento com lâmpadas de LED e cesto em vime, decorado com festão, laços e bolas douradas</v>
          </cell>
          <cell r="E3339" t="str">
            <v>ARAMADOS</v>
          </cell>
          <cell r="F3339" t="str">
            <v>FIGURA LUMINOSA</v>
          </cell>
          <cell r="G3339">
            <v>66277.12000000001</v>
          </cell>
          <cell r="H3339">
            <v>47719.526400000002</v>
          </cell>
        </row>
        <row r="3340">
          <cell r="C3340" t="str">
            <v>ARG06P</v>
          </cell>
          <cell r="D3340" t="str">
            <v xml:space="preserve">Caixa de Presente, produzida em estrutura metálica, mangueira luminosa e preenchimento com lâmpadas de LED. </v>
          </cell>
          <cell r="E3340" t="str">
            <v>ARAMADOS</v>
          </cell>
          <cell r="F3340" t="str">
            <v>FIGURA LUMINOSA</v>
          </cell>
          <cell r="G3340">
            <v>14407.380000000001</v>
          </cell>
          <cell r="H3340">
            <v>10373.313599999999</v>
          </cell>
        </row>
        <row r="3341">
          <cell r="C3341" t="str">
            <v>ARG06M</v>
          </cell>
          <cell r="D3341" t="str">
            <v xml:space="preserve">Caixa de Presente, produzida em estrutura metálica, mangueira luminosa e preenchimento com lâmpadas de LED. </v>
          </cell>
          <cell r="E3341" t="str">
            <v>ARAMADOS</v>
          </cell>
          <cell r="F3341" t="str">
            <v>FIGURA LUMINOSA</v>
          </cell>
          <cell r="G3341">
            <v>26201.370000000003</v>
          </cell>
          <cell r="H3341">
            <v>18864.986400000002</v>
          </cell>
        </row>
        <row r="3342">
          <cell r="C3342" t="str">
            <v>ARG07P</v>
          </cell>
          <cell r="D3342" t="str">
            <v>Estalagmite aramadas, medindo 1,60m de altura, produzida em alumínio e pintura automotiva, preenchida com conjuntos de 100 LEDs brancos com fio branco;</v>
          </cell>
          <cell r="E3342" t="str">
            <v>ARAMADOS</v>
          </cell>
          <cell r="F3342" t="str">
            <v>FIGURA LUMINOSA</v>
          </cell>
          <cell r="G3342">
            <v>1509.5600000000002</v>
          </cell>
          <cell r="H3342">
            <v>1086.8832</v>
          </cell>
        </row>
        <row r="3343">
          <cell r="C3343" t="str">
            <v>ARG07M</v>
          </cell>
          <cell r="D3343" t="str">
            <v>Estalagmites aramadas, medindo 2,00m de altura, produzida em alumínio e pintura automotiva, preenchida com conjuntos de 100 LEDs brancos com fio branco;</v>
          </cell>
          <cell r="E3343" t="str">
            <v>ARAMADOS</v>
          </cell>
          <cell r="F3343" t="str">
            <v>FIGURA LUMINOSA</v>
          </cell>
          <cell r="G3343">
            <v>1781.1299999999999</v>
          </cell>
          <cell r="H3343">
            <v>1282.4135999999999</v>
          </cell>
        </row>
        <row r="3344">
          <cell r="C3344" t="str">
            <v>ARG07G</v>
          </cell>
          <cell r="D3344" t="str">
            <v>Estalagmites aramadas, medindo 2,50m de altura, produzida em alumínio e pintura automotiva, preenchida com conjuntos de 100 LEDs brancos com fio branco;</v>
          </cell>
          <cell r="E3344" t="str">
            <v>ARAMADOS</v>
          </cell>
          <cell r="F3344" t="str">
            <v>FIGURA LUMINOSA</v>
          </cell>
          <cell r="G3344">
            <v>2166.3200000000002</v>
          </cell>
          <cell r="H3344">
            <v>1559.7504000000001</v>
          </cell>
        </row>
        <row r="3345">
          <cell r="C3345" t="str">
            <v>ARG07GG</v>
          </cell>
          <cell r="D3345" t="str">
            <v>Estalagmites aramadas, medindo 3,00m de altura, produzida em alumínio e pintura automotiva, preenchida com conjuntos de 100 LEDs brancos com fio branco;</v>
          </cell>
          <cell r="E3345" t="str">
            <v>ARAMADOS</v>
          </cell>
          <cell r="F3345" t="str">
            <v>FIGURA LUMINOSA</v>
          </cell>
          <cell r="G3345">
            <v>2590.9</v>
          </cell>
          <cell r="H3345">
            <v>1865.4480000000001</v>
          </cell>
        </row>
        <row r="3346">
          <cell r="C3346" t="str">
            <v>ARG08</v>
          </cell>
          <cell r="D3346" t="str">
            <v>Topiaria em estrutura metálica e conjuntos de LEDs fixada em cachepô, confeccionado em fibra de vidro com pintura automotiva, assentado em estrutura metálica zincada, com pintura automotiva</v>
          </cell>
          <cell r="E3346" t="str">
            <v>ARAMADOS</v>
          </cell>
          <cell r="F3346" t="str">
            <v>FIGURA LUMINOSA</v>
          </cell>
          <cell r="G3346">
            <v>4098.6400000000003</v>
          </cell>
          <cell r="H3346">
            <v>2951.0208000000002</v>
          </cell>
        </row>
        <row r="3347">
          <cell r="C3347" t="str">
            <v>ARG08T</v>
          </cell>
          <cell r="D3347" t="str">
            <v>Topiaria em estrutura metálica e conjuntos de LEDs, confeccionado estrutura metálica zincada, com pintura automotiva</v>
          </cell>
          <cell r="E3347" t="str">
            <v>ARAMADOS</v>
          </cell>
          <cell r="F3347" t="str">
            <v>FIGURA LUMINOSA</v>
          </cell>
          <cell r="G3347">
            <v>2675.1400000000003</v>
          </cell>
          <cell r="H3347">
            <v>1926.1008000000002</v>
          </cell>
        </row>
        <row r="3348">
          <cell r="C3348" t="str">
            <v>ARG08F</v>
          </cell>
          <cell r="D3348" t="str">
            <v>Topiaria em estrutura metálica, com revestimento de festão aramado, decorada com bolas, laços e conjuntos de LEDs fixada em cachepô, confeccionado em fibra de vidro com pintura automotiva, assentado em estrutura metálica zincada, com pintura automotiva.</v>
          </cell>
          <cell r="E3348" t="str">
            <v>ARAMADOS</v>
          </cell>
          <cell r="F3348" t="str">
            <v>FIGURA LUMINOSA</v>
          </cell>
          <cell r="G3348">
            <v>5950</v>
          </cell>
          <cell r="H3348">
            <v>4284</v>
          </cell>
        </row>
        <row r="3349">
          <cell r="C3349" t="str">
            <v>ARG08FC</v>
          </cell>
          <cell r="D3349" t="str">
            <v>Topiaria em estrutura metálica, com revestimento de festão aramado, decorada com bolas, laços e conjuntos de LEDs fixada em cachepô, confeccionado em fibra de vidro com pintura automotiva, assentado em estrutura metálica zincada, com pintura automotiva. Linha candy.</v>
          </cell>
          <cell r="E3349" t="str">
            <v>ARAMADOS</v>
          </cell>
          <cell r="F3349" t="str">
            <v>FIGURA LUMINOSA</v>
          </cell>
          <cell r="G3349">
            <v>6898</v>
          </cell>
          <cell r="H3349">
            <v>4966.5599999999995</v>
          </cell>
        </row>
        <row r="3350">
          <cell r="C3350" t="str">
            <v>ARG09G</v>
          </cell>
          <cell r="D3350" t="str">
            <v>Boneco de Neve aramado, produzido em estrutura metálica, mangueira luminosa e preenchimento com lâmpadas de LED</v>
          </cell>
          <cell r="E3350" t="str">
            <v>ARAMADOS</v>
          </cell>
          <cell r="F3350" t="str">
            <v>FIGURA LUMINOSA</v>
          </cell>
          <cell r="G3350">
            <v>23918.18</v>
          </cell>
          <cell r="H3350">
            <v>17221.089599999999</v>
          </cell>
        </row>
        <row r="3351">
          <cell r="C3351" t="str">
            <v>ARG09M</v>
          </cell>
          <cell r="D3351" t="str">
            <v>Boneco de Neve aramado, produzido em estrutura metálica, mangueira luminosa e preenchimento com lâmpadas de LED</v>
          </cell>
          <cell r="E3351" t="str">
            <v>ARAMADOS</v>
          </cell>
          <cell r="F3351" t="str">
            <v>FIGURA LUMINOSA</v>
          </cell>
          <cell r="G3351">
            <v>14751.230000000001</v>
          </cell>
          <cell r="H3351">
            <v>10620.885600000001</v>
          </cell>
        </row>
        <row r="3352">
          <cell r="C3352" t="str">
            <v>ARB01P</v>
          </cell>
          <cell r="D3352" t="str">
            <v xml:space="preserve">Presente bidimensional aramado, produzido em estrutura metálica, mangueira luminosa e conjunto de LED </v>
          </cell>
          <cell r="E3352" t="str">
            <v>ARAMADOS</v>
          </cell>
          <cell r="F3352" t="str">
            <v>FIGURA LUMINOSA</v>
          </cell>
          <cell r="G3352">
            <v>8252.4</v>
          </cell>
          <cell r="H3352">
            <v>5941.7279999999992</v>
          </cell>
        </row>
        <row r="3353">
          <cell r="C3353" t="str">
            <v>ARB01M</v>
          </cell>
          <cell r="D3353" t="str">
            <v xml:space="preserve">Presente bidimensional aramado, produzido em estrutura metálica, mangueira luminosa e conjunto de LED </v>
          </cell>
          <cell r="E3353" t="str">
            <v>ARAMADOS</v>
          </cell>
          <cell r="F3353" t="str">
            <v>FIGURA LUMINOSA</v>
          </cell>
          <cell r="G3353">
            <v>12722.45</v>
          </cell>
          <cell r="H3353">
            <v>9160.1640000000007</v>
          </cell>
        </row>
        <row r="3354">
          <cell r="C3354" t="str">
            <v>ARB02P</v>
          </cell>
          <cell r="D3354" t="str">
            <v xml:space="preserve">Bola com arabescos,  bidimensional aramada, produzida em estrutura metálica, mangueira luminosa e conjunto de LED </v>
          </cell>
          <cell r="E3354" t="str">
            <v>ARAMADOS</v>
          </cell>
          <cell r="F3354" t="str">
            <v>FIGURA LUMINOSA</v>
          </cell>
          <cell r="G3354">
            <v>7745.2699999999995</v>
          </cell>
          <cell r="H3354">
            <v>5576.594399999999</v>
          </cell>
        </row>
        <row r="3355">
          <cell r="C3355" t="str">
            <v>ARB02M</v>
          </cell>
          <cell r="D3355" t="str">
            <v xml:space="preserve">Bola com arabescos,  bidimensional aramada, produzida em estrutura metálica, mangueira luminosa e conjunto de LED </v>
          </cell>
          <cell r="E3355" t="str">
            <v>ARAMADOS</v>
          </cell>
          <cell r="F3355" t="str">
            <v>FIGURA LUMINOSA</v>
          </cell>
          <cell r="G3355">
            <v>13891.539999999999</v>
          </cell>
          <cell r="H3355">
            <v>10001.908799999999</v>
          </cell>
        </row>
        <row r="3356">
          <cell r="C3356" t="str">
            <v>ARB03P</v>
          </cell>
          <cell r="D3356" t="str">
            <v xml:space="preserve">Bola  com folhas, bidimensional aramada, produzida em estrutura metálica, mangueira luminosa e conjunto de LED </v>
          </cell>
          <cell r="E3356" t="str">
            <v>ARAMADOS</v>
          </cell>
          <cell r="F3356" t="str">
            <v>FIGURA LUMINOSA</v>
          </cell>
          <cell r="G3356">
            <v>7839.7800000000007</v>
          </cell>
          <cell r="H3356">
            <v>5644.6415999999999</v>
          </cell>
        </row>
        <row r="3357">
          <cell r="C3357" t="str">
            <v>ARB03M</v>
          </cell>
          <cell r="D3357" t="str">
            <v xml:space="preserve">Bola  com folhas, bidimensional aramada, produzida em estrutura metálica, mangueira luminosa e conjunto de LED </v>
          </cell>
          <cell r="E3357" t="str">
            <v>ARAMADOS</v>
          </cell>
          <cell r="F3357" t="str">
            <v>FIGURA LUMINOSA</v>
          </cell>
          <cell r="G3357">
            <v>12172.289999999999</v>
          </cell>
          <cell r="H3357">
            <v>8764.0487999999987</v>
          </cell>
        </row>
        <row r="3358">
          <cell r="C3358" t="str">
            <v>ARB04</v>
          </cell>
          <cell r="D3358" t="str">
            <v>Letreiro  "Feliz Natal" luminoso tridimensional, produzido em estrutura metálica, contornado com mangueira luminosa incandescente  e preenchimento com LEDs.</v>
          </cell>
          <cell r="E3358" t="str">
            <v>ARAMADOS</v>
          </cell>
          <cell r="F3358" t="str">
            <v>FIGURA LUMINOSA</v>
          </cell>
          <cell r="G3358">
            <v>32589</v>
          </cell>
          <cell r="H3358">
            <v>24441.75</v>
          </cell>
        </row>
        <row r="3359">
          <cell r="C3359" t="str">
            <v>ARB05</v>
          </cell>
          <cell r="D3359" t="str">
            <v>Letreiro “2023” com mais 1 repetições do “0” formando um túnel luminoso, tridimensional, produzido em estrutura metálica, contorno com mangueira luminosa incandescente e preenchimento com conjuntos de LED.</v>
          </cell>
          <cell r="E3359" t="str">
            <v>ARAMADOS</v>
          </cell>
          <cell r="F3359" t="str">
            <v>FIGURA LUMINOSA</v>
          </cell>
          <cell r="G3359">
            <v>38950</v>
          </cell>
          <cell r="H3359">
            <v>29212.5</v>
          </cell>
        </row>
        <row r="3360">
          <cell r="C3360" t="str">
            <v>ARB10</v>
          </cell>
          <cell r="D3360" t="str">
            <v>Trenó com Renas, tridimensional, aramado, produzido em estrutura metálica, mangueira luminosa e conjuntos de LED. Acompanha Papai Noel em fibra de vidro</v>
          </cell>
          <cell r="E3360" t="str">
            <v>ARAMADOS</v>
          </cell>
          <cell r="F3360" t="str">
            <v>FIGURA LUMINOSA</v>
          </cell>
          <cell r="G3360">
            <v>49500</v>
          </cell>
          <cell r="H3360">
            <v>37125</v>
          </cell>
        </row>
        <row r="3361">
          <cell r="C3361" t="str">
            <v>MP001BC</v>
          </cell>
          <cell r="D3361" t="str">
            <v>Metros de mangueira luminosa 13mm, 36 lâmpadas por metro, na cor cristal - 220V</v>
          </cell>
          <cell r="E3361" t="str">
            <v>IMPORTADOS</v>
          </cell>
          <cell r="F3361" t="str">
            <v>REVENDA</v>
          </cell>
          <cell r="G3361">
            <v>9.5500000000000007</v>
          </cell>
          <cell r="H3361">
            <v>9.5500000000000007</v>
          </cell>
        </row>
        <row r="3362">
          <cell r="C3362" t="str">
            <v>MP001VD</v>
          </cell>
          <cell r="D3362" t="str">
            <v>Metros de mangueira luminosa 13mm, 36 lâmpadas por metro, na cor verde - 220V</v>
          </cell>
          <cell r="E3362" t="str">
            <v>IMPORTADOS</v>
          </cell>
          <cell r="F3362" t="str">
            <v>REVENDA</v>
          </cell>
          <cell r="G3362">
            <v>9.5500000000000007</v>
          </cell>
          <cell r="H3362">
            <v>9.5500000000000007</v>
          </cell>
        </row>
        <row r="3363">
          <cell r="C3363" t="str">
            <v>MP001VM</v>
          </cell>
          <cell r="D3363" t="str">
            <v>Metros de mangueira luminosa 13mm, 36 lâmpadas por metro, na cor vermelha - 220V</v>
          </cell>
          <cell r="E3363" t="str">
            <v>IMPORTADOS</v>
          </cell>
          <cell r="F3363" t="str">
            <v>REVENDA</v>
          </cell>
          <cell r="G3363">
            <v>9.5500000000000007</v>
          </cell>
          <cell r="H3363">
            <v>9.5500000000000007</v>
          </cell>
        </row>
        <row r="3364">
          <cell r="C3364" t="str">
            <v>MP001AZ</v>
          </cell>
          <cell r="D3364" t="str">
            <v>Metros de mangueira luminosa 13mm, 36 lâmpadas por metro, na cor azul -  220V</v>
          </cell>
          <cell r="E3364" t="str">
            <v>IMPORTADOS</v>
          </cell>
          <cell r="F3364" t="str">
            <v>REVENDA</v>
          </cell>
          <cell r="G3364">
            <v>9.5500000000000007</v>
          </cell>
          <cell r="H3364">
            <v>9.5500000000000007</v>
          </cell>
        </row>
        <row r="3365">
          <cell r="C3365" t="str">
            <v>MP001AM</v>
          </cell>
          <cell r="D3365" t="str">
            <v>Metros de mangueira luminosa 13mm, 36 lâmpadas por metro, na cor amarela - 220V</v>
          </cell>
          <cell r="E3365" t="str">
            <v>IMPORTADOS</v>
          </cell>
          <cell r="F3365" t="str">
            <v>REVENDA</v>
          </cell>
          <cell r="G3365">
            <v>9.5500000000000007</v>
          </cell>
          <cell r="H3365">
            <v>9.5500000000000007</v>
          </cell>
        </row>
        <row r="3366">
          <cell r="C3366" t="str">
            <v>MP004</v>
          </cell>
          <cell r="D3366" t="str">
            <v>Kit Alimentador/ Conector Incandescente</v>
          </cell>
          <cell r="E3366" t="str">
            <v>IMPORTADOS</v>
          </cell>
          <cell r="F3366" t="str">
            <v>REVENDA</v>
          </cell>
          <cell r="G3366">
            <v>8</v>
          </cell>
          <cell r="H3366">
            <v>8</v>
          </cell>
        </row>
        <row r="3367">
          <cell r="C3367" t="str">
            <v>LE01BCVSP</v>
          </cell>
          <cell r="D3367" t="str">
            <v>Conjunto com 100 LEDs, na cor branca clara, fio verde - 220V (SEM PLUG. APENAS ROSCA DE INTERLIGAÇÃO)</v>
          </cell>
          <cell r="E3367" t="str">
            <v>IMPORTADOS</v>
          </cell>
          <cell r="F3367" t="str">
            <v>REVENDA</v>
          </cell>
          <cell r="G3367">
            <v>42</v>
          </cell>
          <cell r="H3367">
            <v>42</v>
          </cell>
        </row>
        <row r="3368">
          <cell r="C3368" t="str">
            <v>LE01BCVU</v>
          </cell>
          <cell r="D3368" t="str">
            <v>Conjunto com 100 LEDs, na cor branca clara, fio verde - 220V USADO</v>
          </cell>
          <cell r="E3368" t="str">
            <v>IMPORTADOS</v>
          </cell>
          <cell r="F3368" t="str">
            <v>REVENDA</v>
          </cell>
          <cell r="G3368">
            <v>42</v>
          </cell>
          <cell r="H3368">
            <v>42</v>
          </cell>
        </row>
        <row r="3369">
          <cell r="C3369" t="str">
            <v>LE01BCBSP</v>
          </cell>
          <cell r="D3369" t="str">
            <v>Conjunto com 100 LEDs, na cor branca clara,  fio branco - 220V  (SEM PLUG. APENAS ROSCA DE INTERLIGAÇÃO)</v>
          </cell>
          <cell r="E3369" t="str">
            <v>IMPORTADOS</v>
          </cell>
          <cell r="F3369" t="str">
            <v>REVENDA</v>
          </cell>
          <cell r="G3369">
            <v>42</v>
          </cell>
          <cell r="H3369">
            <v>42</v>
          </cell>
        </row>
        <row r="3370">
          <cell r="C3370" t="str">
            <v>LE01BCBU</v>
          </cell>
          <cell r="D3370" t="str">
            <v>Conjunto com 100 LEDs, na cor branca clara,  fio branco - 220V USADO</v>
          </cell>
          <cell r="E3370" t="str">
            <v>IMPORTADOS</v>
          </cell>
          <cell r="F3370" t="str">
            <v>REVENDA</v>
          </cell>
          <cell r="G3370">
            <v>42</v>
          </cell>
          <cell r="H3370">
            <v>42</v>
          </cell>
        </row>
        <row r="3371">
          <cell r="C3371" t="str">
            <v>LE01BCB300U</v>
          </cell>
          <cell r="D3371" t="str">
            <v>Conjunto com 300 LEDs, na cor branca clara,  fio branco - 220V USADO</v>
          </cell>
          <cell r="E3371" t="str">
            <v>IMPORTADOS</v>
          </cell>
          <cell r="F3371" t="str">
            <v>REVENDA</v>
          </cell>
          <cell r="G3371" t="str">
            <v>Não disponível</v>
          </cell>
          <cell r="H3371" t="str">
            <v>Não disponível</v>
          </cell>
        </row>
        <row r="3372">
          <cell r="C3372" t="str">
            <v>LE01BCCSP</v>
          </cell>
          <cell r="D3372" t="str">
            <v>Conjunto com 100 LEDs, na cor branca clara, fio cristal - 220V  (SEM PLUG. APENAS ROSCA DE INTERLIGAÇÃO)</v>
          </cell>
          <cell r="E3372" t="str">
            <v>IMPORTADOS</v>
          </cell>
          <cell r="F3372" t="str">
            <v>REVENDA</v>
          </cell>
          <cell r="G3372">
            <v>43</v>
          </cell>
          <cell r="H3372">
            <v>43</v>
          </cell>
        </row>
        <row r="3373">
          <cell r="C3373" t="str">
            <v>LE01BCCU</v>
          </cell>
          <cell r="D3373" t="str">
            <v>Conjunto com 100 LEDs, na cor branca clara, fio cristal - 220V USADO</v>
          </cell>
          <cell r="E3373" t="str">
            <v>IMPORTADOS</v>
          </cell>
          <cell r="F3373" t="str">
            <v>REVENDA</v>
          </cell>
          <cell r="G3373">
            <v>43</v>
          </cell>
          <cell r="H3373">
            <v>43</v>
          </cell>
        </row>
        <row r="3374">
          <cell r="C3374" t="str">
            <v>LE01VDVSP</v>
          </cell>
          <cell r="D3374" t="str">
            <v>Conjunto com 100 LEDs, na cor verde, fio verde - 220V  (SEM PLUG. APENAS ROSCA DE INTERLIGAÇÃO)</v>
          </cell>
          <cell r="E3374" t="str">
            <v>IMPORTADOS</v>
          </cell>
          <cell r="F3374" t="str">
            <v>REVENDA</v>
          </cell>
          <cell r="G3374">
            <v>42</v>
          </cell>
          <cell r="H3374">
            <v>42</v>
          </cell>
        </row>
        <row r="3375">
          <cell r="C3375" t="str">
            <v>LE01VDVU</v>
          </cell>
          <cell r="D3375" t="str">
            <v>Conjunto com 100 LEDs, na cor verde, fio verde - 220V USADO</v>
          </cell>
          <cell r="E3375" t="str">
            <v>IMPORTADOS</v>
          </cell>
          <cell r="F3375" t="str">
            <v>REVENDA</v>
          </cell>
          <cell r="G3375">
            <v>42</v>
          </cell>
          <cell r="H3375">
            <v>42</v>
          </cell>
        </row>
        <row r="3376">
          <cell r="C3376" t="str">
            <v>LE01VMVSP</v>
          </cell>
          <cell r="D3376" t="str">
            <v>Conjunto com 100 LEDs, na cor vermelha, fio verde - 220V  (SEM PLUG. APENAS ROSCA DE INTERLIGAÇÃO)</v>
          </cell>
          <cell r="E3376" t="str">
            <v>IMPORTADOS</v>
          </cell>
          <cell r="F3376" t="str">
            <v>REVENDA</v>
          </cell>
          <cell r="G3376">
            <v>42</v>
          </cell>
          <cell r="H3376">
            <v>42</v>
          </cell>
        </row>
        <row r="3377">
          <cell r="C3377" t="str">
            <v>LE01VMVU</v>
          </cell>
          <cell r="D3377" t="str">
            <v>Conjunto com 100 LEDs, na cor vermelha, fio verde - 220V USADO</v>
          </cell>
          <cell r="E3377" t="str">
            <v>IMPORTADOS</v>
          </cell>
          <cell r="F3377" t="str">
            <v>REVENDA</v>
          </cell>
          <cell r="G3377">
            <v>42</v>
          </cell>
          <cell r="H3377">
            <v>42</v>
          </cell>
        </row>
        <row r="3378">
          <cell r="C3378" t="str">
            <v>LE01VMCSP</v>
          </cell>
          <cell r="D3378" t="str">
            <v>Conjunto com 100 LEDs, na cor vermelha, fio cristal vermelho - 220V  (SEM PLUG. APENAS ROSCA DE INTERLIGAÇÃO)</v>
          </cell>
          <cell r="E3378" t="str">
            <v>IMPORTADOS</v>
          </cell>
          <cell r="F3378" t="str">
            <v>REVENDA</v>
          </cell>
          <cell r="G3378">
            <v>43</v>
          </cell>
          <cell r="H3378">
            <v>43</v>
          </cell>
        </row>
        <row r="3379">
          <cell r="C3379" t="str">
            <v>LE01VMCU</v>
          </cell>
          <cell r="D3379" t="str">
            <v>Conjunto com 100 LEDs, na cor vermelha, fio cristal vermelho - 220V USADO</v>
          </cell>
          <cell r="E3379" t="str">
            <v>IMPORTADOS</v>
          </cell>
          <cell r="F3379" t="str">
            <v>REVENDA</v>
          </cell>
          <cell r="G3379">
            <v>43</v>
          </cell>
          <cell r="H3379">
            <v>43</v>
          </cell>
        </row>
        <row r="3380">
          <cell r="C3380" t="str">
            <v>LE01AZCSP</v>
          </cell>
          <cell r="D3380" t="str">
            <v>Conjunto com 100 LEDs, na cor azul, fio cristal azul - 220V  (SEM PLUG. APENAS ROSCA DE INTERLIGAÇÃO)</v>
          </cell>
          <cell r="E3380" t="str">
            <v>IMPORTADOS</v>
          </cell>
          <cell r="F3380" t="str">
            <v>REVENDA</v>
          </cell>
          <cell r="G3380">
            <v>43</v>
          </cell>
          <cell r="H3380">
            <v>43</v>
          </cell>
        </row>
        <row r="3381">
          <cell r="C3381" t="str">
            <v>LE01AZCU</v>
          </cell>
          <cell r="D3381" t="str">
            <v>Conjunto com 100 LEDs, na cor azul, fio cristal azul - 220V USADO</v>
          </cell>
          <cell r="E3381" t="str">
            <v>IMPORTADOS</v>
          </cell>
          <cell r="F3381" t="str">
            <v>REVENDA</v>
          </cell>
          <cell r="G3381">
            <v>43</v>
          </cell>
          <cell r="H3381">
            <v>43</v>
          </cell>
        </row>
        <row r="3382">
          <cell r="C3382" t="str">
            <v>LE01AZVDC</v>
          </cell>
          <cell r="D3382" t="str">
            <v>Conjunto com 100 LEDs, na cor azul, fio cristal verde - 220V</v>
          </cell>
          <cell r="E3382" t="str">
            <v>IMPORTADOS</v>
          </cell>
          <cell r="F3382" t="str">
            <v>REVENDA</v>
          </cell>
          <cell r="G3382">
            <v>43</v>
          </cell>
          <cell r="H3382">
            <v>43</v>
          </cell>
        </row>
        <row r="3383">
          <cell r="C3383" t="str">
            <v>LE01AZVDCU</v>
          </cell>
          <cell r="D3383" t="str">
            <v>Conjunto com 100 LEDs, na cor azul, fio cristal verde - 220V USADO</v>
          </cell>
          <cell r="E3383" t="str">
            <v>IMPORTADOS</v>
          </cell>
          <cell r="F3383" t="str">
            <v>REVENDA</v>
          </cell>
          <cell r="G3383">
            <v>43</v>
          </cell>
          <cell r="H3383">
            <v>43</v>
          </cell>
        </row>
        <row r="3384">
          <cell r="C3384" t="str">
            <v>LE01VDCSP</v>
          </cell>
          <cell r="D3384" t="str">
            <v>Conjunto com 100 LEDs, na cor verde, fio cristal verde - 220V  (SEM PLUG. APENAS ROSCA DE INTERLIGAÇÃO)</v>
          </cell>
          <cell r="E3384" t="str">
            <v>IMPORTADOS</v>
          </cell>
          <cell r="F3384" t="str">
            <v>REVENDA</v>
          </cell>
          <cell r="G3384">
            <v>43</v>
          </cell>
          <cell r="H3384">
            <v>43</v>
          </cell>
        </row>
        <row r="3385">
          <cell r="C3385" t="str">
            <v>LE01VDCU</v>
          </cell>
          <cell r="D3385" t="str">
            <v>Conjunto com 100 LEDs, na cor verde, fio cristal verde - 220V USADO</v>
          </cell>
          <cell r="E3385" t="str">
            <v>IMPORTADOS</v>
          </cell>
          <cell r="F3385" t="str">
            <v>REVENDA</v>
          </cell>
          <cell r="G3385">
            <v>43</v>
          </cell>
          <cell r="H3385">
            <v>43</v>
          </cell>
        </row>
        <row r="3386">
          <cell r="C3386" t="str">
            <v>LE01AZTSP</v>
          </cell>
          <cell r="D3386" t="str">
            <v>Conjunto com 100 LEDs, na cor azul, fio cristal (Transparente) - 220V  (SEM PLUG. APENAS ROSCA DE INTERLIGAÇÃO)</v>
          </cell>
          <cell r="E3386" t="str">
            <v>IMPORTADOS</v>
          </cell>
          <cell r="F3386" t="str">
            <v>REVENDA</v>
          </cell>
          <cell r="G3386">
            <v>43</v>
          </cell>
          <cell r="H3386">
            <v>43</v>
          </cell>
        </row>
        <row r="3387">
          <cell r="C3387" t="str">
            <v>LE01AZTU</v>
          </cell>
          <cell r="D3387" t="str">
            <v>Conjunto com 100 LEDs, na cor azul, fio cristal (Transparente) - 220V USADO</v>
          </cell>
          <cell r="E3387" t="str">
            <v>IMPORTADOS</v>
          </cell>
          <cell r="F3387" t="str">
            <v>REVENDA</v>
          </cell>
          <cell r="G3387">
            <v>43</v>
          </cell>
          <cell r="H3387">
            <v>43</v>
          </cell>
        </row>
        <row r="3388">
          <cell r="C3388" t="str">
            <v>LE01MNTSP</v>
          </cell>
          <cell r="D3388" t="str">
            <v>Conjunto com 100 LEDs, na cor branca morno, fio cristal (Transparente) - 220V  (SEM PLUG. APENAS ROSCA DE INTERLIGAÇÃO)</v>
          </cell>
          <cell r="E3388" t="str">
            <v>IMPORTADOS</v>
          </cell>
          <cell r="F3388" t="str">
            <v>REVENDA</v>
          </cell>
          <cell r="G3388">
            <v>43</v>
          </cell>
          <cell r="H3388">
            <v>43</v>
          </cell>
        </row>
        <row r="3389">
          <cell r="C3389" t="str">
            <v>LE01MNTU</v>
          </cell>
          <cell r="D3389" t="str">
            <v>Conjunto com 100 LEDs, na cor branca morno, fio cristal (Transparente) - 220V USADO</v>
          </cell>
          <cell r="E3389" t="str">
            <v>IMPORTADOS</v>
          </cell>
          <cell r="F3389" t="str">
            <v>REVENDA</v>
          </cell>
          <cell r="G3389">
            <v>43</v>
          </cell>
          <cell r="H3389">
            <v>43</v>
          </cell>
        </row>
        <row r="3390">
          <cell r="C3390" t="str">
            <v>LE01MNVSP</v>
          </cell>
          <cell r="D3390" t="str">
            <v>Conjunto com 100 LEDs, na cor branca morno, fio verde - 220  (SEM PLUG. APENAS ROSCA DE INTERLIGAÇÃO)</v>
          </cell>
          <cell r="E3390" t="str">
            <v>IMPORTADOS</v>
          </cell>
          <cell r="F3390" t="str">
            <v>REVENDA</v>
          </cell>
          <cell r="G3390">
            <v>42</v>
          </cell>
          <cell r="H3390">
            <v>42</v>
          </cell>
        </row>
        <row r="3391">
          <cell r="C3391" t="str">
            <v>LE01MNVU</v>
          </cell>
          <cell r="D3391" t="str">
            <v>Conjunto com 100 LEDs, na cor branca morno, fio verde - 220 USADO</v>
          </cell>
          <cell r="E3391" t="str">
            <v>IMPORTADOS</v>
          </cell>
          <cell r="F3391" t="str">
            <v>REVENDA</v>
          </cell>
          <cell r="G3391">
            <v>42</v>
          </cell>
          <cell r="H3391">
            <v>42</v>
          </cell>
        </row>
        <row r="3392">
          <cell r="C3392" t="str">
            <v>LE01AZVSP</v>
          </cell>
          <cell r="D3392" t="str">
            <v>Conjunto com 100 LEDs, na cor azul, fio verde - 220V,  (SEM PLUG. APENAS ROSCA DE INTERLIGAÇÃO)</v>
          </cell>
          <cell r="E3392" t="str">
            <v>IMPORTADOS</v>
          </cell>
          <cell r="F3392" t="str">
            <v>REVENDA</v>
          </cell>
          <cell r="G3392">
            <v>42</v>
          </cell>
          <cell r="H3392">
            <v>42</v>
          </cell>
        </row>
        <row r="3393">
          <cell r="C3393" t="str">
            <v>LE01AZVU</v>
          </cell>
          <cell r="D3393" t="str">
            <v>Conjunto com 100 LEDs, na cor azul, fio verde - 220V, USADO</v>
          </cell>
          <cell r="E3393" t="str">
            <v>IMPORTADOS</v>
          </cell>
          <cell r="F3393" t="str">
            <v>REVENDA</v>
          </cell>
          <cell r="G3393">
            <v>42</v>
          </cell>
          <cell r="H3393">
            <v>42</v>
          </cell>
        </row>
        <row r="3394">
          <cell r="C3394" t="str">
            <v>LE01RSTSP</v>
          </cell>
          <cell r="D3394" t="str">
            <v>Conjunto com 100 LEDs, na cor rosa, fio cristal (transparente) - 220V  (SEM PLUG. APENAS ROSCA DE INTERLIGAÇÃO)</v>
          </cell>
          <cell r="E3394" t="str">
            <v>IMPORTADOS</v>
          </cell>
          <cell r="F3394" t="str">
            <v>REVENDA</v>
          </cell>
          <cell r="G3394">
            <v>43</v>
          </cell>
          <cell r="H3394">
            <v>43</v>
          </cell>
        </row>
        <row r="3395">
          <cell r="C3395" t="str">
            <v>LE01RSVSP</v>
          </cell>
          <cell r="D3395" t="str">
            <v>Conjunto com 100 LEDs, na cor rosa, fio verde - 220V</v>
          </cell>
          <cell r="E3395" t="str">
            <v>IMPORTADOS</v>
          </cell>
          <cell r="F3395" t="str">
            <v>REVENDA</v>
          </cell>
          <cell r="G3395">
            <v>42</v>
          </cell>
          <cell r="H3395">
            <v>42</v>
          </cell>
        </row>
        <row r="3396">
          <cell r="C3396" t="str">
            <v>LE01LLTU</v>
          </cell>
          <cell r="D3396" t="str">
            <v>Conjunto com 100 LEDs, na cor lilás, fio cristal (transparente) - 220V USADO</v>
          </cell>
          <cell r="E3396" t="str">
            <v>IMPORTADOS</v>
          </cell>
          <cell r="F3396" t="str">
            <v>REVENDA</v>
          </cell>
          <cell r="G3396">
            <v>42</v>
          </cell>
          <cell r="H3396">
            <v>42</v>
          </cell>
        </row>
        <row r="3397">
          <cell r="C3397" t="str">
            <v>LEF01MNVSP</v>
          </cell>
          <cell r="D3397" t="str">
            <v>Conjunto com 100 LEDs, na cor branca morno + flashing branco, fio verde fosco - 220V  (SEM PLUG. APENAS ROSCA DE INTERLIGAÇÃO)</v>
          </cell>
          <cell r="E3397" t="str">
            <v>IMPORTADOS</v>
          </cell>
          <cell r="F3397" t="str">
            <v>REVENDA</v>
          </cell>
          <cell r="G3397">
            <v>50.9</v>
          </cell>
          <cell r="H3397">
            <v>50.9</v>
          </cell>
        </row>
        <row r="3398">
          <cell r="C3398" t="str">
            <v>LEF01MNVU</v>
          </cell>
          <cell r="D3398" t="str">
            <v>Conjunto com 100 LEDs, na cor branca morno + flashing branco, fio verde fosco - 220V USADO</v>
          </cell>
          <cell r="E3398" t="str">
            <v>IMPORTADOS</v>
          </cell>
          <cell r="F3398" t="str">
            <v>REVENDA</v>
          </cell>
          <cell r="G3398">
            <v>50.9</v>
          </cell>
          <cell r="H3398">
            <v>50.9</v>
          </cell>
        </row>
        <row r="3399">
          <cell r="C3399" t="str">
            <v>LEF01MNTSP</v>
          </cell>
          <cell r="D3399" t="str">
            <v>Conjunto com 100 LEDs, na cor branca morno + flashing branco, fio cristal (transparente) - 220V (SEM PLUG. APENAS ROSCA DE INTERLIGAÇÃO)</v>
          </cell>
          <cell r="E3399" t="str">
            <v>IMPORTADOS</v>
          </cell>
          <cell r="F3399" t="str">
            <v>REVENDA</v>
          </cell>
          <cell r="G3399">
            <v>50.9</v>
          </cell>
          <cell r="H3399">
            <v>50.9</v>
          </cell>
        </row>
        <row r="3400">
          <cell r="C3400" t="str">
            <v>LEF01MNTU</v>
          </cell>
          <cell r="D3400" t="str">
            <v>Conjunto com 100 LEDs, na cor branca morno + flashing branco, fio cristal (transparente) - 220V USADO</v>
          </cell>
          <cell r="E3400" t="str">
            <v>IMPORTADOS</v>
          </cell>
          <cell r="F3400" t="str">
            <v>REVENDA</v>
          </cell>
          <cell r="G3400">
            <v>50.9</v>
          </cell>
          <cell r="H3400">
            <v>50.9</v>
          </cell>
        </row>
        <row r="3401">
          <cell r="C3401" t="str">
            <v>LEF01AZCSP</v>
          </cell>
          <cell r="D3401" t="str">
            <v>Conjunto com 100 LEDs, na cor azul + flashing branco, fio cristal azul - 220V (SEM PLUG. APENAS ROSCA DE INTERLIGAÇÃO)</v>
          </cell>
          <cell r="E3401" t="str">
            <v>IMPORTADOS</v>
          </cell>
          <cell r="F3401" t="str">
            <v>REVENDA</v>
          </cell>
          <cell r="G3401">
            <v>50.9</v>
          </cell>
          <cell r="H3401">
            <v>50.9</v>
          </cell>
        </row>
        <row r="3402">
          <cell r="C3402" t="str">
            <v>LEF01AZCU</v>
          </cell>
          <cell r="D3402" t="str">
            <v>Conjunto com 100 LEDs, na cor azul + flashing branco, fio cristal azul - 220V USADO</v>
          </cell>
          <cell r="E3402" t="str">
            <v>IMPORTADOS</v>
          </cell>
          <cell r="F3402" t="str">
            <v>REVENDA</v>
          </cell>
          <cell r="G3402">
            <v>50.9</v>
          </cell>
          <cell r="H3402">
            <v>50.9</v>
          </cell>
        </row>
        <row r="3403">
          <cell r="C3403" t="str">
            <v>LEF01VDCSP</v>
          </cell>
          <cell r="D3403" t="str">
            <v>Conjunto com 100 LEDs, na cor verde + flashing branco, fio cristal verde - 220V (SEM PLUG. APENAS ROSCA DE INTERLIGAÇÃO)</v>
          </cell>
          <cell r="E3403" t="str">
            <v>IMPORTADOS</v>
          </cell>
          <cell r="F3403" t="str">
            <v>REVENDA</v>
          </cell>
          <cell r="G3403">
            <v>50.9</v>
          </cell>
          <cell r="H3403">
            <v>50.9</v>
          </cell>
        </row>
        <row r="3404">
          <cell r="C3404" t="str">
            <v>LEF01VDCU</v>
          </cell>
          <cell r="D3404" t="str">
            <v>Conjunto com 100 LEDs, na cor verde + flashing branco, fio cristal verde - 220V USADO</v>
          </cell>
          <cell r="E3404" t="str">
            <v>IMPORTADOS</v>
          </cell>
          <cell r="F3404" t="str">
            <v>REVENDA</v>
          </cell>
          <cell r="G3404">
            <v>50.9</v>
          </cell>
          <cell r="H3404">
            <v>50.9</v>
          </cell>
        </row>
        <row r="3405">
          <cell r="C3405" t="str">
            <v>LEF01VMCSP</v>
          </cell>
          <cell r="D3405" t="str">
            <v>Conjunto com 100 LEDs, na cor vermelha + flashing branco, fio cristal vermelho - 220V (SEM PLUG. APENAS ROSCA DE INTERLIGAÇÃO)</v>
          </cell>
          <cell r="E3405" t="str">
            <v>IMPORTADOS</v>
          </cell>
          <cell r="F3405" t="str">
            <v>REVENDA</v>
          </cell>
          <cell r="G3405">
            <v>50.9</v>
          </cell>
          <cell r="H3405">
            <v>50.9</v>
          </cell>
        </row>
        <row r="3406">
          <cell r="C3406" t="str">
            <v>LEF01VMCU</v>
          </cell>
          <cell r="D3406" t="str">
            <v>Conjunto com 100 LEDs, na cor vermelha + flashing branco, fio cristal vermelho - 220V USADO</v>
          </cell>
          <cell r="E3406" t="str">
            <v>IMPORTADOS</v>
          </cell>
          <cell r="F3406" t="str">
            <v>REVENDA</v>
          </cell>
          <cell r="G3406">
            <v>50.9</v>
          </cell>
          <cell r="H3406">
            <v>50.9</v>
          </cell>
        </row>
        <row r="3407">
          <cell r="C3407" t="str">
            <v>LE31MN</v>
          </cell>
          <cell r="D3407" t="str">
            <v>Conjunto com 100 bolinhas de1,5cm de LED branco morno - 220V</v>
          </cell>
          <cell r="E3407" t="str">
            <v>IMPORTADOS</v>
          </cell>
          <cell r="F3407" t="str">
            <v>REVENDA</v>
          </cell>
          <cell r="G3407">
            <v>65</v>
          </cell>
          <cell r="H3407">
            <v>65</v>
          </cell>
        </row>
        <row r="3408">
          <cell r="C3408" t="str">
            <v>LE31MNU</v>
          </cell>
          <cell r="D3408" t="str">
            <v>Conjunto com 100 bolinhas de1,5cm de LED branco morno - 220V USADO</v>
          </cell>
          <cell r="E3408" t="str">
            <v>IMPORTADOS</v>
          </cell>
          <cell r="F3408" t="str">
            <v>REVENDA</v>
          </cell>
          <cell r="G3408">
            <v>65</v>
          </cell>
          <cell r="H3408">
            <v>65</v>
          </cell>
        </row>
        <row r="3409">
          <cell r="C3409" t="str">
            <v>LE31BC</v>
          </cell>
          <cell r="D3409" t="str">
            <v>Conjunto com 100 bolinhas de1,5cm de LED branco - 220V</v>
          </cell>
          <cell r="E3409" t="str">
            <v>IMPORTADOS</v>
          </cell>
          <cell r="F3409" t="str">
            <v>REVENDA</v>
          </cell>
          <cell r="G3409">
            <v>65</v>
          </cell>
          <cell r="H3409">
            <v>65</v>
          </cell>
        </row>
        <row r="3410">
          <cell r="C3410" t="str">
            <v>LE31BCU</v>
          </cell>
          <cell r="D3410" t="str">
            <v>Conjunto com 100 bolinhas de1,5cm de LED branco - 220V USADO</v>
          </cell>
          <cell r="E3410" t="str">
            <v>IMPORTADOS</v>
          </cell>
          <cell r="F3410" t="str">
            <v>REVENDA</v>
          </cell>
          <cell r="G3410">
            <v>65</v>
          </cell>
          <cell r="H3410">
            <v>65</v>
          </cell>
        </row>
        <row r="3411">
          <cell r="C3411" t="str">
            <v>LE31RGB</v>
          </cell>
          <cell r="D3411" t="str">
            <v>Conjunto com 100 bolinhas de 1,5cm em LED RGB com movimento de cores - 220V</v>
          </cell>
          <cell r="E3411" t="str">
            <v>IMPORTADOS</v>
          </cell>
          <cell r="F3411" t="str">
            <v>REVENDA</v>
          </cell>
          <cell r="G3411">
            <v>70</v>
          </cell>
          <cell r="H3411">
            <v>70</v>
          </cell>
        </row>
        <row r="3412">
          <cell r="C3412" t="str">
            <v>LE31RGBU</v>
          </cell>
          <cell r="D3412" t="str">
            <v>Conjunto com 100 bolinhas de 1,5cm em LED RGB com movimento de cores - 220V USADO</v>
          </cell>
          <cell r="E3412" t="str">
            <v>IMPORTADOS</v>
          </cell>
          <cell r="F3412" t="str">
            <v>REVENDA</v>
          </cell>
          <cell r="G3412">
            <v>70</v>
          </cell>
          <cell r="H3412">
            <v>70</v>
          </cell>
        </row>
        <row r="3413">
          <cell r="C3413" t="str">
            <v>LE31AZ</v>
          </cell>
          <cell r="D3413" t="str">
            <v>Conjunto com 100 bolinhas de 1,5cm em LED tons de azul com movimento de cores - 220V</v>
          </cell>
          <cell r="E3413" t="str">
            <v>IMPORTADOS</v>
          </cell>
          <cell r="F3413" t="str">
            <v>REVENDA</v>
          </cell>
          <cell r="G3413">
            <v>70</v>
          </cell>
          <cell r="H3413">
            <v>70</v>
          </cell>
        </row>
        <row r="3414">
          <cell r="C3414" t="str">
            <v>LE05BC</v>
          </cell>
          <cell r="D3414" t="str">
            <v>Metros de mangueira LED 220v, branca</v>
          </cell>
          <cell r="E3414" t="str">
            <v>IMPORTADOS</v>
          </cell>
          <cell r="F3414" t="str">
            <v>REVENDA</v>
          </cell>
          <cell r="G3414">
            <v>13.25</v>
          </cell>
          <cell r="H3414">
            <v>13.25</v>
          </cell>
        </row>
        <row r="3415">
          <cell r="C3415" t="str">
            <v>LE05MN</v>
          </cell>
          <cell r="D3415" t="str">
            <v>Metros de mangueira LED 220v, branco morno</v>
          </cell>
          <cell r="E3415" t="str">
            <v>IMPORTADOS</v>
          </cell>
          <cell r="F3415" t="str">
            <v>REVENDA</v>
          </cell>
          <cell r="G3415">
            <v>13.25</v>
          </cell>
          <cell r="H3415">
            <v>13.25</v>
          </cell>
        </row>
        <row r="3416">
          <cell r="C3416" t="str">
            <v>LE05AZ</v>
          </cell>
          <cell r="D3416" t="str">
            <v>Metros de mangueira LED 220v, azul</v>
          </cell>
          <cell r="E3416" t="str">
            <v>IMPORTADOS</v>
          </cell>
          <cell r="F3416" t="str">
            <v>REVENDA</v>
          </cell>
          <cell r="G3416">
            <v>13.25</v>
          </cell>
          <cell r="H3416">
            <v>13.25</v>
          </cell>
        </row>
        <row r="3417">
          <cell r="C3417" t="str">
            <v>LE05VD</v>
          </cell>
          <cell r="D3417" t="str">
            <v>Metros de mangueira LED 220v, verde</v>
          </cell>
          <cell r="E3417" t="str">
            <v>IMPORTADOS</v>
          </cell>
          <cell r="F3417" t="str">
            <v>REVENDA</v>
          </cell>
          <cell r="G3417">
            <v>13.25</v>
          </cell>
          <cell r="H3417">
            <v>13.25</v>
          </cell>
        </row>
        <row r="3418">
          <cell r="C3418" t="str">
            <v>LE05AM</v>
          </cell>
          <cell r="D3418" t="str">
            <v>Metros de mangueira LED 220v, amarela</v>
          </cell>
          <cell r="E3418" t="str">
            <v>IMPORTADOS</v>
          </cell>
          <cell r="F3418" t="str">
            <v>REVENDA</v>
          </cell>
          <cell r="G3418">
            <v>13.25</v>
          </cell>
          <cell r="H3418">
            <v>13.25</v>
          </cell>
        </row>
        <row r="3419">
          <cell r="C3419" t="str">
            <v>LE05VM</v>
          </cell>
          <cell r="D3419" t="str">
            <v>Metros de mangueira LED 220v, vermelha</v>
          </cell>
          <cell r="E3419" t="str">
            <v>IMPORTADOS</v>
          </cell>
          <cell r="F3419" t="str">
            <v>REVENDA</v>
          </cell>
          <cell r="G3419">
            <v>13.25</v>
          </cell>
          <cell r="H3419">
            <v>13.25</v>
          </cell>
        </row>
        <row r="3420">
          <cell r="C3420" t="str">
            <v>LE05LLT</v>
          </cell>
          <cell r="D3420" t="str">
            <v>Metros de mangueira LED 220v, Lilás</v>
          </cell>
          <cell r="E3420" t="str">
            <v>IMPORTADOS</v>
          </cell>
          <cell r="F3420" t="str">
            <v>REVENDA</v>
          </cell>
          <cell r="G3420">
            <v>13.25</v>
          </cell>
          <cell r="H3420">
            <v>13.25</v>
          </cell>
        </row>
        <row r="3421">
          <cell r="C3421" t="str">
            <v>LE05AZF</v>
          </cell>
          <cell r="D3421" t="str">
            <v>Metros de mangueira de LED 220V, azul com flashing branco</v>
          </cell>
          <cell r="E3421" t="str">
            <v>IMPORTADOS</v>
          </cell>
          <cell r="F3421" t="str">
            <v>REVENDA</v>
          </cell>
          <cell r="G3421">
            <v>17</v>
          </cell>
          <cell r="H3421">
            <v>17</v>
          </cell>
        </row>
        <row r="3422">
          <cell r="C3422" t="str">
            <v>LE05VMF</v>
          </cell>
          <cell r="D3422" t="str">
            <v>Metros de mangueira de LED 220V, vermelho com flashing branco</v>
          </cell>
          <cell r="E3422" t="str">
            <v>IMPORTADOS</v>
          </cell>
          <cell r="F3422" t="str">
            <v>REVENDA</v>
          </cell>
          <cell r="G3422">
            <v>17</v>
          </cell>
          <cell r="H3422">
            <v>17</v>
          </cell>
        </row>
        <row r="3423">
          <cell r="C3423" t="str">
            <v>LE05MNF</v>
          </cell>
          <cell r="D3423" t="str">
            <v>Metros de mangueira de LED 220V, branco morno com flashing branco</v>
          </cell>
          <cell r="E3423" t="str">
            <v>IMPORTADOS</v>
          </cell>
          <cell r="F3423" t="str">
            <v>REVENDA</v>
          </cell>
          <cell r="G3423">
            <v>17</v>
          </cell>
          <cell r="H3423">
            <v>17</v>
          </cell>
        </row>
        <row r="3424">
          <cell r="C3424" t="str">
            <v>LE05VDF</v>
          </cell>
          <cell r="D3424" t="str">
            <v>Metros de mangueira de LED 220V, verde com flashing branco</v>
          </cell>
          <cell r="E3424" t="str">
            <v>IMPORTADOS</v>
          </cell>
          <cell r="F3424" t="str">
            <v>REVENDA</v>
          </cell>
          <cell r="G3424">
            <v>17</v>
          </cell>
          <cell r="H3424">
            <v>17</v>
          </cell>
        </row>
        <row r="3425">
          <cell r="C3425" t="str">
            <v>NE01BC</v>
          </cell>
          <cell r="D3425" t="str">
            <v>Metros de mangueira de LED Neon branco dupla face 230V, 8mm x 16mm, 120 LEDS por metro, corte a cada metro</v>
          </cell>
          <cell r="E3425" t="str">
            <v>IMPORTADOS</v>
          </cell>
          <cell r="F3425" t="str">
            <v>REVENDA</v>
          </cell>
          <cell r="G3425">
            <v>19.7</v>
          </cell>
          <cell r="H3425">
            <v>19.7</v>
          </cell>
        </row>
        <row r="3426">
          <cell r="C3426" t="str">
            <v>NE01MN</v>
          </cell>
          <cell r="D3426" t="str">
            <v>Metros de mangueira de LED Neon branco morno dupla face 230V, 8mm x 16mm, 120 LEDS por metro, corte a cada metro</v>
          </cell>
          <cell r="E3426" t="str">
            <v>IMPORTADOS</v>
          </cell>
          <cell r="F3426" t="str">
            <v>REVENDA</v>
          </cell>
          <cell r="G3426">
            <v>19.7</v>
          </cell>
          <cell r="H3426">
            <v>19.7</v>
          </cell>
        </row>
        <row r="3427">
          <cell r="C3427" t="str">
            <v>NE01AM</v>
          </cell>
          <cell r="D3427" t="str">
            <v>Metros de mangueira de LED Neon amarelo 230V 8mm x 16mm, 120 LEDS por metro, corte a cada metro</v>
          </cell>
          <cell r="E3427" t="str">
            <v>IMPORTADOS</v>
          </cell>
          <cell r="F3427" t="str">
            <v>REVENDA</v>
          </cell>
          <cell r="G3427">
            <v>19.7</v>
          </cell>
          <cell r="H3427">
            <v>19.7</v>
          </cell>
        </row>
        <row r="3428">
          <cell r="C3428" t="str">
            <v>NE01AZ</v>
          </cell>
          <cell r="D3428" t="str">
            <v>Metros de mangueira de LED Neon azul dupla face 230V, 8mm x 16mm, 120 LEDS por metro, corte a cada metro</v>
          </cell>
          <cell r="E3428" t="str">
            <v>IMPORTADOS</v>
          </cell>
          <cell r="F3428" t="str">
            <v>REVENDA</v>
          </cell>
          <cell r="G3428">
            <v>19.7</v>
          </cell>
          <cell r="H3428">
            <v>19.7</v>
          </cell>
        </row>
        <row r="3429">
          <cell r="C3429" t="str">
            <v>NE01VM</v>
          </cell>
          <cell r="D3429" t="str">
            <v>Metros de mangueira de LED Neon vermelho dupla face 230V, 8mm x 16mm, 120 LEDS por metro, corte a cada metro</v>
          </cell>
          <cell r="E3429" t="str">
            <v>IMPORTADOS</v>
          </cell>
          <cell r="F3429" t="str">
            <v>REVENDA</v>
          </cell>
          <cell r="G3429">
            <v>0</v>
          </cell>
          <cell r="H3429">
            <v>0</v>
          </cell>
        </row>
        <row r="3430">
          <cell r="C3430" t="str">
            <v>NE01VD</v>
          </cell>
          <cell r="D3430" t="str">
            <v>Metros de mangueira de LED Neon verde dupla face 230V, 8mm x 16mm, 120 LEDS por metro, corte a cada metro</v>
          </cell>
          <cell r="E3430" t="str">
            <v>IMPORTADOS</v>
          </cell>
          <cell r="F3430" t="str">
            <v>REVENDA</v>
          </cell>
          <cell r="G3430">
            <v>19.7</v>
          </cell>
          <cell r="H3430">
            <v>19.7</v>
          </cell>
        </row>
        <row r="3431">
          <cell r="C3431" t="str">
            <v>NFU01BC</v>
          </cell>
          <cell r="D3431" t="str">
            <v>Metros de mangueira de LED Neon branco face única 230V, 8mm x 16mm, 120 LEDS por metro, corte a cada metro</v>
          </cell>
          <cell r="E3431" t="str">
            <v>IMPORTADOS</v>
          </cell>
          <cell r="F3431" t="str">
            <v>REVENDA</v>
          </cell>
          <cell r="G3431">
            <v>19.7</v>
          </cell>
          <cell r="H3431">
            <v>19.7</v>
          </cell>
        </row>
        <row r="3432">
          <cell r="C3432" t="str">
            <v>LS01BC</v>
          </cell>
          <cell r="D3432" t="str">
            <v>Metros de mangueira de LED Strip SMD 2835 - branco face única 220V, 60 LEDS por metro, corte a cada metro</v>
          </cell>
          <cell r="E3432" t="str">
            <v>IMPORTADOS</v>
          </cell>
          <cell r="F3432" t="str">
            <v>REVENDA</v>
          </cell>
          <cell r="G3432">
            <v>9.5500000000000007</v>
          </cell>
          <cell r="H3432">
            <v>9.5500000000000007</v>
          </cell>
        </row>
        <row r="3433">
          <cell r="C3433" t="str">
            <v>LS01MN</v>
          </cell>
          <cell r="D3433" t="str">
            <v>Metros de mangueira de LED Strip SMD 2835 - branco morno face única 220V, 60 LEDS por metro, corte a cada metro</v>
          </cell>
          <cell r="E3433" t="str">
            <v>IMPORTADOS</v>
          </cell>
          <cell r="F3433" t="str">
            <v>REVENDA</v>
          </cell>
          <cell r="G3433">
            <v>9.5500000000000007</v>
          </cell>
          <cell r="H3433">
            <v>9.5500000000000007</v>
          </cell>
        </row>
        <row r="3434">
          <cell r="C3434" t="str">
            <v>LS01AZ</v>
          </cell>
          <cell r="D3434" t="str">
            <v>Metros de mangueira de LED Strip SMD 2835 - azul face única 220V, 60 LEDS por metro, corte a cada metro</v>
          </cell>
          <cell r="E3434" t="str">
            <v>IMPORTADOS</v>
          </cell>
          <cell r="F3434" t="str">
            <v>REVENDA</v>
          </cell>
          <cell r="G3434">
            <v>9.5500000000000007</v>
          </cell>
          <cell r="H3434">
            <v>9.5500000000000007</v>
          </cell>
        </row>
        <row r="3435">
          <cell r="C3435" t="str">
            <v>LS01VM</v>
          </cell>
          <cell r="D3435" t="str">
            <v>Metros de mangueira de LED Strip SMD 2835 - vermelho face única 220V, 60 LEDS por metro, corte a cada metro</v>
          </cell>
          <cell r="E3435" t="str">
            <v>IMPORTADOS</v>
          </cell>
          <cell r="F3435" t="str">
            <v>REVENDA</v>
          </cell>
          <cell r="G3435">
            <v>9.5500000000000007</v>
          </cell>
          <cell r="H3435">
            <v>9.5500000000000007</v>
          </cell>
        </row>
        <row r="3436">
          <cell r="C3436" t="str">
            <v>LS01VD</v>
          </cell>
          <cell r="D3436" t="str">
            <v>Metros de mangueira de LED Strip SMD 2835 - verde face única 220V, 60 LEDS por metro, corte a cada metro</v>
          </cell>
          <cell r="E3436" t="str">
            <v>IMPORTADOS</v>
          </cell>
          <cell r="F3436" t="str">
            <v>REVENDA</v>
          </cell>
          <cell r="G3436">
            <v>9.5500000000000007</v>
          </cell>
          <cell r="H3436">
            <v>9.5500000000000007</v>
          </cell>
        </row>
        <row r="3437">
          <cell r="C3437" t="str">
            <v>LE27LS</v>
          </cell>
          <cell r="D3437" t="str">
            <v>Kit mangueira de LED Strip,  1 alimentador., 2 conector 1 ponteira</v>
          </cell>
          <cell r="E3437" t="str">
            <v>IMPORTADOS</v>
          </cell>
          <cell r="F3437" t="str">
            <v>REVENDA</v>
          </cell>
          <cell r="G3437">
            <v>21.2</v>
          </cell>
          <cell r="H3437">
            <v>21.2</v>
          </cell>
        </row>
        <row r="3438">
          <cell r="C3438" t="str">
            <v>LE27</v>
          </cell>
          <cell r="D3438" t="str">
            <v>Kit mangueira de LED,  1 alimentador., 2 conector 1 ponteira</v>
          </cell>
          <cell r="E3438" t="str">
            <v>IMPORTADOS</v>
          </cell>
          <cell r="F3438" t="str">
            <v>REVENDA</v>
          </cell>
          <cell r="G3438">
            <v>11.7</v>
          </cell>
          <cell r="H3438">
            <v>11.7</v>
          </cell>
        </row>
        <row r="3439">
          <cell r="C3439" t="str">
            <v>TPLS</v>
          </cell>
          <cell r="D3439" t="str">
            <v>Tampa de vedação (ponteira) para mangueira LED Strip</v>
          </cell>
          <cell r="E3439" t="str">
            <v>IMPORTADOS</v>
          </cell>
          <cell r="F3439" t="str">
            <v>REVENDA</v>
          </cell>
          <cell r="G3439">
            <v>0.3</v>
          </cell>
          <cell r="H3439">
            <v>0.3</v>
          </cell>
        </row>
        <row r="3440">
          <cell r="C3440" t="str">
            <v>STB015</v>
          </cell>
          <cell r="D3440" t="str">
            <v>Strobos de 5w potência</v>
          </cell>
          <cell r="E3440" t="str">
            <v>IMPORTADOS</v>
          </cell>
          <cell r="F3440" t="str">
            <v>REVENDA</v>
          </cell>
          <cell r="G3440">
            <v>26.4</v>
          </cell>
          <cell r="H3440">
            <v>26.4</v>
          </cell>
        </row>
        <row r="3441">
          <cell r="C3441" t="str">
            <v>STB015U</v>
          </cell>
          <cell r="D3441" t="str">
            <v>Strobos de 5w potência USADO</v>
          </cell>
          <cell r="E3441" t="str">
            <v>IMPORTADOS</v>
          </cell>
          <cell r="F3441" t="str">
            <v>REVENDA</v>
          </cell>
          <cell r="G3441">
            <v>26.4</v>
          </cell>
          <cell r="H3441">
            <v>26.4</v>
          </cell>
        </row>
        <row r="3442">
          <cell r="C3442" t="str">
            <v>STB016</v>
          </cell>
          <cell r="D3442" t="str">
            <v>Strobos de 6w potência</v>
          </cell>
          <cell r="E3442" t="str">
            <v>IMPORTADOS</v>
          </cell>
          <cell r="F3442" t="str">
            <v>REVENDA</v>
          </cell>
          <cell r="G3442">
            <v>27</v>
          </cell>
          <cell r="H3442">
            <v>27</v>
          </cell>
        </row>
        <row r="3443">
          <cell r="C3443" t="str">
            <v>STB016U</v>
          </cell>
          <cell r="D3443" t="str">
            <v>Strobos de 6w potência USADO</v>
          </cell>
          <cell r="E3443" t="str">
            <v>IMPORTADOS</v>
          </cell>
          <cell r="F3443" t="str">
            <v>REVENDA</v>
          </cell>
          <cell r="G3443">
            <v>27</v>
          </cell>
          <cell r="H3443">
            <v>27</v>
          </cell>
        </row>
        <row r="3444">
          <cell r="C3444" t="str">
            <v>STB016A</v>
          </cell>
          <cell r="D3444" t="str">
            <v>Strobos de 6w potência instalados em figuras luminosas</v>
          </cell>
          <cell r="E3444" t="str">
            <v>IMPORTADOS</v>
          </cell>
          <cell r="F3444" t="str">
            <v>REVENDA</v>
          </cell>
          <cell r="G3444">
            <v>55</v>
          </cell>
          <cell r="H3444">
            <v>55</v>
          </cell>
        </row>
        <row r="3445">
          <cell r="C3445" t="str">
            <v>STB016B</v>
          </cell>
          <cell r="D3445" t="str">
            <v>Strobos de 6w potência instalados em  rabichos</v>
          </cell>
          <cell r="E3445" t="str">
            <v>IMPORTADOS</v>
          </cell>
          <cell r="F3445" t="str">
            <v>REVENDA</v>
          </cell>
          <cell r="G3445">
            <v>55</v>
          </cell>
          <cell r="H3445">
            <v>55</v>
          </cell>
        </row>
        <row r="3446">
          <cell r="C3446" t="str">
            <v>CSTB</v>
          </cell>
          <cell r="D3446" t="str">
            <v>Capa acrílica para Strobo de 6w</v>
          </cell>
          <cell r="E3446" t="str">
            <v>IMPORTADOS</v>
          </cell>
          <cell r="F3446" t="str">
            <v>REVENDA</v>
          </cell>
          <cell r="G3446" t="str">
            <v>Não disponível</v>
          </cell>
          <cell r="H3446" t="str">
            <v>Não disponível</v>
          </cell>
        </row>
        <row r="3447">
          <cell r="C3447" t="str">
            <v>LE071</v>
          </cell>
          <cell r="D3447" t="str">
            <v>Mangueira LED Snowfall 24v, 1m</v>
          </cell>
          <cell r="E3447" t="str">
            <v>IMPORTADOS</v>
          </cell>
          <cell r="F3447" t="str">
            <v>REVENDA</v>
          </cell>
          <cell r="G3447">
            <v>120</v>
          </cell>
          <cell r="H3447">
            <v>120</v>
          </cell>
        </row>
        <row r="3448">
          <cell r="C3448" t="str">
            <v>LE071U</v>
          </cell>
          <cell r="D3448" t="str">
            <v>Mangueira LED Snowfall 24v, 1m USADO</v>
          </cell>
          <cell r="E3448" t="str">
            <v>IMPORTADOS</v>
          </cell>
          <cell r="F3448" t="str">
            <v>REVENDA</v>
          </cell>
          <cell r="G3448">
            <v>120</v>
          </cell>
          <cell r="H3448">
            <v>120</v>
          </cell>
        </row>
        <row r="3449">
          <cell r="C3449" t="str">
            <v>LE072</v>
          </cell>
          <cell r="D3449" t="str">
            <v xml:space="preserve">Mangueira LED Snowfall 24v, 2m </v>
          </cell>
          <cell r="E3449" t="str">
            <v>IMPORTADOS</v>
          </cell>
          <cell r="F3449" t="str">
            <v>REVENDA</v>
          </cell>
          <cell r="G3449">
            <v>210</v>
          </cell>
          <cell r="H3449">
            <v>210</v>
          </cell>
        </row>
        <row r="3450">
          <cell r="C3450" t="str">
            <v>LE072U</v>
          </cell>
          <cell r="D3450" t="str">
            <v>Mangueira LED Snowfall 24v, 2m USADO</v>
          </cell>
          <cell r="E3450" t="str">
            <v>IMPORTADOS</v>
          </cell>
          <cell r="F3450" t="str">
            <v>REVENDA</v>
          </cell>
          <cell r="G3450">
            <v>210</v>
          </cell>
          <cell r="H3450">
            <v>210</v>
          </cell>
        </row>
        <row r="3451">
          <cell r="C3451" t="str">
            <v>LE073</v>
          </cell>
          <cell r="D3451" t="str">
            <v>Mangueira LED Snowfall 24v, 3m</v>
          </cell>
          <cell r="E3451" t="str">
            <v>IMPORTADOS</v>
          </cell>
          <cell r="F3451" t="str">
            <v>REVENDA</v>
          </cell>
          <cell r="G3451">
            <v>295</v>
          </cell>
          <cell r="H3451">
            <v>295</v>
          </cell>
        </row>
        <row r="3452">
          <cell r="C3452" t="str">
            <v>LE073U</v>
          </cell>
          <cell r="D3452" t="str">
            <v>Mangueira LED Snowfall 24v, 3m USADO</v>
          </cell>
          <cell r="E3452" t="str">
            <v>IMPORTADOS</v>
          </cell>
          <cell r="F3452" t="str">
            <v>REVENDA</v>
          </cell>
          <cell r="G3452">
            <v>295</v>
          </cell>
          <cell r="H3452">
            <v>295</v>
          </cell>
        </row>
        <row r="3453">
          <cell r="C3453" t="str">
            <v>LE0880SP</v>
          </cell>
          <cell r="D3453" t="str">
            <v>Meteoro com 80 LEDs em movimento Snowfall  sem plug</v>
          </cell>
          <cell r="E3453" t="str">
            <v>IMPORTADOS</v>
          </cell>
          <cell r="F3453" t="str">
            <v>REVENDA</v>
          </cell>
          <cell r="G3453">
            <v>71</v>
          </cell>
          <cell r="H3453">
            <v>71</v>
          </cell>
        </row>
        <row r="3454">
          <cell r="C3454" t="str">
            <v>LE0880U</v>
          </cell>
          <cell r="D3454" t="str">
            <v>Meteoro com 80 LEDs em movimento Snowfall USADO</v>
          </cell>
          <cell r="E3454" t="str">
            <v>IMPORTADOS</v>
          </cell>
          <cell r="F3454" t="str">
            <v>REVENDA</v>
          </cell>
          <cell r="G3454">
            <v>71</v>
          </cell>
          <cell r="H3454">
            <v>71</v>
          </cell>
        </row>
        <row r="3455">
          <cell r="C3455" t="str">
            <v>LE0880E</v>
          </cell>
          <cell r="D3455" t="str">
            <v>Meteoro com 80 LEDs estáticos</v>
          </cell>
          <cell r="E3455" t="str">
            <v>IMPORTADOS</v>
          </cell>
          <cell r="F3455" t="str">
            <v>REVENDA</v>
          </cell>
          <cell r="G3455">
            <v>71</v>
          </cell>
          <cell r="H3455">
            <v>71</v>
          </cell>
        </row>
        <row r="3456">
          <cell r="C3456" t="str">
            <v>LE08120SP</v>
          </cell>
          <cell r="D3456" t="str">
            <v>Meteoro com 120 LEDs em movimento Snowfall  sem plug</v>
          </cell>
          <cell r="E3456" t="str">
            <v>IMPORTADOS</v>
          </cell>
          <cell r="F3456" t="str">
            <v>REVENDA</v>
          </cell>
          <cell r="G3456">
            <v>90.5</v>
          </cell>
          <cell r="H3456">
            <v>90.5</v>
          </cell>
        </row>
        <row r="3457">
          <cell r="C3457" t="str">
            <v>LE08120U</v>
          </cell>
          <cell r="D3457" t="str">
            <v>Meteoro com 120 LEDs em movimento Snowfall USADO</v>
          </cell>
          <cell r="E3457" t="str">
            <v>IMPORTADOS</v>
          </cell>
          <cell r="F3457" t="str">
            <v>REVENDA</v>
          </cell>
          <cell r="G3457">
            <v>90.5</v>
          </cell>
          <cell r="H3457">
            <v>90.5</v>
          </cell>
        </row>
        <row r="3458">
          <cell r="C3458" t="str">
            <v>LE08120E</v>
          </cell>
          <cell r="D3458" t="str">
            <v>Meteoro com 120 LEDs estáticos</v>
          </cell>
          <cell r="E3458" t="str">
            <v>IMPORTADOS</v>
          </cell>
          <cell r="F3458" t="str">
            <v>REVENDA</v>
          </cell>
          <cell r="G3458">
            <v>90.5</v>
          </cell>
          <cell r="H3458">
            <v>90.5</v>
          </cell>
        </row>
        <row r="3459">
          <cell r="C3459" t="str">
            <v>LE08160SP</v>
          </cell>
          <cell r="D3459" t="str">
            <v>Meteoro com 160 LEDs em movimento Snowfall sem plug</v>
          </cell>
          <cell r="E3459" t="str">
            <v>IMPORTADOS</v>
          </cell>
          <cell r="F3459" t="str">
            <v>REVENDA</v>
          </cell>
          <cell r="G3459">
            <v>109.6</v>
          </cell>
          <cell r="H3459">
            <v>109.6</v>
          </cell>
        </row>
        <row r="3460">
          <cell r="C3460" t="str">
            <v>LE08160U</v>
          </cell>
          <cell r="D3460" t="str">
            <v>Meteoro com 160 LEDs em movimento Snowfall USADO</v>
          </cell>
          <cell r="E3460" t="str">
            <v>IMPORTADOS</v>
          </cell>
          <cell r="F3460" t="str">
            <v>REVENDA</v>
          </cell>
          <cell r="G3460">
            <v>109.6</v>
          </cell>
          <cell r="H3460">
            <v>109.6</v>
          </cell>
        </row>
        <row r="3461">
          <cell r="C3461" t="str">
            <v>LE08160E</v>
          </cell>
          <cell r="D3461" t="str">
            <v>Meteoro com 160 LEDs estáticos</v>
          </cell>
          <cell r="E3461" t="str">
            <v>IMPORTADOS</v>
          </cell>
          <cell r="F3461" t="str">
            <v>REVENDA</v>
          </cell>
          <cell r="G3461">
            <v>109.6</v>
          </cell>
          <cell r="H3461">
            <v>109.6</v>
          </cell>
        </row>
        <row r="3462">
          <cell r="C3462" t="str">
            <v>LE09MN80U</v>
          </cell>
          <cell r="D3462" t="str">
            <v>Festão de LED com 80 LEDs FLASHING mornos fio cristal USADO</v>
          </cell>
          <cell r="E3462" t="str">
            <v>IMPORTADOS</v>
          </cell>
          <cell r="F3462" t="str">
            <v>REVENDA</v>
          </cell>
          <cell r="G3462">
            <v>71</v>
          </cell>
          <cell r="H3462">
            <v>71</v>
          </cell>
        </row>
        <row r="3463">
          <cell r="C3463" t="str">
            <v>LE09MN120</v>
          </cell>
          <cell r="D3463" t="str">
            <v>Festão de LED com 120 LEDs FLASHING mornos fio cristal</v>
          </cell>
          <cell r="E3463" t="str">
            <v>IMPORTADOS</v>
          </cell>
          <cell r="F3463" t="str">
            <v>REVENDA</v>
          </cell>
          <cell r="G3463">
            <v>90.5</v>
          </cell>
          <cell r="H3463">
            <v>90.5</v>
          </cell>
        </row>
        <row r="3464">
          <cell r="C3464" t="str">
            <v>LE09MN120U</v>
          </cell>
          <cell r="D3464" t="str">
            <v>Festão de LED com 120 LEDs FLASHING mornos fio cristal USADO</v>
          </cell>
          <cell r="E3464" t="str">
            <v>IMPORTADOS</v>
          </cell>
          <cell r="F3464" t="str">
            <v>REVENDA</v>
          </cell>
          <cell r="G3464">
            <v>90.5</v>
          </cell>
          <cell r="H3464">
            <v>90.5</v>
          </cell>
        </row>
        <row r="3465">
          <cell r="C3465" t="str">
            <v>LE09MN160U</v>
          </cell>
          <cell r="D3465" t="str">
            <v>Festão de LED com 160 LEDs FLASHING mornos fio cristal USADO</v>
          </cell>
          <cell r="E3465" t="str">
            <v>IMPORTADOS</v>
          </cell>
          <cell r="F3465" t="str">
            <v>REVENDA</v>
          </cell>
          <cell r="G3465">
            <v>109.6</v>
          </cell>
          <cell r="H3465">
            <v>109.6</v>
          </cell>
        </row>
        <row r="3466">
          <cell r="C3466" t="str">
            <v>LE15U</v>
          </cell>
          <cell r="D3466" t="str">
            <v>Festão de LED branco medindo 3,00m USADO</v>
          </cell>
          <cell r="E3466" t="str">
            <v>IMPORTADOS</v>
          </cell>
          <cell r="F3466" t="str">
            <v>REVENDA</v>
          </cell>
          <cell r="G3466" t="str">
            <v>Não disponível</v>
          </cell>
          <cell r="H3466" t="str">
            <v>Não disponível</v>
          </cell>
        </row>
        <row r="3467">
          <cell r="C3467" t="str">
            <v>CM110SP</v>
          </cell>
          <cell r="D3467" t="str">
            <v>Cascata com 378 micro lâmpadas incandescentes tipo arroz na cor cristal, fio branco sem plug</v>
          </cell>
          <cell r="E3467" t="str">
            <v>IMPORTADOS</v>
          </cell>
          <cell r="F3467" t="str">
            <v>REVENDA</v>
          </cell>
          <cell r="G3467">
            <v>154.19999999999999</v>
          </cell>
          <cell r="H3467">
            <v>154.19999999999999</v>
          </cell>
        </row>
        <row r="3468">
          <cell r="C3468" t="str">
            <v>CM110U</v>
          </cell>
          <cell r="D3468" t="str">
            <v>Cascata com 378 micro lâmpadas incandescentes tipo arroz na cor cristal, fio branco USADO</v>
          </cell>
          <cell r="E3468" t="str">
            <v>IMPORTADOS</v>
          </cell>
          <cell r="F3468" t="str">
            <v>REVENDA</v>
          </cell>
          <cell r="G3468">
            <v>154.19999999999999</v>
          </cell>
          <cell r="H3468">
            <v>154.19999999999999</v>
          </cell>
        </row>
        <row r="3469">
          <cell r="C3469" t="str">
            <v>CL110SP</v>
          </cell>
          <cell r="D3469" t="str">
            <v>Cascata com 378 LEDs na cor branca, fio branco sem plug</v>
          </cell>
          <cell r="E3469" t="str">
            <v>IMPORTADOS</v>
          </cell>
          <cell r="F3469" t="str">
            <v>REVENDA</v>
          </cell>
          <cell r="G3469">
            <v>195</v>
          </cell>
          <cell r="H3469">
            <v>195</v>
          </cell>
        </row>
        <row r="3470">
          <cell r="C3470" t="str">
            <v>CL110U</v>
          </cell>
          <cell r="D3470" t="str">
            <v>Cascata com 378 LEDs na cor branca, fio branco USADO</v>
          </cell>
          <cell r="E3470" t="str">
            <v>IMPORTADOS</v>
          </cell>
          <cell r="F3470" t="str">
            <v>REVENDA</v>
          </cell>
          <cell r="G3470">
            <v>195</v>
          </cell>
          <cell r="H3470">
            <v>195</v>
          </cell>
        </row>
        <row r="3471">
          <cell r="C3471" t="str">
            <v>CLF110</v>
          </cell>
          <cell r="D3471" t="str">
            <v>Cascata com 378 LEDs warm + flashing na cor branca, fio branco</v>
          </cell>
          <cell r="E3471" t="str">
            <v>IMPORTADOS</v>
          </cell>
          <cell r="F3471" t="str">
            <v>REVENDA</v>
          </cell>
          <cell r="G3471">
            <v>213</v>
          </cell>
          <cell r="H3471">
            <v>213</v>
          </cell>
        </row>
        <row r="3472">
          <cell r="C3472" t="str">
            <v>CLF110U</v>
          </cell>
          <cell r="D3472" t="str">
            <v>Cascata com 378 LEDs warm + flashing na cor branca, fio branco USADO</v>
          </cell>
          <cell r="E3472" t="str">
            <v>IMPORTADOS</v>
          </cell>
          <cell r="F3472" t="str">
            <v>REVENDA</v>
          </cell>
          <cell r="G3472">
            <v>213</v>
          </cell>
          <cell r="H3472">
            <v>213</v>
          </cell>
        </row>
        <row r="3473">
          <cell r="C3473" t="str">
            <v>CLMN110SP</v>
          </cell>
          <cell r="D3473" t="str">
            <v>Cascata com 378 LEDs na cor branco morno, fio branco sem plug</v>
          </cell>
          <cell r="E3473" t="str">
            <v>IMPORTADOS</v>
          </cell>
          <cell r="F3473" t="str">
            <v>REVENDA</v>
          </cell>
          <cell r="G3473">
            <v>195</v>
          </cell>
          <cell r="H3473">
            <v>195</v>
          </cell>
        </row>
        <row r="3474">
          <cell r="C3474" t="str">
            <v>CLMN110U</v>
          </cell>
          <cell r="D3474" t="str">
            <v>Cascata com 378 LEDs na cor branco morno, fio branco USADO</v>
          </cell>
          <cell r="E3474" t="str">
            <v>IMPORTADOS</v>
          </cell>
          <cell r="F3474" t="str">
            <v>REVENDA</v>
          </cell>
          <cell r="G3474">
            <v>195</v>
          </cell>
          <cell r="H3474">
            <v>195</v>
          </cell>
        </row>
        <row r="3475">
          <cell r="C3475" t="str">
            <v>CM70SP</v>
          </cell>
          <cell r="D3475" t="str">
            <v>Cascata com 200 micro lâmpadas incandescentes tipo arroz na cor cristal, fio branco sem plug</v>
          </cell>
          <cell r="E3475" t="str">
            <v>IMPORTADOS</v>
          </cell>
          <cell r="F3475" t="str">
            <v>REVENDA</v>
          </cell>
          <cell r="G3475">
            <v>115.6</v>
          </cell>
          <cell r="H3475">
            <v>115.6</v>
          </cell>
        </row>
        <row r="3476">
          <cell r="C3476" t="str">
            <v>CM70U</v>
          </cell>
          <cell r="D3476" t="str">
            <v>Cascata com 200 micro lâmpadas incandescentes tipo arroz na cor cristal, fio branco USADO</v>
          </cell>
          <cell r="E3476" t="str">
            <v>IMPORTADOS</v>
          </cell>
          <cell r="F3476" t="str">
            <v>REVENDA</v>
          </cell>
          <cell r="G3476">
            <v>115.6</v>
          </cell>
          <cell r="H3476">
            <v>115.6</v>
          </cell>
        </row>
        <row r="3477">
          <cell r="C3477" t="str">
            <v>CL70SP</v>
          </cell>
          <cell r="D3477" t="str">
            <v>Cascata com 200 LEDs na cor branca, fio branco sem plug</v>
          </cell>
          <cell r="E3477" t="str">
            <v>IMPORTADOS</v>
          </cell>
          <cell r="F3477" t="str">
            <v>REVENDA</v>
          </cell>
          <cell r="G3477">
            <v>115.6</v>
          </cell>
          <cell r="H3477">
            <v>115.6</v>
          </cell>
        </row>
        <row r="3478">
          <cell r="C3478" t="str">
            <v>CL70U</v>
          </cell>
          <cell r="D3478" t="str">
            <v>Cascata com 200 LEDs na cor branca, fio branco USADO</v>
          </cell>
          <cell r="E3478" t="str">
            <v>IMPORTADOS</v>
          </cell>
          <cell r="F3478" t="str">
            <v>REVENDA</v>
          </cell>
          <cell r="G3478">
            <v>115.6</v>
          </cell>
          <cell r="H3478">
            <v>115.6</v>
          </cell>
        </row>
        <row r="3479">
          <cell r="C3479" t="str">
            <v>CLMN70SP</v>
          </cell>
          <cell r="D3479" t="str">
            <v>Cascata com 200 LEDs na cor branco morno, fio branco sem plug</v>
          </cell>
          <cell r="E3479" t="str">
            <v>IMPORTADOS</v>
          </cell>
          <cell r="F3479" t="str">
            <v>REVENDA</v>
          </cell>
          <cell r="G3479">
            <v>115.6</v>
          </cell>
          <cell r="H3479">
            <v>115.6</v>
          </cell>
        </row>
        <row r="3480">
          <cell r="C3480" t="str">
            <v>CLMN70U</v>
          </cell>
          <cell r="D3480" t="str">
            <v>Cascata com 200 LEDs na cor branco morno, fio branco USADO</v>
          </cell>
          <cell r="E3480" t="str">
            <v>IMPORTADOS</v>
          </cell>
          <cell r="F3480" t="str">
            <v>REVENDA</v>
          </cell>
          <cell r="G3480">
            <v>115.6</v>
          </cell>
          <cell r="H3480">
            <v>115.6</v>
          </cell>
        </row>
        <row r="3481">
          <cell r="C3481" t="str">
            <v>LE0680SP</v>
          </cell>
          <cell r="D3481" t="str">
            <v>Tubo snowfall cilíndrico com 48 LEDs brancos, 80cm sem plug</v>
          </cell>
          <cell r="E3481" t="str">
            <v>IMPORTADOS</v>
          </cell>
          <cell r="F3481" t="str">
            <v>REVENDA</v>
          </cell>
          <cell r="G3481">
            <v>34</v>
          </cell>
          <cell r="H3481">
            <v>34</v>
          </cell>
        </row>
        <row r="3482">
          <cell r="C3482" t="str">
            <v>LE0680U</v>
          </cell>
          <cell r="D3482" t="str">
            <v>Tubo snowfall cilíndrico com 48 LEDs brancos, 80cm usado</v>
          </cell>
          <cell r="E3482" t="str">
            <v>IMPORTADOS</v>
          </cell>
          <cell r="F3482" t="str">
            <v>REVENDA</v>
          </cell>
          <cell r="G3482">
            <v>34</v>
          </cell>
          <cell r="H3482">
            <v>34</v>
          </cell>
        </row>
        <row r="3483">
          <cell r="C3483" t="str">
            <v>LE0660SP</v>
          </cell>
          <cell r="D3483" t="str">
            <v>Tubo snowfall cilíndrico com 30 LEDs brancos, 60cm sem plug</v>
          </cell>
          <cell r="E3483" t="str">
            <v>IMPORTADOS</v>
          </cell>
          <cell r="F3483" t="str">
            <v>REVENDA</v>
          </cell>
          <cell r="G3483">
            <v>32</v>
          </cell>
          <cell r="H3483">
            <v>32</v>
          </cell>
        </row>
        <row r="3484">
          <cell r="C3484" t="str">
            <v>LE0660U</v>
          </cell>
          <cell r="D3484" t="str">
            <v>Tubo snowfall cilíndrico com 30 LEDs brancos, 60cm USADO</v>
          </cell>
          <cell r="E3484" t="str">
            <v>IMPORTADOS</v>
          </cell>
          <cell r="F3484" t="str">
            <v>REVENDA</v>
          </cell>
          <cell r="G3484">
            <v>32</v>
          </cell>
          <cell r="H3484">
            <v>32</v>
          </cell>
        </row>
        <row r="3485">
          <cell r="C3485" t="str">
            <v>LE06100</v>
          </cell>
          <cell r="D3485" t="str">
            <v>Tubo snowfall cilíndrico com 46 LEDs brancos, 1,00m</v>
          </cell>
          <cell r="E3485" t="str">
            <v>IMPORTADOS</v>
          </cell>
          <cell r="F3485" t="str">
            <v>REVENDA</v>
          </cell>
          <cell r="G3485">
            <v>36</v>
          </cell>
          <cell r="H3485">
            <v>36</v>
          </cell>
        </row>
        <row r="3486">
          <cell r="C3486" t="str">
            <v>LE18</v>
          </cell>
          <cell r="D3486" t="str">
            <v>Conjunto com 6 tubos cilíndrico 30cm, snowfall com 18 LEDs brancos cada tubo- conj. c/ 6</v>
          </cell>
          <cell r="E3486" t="str">
            <v>IMPORTADOS</v>
          </cell>
          <cell r="F3486" t="str">
            <v>REVENDA</v>
          </cell>
          <cell r="G3486">
            <v>60</v>
          </cell>
          <cell r="H3486">
            <v>60</v>
          </cell>
        </row>
        <row r="3487">
          <cell r="C3487" t="str">
            <v>LE18U</v>
          </cell>
          <cell r="D3487" t="str">
            <v>Conjunto com 6 tubos cilíndrico 30cm, snowfall com 18 LEDs brancos cada tubo- conj. c/ 6 USADO</v>
          </cell>
          <cell r="E3487" t="str">
            <v>IMPORTADOS</v>
          </cell>
          <cell r="F3487" t="str">
            <v>REVENDA</v>
          </cell>
          <cell r="G3487">
            <v>60</v>
          </cell>
          <cell r="H3487">
            <v>60</v>
          </cell>
        </row>
        <row r="3488">
          <cell r="C3488" t="str">
            <v>MP003</v>
          </cell>
          <cell r="D3488" t="str">
            <v>Conjunto com 100 micro lâmpadas incandescentes tipo arroz na cor cristal</v>
          </cell>
          <cell r="E3488" t="str">
            <v>IMPORTADOS</v>
          </cell>
          <cell r="F3488" t="str">
            <v>REVENDA</v>
          </cell>
          <cell r="G3488">
            <v>22.2</v>
          </cell>
          <cell r="H3488">
            <v>22.2</v>
          </cell>
        </row>
        <row r="3489">
          <cell r="C3489" t="str">
            <v>MP003U</v>
          </cell>
          <cell r="D3489" t="str">
            <v>Conjunto com 100 micro lâmpadas incandescentes tipo arroz na cor cristal USADO</v>
          </cell>
          <cell r="E3489" t="str">
            <v>IMPORTADOS</v>
          </cell>
          <cell r="F3489" t="str">
            <v>REVENDA</v>
          </cell>
          <cell r="G3489">
            <v>22.2</v>
          </cell>
          <cell r="H3489">
            <v>22.2</v>
          </cell>
        </row>
        <row r="3490">
          <cell r="C3490" t="str">
            <v>LE30BC</v>
          </cell>
          <cell r="D3490" t="str">
            <v>Chicote com 160 LEDs brancos distribuídos em 7 fios em lamê prateado - 220V</v>
          </cell>
          <cell r="E3490" t="str">
            <v>IMPORTADOS</v>
          </cell>
          <cell r="F3490" t="str">
            <v>REVENDA</v>
          </cell>
          <cell r="G3490">
            <v>90</v>
          </cell>
          <cell r="H3490">
            <v>90</v>
          </cell>
        </row>
        <row r="3491">
          <cell r="C3491" t="str">
            <v>LE30BCU</v>
          </cell>
          <cell r="D3491" t="str">
            <v>Chicote com 160 LEDs brancos distribuídos em 7 fios em lamê prateado - 220V USADO</v>
          </cell>
          <cell r="E3491" t="str">
            <v>IMPORTADOS</v>
          </cell>
          <cell r="F3491" t="str">
            <v>REVENDA</v>
          </cell>
          <cell r="G3491">
            <v>90</v>
          </cell>
          <cell r="H3491">
            <v>90</v>
          </cell>
        </row>
        <row r="3492">
          <cell r="C3492" t="str">
            <v>LE30DR</v>
          </cell>
          <cell r="D3492" t="str">
            <v>Chicote com 160 LEDs mornos distribuídos em 7 fios em lamê dourado - 220V</v>
          </cell>
          <cell r="E3492" t="str">
            <v>IMPORTADOS</v>
          </cell>
          <cell r="F3492" t="str">
            <v>REVENDA</v>
          </cell>
          <cell r="G3492">
            <v>90</v>
          </cell>
          <cell r="H3492">
            <v>90</v>
          </cell>
        </row>
        <row r="3493">
          <cell r="C3493" t="str">
            <v>LE30DRU</v>
          </cell>
          <cell r="D3493" t="str">
            <v>Chicote com 160 LEDs mornos distribuídos em 7 fios em lamê dourado - 220V USADO</v>
          </cell>
          <cell r="E3493" t="str">
            <v>IMPORTADOS</v>
          </cell>
          <cell r="F3493" t="str">
            <v>REVENDA</v>
          </cell>
          <cell r="G3493">
            <v>90</v>
          </cell>
          <cell r="H3493">
            <v>90</v>
          </cell>
        </row>
        <row r="3494">
          <cell r="C3494" t="str">
            <v>LE30VM</v>
          </cell>
          <cell r="D3494" t="str">
            <v>Chicote com 160 LEDs vermelhos distribuídos em 7 fios em lamê vermelho - 220V</v>
          </cell>
          <cell r="E3494" t="str">
            <v>IMPORTADOS</v>
          </cell>
          <cell r="F3494" t="str">
            <v>REVENDA</v>
          </cell>
          <cell r="G3494">
            <v>80</v>
          </cell>
          <cell r="H3494">
            <v>80</v>
          </cell>
        </row>
        <row r="3495">
          <cell r="C3495" t="str">
            <v>LE30VMU</v>
          </cell>
          <cell r="D3495" t="str">
            <v>Chicote com 160 LEDs vermelhos distribuídos em 7 fios em lamê vermelho - 220V USADO</v>
          </cell>
          <cell r="E3495" t="str">
            <v>IMPORTADOS</v>
          </cell>
          <cell r="F3495" t="str">
            <v>REVENDA</v>
          </cell>
          <cell r="G3495">
            <v>80</v>
          </cell>
          <cell r="H3495">
            <v>80</v>
          </cell>
        </row>
        <row r="3496">
          <cell r="C3496" t="str">
            <v>LE28</v>
          </cell>
          <cell r="D3496" t="str">
            <v>Ramos marrons com 48 LEDs mornos e capa estilo algodão -220V</v>
          </cell>
          <cell r="E3496" t="str">
            <v>IMPORTADOS</v>
          </cell>
          <cell r="F3496" t="str">
            <v>REVENDA</v>
          </cell>
          <cell r="G3496">
            <v>60</v>
          </cell>
          <cell r="H3496">
            <v>60</v>
          </cell>
        </row>
        <row r="3497">
          <cell r="C3497" t="str">
            <v>LE28U</v>
          </cell>
          <cell r="D3497" t="str">
            <v>Ramos marrons com 48 LEDs mornos e capa estilo algodão -220V USADO</v>
          </cell>
          <cell r="E3497" t="str">
            <v>IMPORTADOS</v>
          </cell>
          <cell r="F3497" t="str">
            <v>REVENDA</v>
          </cell>
          <cell r="G3497">
            <v>60</v>
          </cell>
          <cell r="H3497">
            <v>60</v>
          </cell>
        </row>
        <row r="3498">
          <cell r="C3498" t="str">
            <v>LE29</v>
          </cell>
          <cell r="D3498" t="str">
            <v>Dupla de ramos marrons com 64 LEDs mornos e capa estilo algodão -220V</v>
          </cell>
          <cell r="E3498" t="str">
            <v>IMPORTADOS</v>
          </cell>
          <cell r="F3498" t="str">
            <v>REVENDA</v>
          </cell>
          <cell r="G3498">
            <v>78</v>
          </cell>
          <cell r="H3498">
            <v>78</v>
          </cell>
        </row>
        <row r="3499">
          <cell r="C3499" t="str">
            <v>LE29U</v>
          </cell>
          <cell r="D3499" t="str">
            <v>Dupla de ramos marrons com 64 LEDs mornos e capa estilo algodão -220V USADO</v>
          </cell>
          <cell r="E3499" t="str">
            <v>IMPORTADOS</v>
          </cell>
          <cell r="F3499" t="str">
            <v>REVENDA</v>
          </cell>
          <cell r="G3499">
            <v>78</v>
          </cell>
          <cell r="H3499">
            <v>78</v>
          </cell>
        </row>
        <row r="3500">
          <cell r="C3500" t="str">
            <v>BLL10U</v>
          </cell>
          <cell r="D3500" t="str">
            <v>Bola 10cm com LEDs em movimento usado</v>
          </cell>
          <cell r="E3500" t="str">
            <v>IMPORTADOS</v>
          </cell>
          <cell r="F3500" t="str">
            <v>REVENDA</v>
          </cell>
          <cell r="G3500" t="str">
            <v>Não disponível</v>
          </cell>
          <cell r="H3500" t="str">
            <v>Não disponível</v>
          </cell>
        </row>
        <row r="3501">
          <cell r="C3501" t="str">
            <v>BLL15U</v>
          </cell>
          <cell r="D3501" t="str">
            <v>Bola 15cm com LEDs em movimento usado</v>
          </cell>
          <cell r="E3501" t="str">
            <v>IMPORTADOS</v>
          </cell>
          <cell r="F3501" t="str">
            <v>REVENDA</v>
          </cell>
          <cell r="G3501" t="str">
            <v>Não disponível</v>
          </cell>
          <cell r="H3501" t="str">
            <v>Não disponível</v>
          </cell>
        </row>
        <row r="3502">
          <cell r="C3502" t="str">
            <v>BLL30U</v>
          </cell>
          <cell r="D3502" t="str">
            <v>Bola 30cm com LEDs em movimento usado</v>
          </cell>
          <cell r="E3502" t="str">
            <v>IMPORTADOS</v>
          </cell>
          <cell r="F3502" t="str">
            <v>REVENDA</v>
          </cell>
          <cell r="G3502" t="str">
            <v>Não disponível</v>
          </cell>
          <cell r="H3502" t="str">
            <v>Não disponível</v>
          </cell>
        </row>
        <row r="3503">
          <cell r="C3503" t="str">
            <v>LE03AZ</v>
          </cell>
          <cell r="D3503" t="str">
            <v>Grama em LED (kit com 20 peças) na cor azul - 220V</v>
          </cell>
          <cell r="E3503" t="str">
            <v>IMPORTADOS</v>
          </cell>
          <cell r="F3503" t="str">
            <v>REVENDA</v>
          </cell>
          <cell r="G3503" t="str">
            <v>Não disponível</v>
          </cell>
          <cell r="H3503" t="str">
            <v>Não disponível</v>
          </cell>
        </row>
        <row r="3504">
          <cell r="C3504" t="str">
            <v>LE03VD</v>
          </cell>
          <cell r="D3504" t="str">
            <v>Grama em LED (kit com 20 peças) na cor verde - 220V</v>
          </cell>
          <cell r="E3504" t="str">
            <v>IMPORTADOS</v>
          </cell>
          <cell r="F3504" t="str">
            <v>REVENDA</v>
          </cell>
          <cell r="G3504" t="str">
            <v>Não disponível</v>
          </cell>
          <cell r="H3504" t="str">
            <v>Não disponível</v>
          </cell>
        </row>
        <row r="3505">
          <cell r="C3505" t="str">
            <v>LE03BC</v>
          </cell>
          <cell r="D3505" t="str">
            <v>Grama em LED (kit com 20 peças) na cor branca - 220V</v>
          </cell>
          <cell r="E3505" t="str">
            <v>IMPORTADOS</v>
          </cell>
          <cell r="F3505" t="str">
            <v>REVENDA</v>
          </cell>
          <cell r="G3505" t="str">
            <v>Não disponível</v>
          </cell>
          <cell r="H3505" t="str">
            <v>Não disponível</v>
          </cell>
        </row>
        <row r="3506">
          <cell r="C3506" t="str">
            <v>LE33</v>
          </cell>
          <cell r="D3506" t="str">
            <v>Transformador 220V AC -24 AC (5W)</v>
          </cell>
          <cell r="E3506" t="str">
            <v>NACIONAIS</v>
          </cell>
          <cell r="F3506" t="str">
            <v>REVENDA</v>
          </cell>
          <cell r="G3506" t="str">
            <v>Não disponível</v>
          </cell>
          <cell r="H3506" t="str">
            <v>Não disponível</v>
          </cell>
        </row>
        <row r="3507">
          <cell r="C3507" t="str">
            <v>LE34</v>
          </cell>
          <cell r="D3507" t="str">
            <v>Transformador 220v AC- 24AC (14W)</v>
          </cell>
          <cell r="E3507" t="str">
            <v>NACIONAIS</v>
          </cell>
          <cell r="F3507" t="str">
            <v>REVENDA</v>
          </cell>
          <cell r="G3507" t="str">
            <v>Não disponível</v>
          </cell>
          <cell r="H3507" t="str">
            <v>Não disponível</v>
          </cell>
        </row>
        <row r="3508">
          <cell r="C3508" t="str">
            <v>LE35</v>
          </cell>
          <cell r="D3508" t="str">
            <v>Transformador 220V AC -24 AC (24W)</v>
          </cell>
          <cell r="E3508" t="str">
            <v>NACIONAIS</v>
          </cell>
          <cell r="F3508" t="str">
            <v>REVENDA</v>
          </cell>
          <cell r="G3508" t="str">
            <v>Não disponível</v>
          </cell>
          <cell r="H3508" t="str">
            <v>Não disponível</v>
          </cell>
        </row>
        <row r="3509">
          <cell r="C3509" t="str">
            <v>REA02</v>
          </cell>
          <cell r="D3509" t="str">
            <v>Refletor com lâmpada azul de 400w</v>
          </cell>
          <cell r="E3509" t="str">
            <v>NACIONAIS</v>
          </cell>
          <cell r="F3509" t="str">
            <v>REVENDA</v>
          </cell>
          <cell r="G3509">
            <v>534.95000000000005</v>
          </cell>
          <cell r="H3509">
            <v>320.97000000000003</v>
          </cell>
        </row>
        <row r="3510">
          <cell r="C3510" t="str">
            <v>REB04</v>
          </cell>
          <cell r="D3510" t="str">
            <v>Refletor com lâmpada branca de 400w</v>
          </cell>
          <cell r="E3510" t="str">
            <v>NACIONAIS</v>
          </cell>
          <cell r="F3510" t="str">
            <v>REVENDA</v>
          </cell>
          <cell r="G3510">
            <v>526.04</v>
          </cell>
          <cell r="H3510">
            <v>315.62399999999997</v>
          </cell>
        </row>
        <row r="3511">
          <cell r="C3511" t="str">
            <v>REM03</v>
          </cell>
          <cell r="D3511" t="str">
            <v>Refletor com lâmpada magenta de 400w</v>
          </cell>
          <cell r="E3511" t="str">
            <v>NACIONAIS</v>
          </cell>
          <cell r="F3511" t="str">
            <v>REVENDA</v>
          </cell>
          <cell r="G3511">
            <v>534.95000000000005</v>
          </cell>
          <cell r="H3511">
            <v>320.97000000000003</v>
          </cell>
        </row>
        <row r="3512">
          <cell r="C3512" t="str">
            <v>REV01</v>
          </cell>
          <cell r="D3512" t="str">
            <v>Refletor com lâmpada verde de 400w</v>
          </cell>
          <cell r="E3512" t="str">
            <v>NACIONAIS</v>
          </cell>
          <cell r="F3512" t="str">
            <v>REVENDA</v>
          </cell>
          <cell r="G3512">
            <v>534.95000000000005</v>
          </cell>
          <cell r="H3512">
            <v>320.97000000000003</v>
          </cell>
        </row>
        <row r="3513">
          <cell r="C3513" t="str">
            <v>LA02</v>
          </cell>
          <cell r="D3513" t="str">
            <v xml:space="preserve">Projetor de longo alcance para efeitos especiais, com 1500w de potência, regulagem até 700W de potência, com disco giratório colorido e temas alusivos ao natal. </v>
          </cell>
          <cell r="E3513" t="str">
            <v>NACIONAIS</v>
          </cell>
          <cell r="F3513" t="str">
            <v>REVENDA</v>
          </cell>
          <cell r="G3513" t="str">
            <v>Não disponível</v>
          </cell>
          <cell r="H3513" t="str">
            <v>Não disponível</v>
          </cell>
        </row>
        <row r="3514">
          <cell r="C3514" t="str">
            <v>LET18</v>
          </cell>
          <cell r="D3514" t="str">
            <v>Abraçadeira de nylon P, valor unitário, 100mm x 2,5mm</v>
          </cell>
          <cell r="E3514" t="str">
            <v>IMPORTADOS</v>
          </cell>
          <cell r="F3514" t="str">
            <v>REVENDA</v>
          </cell>
          <cell r="G3514">
            <v>2.88</v>
          </cell>
          <cell r="H3514">
            <v>2.88</v>
          </cell>
        </row>
        <row r="3515">
          <cell r="C3515" t="str">
            <v>LET30</v>
          </cell>
          <cell r="D3515" t="str">
            <v>Abraçadeira de nylon M, valor unitário, 148mm x 3,6mm</v>
          </cell>
          <cell r="E3515" t="str">
            <v>IMPORTADOS</v>
          </cell>
          <cell r="F3515" t="str">
            <v>REVENDA</v>
          </cell>
          <cell r="G3515">
            <v>7.26</v>
          </cell>
          <cell r="H3515">
            <v>7.26</v>
          </cell>
        </row>
        <row r="3516">
          <cell r="C3516" t="str">
            <v>LE36AM</v>
          </cell>
          <cell r="D3516" t="str">
            <v>Refletor de LED 100W de potência 9500 lumens. Cor Amarelo</v>
          </cell>
          <cell r="E3516" t="str">
            <v>NACIONAIS</v>
          </cell>
          <cell r="F3516" t="str">
            <v>REVENDA</v>
          </cell>
          <cell r="G3516" t="str">
            <v>Não disponível</v>
          </cell>
          <cell r="H3516" t="str">
            <v>Não disponível</v>
          </cell>
        </row>
        <row r="3517">
          <cell r="C3517" t="str">
            <v>LE36RGB</v>
          </cell>
          <cell r="D3517" t="str">
            <v>Refletor de LED 100W de potência 9500 lumens. Cor Rosa</v>
          </cell>
          <cell r="E3517" t="str">
            <v>NACIONAIS</v>
          </cell>
          <cell r="F3517" t="str">
            <v>REVENDA</v>
          </cell>
          <cell r="G3517" t="str">
            <v>Não disponível</v>
          </cell>
          <cell r="H3517" t="str">
            <v>Não disponível</v>
          </cell>
        </row>
        <row r="3518">
          <cell r="C3518" t="str">
            <v>LE36AZ</v>
          </cell>
          <cell r="D3518" t="str">
            <v>Refletor de LED 100W de potência 9500 lumens. Cor Azul</v>
          </cell>
          <cell r="E3518" t="str">
            <v>NACIONAIS</v>
          </cell>
          <cell r="F3518" t="str">
            <v>REVENDA</v>
          </cell>
          <cell r="G3518">
            <v>330</v>
          </cell>
          <cell r="H3518">
            <v>231.00000000000003</v>
          </cell>
        </row>
        <row r="3519">
          <cell r="C3519" t="str">
            <v>LE36VD</v>
          </cell>
          <cell r="D3519" t="str">
            <v>Refletor de LED 100W de potência 9500 lumens. Cor Verde</v>
          </cell>
          <cell r="E3519" t="str">
            <v>NACIONAIS</v>
          </cell>
          <cell r="F3519" t="str">
            <v>REVENDA</v>
          </cell>
          <cell r="G3519">
            <v>330</v>
          </cell>
          <cell r="H3519">
            <v>231.00000000000003</v>
          </cell>
        </row>
        <row r="3520">
          <cell r="C3520" t="str">
            <v>LE36BC</v>
          </cell>
          <cell r="D3520" t="str">
            <v>Refletor de LED 100W de potência 9500 lumens. Cor Branco</v>
          </cell>
          <cell r="E3520" t="str">
            <v>NACIONAIS</v>
          </cell>
          <cell r="F3520" t="str">
            <v>REVENDA</v>
          </cell>
          <cell r="G3520">
            <v>220</v>
          </cell>
          <cell r="H3520">
            <v>154.00000000000003</v>
          </cell>
        </row>
        <row r="3521">
          <cell r="C3521" t="str">
            <v>LE36MN</v>
          </cell>
          <cell r="D3521" t="str">
            <v>Refletor de LED 100W de potência 9500 lumens. Cor Branco Morno</v>
          </cell>
          <cell r="E3521" t="str">
            <v>NACIONAIS</v>
          </cell>
          <cell r="F3521" t="str">
            <v>REVENDA</v>
          </cell>
          <cell r="G3521" t="str">
            <v>Não disponível</v>
          </cell>
          <cell r="H3521" t="str">
            <v>Não disponível</v>
          </cell>
        </row>
        <row r="3522">
          <cell r="C3522" t="str">
            <v>LE36VM</v>
          </cell>
          <cell r="D3522" t="str">
            <v>Refletor de LED 100W de potência 9500 lumens. Cor vermelho</v>
          </cell>
          <cell r="E3522" t="str">
            <v>NACIONAIS</v>
          </cell>
          <cell r="F3522" t="str">
            <v>REVENDA</v>
          </cell>
          <cell r="G3522">
            <v>330</v>
          </cell>
          <cell r="H3522">
            <v>231.00000000000003</v>
          </cell>
        </row>
        <row r="3523">
          <cell r="C3523" t="str">
            <v>LE37BC</v>
          </cell>
          <cell r="D3523" t="str">
            <v>Refletor de LED 50W de potência Cor Branco</v>
          </cell>
          <cell r="E3523" t="str">
            <v>NACIONAIS</v>
          </cell>
          <cell r="F3523" t="str">
            <v>REVENDA</v>
          </cell>
          <cell r="G3523">
            <v>110</v>
          </cell>
          <cell r="H3523">
            <v>77.000000000000014</v>
          </cell>
        </row>
        <row r="3524">
          <cell r="C3524" t="str">
            <v>LE37MN</v>
          </cell>
          <cell r="D3524" t="str">
            <v>Refletor de LED 50W de potência Cor Branco Morno</v>
          </cell>
          <cell r="E3524" t="str">
            <v>NACIONAIS</v>
          </cell>
          <cell r="F3524" t="str">
            <v>REVENDA</v>
          </cell>
          <cell r="G3524">
            <v>111</v>
          </cell>
          <cell r="H3524">
            <v>77.7</v>
          </cell>
        </row>
        <row r="3525">
          <cell r="C3525" t="str">
            <v>LE37VD</v>
          </cell>
          <cell r="D3525" t="str">
            <v>Refletor de LED 50W de potência Cor verde</v>
          </cell>
          <cell r="E3525" t="str">
            <v>NACIONAIS</v>
          </cell>
          <cell r="F3525" t="str">
            <v>REVENDA</v>
          </cell>
          <cell r="G3525">
            <v>160</v>
          </cell>
          <cell r="H3525">
            <v>112.00000000000001</v>
          </cell>
        </row>
        <row r="3526">
          <cell r="C3526" t="str">
            <v>LE38BC</v>
          </cell>
          <cell r="D3526" t="str">
            <v>Refletor de LED 10W de potência Cor Branco</v>
          </cell>
          <cell r="E3526" t="str">
            <v>NACIONAIS</v>
          </cell>
          <cell r="F3526" t="str">
            <v>REVENDA</v>
          </cell>
          <cell r="G3526">
            <v>50</v>
          </cell>
          <cell r="H3526">
            <v>35</v>
          </cell>
        </row>
        <row r="3527">
          <cell r="C3527" t="str">
            <v>LE38MN</v>
          </cell>
          <cell r="D3527" t="str">
            <v>Refletor de LED 10W de potência Cor Branco Morno</v>
          </cell>
          <cell r="E3527" t="str">
            <v>NACIONAIS</v>
          </cell>
          <cell r="F3527" t="str">
            <v>REVENDA</v>
          </cell>
          <cell r="G3527">
            <v>51</v>
          </cell>
          <cell r="H3527">
            <v>35.700000000000003</v>
          </cell>
        </row>
        <row r="3528">
          <cell r="C3528" t="str">
            <v>LE39BC</v>
          </cell>
          <cell r="D3528" t="str">
            <v>Refletor de LED 20W de potência Cor Branco</v>
          </cell>
          <cell r="E3528" t="str">
            <v>NACIONAIS</v>
          </cell>
          <cell r="F3528" t="str">
            <v>REVENDA</v>
          </cell>
          <cell r="G3528" t="str">
            <v>Não disponível</v>
          </cell>
          <cell r="H3528" t="str">
            <v>Não disponível</v>
          </cell>
        </row>
        <row r="3529">
          <cell r="C3529" t="str">
            <v>LE39MN</v>
          </cell>
          <cell r="D3529" t="str">
            <v>Refletor de LED 20W de potência Cor Branco Morno</v>
          </cell>
          <cell r="E3529" t="str">
            <v>NACIONAIS</v>
          </cell>
          <cell r="F3529" t="str">
            <v>REVENDA</v>
          </cell>
          <cell r="G3529" t="str">
            <v>Não disponível</v>
          </cell>
          <cell r="H3529" t="str">
            <v>Não disponível</v>
          </cell>
        </row>
        <row r="3530">
          <cell r="C3530" t="str">
            <v>MDC01</v>
          </cell>
          <cell r="D3530" t="str">
            <v xml:space="preserve">Carrinho de madeira com rodas em fibra de vidro. </v>
          </cell>
          <cell r="E3530" t="str">
            <v>ESPECIAIS</v>
          </cell>
          <cell r="F3530" t="str">
            <v>FIGURA FIBRA</v>
          </cell>
          <cell r="G3530">
            <v>1562.2750000000001</v>
          </cell>
          <cell r="H3530">
            <v>937.36500000000001</v>
          </cell>
        </row>
        <row r="3531">
          <cell r="C3531" t="str">
            <v>BCO01D</v>
          </cell>
          <cell r="D3531" t="str">
            <v>Banco de madeira para duende</v>
          </cell>
          <cell r="E3531" t="str">
            <v>NACIONAIS</v>
          </cell>
          <cell r="F3531" t="str">
            <v>REVENDA</v>
          </cell>
          <cell r="G3531">
            <v>780</v>
          </cell>
          <cell r="H3531">
            <v>468</v>
          </cell>
        </row>
        <row r="3532">
          <cell r="C3532" t="str">
            <v>BCO02P</v>
          </cell>
          <cell r="D3532" t="str">
            <v>Banco de madeira para passarinheiro</v>
          </cell>
          <cell r="E3532" t="str">
            <v>NACIONAIS</v>
          </cell>
          <cell r="F3532" t="str">
            <v>REVENDA</v>
          </cell>
          <cell r="G3532">
            <v>780</v>
          </cell>
          <cell r="H3532">
            <v>468</v>
          </cell>
        </row>
        <row r="3533">
          <cell r="C3533" t="str">
            <v>GRS01VD</v>
          </cell>
          <cell r="D3533" t="str">
            <v xml:space="preserve">M² de grama sintética verde 12mm </v>
          </cell>
          <cell r="E3533" t="str">
            <v>NACIONAIS</v>
          </cell>
          <cell r="F3533" t="str">
            <v>REVENDA</v>
          </cell>
          <cell r="G3533">
            <v>100</v>
          </cell>
          <cell r="H3533">
            <v>100</v>
          </cell>
        </row>
        <row r="3534">
          <cell r="C3534" t="str">
            <v>GRS01VM</v>
          </cell>
          <cell r="D3534" t="str">
            <v>M² de grama sintética vermelha 12mm</v>
          </cell>
          <cell r="E3534" t="str">
            <v>NACIONAIS</v>
          </cell>
          <cell r="F3534" t="str">
            <v>REVENDA</v>
          </cell>
          <cell r="G3534">
            <v>132</v>
          </cell>
          <cell r="H3534">
            <v>132</v>
          </cell>
        </row>
        <row r="3535">
          <cell r="C3535" t="str">
            <v>GRS01BC</v>
          </cell>
          <cell r="D3535" t="str">
            <v>M² de grama sintética branca 12mm</v>
          </cell>
          <cell r="E3535" t="str">
            <v>NACIONAIS</v>
          </cell>
          <cell r="F3535" t="str">
            <v>REVENDA</v>
          </cell>
          <cell r="G3535">
            <v>132</v>
          </cell>
          <cell r="H3535">
            <v>132</v>
          </cell>
        </row>
        <row r="3536">
          <cell r="C3536" t="str">
            <v>LC5</v>
          </cell>
          <cell r="D3536" t="str">
            <v>Laço de veludo vermelho 5cm</v>
          </cell>
          <cell r="E3536" t="str">
            <v>ESPECIAIS</v>
          </cell>
          <cell r="F3536" t="str">
            <v>FIGURA LUMINOSA</v>
          </cell>
          <cell r="G3536">
            <v>10.3155</v>
          </cell>
          <cell r="H3536">
            <v>10.3155</v>
          </cell>
        </row>
        <row r="3537">
          <cell r="C3537" t="str">
            <v>LC7</v>
          </cell>
          <cell r="D3537" t="str">
            <v>Laço de veludo vermelho 7cm</v>
          </cell>
          <cell r="E3537" t="str">
            <v>ESPECIAIS</v>
          </cell>
          <cell r="F3537" t="str">
            <v>FIGURA LUMINOSA</v>
          </cell>
          <cell r="G3537">
            <v>12.034750000000001</v>
          </cell>
          <cell r="H3537">
            <v>12.034750000000001</v>
          </cell>
        </row>
        <row r="3538">
          <cell r="C3538" t="str">
            <v>LC10</v>
          </cell>
          <cell r="D3538" t="str">
            <v>Laço de veludo vermelho 10cm</v>
          </cell>
          <cell r="E3538" t="str">
            <v>ESPECIAIS</v>
          </cell>
          <cell r="F3538" t="str">
            <v>FIGURA LUMINOSA</v>
          </cell>
          <cell r="G3538">
            <v>17.192499999999999</v>
          </cell>
          <cell r="H3538">
            <v>17.192499999999999</v>
          </cell>
        </row>
        <row r="3539">
          <cell r="C3539" t="str">
            <v>LC17</v>
          </cell>
          <cell r="D3539" t="str">
            <v>Laço de veludo vermelho 17cm</v>
          </cell>
          <cell r="E3539" t="str">
            <v>ESPECIAIS</v>
          </cell>
          <cell r="F3539" t="str">
            <v>FIGURA LUMINOSA</v>
          </cell>
          <cell r="G3539">
            <v>24.069500000000001</v>
          </cell>
          <cell r="H3539">
            <v>24.069500000000001</v>
          </cell>
        </row>
        <row r="3540">
          <cell r="C3540" t="str">
            <v>LC20</v>
          </cell>
          <cell r="D3540" t="str">
            <v>Laço de veludo vermelho 20cm</v>
          </cell>
          <cell r="E3540" t="str">
            <v>ESPECIAIS</v>
          </cell>
          <cell r="F3540" t="str">
            <v>FIGURA LUMINOSA</v>
          </cell>
          <cell r="G3540">
            <v>34.384999999999998</v>
          </cell>
          <cell r="H3540">
            <v>34.384999999999998</v>
          </cell>
        </row>
        <row r="3541">
          <cell r="C3541" t="str">
            <v>LC32</v>
          </cell>
          <cell r="D3541" t="str">
            <v>Laço de veludo vermelho 32cm</v>
          </cell>
          <cell r="E3541" t="str">
            <v>ESPECIAIS</v>
          </cell>
          <cell r="F3541" t="str">
            <v>FIGURA LUMINOSA</v>
          </cell>
          <cell r="G3541">
            <v>49.858249999999998</v>
          </cell>
          <cell r="H3541">
            <v>49.858249999999998</v>
          </cell>
        </row>
        <row r="3542">
          <cell r="C3542" t="str">
            <v>LC50</v>
          </cell>
          <cell r="D3542" t="str">
            <v>Laço de veludo vermelho 50cm</v>
          </cell>
          <cell r="E3542" t="str">
            <v>ESPECIAIS</v>
          </cell>
          <cell r="F3542" t="str">
            <v>FIGURA LUMINOSA</v>
          </cell>
          <cell r="G3542">
            <v>87.681749999999994</v>
          </cell>
          <cell r="H3542">
            <v>87.681749999999994</v>
          </cell>
        </row>
        <row r="3543">
          <cell r="C3543" t="str">
            <v>BLD3</v>
          </cell>
          <cell r="D3543" t="str">
            <v>Bola de plástico  medindo 3cm de diâmetro, com pintura dourada</v>
          </cell>
          <cell r="E3543" t="str">
            <v>NACIONAIS</v>
          </cell>
          <cell r="F3543" t="str">
            <v>REVENDA</v>
          </cell>
          <cell r="G3543">
            <v>1.9370000000000001</v>
          </cell>
          <cell r="H3543">
            <v>1.9370000000000001</v>
          </cell>
        </row>
        <row r="3544">
          <cell r="C3544" t="str">
            <v>BLD4</v>
          </cell>
          <cell r="D3544" t="str">
            <v>Bola de plástico  medindo 4cm de diâmetro, com pintura dourada</v>
          </cell>
          <cell r="E3544" t="str">
            <v>NACIONAIS</v>
          </cell>
          <cell r="F3544" t="str">
            <v>REVENDA</v>
          </cell>
          <cell r="G3544">
            <v>2.5739999999999998</v>
          </cell>
          <cell r="H3544">
            <v>2.5739999999999998</v>
          </cell>
        </row>
        <row r="3545">
          <cell r="C3545" t="str">
            <v>BLD5</v>
          </cell>
          <cell r="D3545" t="str">
            <v>Bola de plástico  medindo 5cm de diâmetro, com pintura dourada</v>
          </cell>
          <cell r="E3545" t="str">
            <v>NACIONAIS</v>
          </cell>
          <cell r="F3545" t="str">
            <v>REVENDA</v>
          </cell>
          <cell r="G3545">
            <v>3.7375000000000003</v>
          </cell>
          <cell r="H3545">
            <v>3.7375000000000003</v>
          </cell>
        </row>
        <row r="3546">
          <cell r="C3546" t="str">
            <v>BLD6</v>
          </cell>
          <cell r="D3546" t="str">
            <v>Bola de plástico  medindo 6cm de diâmetro, com pintura dourada</v>
          </cell>
          <cell r="E3546" t="str">
            <v>NACIONAIS</v>
          </cell>
          <cell r="F3546" t="str">
            <v>REVENDA</v>
          </cell>
          <cell r="G3546">
            <v>5.9799999999999995</v>
          </cell>
          <cell r="H3546">
            <v>5.9799999999999995</v>
          </cell>
        </row>
        <row r="3547">
          <cell r="C3547" t="str">
            <v>BLD7</v>
          </cell>
          <cell r="D3547" t="str">
            <v>Bola de plástico  medindo 7cm de diâmetro, com pintura dourada</v>
          </cell>
          <cell r="E3547" t="str">
            <v>NACIONAIS</v>
          </cell>
          <cell r="F3547" t="str">
            <v>REVENDA</v>
          </cell>
          <cell r="G3547">
            <v>7.4750000000000005</v>
          </cell>
          <cell r="H3547">
            <v>7.4750000000000005</v>
          </cell>
        </row>
        <row r="3548">
          <cell r="C3548" t="str">
            <v>BLD8</v>
          </cell>
          <cell r="D3548" t="str">
            <v>Bola de plástico  medindo 8cm de diâmetro, com pintura dourada</v>
          </cell>
          <cell r="E3548" t="str">
            <v>NACIONAIS</v>
          </cell>
          <cell r="F3548" t="str">
            <v>REVENDA</v>
          </cell>
          <cell r="G3548">
            <v>18.239000000000001</v>
          </cell>
          <cell r="H3548">
            <v>18.239000000000001</v>
          </cell>
        </row>
        <row r="3549">
          <cell r="C3549" t="str">
            <v>BLD10</v>
          </cell>
          <cell r="D3549" t="str">
            <v>Bola de plástico  medindo 10cm de diâmetro, com pintura dourada</v>
          </cell>
          <cell r="E3549" t="str">
            <v>NACIONAIS</v>
          </cell>
          <cell r="F3549" t="str">
            <v>REVENDA</v>
          </cell>
          <cell r="G3549">
            <v>22.05125</v>
          </cell>
          <cell r="H3549">
            <v>22.05125</v>
          </cell>
        </row>
        <row r="3550">
          <cell r="C3550" t="str">
            <v>BLD12</v>
          </cell>
          <cell r="D3550" t="str">
            <v>Bola de plástico  medindo 12cm de diâmetro, com pintura dourada</v>
          </cell>
          <cell r="E3550" t="str">
            <v>NACIONAIS</v>
          </cell>
          <cell r="F3550" t="str">
            <v>REVENDA</v>
          </cell>
          <cell r="G3550">
            <v>23.919999999999998</v>
          </cell>
          <cell r="H3550">
            <v>23.919999999999998</v>
          </cell>
        </row>
        <row r="3551">
          <cell r="C3551" t="str">
            <v>BLD14</v>
          </cell>
          <cell r="D3551" t="str">
            <v>Bola de plástico  medindo 14cm de diâmetro, com pintura dourada</v>
          </cell>
          <cell r="E3551" t="str">
            <v>NACIONAIS</v>
          </cell>
          <cell r="F3551" t="str">
            <v>REVENDA</v>
          </cell>
          <cell r="G3551">
            <v>34.384999999999998</v>
          </cell>
          <cell r="H3551">
            <v>34.384999999999998</v>
          </cell>
        </row>
        <row r="3552">
          <cell r="C3552" t="str">
            <v>BLD20</v>
          </cell>
          <cell r="D3552" t="str">
            <v>Bola de plástico  medindo 20cm de diâmetro, com pintura dourada</v>
          </cell>
          <cell r="E3552" t="str">
            <v>NACIONAIS</v>
          </cell>
          <cell r="F3552" t="str">
            <v>REVENDA</v>
          </cell>
          <cell r="G3552">
            <v>103.155</v>
          </cell>
          <cell r="H3552">
            <v>103.155</v>
          </cell>
        </row>
        <row r="3553">
          <cell r="C3553" t="str">
            <v>BLD3GL</v>
          </cell>
          <cell r="D3553" t="str">
            <v>Bola de plástico, medindo 3cm de diâmetro, com pintura dourada e aplicação de glitter.</v>
          </cell>
          <cell r="E3553" t="str">
            <v>ESPECIAIS</v>
          </cell>
          <cell r="F3553" t="str">
            <v>FIGURA LUMINOSA</v>
          </cell>
          <cell r="G3553">
            <v>3.8350000000000004</v>
          </cell>
          <cell r="H3553">
            <v>3.8350000000000004</v>
          </cell>
        </row>
        <row r="3554">
          <cell r="C3554" t="str">
            <v>BLD4GL</v>
          </cell>
          <cell r="D3554" t="str">
            <v>Bola de plástico, medindo 4cm de diâmetro, com pintura dourada e aplicação de glitter.</v>
          </cell>
          <cell r="E3554" t="str">
            <v>ESPECIAIS</v>
          </cell>
          <cell r="F3554" t="str">
            <v>FIGURA LUMINOSA</v>
          </cell>
          <cell r="G3554">
            <v>4.2607499999999998</v>
          </cell>
          <cell r="H3554">
            <v>4.2607499999999998</v>
          </cell>
        </row>
        <row r="3555">
          <cell r="C3555" t="str">
            <v>BLD5GL</v>
          </cell>
          <cell r="D3555" t="str">
            <v>Bola de plástico, medindo 5cm de diâmetro, com pintura dourada e aplicação de glitter.</v>
          </cell>
          <cell r="E3555" t="str">
            <v>ESPECIAIS</v>
          </cell>
          <cell r="F3555" t="str">
            <v>FIGURA LUMINOSA</v>
          </cell>
          <cell r="G3555">
            <v>5.6062500000000002</v>
          </cell>
          <cell r="H3555">
            <v>5.6062500000000002</v>
          </cell>
        </row>
        <row r="3556">
          <cell r="C3556" t="str">
            <v>BLD6GL</v>
          </cell>
          <cell r="D3556" t="str">
            <v>Bola de plástico, medindo 6cm de diâmetro, com pintura dourada e aplicação de glitter.</v>
          </cell>
          <cell r="E3556" t="str">
            <v>ESPECIAIS</v>
          </cell>
          <cell r="F3556" t="str">
            <v>FIGURA LUMINOSA</v>
          </cell>
          <cell r="G3556">
            <v>8.5962499999999995</v>
          </cell>
          <cell r="H3556">
            <v>8.5962499999999995</v>
          </cell>
        </row>
        <row r="3557">
          <cell r="C3557" t="str">
            <v>BLD7GL</v>
          </cell>
          <cell r="D3557" t="str">
            <v>Bola de plástico, medindo 7cm de diâmetro, com pintura dourada e aplicação de glitter.</v>
          </cell>
          <cell r="E3557" t="str">
            <v>ESPECIAIS</v>
          </cell>
          <cell r="F3557" t="str">
            <v>FIGURA LUMINOSA</v>
          </cell>
          <cell r="G3557">
            <v>10.09125</v>
          </cell>
          <cell r="H3557">
            <v>10.09125</v>
          </cell>
        </row>
        <row r="3558">
          <cell r="C3558" t="str">
            <v>BLD8GL</v>
          </cell>
          <cell r="D3558" t="str">
            <v>Bola de plástico, medindo 8cm de diâmetro, com pintura dourada e aplicação de glitter.</v>
          </cell>
          <cell r="E3558" t="str">
            <v>ESPECIAIS</v>
          </cell>
          <cell r="F3558" t="str">
            <v>FIGURA LUMINOSA</v>
          </cell>
          <cell r="G3558">
            <v>20.855250000000002</v>
          </cell>
          <cell r="H3558">
            <v>20.855250000000002</v>
          </cell>
        </row>
        <row r="3559">
          <cell r="C3559" t="str">
            <v>BLD10GL</v>
          </cell>
          <cell r="D3559" t="str">
            <v>Bola de plástico, medindo 10cm de diâmetro, com pintura dourada e aplicação de glitter.</v>
          </cell>
          <cell r="E3559" t="str">
            <v>ESPECIAIS</v>
          </cell>
          <cell r="F3559" t="str">
            <v>FIGURA LUMINOSA</v>
          </cell>
          <cell r="G3559">
            <v>25.041250000000002</v>
          </cell>
          <cell r="H3559">
            <v>25.041250000000002</v>
          </cell>
        </row>
        <row r="3560">
          <cell r="C3560" t="str">
            <v>BLD12GL</v>
          </cell>
          <cell r="D3560" t="str">
            <v>Bola de plástico, medindo 12cm de diâmetro, com pintura dourada e aplicação de glitter.</v>
          </cell>
          <cell r="E3560" t="str">
            <v>ESPECIAIS</v>
          </cell>
          <cell r="F3560" t="str">
            <v>FIGURA LUMINOSA</v>
          </cell>
          <cell r="G3560">
            <v>26.91</v>
          </cell>
          <cell r="H3560">
            <v>26.91</v>
          </cell>
        </row>
        <row r="3561">
          <cell r="C3561" t="str">
            <v>BLD14GL</v>
          </cell>
          <cell r="D3561" t="str">
            <v>Bola de plástico, medindo 14cm de diâmetro, com pintura dourada e aplicação de glitter.</v>
          </cell>
          <cell r="E3561" t="str">
            <v>ESPECIAIS</v>
          </cell>
          <cell r="F3561" t="str">
            <v>FIGURA LUMINOSA</v>
          </cell>
          <cell r="G3561">
            <v>38.869999999999997</v>
          </cell>
          <cell r="H3561">
            <v>38.869999999999997</v>
          </cell>
        </row>
        <row r="3562">
          <cell r="C3562" t="str">
            <v>BLD20GL</v>
          </cell>
          <cell r="D3562" t="str">
            <v>Bola de plástico, medindo 20cm de diâmetro, com pintura dourada e aplicação de glitter.</v>
          </cell>
          <cell r="E3562" t="str">
            <v>ESPECIAIS</v>
          </cell>
          <cell r="F3562" t="str">
            <v>FIGURA LUMINOSA</v>
          </cell>
          <cell r="G3562">
            <v>112.125</v>
          </cell>
          <cell r="H3562">
            <v>112.125</v>
          </cell>
        </row>
        <row r="3563">
          <cell r="C3563" t="str">
            <v>CR01</v>
          </cell>
          <cell r="D3563" t="str">
            <v>Corda dourada para isolamento</v>
          </cell>
          <cell r="E3563" t="str">
            <v>NACIONAIS</v>
          </cell>
          <cell r="F3563" t="str">
            <v>REVENDA</v>
          </cell>
          <cell r="G3563">
            <v>13.753999999999998</v>
          </cell>
          <cell r="H3563">
            <v>13.753999999999998</v>
          </cell>
        </row>
        <row r="3564">
          <cell r="C3564" t="str">
            <v>PST01</v>
          </cell>
          <cell r="D3564" t="str">
            <v>Poste metálico 2,5 polegadas, zincado com aproximadamente 5m de altura (sendo 4m aparentes e 1m enterrado).</v>
          </cell>
          <cell r="E3564" t="str">
            <v>ESPECIAIS</v>
          </cell>
          <cell r="F3564" t="str">
            <v>FIGURA LUMINOSA</v>
          </cell>
          <cell r="G3564">
            <v>858</v>
          </cell>
          <cell r="H3564">
            <v>514.79999999999995</v>
          </cell>
        </row>
        <row r="3565">
          <cell r="C3565" t="str">
            <v>PST01P</v>
          </cell>
          <cell r="D3565" t="str">
            <v>Poste metálico 2,5 polegadas, zincado com aproximadamente 5m de altura (sendo 4m aparentes e 1m enterrado). Com pintura.</v>
          </cell>
          <cell r="E3565" t="str">
            <v>ESPECIAIS</v>
          </cell>
          <cell r="F3565" t="str">
            <v>FIGURA LUMINOSA</v>
          </cell>
          <cell r="G3565">
            <v>969.80000000000007</v>
          </cell>
          <cell r="H3565">
            <v>581.88</v>
          </cell>
        </row>
        <row r="3566">
          <cell r="C3566" t="str">
            <v>PST01G</v>
          </cell>
          <cell r="D3566" t="str">
            <v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v>
          </cell>
          <cell r="E3566" t="str">
            <v>ESPECIAIS</v>
          </cell>
          <cell r="F3566" t="str">
            <v>FIGURA LUMINOSA</v>
          </cell>
          <cell r="G3566">
            <v>3983.2000000000003</v>
          </cell>
          <cell r="H3566">
            <v>2389.92</v>
          </cell>
        </row>
        <row r="3567">
          <cell r="C3567" t="str">
            <v>PST01GF</v>
          </cell>
          <cell r="D3567" t="str">
            <v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v>
          </cell>
          <cell r="E3567" t="str">
            <v>ESPECIAIS</v>
          </cell>
          <cell r="F3567" t="str">
            <v>FIGURA LUMINOSA</v>
          </cell>
          <cell r="G3567">
            <v>4678.7</v>
          </cell>
          <cell r="H3567">
            <v>2807.22</v>
          </cell>
        </row>
        <row r="3568">
          <cell r="C3568" t="str">
            <v>PST01GP</v>
          </cell>
          <cell r="D3568" t="str">
            <v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v>
          </cell>
          <cell r="E3568" t="str">
            <v>ESPECIAIS</v>
          </cell>
          <cell r="F3568" t="str">
            <v>FIGURA LUMINOSA</v>
          </cell>
          <cell r="G3568">
            <v>4317.3</v>
          </cell>
          <cell r="H3568">
            <v>2590.38</v>
          </cell>
        </row>
        <row r="3569">
          <cell r="C3569" t="str">
            <v>MN01</v>
          </cell>
          <cell r="D3569" t="str">
            <v>Máquina simuladora de Neve que opera com mistura de shampoo neutro e água, acompanha timer, suporte de ferro para galão extra, galão extra de 50 litros e mangueira de silicone.</v>
          </cell>
          <cell r="E3569" t="str">
            <v>NACIONAIS</v>
          </cell>
          <cell r="F3569" t="str">
            <v>REVENDA</v>
          </cell>
          <cell r="G3569">
            <v>5262.4000000000005</v>
          </cell>
          <cell r="H3569">
            <v>3683.6800000000007</v>
          </cell>
        </row>
        <row r="3570">
          <cell r="C3570" t="str">
            <v>FT20</v>
          </cell>
          <cell r="D3570" t="str">
            <v>Metros de festão aramado de 0,20m</v>
          </cell>
          <cell r="E3570" t="str">
            <v>NACIONAIS</v>
          </cell>
          <cell r="F3570" t="str">
            <v>REVENDA</v>
          </cell>
          <cell r="G3570">
            <v>77.414999999999992</v>
          </cell>
          <cell r="H3570">
            <v>77.414999999999992</v>
          </cell>
        </row>
        <row r="3571">
          <cell r="C3571" t="str">
            <v>FT28</v>
          </cell>
          <cell r="D3571" t="str">
            <v>Metros de festão aramado de 0,28m</v>
          </cell>
          <cell r="E3571" t="str">
            <v>NACIONAIS</v>
          </cell>
          <cell r="F3571" t="str">
            <v>REVENDA</v>
          </cell>
          <cell r="G3571">
            <v>94.38</v>
          </cell>
          <cell r="H3571">
            <v>94.38</v>
          </cell>
        </row>
        <row r="3572">
          <cell r="C3572" t="str">
            <v>FT0128</v>
          </cell>
          <cell r="D3572" t="str">
            <v>Metros de festão aramado de 0,28m com bolas douradas</v>
          </cell>
          <cell r="E3572" t="str">
            <v>ESPECIAIS</v>
          </cell>
          <cell r="F3572" t="str">
            <v>FIGURA LUMINOSA</v>
          </cell>
          <cell r="G3572">
            <v>147.03</v>
          </cell>
          <cell r="H3572">
            <v>147.03</v>
          </cell>
        </row>
        <row r="3573">
          <cell r="C3573" t="str">
            <v>FT0228</v>
          </cell>
          <cell r="D3573" t="str">
            <v>Metros de festão aramado de 0,28cm com mini lâmpadas</v>
          </cell>
          <cell r="E3573" t="str">
            <v>ESPECIAIS</v>
          </cell>
          <cell r="F3573" t="str">
            <v>FIGURA LUMINOSA</v>
          </cell>
          <cell r="G3573">
            <v>118.17000000000002</v>
          </cell>
          <cell r="H3573">
            <v>118.17000000000002</v>
          </cell>
        </row>
        <row r="3574">
          <cell r="C3574" t="str">
            <v>FT0328</v>
          </cell>
          <cell r="D3574" t="str">
            <v>Metros de festão aramado de 0,28cm com fita de veludo vermelha</v>
          </cell>
          <cell r="E3574" t="str">
            <v>ESPECIAIS</v>
          </cell>
          <cell r="F3574" t="str">
            <v>FIGURA LUMINOSA</v>
          </cell>
          <cell r="G3574">
            <v>128.42700000000002</v>
          </cell>
          <cell r="H3574">
            <v>128.42700000000002</v>
          </cell>
        </row>
        <row r="3575">
          <cell r="C3575" t="str">
            <v>FT0428</v>
          </cell>
          <cell r="D3575" t="str">
            <v>Metros de festão aramado de 0,28cm com mini lâmpadas, bolas douradas e fita de veludo vermelho</v>
          </cell>
          <cell r="E3575" t="str">
            <v>ESPECIAIS</v>
          </cell>
          <cell r="F3575" t="str">
            <v>FIGURA LUMINOSA</v>
          </cell>
          <cell r="G3575">
            <v>203.11200000000002</v>
          </cell>
          <cell r="H3575">
            <v>203.11200000000002</v>
          </cell>
        </row>
        <row r="3576">
          <cell r="C3576" t="str">
            <v>FT0528</v>
          </cell>
          <cell r="D3576" t="str">
            <v>Metros de festão aramado de 0,28cm com mini lâmpadas e fita de veludo vermelho</v>
          </cell>
          <cell r="E3576" t="str">
            <v>ESPECIAIS</v>
          </cell>
          <cell r="F3576" t="str">
            <v>FIGURA LUMINOSA</v>
          </cell>
          <cell r="G3576">
            <v>152.21700000000001</v>
          </cell>
          <cell r="H3576">
            <v>152.21700000000001</v>
          </cell>
        </row>
        <row r="3577">
          <cell r="C3577" t="str">
            <v>FT0628</v>
          </cell>
          <cell r="D3577" t="str">
            <v>Metros de festão aramado de 0,28cm com mini lâmpadas e bolas douradas</v>
          </cell>
          <cell r="E3577" t="str">
            <v>ESPECIAIS</v>
          </cell>
          <cell r="F3577" t="str">
            <v>FIGURA LUMINOSA</v>
          </cell>
          <cell r="G3577">
            <v>170.82000000000002</v>
          </cell>
          <cell r="H3577">
            <v>170.82000000000002</v>
          </cell>
        </row>
        <row r="3578">
          <cell r="C3578" t="str">
            <v>FT0728</v>
          </cell>
          <cell r="D3578" t="str">
            <v>Metros de festão aramado de 0,28cm com mini lâmpadas, laços de veludo vermelho e bolas douradas</v>
          </cell>
          <cell r="E3578" t="str">
            <v>ESPECIAIS</v>
          </cell>
          <cell r="F3578" t="str">
            <v>FIGURA LUMINOSA</v>
          </cell>
          <cell r="G3578">
            <v>232.38800000000001</v>
          </cell>
          <cell r="H3578">
            <v>232.38800000000001</v>
          </cell>
        </row>
        <row r="3579">
          <cell r="C3579" t="str">
            <v>GLD90</v>
          </cell>
          <cell r="D3579" t="str">
            <v>Guirlanda Dakota de 90cm de diâmetro com laço em fibra de vidro, bolas douradas, conjuntos de micro lâmpadas, e fita de veludo vermelho</v>
          </cell>
          <cell r="E3579" t="str">
            <v>ESPECIAIS</v>
          </cell>
          <cell r="F3579" t="str">
            <v>FIGURA LUMINOSA</v>
          </cell>
          <cell r="G3579">
            <v>1330.55</v>
          </cell>
          <cell r="H3579">
            <v>931.3850000000001</v>
          </cell>
        </row>
        <row r="3580">
          <cell r="C3580" t="str">
            <v>GLD500</v>
          </cell>
          <cell r="D3580" t="str">
            <v>Guirlanda de 5,00m de diâmetro decorada com fita de veludo vermelha, conjuntos de LED branco, conjunto de micro lâmpadas incandescentes, bolas de plásticos douradas e laço em fibra de vidro medindo 2,10m</v>
          </cell>
          <cell r="E3580" t="str">
            <v>ESPECIAIS</v>
          </cell>
          <cell r="F3580" t="str">
            <v>FIGURA LUMINOSA</v>
          </cell>
          <cell r="G3580">
            <v>26926.445000000003</v>
          </cell>
          <cell r="H3580">
            <v>18848.511500000004</v>
          </cell>
        </row>
        <row r="3581">
          <cell r="C3581" t="str">
            <v>GLD410</v>
          </cell>
          <cell r="D3581" t="str">
            <v>Guirlanda de 4,10m de diâmetro decorada com fita de veludo vermelha, conjuntos de LED branco, conjunto de micro lâmpadas incandescentes, bolas de plásticos douradas e laço em fibra de vidro medindo 2,10m</v>
          </cell>
          <cell r="E3581" t="str">
            <v>ESPECIAIS</v>
          </cell>
          <cell r="F3581" t="str">
            <v>FIGURA LUMINOSA</v>
          </cell>
          <cell r="G3581">
            <v>21635.64</v>
          </cell>
          <cell r="H3581">
            <v>15144.948</v>
          </cell>
        </row>
        <row r="3582">
          <cell r="C3582" t="str">
            <v>GLD245</v>
          </cell>
          <cell r="D3582" t="str">
            <v>Guirlanda de 2,45m de diâmetro decorada com fita de veludo vermelha, conjuntos de LED branco, conjunto de micro lâmpadas incandescentes, bolas de plásticos douradas e laço em fibra de vidro medindo 1,12m</v>
          </cell>
          <cell r="E3582" t="str">
            <v>ESPECIAIS</v>
          </cell>
          <cell r="F3582" t="str">
            <v>FIGURA LUMINOSA</v>
          </cell>
          <cell r="G3582">
            <v>7400.25</v>
          </cell>
          <cell r="H3582">
            <v>5180.1750000000002</v>
          </cell>
        </row>
        <row r="3583">
          <cell r="C3583" t="str">
            <v>GLD155</v>
          </cell>
          <cell r="D3583" t="str">
            <v>Guirlanda de 1,55m de diâmetro decorada com fita de veludo vermelha, conjuntos de LED branco, conjunto de micro lâmpadas incandescentes, bolas de plásticos douradas e laço em fibra de vidro medindo 0,60m</v>
          </cell>
          <cell r="E3583" t="str">
            <v>ESPECIAIS</v>
          </cell>
          <cell r="F3583" t="str">
            <v>FIGURA LUMINOSA</v>
          </cell>
          <cell r="G3583">
            <v>3012.4250000000002</v>
          </cell>
          <cell r="H3583">
            <v>2108.6975000000002</v>
          </cell>
        </row>
        <row r="3584">
          <cell r="C3584" t="str">
            <v>FVL018</v>
          </cell>
          <cell r="D3584" t="str">
            <v>Metros de fita de veludo vermelho com 0,08m de largura</v>
          </cell>
          <cell r="E3584" t="str">
            <v>NACIONAIS</v>
          </cell>
          <cell r="F3584" t="str">
            <v>REVENDA</v>
          </cell>
          <cell r="G3584">
            <v>21.752250000000004</v>
          </cell>
          <cell r="H3584">
            <v>21.752250000000004</v>
          </cell>
        </row>
        <row r="3585">
          <cell r="C3585" t="str">
            <v>FVL0110</v>
          </cell>
          <cell r="D3585" t="str">
            <v>Metros de fita de veludo vermelho com 0,10m de largura</v>
          </cell>
          <cell r="E3585" t="str">
            <v>NACIONAIS</v>
          </cell>
          <cell r="F3585" t="str">
            <v>REVENDA</v>
          </cell>
          <cell r="G3585">
            <v>25.968150000000001</v>
          </cell>
          <cell r="H3585">
            <v>25.968150000000001</v>
          </cell>
        </row>
        <row r="3586">
          <cell r="C3586" t="str">
            <v>FVL0115</v>
          </cell>
          <cell r="D3586" t="str">
            <v>Metros de fita de veludo vermelho com 0,15m de largura</v>
          </cell>
          <cell r="E3586" t="str">
            <v>NACIONAIS</v>
          </cell>
          <cell r="F3586" t="str">
            <v>REVENDA</v>
          </cell>
          <cell r="G3586">
            <v>36.283650000000002</v>
          </cell>
          <cell r="H3586">
            <v>36.283650000000002</v>
          </cell>
        </row>
        <row r="3587">
          <cell r="C3587" t="str">
            <v>FVL0120</v>
          </cell>
          <cell r="D3587" t="str">
            <v>Metros de fita de veludo vermelho com 0,20m de largura</v>
          </cell>
          <cell r="E3587" t="str">
            <v>NACIONAIS</v>
          </cell>
          <cell r="F3587" t="str">
            <v>REVENDA</v>
          </cell>
          <cell r="G3587">
            <v>46.673900000000003</v>
          </cell>
          <cell r="H3587">
            <v>46.673900000000003</v>
          </cell>
        </row>
        <row r="3588">
          <cell r="C3588" t="str">
            <v>SH01</v>
          </cell>
          <cell r="D3588" t="str">
            <v>Litros de shampoo neutro para máquina de neve</v>
          </cell>
          <cell r="E3588" t="str">
            <v>NACIONAIS</v>
          </cell>
          <cell r="F3588" t="str">
            <v>REVENDA</v>
          </cell>
          <cell r="G3588">
            <v>23.217350000000003</v>
          </cell>
          <cell r="H3588">
            <v>23.217350000000003</v>
          </cell>
        </row>
        <row r="3589">
          <cell r="C3589" t="str">
            <v>GRD01G</v>
          </cell>
          <cell r="D3589" t="str">
            <v>Grade para proteção de cenário produzida em estrutura metálica.</v>
          </cell>
          <cell r="E3589" t="str">
            <v>ESPECIAIS</v>
          </cell>
          <cell r="F3589" t="str">
            <v>FIGURA LUMINOSA</v>
          </cell>
          <cell r="G3589">
            <v>523.25</v>
          </cell>
          <cell r="H3589">
            <v>313.95</v>
          </cell>
        </row>
        <row r="3590">
          <cell r="C3590" t="str">
            <v>GRD01M</v>
          </cell>
          <cell r="D3590" t="str">
            <v>Grade para proteção de cenário produzida em estrutura metálica.</v>
          </cell>
          <cell r="E3590" t="str">
            <v>ESPECIAIS</v>
          </cell>
          <cell r="F3590" t="str">
            <v>FIGURA LUMINOSA</v>
          </cell>
          <cell r="G3590">
            <v>366.27500000000003</v>
          </cell>
          <cell r="H3590">
            <v>219.76500000000001</v>
          </cell>
        </row>
        <row r="3591">
          <cell r="C3591" t="str">
            <v>PH3018</v>
          </cell>
          <cell r="D3591" t="str">
            <v>Pinheiro natalino modelo tradicional verde, medindo aproximadamente 1,80m de altura, sem decoração.</v>
          </cell>
          <cell r="E3591" t="str">
            <v>ESPECIAIS</v>
          </cell>
          <cell r="F3591" t="str">
            <v>FIGURA LUMINOSA</v>
          </cell>
          <cell r="G3591">
            <v>1395.55</v>
          </cell>
          <cell r="H3591">
            <v>1046.6624999999999</v>
          </cell>
        </row>
        <row r="3592">
          <cell r="C3592" t="str">
            <v>PH3021</v>
          </cell>
          <cell r="D3592" t="str">
            <v>Pinheiro natalino modelo tradicional verde, medindo aproximadamente 2,10m de altura, sem decoração.</v>
          </cell>
          <cell r="E3592" t="str">
            <v>ESPECIAIS</v>
          </cell>
          <cell r="F3592" t="str">
            <v>FIGURA LUMINOSA</v>
          </cell>
          <cell r="G3592">
            <v>2153.4500000000003</v>
          </cell>
          <cell r="H3592">
            <v>1615.0875000000001</v>
          </cell>
        </row>
        <row r="3593">
          <cell r="C3593" t="str">
            <v>PH3024</v>
          </cell>
          <cell r="D3593" t="str">
            <v>Pinheiro natalino modelo tradicional verde, medindo aproximadamente 2,40m de altura, sem decoração.</v>
          </cell>
          <cell r="E3593" t="str">
            <v>ESPECIAIS</v>
          </cell>
          <cell r="F3593" t="str">
            <v>FIGURA LUMINOSA</v>
          </cell>
          <cell r="G3593">
            <v>2893.8</v>
          </cell>
          <cell r="H3593">
            <v>2170.3500000000004</v>
          </cell>
        </row>
        <row r="3594">
          <cell r="C3594" t="str">
            <v>PH3027</v>
          </cell>
          <cell r="D3594" t="str">
            <v>Pinheiro natalino modelo tradicional verde, medindo aproximadamente 2,70m de altura, sem decoração.</v>
          </cell>
          <cell r="E3594" t="str">
            <v>ESPECIAIS</v>
          </cell>
          <cell r="F3594" t="str">
            <v>FIGURA LUMINOSA</v>
          </cell>
          <cell r="G3594">
            <v>3598.4</v>
          </cell>
          <cell r="H3594">
            <v>2698.8</v>
          </cell>
        </row>
        <row r="3595">
          <cell r="C3595" t="str">
            <v>PH9818</v>
          </cell>
          <cell r="D3595" t="str">
            <v>Pinheiro natalino modelo tradicional verde, medindo aproximadamente 1,80m de altura, decorado com laços de veludo vermelho, bolas plásticas douradas e conjuntos de micro lâmpadas incandescentes.</v>
          </cell>
          <cell r="E3595" t="str">
            <v>ESPECIAIS</v>
          </cell>
          <cell r="F3595" t="str">
            <v>FIGURA LUMINOSA</v>
          </cell>
          <cell r="G3595">
            <v>2793.0240000000003</v>
          </cell>
          <cell r="H3595">
            <v>2094.768</v>
          </cell>
        </row>
        <row r="3596">
          <cell r="C3596" t="str">
            <v>PH9821</v>
          </cell>
          <cell r="D3596" t="str">
            <v>Pinheiro natalino modelo tradicional verde, medindo aproximadamente 2,10m de altura, decorado com laços de veludo vermelho, bolas plásticas douradas e conjuntos de micro lâmpadas incandescentes.</v>
          </cell>
          <cell r="E3596" t="str">
            <v>ESPECIAIS</v>
          </cell>
          <cell r="F3596" t="str">
            <v>FIGURA LUMINOSA</v>
          </cell>
          <cell r="G3596">
            <v>3350.1779999999999</v>
          </cell>
          <cell r="H3596">
            <v>2512.6334999999999</v>
          </cell>
        </row>
        <row r="3597">
          <cell r="C3597" t="str">
            <v>PH9824</v>
          </cell>
          <cell r="D3597" t="str">
            <v>Pinheiro natalino modelo tradicional verde, medindo aproximadamente 2,40m de altura, decorado com laços de veludo vermelho, bolas plásticas douradas e conjuntos de micro lâmpadas incandescentes.</v>
          </cell>
          <cell r="E3597" t="str">
            <v>ESPECIAIS</v>
          </cell>
          <cell r="F3597" t="str">
            <v>FIGURA LUMINOSA</v>
          </cell>
          <cell r="G3597">
            <v>4099.0820000000003</v>
          </cell>
          <cell r="H3597">
            <v>3074.3115000000003</v>
          </cell>
        </row>
        <row r="3598">
          <cell r="C3598" t="str">
            <v>PH9827</v>
          </cell>
          <cell r="D3598" t="str">
            <v>Pinheiro natalino modelo tradicional verde, medindo aproximadamente 2,70m de altura, decorado com laços de veludo vermelho, bolas plásticas douradas e conjuntos de micro lâmpadas incandescentes.</v>
          </cell>
          <cell r="E3598" t="str">
            <v>ESPECIAIS</v>
          </cell>
          <cell r="F3598" t="str">
            <v>FIGURA LUMINOSA</v>
          </cell>
          <cell r="G3598">
            <v>5030.6880000000001</v>
          </cell>
          <cell r="H3598">
            <v>3773.0160000000001</v>
          </cell>
        </row>
        <row r="3599">
          <cell r="C3599" t="str">
            <v>PH1318</v>
          </cell>
          <cell r="D3599" t="str">
            <v>Pinheiro natalino modelo nevado luxo, medindo aproximadamente 1,80m de altura, decorado com laços de veludo vermelho e bolas plásticas douradas.</v>
          </cell>
          <cell r="E3599" t="str">
            <v>ESPECIAIS</v>
          </cell>
          <cell r="F3599" t="str">
            <v>FIGURA LUMINOSA</v>
          </cell>
          <cell r="G3599">
            <v>3848.13</v>
          </cell>
          <cell r="H3599">
            <v>2886.0974999999999</v>
          </cell>
        </row>
        <row r="3600">
          <cell r="C3600" t="str">
            <v>PH1321</v>
          </cell>
          <cell r="D3600" t="str">
            <v>Pinheiro natalino modelo nevado luxo, medindo aproximadamente 2,10m de altura, decorado com laços de veludo vermelho e bolas plásticas douradas.</v>
          </cell>
          <cell r="E3600" t="str">
            <v>ESPECIAIS</v>
          </cell>
          <cell r="F3600" t="str">
            <v>FIGURA LUMINOSA</v>
          </cell>
          <cell r="G3600">
            <v>4151.6150000000007</v>
          </cell>
          <cell r="H3600">
            <v>3113.7112500000003</v>
          </cell>
        </row>
        <row r="3601">
          <cell r="C3601" t="str">
            <v>PH1324</v>
          </cell>
          <cell r="D3601" t="str">
            <v>Pinheiro natalino modelo nevado luxo, medindo aproximadamente 2,40m de altura, decorado com laços de veludo vermelho e bolas plásticas douradas.</v>
          </cell>
          <cell r="E3601" t="str">
            <v>ESPECIAIS</v>
          </cell>
          <cell r="F3601" t="str">
            <v>FIGURA LUMINOSA</v>
          </cell>
          <cell r="G3601">
            <v>6318.4679999999998</v>
          </cell>
          <cell r="H3601">
            <v>4738.8509999999997</v>
          </cell>
        </row>
        <row r="3602">
          <cell r="C3602" t="str">
            <v>PH1327</v>
          </cell>
          <cell r="D3602" t="str">
            <v>Pinheiro natalino modelo nevado luxo, medindo aproximadamente 2,70m de altura, decorado com laços de veludo vermelho e bolas plásticas douradas.</v>
          </cell>
          <cell r="E3602" t="str">
            <v>ESPECIAIS</v>
          </cell>
          <cell r="F3602" t="str">
            <v>FIGURA LUMINOSA</v>
          </cell>
          <cell r="G3602">
            <v>6784.31</v>
          </cell>
          <cell r="H3602">
            <v>5088.2325000000001</v>
          </cell>
        </row>
        <row r="3603">
          <cell r="C3603" t="str">
            <v>FTFUG07</v>
          </cell>
          <cell r="D3603" t="str">
            <v>Metros de Festão fugiron verde 07cm</v>
          </cell>
          <cell r="E3603" t="str">
            <v>NACIONAIS</v>
          </cell>
          <cell r="F3603" t="str">
            <v>REVENDA</v>
          </cell>
          <cell r="G3603">
            <v>15.145000000000001</v>
          </cell>
          <cell r="H3603">
            <v>12.116000000000001</v>
          </cell>
        </row>
        <row r="3604">
          <cell r="C3604" t="str">
            <v>FTFUG18</v>
          </cell>
          <cell r="D3604" t="str">
            <v>Metros de Festão fugiron verde 18cm</v>
          </cell>
          <cell r="E3604" t="str">
            <v>NACIONAIS</v>
          </cell>
          <cell r="F3604" t="str">
            <v>REVENDA</v>
          </cell>
          <cell r="G3604">
            <v>28.691000000000003</v>
          </cell>
          <cell r="H3604">
            <v>22.952800000000003</v>
          </cell>
        </row>
        <row r="3605">
          <cell r="C3605" t="str">
            <v>CV01</v>
          </cell>
          <cell r="D3605" t="str">
            <v>Cavalete fabricado em metalón, com gerador de energia de corrente continua de 150 Watts</v>
          </cell>
          <cell r="E3605" t="str">
            <v>NACIONAIS</v>
          </cell>
          <cell r="F3605" t="str">
            <v>REVENDA</v>
          </cell>
          <cell r="G3605">
            <v>13081.25</v>
          </cell>
          <cell r="H3605">
            <v>9156.875</v>
          </cell>
        </row>
        <row r="3606">
          <cell r="C3606" t="str">
            <v>CV02</v>
          </cell>
          <cell r="D3606" t="str">
            <v>Cavalete gerador de energia fabricado em metalón com bicicleta de ferro, aro 26, acoplada  e interligada a um gerador de corrente continua de 150 Watts</v>
          </cell>
          <cell r="E3606" t="str">
            <v>NACIONAIS</v>
          </cell>
          <cell r="F3606" t="str">
            <v>REVENDA</v>
          </cell>
          <cell r="G3606">
            <v>14576.25</v>
          </cell>
          <cell r="H3606">
            <v>10203.375000000002</v>
          </cell>
        </row>
        <row r="3607">
          <cell r="C3607" t="str">
            <v>MNT01</v>
          </cell>
          <cell r="D3607" t="str">
            <v>Mamãe Noel mecatrônica fazendo tricô, sem fala</v>
          </cell>
          <cell r="E3607" t="str">
            <v>ESPECIAIS</v>
          </cell>
          <cell r="F3607" t="str">
            <v>FIGURA LUMINOSA</v>
          </cell>
          <cell r="G3607">
            <v>0</v>
          </cell>
          <cell r="H3607">
            <v>0</v>
          </cell>
        </row>
        <row r="3608">
          <cell r="C3608" t="str">
            <v>PNC01</v>
          </cell>
          <cell r="D3608" t="str">
            <v>Noel mecatrônico escrevendo cartas, sem fala</v>
          </cell>
          <cell r="E3608" t="str">
            <v>ESPECIAIS</v>
          </cell>
          <cell r="F3608" t="str">
            <v>FIGURA LUMINOSA</v>
          </cell>
          <cell r="G3608">
            <v>0</v>
          </cell>
          <cell r="H3608">
            <v>7804.45</v>
          </cell>
        </row>
        <row r="3609">
          <cell r="C3609" t="str">
            <v>AFH01</v>
          </cell>
          <cell r="D3609" t="str">
            <v>Árvore mecatrônica contadora de histórias com movimento da boca e olhos</v>
          </cell>
          <cell r="E3609" t="str">
            <v>ESPECIAIS</v>
          </cell>
          <cell r="F3609" t="str">
            <v>FIGURA LUMINOSA</v>
          </cell>
          <cell r="G3609">
            <v>0</v>
          </cell>
          <cell r="H3609">
            <v>0</v>
          </cell>
        </row>
        <row r="3610">
          <cell r="C3610" t="str">
            <v>ESPX</v>
          </cell>
          <cell r="D3610" t="str">
            <v>Espinhas em estrutura metálica pra fixação de barriga de corda</v>
          </cell>
          <cell r="E3610" t="str">
            <v>ESPECIAIS</v>
          </cell>
          <cell r="F3610" t="str">
            <v>FIGURA LUMINOSA</v>
          </cell>
          <cell r="G3610">
            <v>65</v>
          </cell>
          <cell r="H3610">
            <v>39</v>
          </cell>
        </row>
        <row r="3611">
          <cell r="C3611" t="str">
            <v>PFXFP</v>
          </cell>
          <cell r="D3611" t="str">
            <v>Placa luminosa Feliz Páscoa em est. Met. Mang. Luminosa e conj. De LED</v>
          </cell>
          <cell r="E3611" t="str">
            <v>ESPECIAIS</v>
          </cell>
          <cell r="F3611" t="str">
            <v>FIGURA LUMINOSA</v>
          </cell>
          <cell r="G3611">
            <v>0</v>
          </cell>
          <cell r="H3611">
            <v>0</v>
          </cell>
        </row>
        <row r="3612">
          <cell r="C3612" t="str">
            <v>GLD155_CORAÇÃO</v>
          </cell>
          <cell r="D3612" t="str">
            <v>Guirlanda de 1,55m em formato de coração decorada com elementos natalinos.</v>
          </cell>
          <cell r="E3612" t="str">
            <v>ESPECIAIS</v>
          </cell>
          <cell r="F3612" t="str">
            <v>FIGURA LUMINOSA</v>
          </cell>
          <cell r="G3612">
            <v>3012.4250000000002</v>
          </cell>
          <cell r="H3612">
            <v>3012.4250000000002</v>
          </cell>
        </row>
        <row r="3613">
          <cell r="C3613" t="str">
            <v>OVOS COLORIDOS</v>
          </cell>
          <cell r="D3613" t="str">
            <v>Ovinhos de Páscoa em plástico pintado, com 12cm de altura</v>
          </cell>
          <cell r="E3613" t="str">
            <v>ESPECIAIS</v>
          </cell>
          <cell r="F3613" t="str">
            <v>FIGURA LUMINOSA</v>
          </cell>
          <cell r="G3613">
            <v>20.150000000000002</v>
          </cell>
          <cell r="H3613">
            <v>20.150000000000002</v>
          </cell>
        </row>
        <row r="3614">
          <cell r="C3614" t="str">
            <v>LAMP REV01</v>
          </cell>
          <cell r="D3614" t="str">
            <v>Lâmpada</v>
          </cell>
          <cell r="E3614" t="str">
            <v>ESPECIAIS</v>
          </cell>
          <cell r="F3614" t="str">
            <v>FIGURA LUMINOSA</v>
          </cell>
          <cell r="G3614">
            <v>130</v>
          </cell>
          <cell r="H3614">
            <v>130</v>
          </cell>
        </row>
        <row r="3615">
          <cell r="C3615" t="str">
            <v>PFG01</v>
          </cell>
          <cell r="D3615" t="str">
            <v>Coelho saindo do Ovo, produzido em fibra de vidro</v>
          </cell>
          <cell r="E3615" t="str">
            <v>FIBRA PÁSCOA</v>
          </cell>
          <cell r="F3615" t="str">
            <v>FIGURA FIBRA</v>
          </cell>
          <cell r="G3615">
            <v>6713.8949999999995</v>
          </cell>
          <cell r="H3615">
            <v>4028.3369999999995</v>
          </cell>
        </row>
        <row r="3616">
          <cell r="C3616" t="str">
            <v>PFG02</v>
          </cell>
          <cell r="D3616" t="str">
            <v>Coelho c/ carrinho e 2 Ovos P, produzido em fibra de vidro</v>
          </cell>
          <cell r="E3616" t="str">
            <v>FIBRA PÁSCOA</v>
          </cell>
          <cell r="F3616" t="str">
            <v>FIGURA FIBRA</v>
          </cell>
          <cell r="G3616">
            <v>3389.5479999999998</v>
          </cell>
          <cell r="H3616">
            <v>2033.7287999999999</v>
          </cell>
        </row>
        <row r="3617">
          <cell r="C3617" t="str">
            <v>PFG02AZ</v>
          </cell>
          <cell r="D3617" t="str">
            <v>Coelho com blusa azul (pintura), c/ carrinho e 2 ovos P, produzido em fibra de vidro</v>
          </cell>
          <cell r="E3617" t="str">
            <v>FIBRA PÁSCOA</v>
          </cell>
          <cell r="F3617" t="str">
            <v>FIGURA FIBRA</v>
          </cell>
          <cell r="G3617">
            <v>4068.3389999999999</v>
          </cell>
          <cell r="H3617">
            <v>2441.0034000000001</v>
          </cell>
        </row>
        <row r="3618">
          <cell r="C3618" t="str">
            <v>PFG02RS</v>
          </cell>
          <cell r="D3618" t="str">
            <v>Coelha com blusa rosa (pintura), c/ carrinho e 2 ovos P, produzida em fibra de vidro</v>
          </cell>
          <cell r="E3618" t="str">
            <v>FIBRA PÁSCOA</v>
          </cell>
          <cell r="F3618" t="str">
            <v>FIGURA FIBRA</v>
          </cell>
          <cell r="G3618">
            <v>4068.3389999999999</v>
          </cell>
          <cell r="H3618">
            <v>2441.0034000000001</v>
          </cell>
        </row>
        <row r="3619">
          <cell r="C3619" t="str">
            <v>PFG02VD</v>
          </cell>
          <cell r="D3619" t="str">
            <v>Coelho com blusa verde (pintura), c/ carrinho e 2 ovos P, produzida em fibra de vidro</v>
          </cell>
          <cell r="E3619" t="str">
            <v>FIBRA PÁSCOA</v>
          </cell>
          <cell r="F3619" t="str">
            <v>FIGURA FIBRA</v>
          </cell>
          <cell r="G3619">
            <v>4068.3389999999999</v>
          </cell>
          <cell r="H3619">
            <v>2441.0034000000001</v>
          </cell>
        </row>
        <row r="3620">
          <cell r="C3620" t="str">
            <v>PFG02TAZ</v>
          </cell>
          <cell r="D3620" t="str">
            <v>Coelho com terno azul c/ carrinho e 2 Ovos P, produzido em fibra de vidro</v>
          </cell>
          <cell r="E3620" t="str">
            <v>FIBRA PÁSCOA</v>
          </cell>
          <cell r="F3620" t="str">
            <v>FIGURA FIBRA</v>
          </cell>
          <cell r="G3620">
            <v>4068.3389999999999</v>
          </cell>
          <cell r="H3620">
            <v>2441.0034000000001</v>
          </cell>
        </row>
        <row r="3621">
          <cell r="C3621" t="str">
            <v>PFG02TVD</v>
          </cell>
          <cell r="D3621" t="str">
            <v>Coelho com terno verde c/ carrinho e 2 Ovos P, produzido em fibra de vidro</v>
          </cell>
          <cell r="E3621" t="str">
            <v>FIBRA PÁSCOA</v>
          </cell>
          <cell r="F3621" t="str">
            <v>FIGURA FIBRA</v>
          </cell>
          <cell r="G3621">
            <v>4068.3389999999999</v>
          </cell>
          <cell r="H3621">
            <v>2441.0034000000001</v>
          </cell>
        </row>
        <row r="3622">
          <cell r="C3622" t="str">
            <v>PFG03PP</v>
          </cell>
          <cell r="D3622" t="str">
            <v>Ovo de Páscoa, produto em fibra de vidro</v>
          </cell>
          <cell r="E3622" t="str">
            <v>FIBRA PÁSCOA</v>
          </cell>
          <cell r="F3622" t="str">
            <v>FIGURA FIBRA</v>
          </cell>
          <cell r="G3622">
            <v>437.93149999999997</v>
          </cell>
          <cell r="H3622">
            <v>262.75889999999998</v>
          </cell>
        </row>
        <row r="3623">
          <cell r="C3623" t="str">
            <v>PFG03P</v>
          </cell>
          <cell r="D3623" t="str">
            <v>Ovo de Páscoa, produto em fibra de vidro</v>
          </cell>
          <cell r="E3623" t="str">
            <v>FIBRA PÁSCOA</v>
          </cell>
          <cell r="F3623" t="str">
            <v>FIGURA FIBRA</v>
          </cell>
          <cell r="G3623">
            <v>483.41399999999999</v>
          </cell>
          <cell r="H3623">
            <v>290.04839999999996</v>
          </cell>
        </row>
        <row r="3624">
          <cell r="C3624" t="str">
            <v>PFG03M</v>
          </cell>
          <cell r="D3624" t="str">
            <v>Ovo de Páscoa, produto em fibra de vidro</v>
          </cell>
          <cell r="E3624" t="str">
            <v>FIBRA PÁSCOA</v>
          </cell>
          <cell r="F3624" t="str">
            <v>FIGURA FIBRA</v>
          </cell>
          <cell r="G3624">
            <v>528.89649999999995</v>
          </cell>
          <cell r="H3624">
            <v>317.33789999999993</v>
          </cell>
        </row>
        <row r="3625">
          <cell r="C3625" t="str">
            <v>PFG03G</v>
          </cell>
          <cell r="D3625" t="str">
            <v>Ovo de Páscoa, produto em fibra de vidro</v>
          </cell>
          <cell r="E3625" t="str">
            <v>FIBRA PÁSCOA</v>
          </cell>
          <cell r="F3625" t="str">
            <v>FIGURA FIBRA</v>
          </cell>
          <cell r="G3625">
            <v>1060.3919999999998</v>
          </cell>
          <cell r="H3625">
            <v>636.23519999999985</v>
          </cell>
        </row>
        <row r="3626">
          <cell r="C3626" t="str">
            <v>PFG03GG</v>
          </cell>
          <cell r="D3626" t="str">
            <v>Ovo de Páscoa, produto em fibra de vidro</v>
          </cell>
          <cell r="E3626" t="str">
            <v>FIBRA PÁSCOA</v>
          </cell>
          <cell r="F3626" t="str">
            <v>FIGURA FIBRA</v>
          </cell>
          <cell r="G3626">
            <v>3140.8914999999997</v>
          </cell>
          <cell r="H3626">
            <v>1884.5348999999997</v>
          </cell>
        </row>
        <row r="3627">
          <cell r="C3627" t="str">
            <v>PFG03EG</v>
          </cell>
          <cell r="D3627" t="str">
            <v>Ovo de Páscoa, produto em fibra de vidro</v>
          </cell>
          <cell r="E3627" t="str">
            <v>FIBRA PÁSCOA</v>
          </cell>
          <cell r="F3627" t="str">
            <v>FIGURA FIBRA</v>
          </cell>
          <cell r="G3627">
            <v>4756.1699999999992</v>
          </cell>
          <cell r="H3627">
            <v>2853.7019999999993</v>
          </cell>
        </row>
        <row r="3628">
          <cell r="C3628" t="str">
            <v>PFG03BPPAM</v>
          </cell>
          <cell r="D3628" t="str">
            <v>Ovo de páscoa na cor amarela com bolinhas brancas, produzido em fibra de vidro</v>
          </cell>
          <cell r="E3628" t="str">
            <v>FIBRA PÁSCOA</v>
          </cell>
          <cell r="F3628" t="str">
            <v>FIGURA FIBRA</v>
          </cell>
          <cell r="G3628">
            <v>378.77599999999995</v>
          </cell>
          <cell r="H3628">
            <v>227.26559999999998</v>
          </cell>
        </row>
        <row r="3629">
          <cell r="C3629" t="str">
            <v>PFG03BPPAZ</v>
          </cell>
          <cell r="D3629" t="str">
            <v>Ovo de páscoa na cor azul com bolinhas brancas, produzido em fibra de vidro</v>
          </cell>
          <cell r="E3629" t="str">
            <v>FIBRA PÁSCOA</v>
          </cell>
          <cell r="F3629" t="str">
            <v>FIGURA FIBRA</v>
          </cell>
          <cell r="G3629">
            <v>378.77599999999995</v>
          </cell>
          <cell r="H3629">
            <v>227.26559999999998</v>
          </cell>
        </row>
        <row r="3630">
          <cell r="C3630" t="str">
            <v>PFG03BPPRS</v>
          </cell>
          <cell r="D3630" t="str">
            <v>Ovo de páscoa na cor rosa com bolinhas brancas, produzido em fibra de vidro</v>
          </cell>
          <cell r="E3630" t="str">
            <v>FIBRA PÁSCOA</v>
          </cell>
          <cell r="F3630" t="str">
            <v>FIGURA FIBRA</v>
          </cell>
          <cell r="G3630">
            <v>378.77599999999995</v>
          </cell>
          <cell r="H3630">
            <v>227.26559999999998</v>
          </cell>
        </row>
        <row r="3631">
          <cell r="C3631" t="str">
            <v>PFG03BPPVD</v>
          </cell>
          <cell r="D3631" t="str">
            <v>Ovo de páscoa na cor verde com bolinhas brancas, produzido em fibra de vidro</v>
          </cell>
          <cell r="E3631" t="str">
            <v>FIBRA PÁSCOA</v>
          </cell>
          <cell r="F3631" t="str">
            <v>FIGURA FIBRA</v>
          </cell>
          <cell r="G3631">
            <v>378.77599999999995</v>
          </cell>
          <cell r="H3631">
            <v>227.26559999999998</v>
          </cell>
        </row>
        <row r="3632">
          <cell r="C3632" t="str">
            <v>PFG03BPPVM</v>
          </cell>
          <cell r="D3632" t="str">
            <v>Ovo de páscoa na cor vermelha com bolinhas brancas, produzido em fibra de vidro</v>
          </cell>
          <cell r="E3632" t="str">
            <v>FIBRA PÁSCOA</v>
          </cell>
          <cell r="F3632" t="str">
            <v>FIGURA FIBRA</v>
          </cell>
          <cell r="G3632">
            <v>378.77599999999995</v>
          </cell>
          <cell r="H3632">
            <v>227.26559999999998</v>
          </cell>
        </row>
        <row r="3633">
          <cell r="C3633" t="str">
            <v>PFG03BPPLJ</v>
          </cell>
          <cell r="D3633" t="str">
            <v>Ovo de páscoa na cor laranja com bolinhas brancas, produzido em fibra de vidro</v>
          </cell>
          <cell r="E3633" t="str">
            <v>FIBRA PÁSCOA</v>
          </cell>
          <cell r="F3633" t="str">
            <v>FIGURA FIBRA</v>
          </cell>
          <cell r="G3633">
            <v>378.77599999999995</v>
          </cell>
          <cell r="H3633">
            <v>227.26559999999998</v>
          </cell>
        </row>
        <row r="3634">
          <cell r="C3634" t="str">
            <v>PFG03BPPLL</v>
          </cell>
          <cell r="D3634" t="str">
            <v>Ovo de páscoa na cor lilás com bolinhas brancas, produzido em fibra de vidro</v>
          </cell>
          <cell r="E3634" t="str">
            <v>FIBRA PÁSCOA</v>
          </cell>
          <cell r="F3634" t="str">
            <v>FIGURA FIBRA</v>
          </cell>
          <cell r="G3634">
            <v>378.77599999999995</v>
          </cell>
          <cell r="H3634">
            <v>227.26559999999998</v>
          </cell>
        </row>
        <row r="3635">
          <cell r="C3635" t="str">
            <v>PFG03BPAM</v>
          </cell>
          <cell r="D3635" t="str">
            <v>Ovo de páscoa na cor amarela com bolinhas brancas, produzido em fibra de vidro</v>
          </cell>
          <cell r="E3635" t="str">
            <v>FIBRA PÁSCOA</v>
          </cell>
          <cell r="F3635" t="str">
            <v>FIGURA FIBRA</v>
          </cell>
          <cell r="G3635">
            <v>424.31499999999994</v>
          </cell>
          <cell r="H3635">
            <v>254.58899999999994</v>
          </cell>
        </row>
        <row r="3636">
          <cell r="C3636" t="str">
            <v>PFG03BPAZ</v>
          </cell>
          <cell r="D3636" t="str">
            <v>Ovo de páscoa na cor azul com bolinhas brancas, produzido em fibra de vidro</v>
          </cell>
          <cell r="E3636" t="str">
            <v>FIBRA PÁSCOA</v>
          </cell>
          <cell r="F3636" t="str">
            <v>FIGURA FIBRA</v>
          </cell>
          <cell r="G3636">
            <v>424.31499999999994</v>
          </cell>
          <cell r="H3636">
            <v>254.58899999999994</v>
          </cell>
        </row>
        <row r="3637">
          <cell r="C3637" t="str">
            <v>PFG03BPRS</v>
          </cell>
          <cell r="D3637" t="str">
            <v>Ovo de páscoa na cor rosa com bolinhas brancas, produzido em fibra de vidro</v>
          </cell>
          <cell r="E3637" t="str">
            <v>FIBRA PÁSCOA</v>
          </cell>
          <cell r="F3637" t="str">
            <v>FIGURA FIBRA</v>
          </cell>
          <cell r="G3637">
            <v>424.31499999999994</v>
          </cell>
          <cell r="H3637">
            <v>254.58899999999994</v>
          </cell>
        </row>
        <row r="3638">
          <cell r="C3638" t="str">
            <v>PFG03BPVD</v>
          </cell>
          <cell r="D3638" t="str">
            <v>Ovo de páscoa na cor verde com bolinhas brancas, produzido em fibra de vidro</v>
          </cell>
          <cell r="E3638" t="str">
            <v>FIBRA PÁSCOA</v>
          </cell>
          <cell r="F3638" t="str">
            <v>FIGURA FIBRA</v>
          </cell>
          <cell r="G3638">
            <v>424.31499999999994</v>
          </cell>
          <cell r="H3638">
            <v>254.58899999999994</v>
          </cell>
        </row>
        <row r="3639">
          <cell r="C3639" t="str">
            <v>PFG03BPVM</v>
          </cell>
          <cell r="D3639" t="str">
            <v>Ovo de páscoa na cor vermelha com bolinhas brancas, produzido em fibra de vidro</v>
          </cell>
          <cell r="E3639" t="str">
            <v>FIBRA PÁSCOA</v>
          </cell>
          <cell r="F3639" t="str">
            <v>FIGURA FIBRA</v>
          </cell>
          <cell r="G3639">
            <v>424.31499999999994</v>
          </cell>
          <cell r="H3639">
            <v>254.58899999999994</v>
          </cell>
        </row>
        <row r="3640">
          <cell r="C3640" t="str">
            <v>PFG03BPLJ</v>
          </cell>
          <cell r="D3640" t="str">
            <v>Ovo de páscoa na cor laranja com bolinhas brancas, produzido em fibra de vidro</v>
          </cell>
          <cell r="E3640" t="str">
            <v>FIBRA PÁSCOA</v>
          </cell>
          <cell r="F3640" t="str">
            <v>FIGURA FIBRA</v>
          </cell>
          <cell r="G3640">
            <v>424.31499999999994</v>
          </cell>
          <cell r="H3640">
            <v>254.58899999999994</v>
          </cell>
        </row>
        <row r="3641">
          <cell r="C3641" t="str">
            <v>PFG03BPLL</v>
          </cell>
          <cell r="D3641" t="str">
            <v>Ovo de páscoa na cor lilás com bolinhas brancas, produzido em fibra de vidro</v>
          </cell>
          <cell r="E3641" t="str">
            <v>FIBRA PÁSCOA</v>
          </cell>
          <cell r="F3641" t="str">
            <v>FIGURA FIBRA</v>
          </cell>
          <cell r="G3641">
            <v>424.31499999999994</v>
          </cell>
          <cell r="H3641">
            <v>254.58899999999994</v>
          </cell>
        </row>
        <row r="3642">
          <cell r="C3642" t="str">
            <v>PFG03BMAM</v>
          </cell>
          <cell r="D3642" t="str">
            <v>Ovo de páscoa na cor amarela com bolinhas brancas, produzido em fibra de vidro</v>
          </cell>
          <cell r="E3642" t="str">
            <v>FIBRA PÁSCOA</v>
          </cell>
          <cell r="F3642" t="str">
            <v>FIGURA FIBRA</v>
          </cell>
          <cell r="G3642">
            <v>454.59899999999999</v>
          </cell>
          <cell r="H3642">
            <v>272.75939999999997</v>
          </cell>
        </row>
        <row r="3643">
          <cell r="C3643" t="str">
            <v>PFG03BMAZ</v>
          </cell>
          <cell r="D3643" t="str">
            <v>Ovo de páscoa na cor azul com bolinhas brancas, produzido em fibra de vidro</v>
          </cell>
          <cell r="E3643" t="str">
            <v>FIBRA PÁSCOA</v>
          </cell>
          <cell r="F3643" t="str">
            <v>FIGURA FIBRA</v>
          </cell>
          <cell r="G3643">
            <v>454.59899999999999</v>
          </cell>
          <cell r="H3643">
            <v>272.75939999999997</v>
          </cell>
        </row>
        <row r="3644">
          <cell r="C3644" t="str">
            <v>PFG03BMRS</v>
          </cell>
          <cell r="D3644" t="str">
            <v>Ovo de páscoa na cor rosa com bolinhas brancas, produzido em fibra de vidro</v>
          </cell>
          <cell r="E3644" t="str">
            <v>FIBRA PÁSCOA</v>
          </cell>
          <cell r="F3644" t="str">
            <v>FIGURA FIBRA</v>
          </cell>
          <cell r="G3644">
            <v>454.59899999999999</v>
          </cell>
          <cell r="H3644">
            <v>272.75939999999997</v>
          </cell>
        </row>
        <row r="3645">
          <cell r="C3645" t="str">
            <v>PFG03BMVD</v>
          </cell>
          <cell r="D3645" t="str">
            <v>Ovo de páscoa na cor verde com bolinhas brancas, produzido em fibra de vidro</v>
          </cell>
          <cell r="E3645" t="str">
            <v>FIBRA PÁSCOA</v>
          </cell>
          <cell r="F3645" t="str">
            <v>FIGURA FIBRA</v>
          </cell>
          <cell r="G3645">
            <v>454.59899999999999</v>
          </cell>
          <cell r="H3645">
            <v>272.75939999999997</v>
          </cell>
        </row>
        <row r="3646">
          <cell r="C3646" t="str">
            <v>PFG03BMVM</v>
          </cell>
          <cell r="D3646" t="str">
            <v>Ovo de páscoa na cor vermelha com bolinhas brancas, produzido em fibra de vidro</v>
          </cell>
          <cell r="E3646" t="str">
            <v>FIBRA PÁSCOA</v>
          </cell>
          <cell r="F3646" t="str">
            <v>FIGURA FIBRA</v>
          </cell>
          <cell r="G3646">
            <v>454.59899999999999</v>
          </cell>
          <cell r="H3646">
            <v>272.75939999999997</v>
          </cell>
        </row>
        <row r="3647">
          <cell r="C3647" t="str">
            <v>PFG03BMLJ</v>
          </cell>
          <cell r="D3647" t="str">
            <v>Ovo de páscoa na cor laranja com bolinhas brancas, produzido em fibra de vidro</v>
          </cell>
          <cell r="E3647" t="str">
            <v>FIBRA PÁSCOA</v>
          </cell>
          <cell r="F3647" t="str">
            <v>FIGURA FIBRA</v>
          </cell>
          <cell r="G3647">
            <v>454.59899999999999</v>
          </cell>
          <cell r="H3647">
            <v>272.75939999999997</v>
          </cell>
        </row>
        <row r="3648">
          <cell r="C3648" t="str">
            <v>PFG03BMLL</v>
          </cell>
          <cell r="D3648" t="str">
            <v>Ovo de páscoa na cor lilás com bolinhas brancas, produzido em fibra de vidro</v>
          </cell>
          <cell r="E3648" t="str">
            <v>FIBRA PÁSCOA</v>
          </cell>
          <cell r="F3648" t="str">
            <v>FIGURA FIBRA</v>
          </cell>
          <cell r="G3648">
            <v>454.59899999999999</v>
          </cell>
          <cell r="H3648">
            <v>272.75939999999997</v>
          </cell>
        </row>
        <row r="3649">
          <cell r="C3649" t="str">
            <v>PFG03BGAM</v>
          </cell>
          <cell r="D3649" t="str">
            <v>Ovo de páscoa na cor amarela com bolinhas brancas, produzido em fibra de vidro</v>
          </cell>
          <cell r="E3649" t="str">
            <v>FIBRA PÁSCOA</v>
          </cell>
          <cell r="F3649" t="str">
            <v>FIGURA FIBRA</v>
          </cell>
          <cell r="G3649">
            <v>1060.3919999999998</v>
          </cell>
          <cell r="H3649">
            <v>636.23519999999985</v>
          </cell>
        </row>
        <row r="3650">
          <cell r="C3650" t="str">
            <v>PFG03BGAZ</v>
          </cell>
          <cell r="D3650" t="str">
            <v>Ovo de páscoa na cor azul com bolinhas brancas, produzido em fibra de vidro</v>
          </cell>
          <cell r="E3650" t="str">
            <v>FIBRA PÁSCOA</v>
          </cell>
          <cell r="F3650" t="str">
            <v>FIGURA FIBRA</v>
          </cell>
          <cell r="G3650">
            <v>1060.3919999999998</v>
          </cell>
          <cell r="H3650">
            <v>636.23519999999985</v>
          </cell>
        </row>
        <row r="3651">
          <cell r="C3651" t="str">
            <v>PFG03BGRS</v>
          </cell>
          <cell r="D3651" t="str">
            <v>Ovo de páscoa na cor rosa com bolinhas brancas, produzido em fibra de vidro</v>
          </cell>
          <cell r="E3651" t="str">
            <v>FIBRA PÁSCOA</v>
          </cell>
          <cell r="F3651" t="str">
            <v>FIGURA FIBRA</v>
          </cell>
          <cell r="G3651">
            <v>1060.3919999999998</v>
          </cell>
          <cell r="H3651">
            <v>636.23519999999985</v>
          </cell>
        </row>
        <row r="3652">
          <cell r="C3652" t="str">
            <v>PFG03BGVD</v>
          </cell>
          <cell r="D3652" t="str">
            <v>Ovo de páscoa na cor verde com bolinhas brancas, produzido em fibra de vidro</v>
          </cell>
          <cell r="E3652" t="str">
            <v>FIBRA PÁSCOA</v>
          </cell>
          <cell r="F3652" t="str">
            <v>FIGURA FIBRA</v>
          </cell>
          <cell r="G3652">
            <v>1060.3919999999998</v>
          </cell>
          <cell r="H3652">
            <v>636.23519999999985</v>
          </cell>
        </row>
        <row r="3653">
          <cell r="C3653" t="str">
            <v>PFG03BGVM</v>
          </cell>
          <cell r="D3653" t="str">
            <v>Ovo de páscoa na cor vermelha com bolinhas brancas, produzido em fibra de vidro</v>
          </cell>
          <cell r="E3653" t="str">
            <v>FIBRA PÁSCOA</v>
          </cell>
          <cell r="F3653" t="str">
            <v>FIGURA FIBRA</v>
          </cell>
          <cell r="G3653">
            <v>1060.3919999999998</v>
          </cell>
          <cell r="H3653">
            <v>636.23519999999985</v>
          </cell>
        </row>
        <row r="3654">
          <cell r="C3654" t="str">
            <v>PFG03BGLJ</v>
          </cell>
          <cell r="D3654" t="str">
            <v>Ovo de páscoa na cor laranja com bolinhas brancas, produzido em fibra de vidro</v>
          </cell>
          <cell r="E3654" t="str">
            <v>FIBRA PÁSCOA</v>
          </cell>
          <cell r="F3654" t="str">
            <v>FIGURA FIBRA</v>
          </cell>
          <cell r="G3654">
            <v>1060.3919999999998</v>
          </cell>
          <cell r="H3654">
            <v>636.23519999999985</v>
          </cell>
        </row>
        <row r="3655">
          <cell r="C3655" t="str">
            <v>PFG03BGLL</v>
          </cell>
          <cell r="D3655" t="str">
            <v>Ovo de páscoa na cor lilás com bolinhas brancas, produzido em fibra de vidro</v>
          </cell>
          <cell r="E3655" t="str">
            <v>FIBRA PÁSCOA</v>
          </cell>
          <cell r="F3655" t="str">
            <v>FIGURA FIBRA</v>
          </cell>
          <cell r="G3655">
            <v>1060.3919999999998</v>
          </cell>
          <cell r="H3655">
            <v>636.23519999999985</v>
          </cell>
        </row>
        <row r="3656">
          <cell r="C3656" t="str">
            <v>PFG03BGGAM</v>
          </cell>
          <cell r="D3656" t="str">
            <v>Ovo de páscoa na cor amarela com bolinhas brancas, produzido em fibra de vidro</v>
          </cell>
          <cell r="E3656" t="str">
            <v>FIBRA PÁSCOA</v>
          </cell>
          <cell r="F3656" t="str">
            <v>FIGURA FIBRA</v>
          </cell>
          <cell r="G3656">
            <v>3141.3999999999996</v>
          </cell>
          <cell r="H3656">
            <v>1884.8399999999997</v>
          </cell>
        </row>
        <row r="3657">
          <cell r="C3657" t="str">
            <v>PFG03BGGAZ</v>
          </cell>
          <cell r="D3657" t="str">
            <v>Ovo de páscoa na cor azul com bolinhas brancas, produzido em fibra de vidro</v>
          </cell>
          <cell r="E3657" t="str">
            <v>FIBRA PÁSCOA</v>
          </cell>
          <cell r="F3657" t="str">
            <v>FIGURA FIBRA</v>
          </cell>
          <cell r="G3657">
            <v>3141.3999999999996</v>
          </cell>
          <cell r="H3657">
            <v>1884.8399999999997</v>
          </cell>
        </row>
        <row r="3658">
          <cell r="C3658" t="str">
            <v>PFG03BGGRS</v>
          </cell>
          <cell r="D3658" t="str">
            <v>Ovo de páscoa na cor rosa com bolinhas brancas, produzido em fibra de vidro</v>
          </cell>
          <cell r="E3658" t="str">
            <v>FIBRA PÁSCOA</v>
          </cell>
          <cell r="F3658" t="str">
            <v>FIGURA FIBRA</v>
          </cell>
          <cell r="G3658">
            <v>3141.3999999999996</v>
          </cell>
          <cell r="H3658">
            <v>1884.8399999999997</v>
          </cell>
        </row>
        <row r="3659">
          <cell r="C3659" t="str">
            <v>PFG03BGGVD</v>
          </cell>
          <cell r="D3659" t="str">
            <v>Ovo de páscoa na cor verde com bolinhas brancas, produzido em fibra de vidro</v>
          </cell>
          <cell r="E3659" t="str">
            <v>FIBRA PÁSCOA</v>
          </cell>
          <cell r="F3659" t="str">
            <v>FIGURA FIBRA</v>
          </cell>
          <cell r="G3659">
            <v>3141.3999999999996</v>
          </cell>
          <cell r="H3659">
            <v>1884.8399999999997</v>
          </cell>
        </row>
        <row r="3660">
          <cell r="C3660" t="str">
            <v>PFG03BGGVM</v>
          </cell>
          <cell r="D3660" t="str">
            <v>Ovo de páscoa na cor vermelha com bolinhas brancas, produzido em fibra de vidro</v>
          </cell>
          <cell r="E3660" t="str">
            <v>FIBRA PÁSCOA</v>
          </cell>
          <cell r="F3660" t="str">
            <v>FIGURA FIBRA</v>
          </cell>
          <cell r="G3660">
            <v>3141.3999999999996</v>
          </cell>
          <cell r="H3660">
            <v>1884.8399999999997</v>
          </cell>
        </row>
        <row r="3661">
          <cell r="C3661" t="str">
            <v>PFG03BGGLJ</v>
          </cell>
          <cell r="D3661" t="str">
            <v>Ovo de páscoa na cor laranja com bolinhas brancas, produzido em fibra de vidro</v>
          </cell>
          <cell r="E3661" t="str">
            <v>FIBRA PÁSCOA</v>
          </cell>
          <cell r="F3661" t="str">
            <v>FIGURA FIBRA</v>
          </cell>
          <cell r="G3661">
            <v>3141.3999999999996</v>
          </cell>
          <cell r="H3661">
            <v>1884.8399999999997</v>
          </cell>
        </row>
        <row r="3662">
          <cell r="C3662" t="str">
            <v>PFG03BGGLL</v>
          </cell>
          <cell r="D3662" t="str">
            <v>Ovo de páscoa na cor lilás com bolinhas brancas, produzido em fibra de vidro</v>
          </cell>
          <cell r="E3662" t="str">
            <v>FIBRA PÁSCOA</v>
          </cell>
          <cell r="F3662" t="str">
            <v>FIGURA FIBRA</v>
          </cell>
          <cell r="G3662">
            <v>3141.3999999999996</v>
          </cell>
          <cell r="H3662">
            <v>1884.8399999999997</v>
          </cell>
        </row>
        <row r="3663">
          <cell r="C3663" t="str">
            <v>PFG03BEGAM</v>
          </cell>
          <cell r="D3663" t="str">
            <v>Ovo de páscoa na cor amarela com bolinhas brancas, produzido em fibra de vidro</v>
          </cell>
          <cell r="E3663" t="str">
            <v>FIBRA PÁSCOA</v>
          </cell>
          <cell r="F3663" t="str">
            <v>FIGURA FIBRA</v>
          </cell>
          <cell r="G3663">
            <v>4756.1699999999992</v>
          </cell>
          <cell r="H3663">
            <v>2853.7019999999993</v>
          </cell>
        </row>
        <row r="3664">
          <cell r="C3664" t="str">
            <v>PFG03BEGAZ</v>
          </cell>
          <cell r="D3664" t="str">
            <v>Ovo de páscoa na cor azul com bolinhas brancas, produzido em fibra de vidro</v>
          </cell>
          <cell r="E3664" t="str">
            <v>FIBRA PÁSCOA</v>
          </cell>
          <cell r="F3664" t="str">
            <v>FIGURA FIBRA</v>
          </cell>
          <cell r="G3664">
            <v>4756.1699999999992</v>
          </cell>
          <cell r="H3664">
            <v>2853.7019999999993</v>
          </cell>
        </row>
        <row r="3665">
          <cell r="C3665" t="str">
            <v>PFG03BEGRS</v>
          </cell>
          <cell r="D3665" t="str">
            <v>Ovo de páscoa na cor rosa com bolinhas brancas, produzido em fibra de vidro</v>
          </cell>
          <cell r="E3665" t="str">
            <v>FIBRA PÁSCOA</v>
          </cell>
          <cell r="F3665" t="str">
            <v>FIGURA FIBRA</v>
          </cell>
          <cell r="G3665">
            <v>4756.1699999999992</v>
          </cell>
          <cell r="H3665">
            <v>2853.7019999999993</v>
          </cell>
        </row>
        <row r="3666">
          <cell r="C3666" t="str">
            <v>PFG03BEGVD</v>
          </cell>
          <cell r="D3666" t="str">
            <v>Ovo de páscoa na cor verde com bolinhas brancas, produzido em fibra de vidro</v>
          </cell>
          <cell r="E3666" t="str">
            <v>FIBRA PÁSCOA</v>
          </cell>
          <cell r="F3666" t="str">
            <v>FIGURA FIBRA</v>
          </cell>
          <cell r="G3666">
            <v>4756.1699999999992</v>
          </cell>
          <cell r="H3666">
            <v>2853.7019999999993</v>
          </cell>
        </row>
        <row r="3667">
          <cell r="C3667" t="str">
            <v>PFG03BEGVM</v>
          </cell>
          <cell r="D3667" t="str">
            <v>Ovo de páscoa na cor vermelha com bolinhas brancas, produzido em fibra de vidro</v>
          </cell>
          <cell r="E3667" t="str">
            <v>FIBRA PÁSCOA</v>
          </cell>
          <cell r="F3667" t="str">
            <v>FIGURA FIBRA</v>
          </cell>
          <cell r="G3667">
            <v>4756.1699999999992</v>
          </cell>
          <cell r="H3667">
            <v>2853.7019999999993</v>
          </cell>
        </row>
        <row r="3668">
          <cell r="C3668" t="str">
            <v>PFG03BEGLJ</v>
          </cell>
          <cell r="D3668" t="str">
            <v>Ovo de páscoa na cor laranja com bolinhas brancas, produzido em fibra de vidro</v>
          </cell>
          <cell r="E3668" t="str">
            <v>FIBRA PÁSCOA</v>
          </cell>
          <cell r="F3668" t="str">
            <v>FIGURA FIBRA</v>
          </cell>
          <cell r="G3668">
            <v>4756.1699999999992</v>
          </cell>
          <cell r="H3668">
            <v>2853.7019999999993</v>
          </cell>
        </row>
        <row r="3669">
          <cell r="C3669" t="str">
            <v>PFG03BEGLL</v>
          </cell>
          <cell r="D3669" t="str">
            <v>Ovo de páscoa na cor lilás com bolinhas brancas, produzido em fibra de vidro</v>
          </cell>
          <cell r="E3669" t="str">
            <v>FIBRA PÁSCOA</v>
          </cell>
          <cell r="F3669" t="str">
            <v>FIGURA FIBRA</v>
          </cell>
          <cell r="G3669">
            <v>4756.1699999999992</v>
          </cell>
          <cell r="H3669">
            <v>2853.7019999999993</v>
          </cell>
        </row>
        <row r="3670">
          <cell r="C3670" t="str">
            <v>PFG03P_PPAM</v>
          </cell>
          <cell r="D3670" t="str">
            <v>Ovo de páscoa na cor amarela com patinhas brancas, produzido em fibra de vidro</v>
          </cell>
          <cell r="E3670" t="str">
            <v>FIBRA PÁSCOA</v>
          </cell>
          <cell r="F3670" t="str">
            <v>FIGURA FIBRA</v>
          </cell>
          <cell r="G3670">
            <v>378.77599999999995</v>
          </cell>
          <cell r="H3670">
            <v>227.26559999999998</v>
          </cell>
        </row>
        <row r="3671">
          <cell r="C3671" t="str">
            <v>PFG03P_PPAZ</v>
          </cell>
          <cell r="D3671" t="str">
            <v>Ovo de páscoa na cor azul com patinhas brancas, produzido em fibra de vidro</v>
          </cell>
          <cell r="E3671" t="str">
            <v>FIBRA PÁSCOA</v>
          </cell>
          <cell r="F3671" t="str">
            <v>FIGURA FIBRA</v>
          </cell>
          <cell r="G3671">
            <v>378.77599999999995</v>
          </cell>
          <cell r="H3671">
            <v>227.26559999999998</v>
          </cell>
        </row>
        <row r="3672">
          <cell r="C3672" t="str">
            <v>PFG03P_PPRS</v>
          </cell>
          <cell r="D3672" t="str">
            <v>Ovo de páscoa na cor rosa com patinhas brancas, produzido em fibra de vidro</v>
          </cell>
          <cell r="E3672" t="str">
            <v>FIBRA PÁSCOA</v>
          </cell>
          <cell r="F3672" t="str">
            <v>FIGURA FIBRA</v>
          </cell>
          <cell r="G3672">
            <v>378.77599999999995</v>
          </cell>
          <cell r="H3672">
            <v>227.26559999999998</v>
          </cell>
        </row>
        <row r="3673">
          <cell r="C3673" t="str">
            <v>PFG03P_PPVD</v>
          </cell>
          <cell r="D3673" t="str">
            <v>Ovo de páscoa na cor verde com patinhas brancas, produzido em fibra de vidro</v>
          </cell>
          <cell r="E3673" t="str">
            <v>FIBRA PÁSCOA</v>
          </cell>
          <cell r="F3673" t="str">
            <v>FIGURA FIBRA</v>
          </cell>
          <cell r="G3673">
            <v>378.77599999999995</v>
          </cell>
          <cell r="H3673">
            <v>227.26559999999998</v>
          </cell>
        </row>
        <row r="3674">
          <cell r="C3674" t="str">
            <v>PFG03P_PPVM</v>
          </cell>
          <cell r="D3674" t="str">
            <v>Ovo de páscoa na cor vermelha com patinhas brancas, produzido em fibra de vidro</v>
          </cell>
          <cell r="E3674" t="str">
            <v>FIBRA PÁSCOA</v>
          </cell>
          <cell r="F3674" t="str">
            <v>FIGURA FIBRA</v>
          </cell>
          <cell r="G3674">
            <v>378.77599999999995</v>
          </cell>
          <cell r="H3674">
            <v>227.26559999999998</v>
          </cell>
        </row>
        <row r="3675">
          <cell r="C3675" t="str">
            <v>PFG03P_PPLJ</v>
          </cell>
          <cell r="D3675" t="str">
            <v>Ovo de páscoa na cor laranja com patinhas brancas, produzido em fibra de vidro</v>
          </cell>
          <cell r="E3675" t="str">
            <v>FIBRA PÁSCOA</v>
          </cell>
          <cell r="F3675" t="str">
            <v>FIGURA FIBRA</v>
          </cell>
          <cell r="G3675">
            <v>378.77599999999995</v>
          </cell>
          <cell r="H3675">
            <v>227.26559999999998</v>
          </cell>
        </row>
        <row r="3676">
          <cell r="C3676" t="str">
            <v>PFG03P_PPLL</v>
          </cell>
          <cell r="D3676" t="str">
            <v>Ovo de páscoa na cor lilás com patinhas brancas, produzido em fibra de vidro</v>
          </cell>
          <cell r="E3676" t="str">
            <v>FIBRA PÁSCOA</v>
          </cell>
          <cell r="F3676" t="str">
            <v>FIGURA FIBRA</v>
          </cell>
          <cell r="G3676">
            <v>378.77599999999995</v>
          </cell>
          <cell r="H3676">
            <v>227.26559999999998</v>
          </cell>
        </row>
        <row r="3677">
          <cell r="C3677" t="str">
            <v>PFG03P_PAM</v>
          </cell>
          <cell r="D3677" t="str">
            <v>Ovo de páscoa na cor amarela com patinhas brancas, produzido em fibra de vidro</v>
          </cell>
          <cell r="E3677" t="str">
            <v>FIBRA PÁSCOA</v>
          </cell>
          <cell r="F3677" t="str">
            <v>FIGURA FIBRA</v>
          </cell>
          <cell r="G3677">
            <v>424.31499999999994</v>
          </cell>
          <cell r="H3677">
            <v>254.58899999999994</v>
          </cell>
        </row>
        <row r="3678">
          <cell r="C3678" t="str">
            <v>PFG03P_PAZ</v>
          </cell>
          <cell r="D3678" t="str">
            <v>Ovo de páscoa na cor azul com patinhas brancas, produzido em fibra de vidro</v>
          </cell>
          <cell r="E3678" t="str">
            <v>FIBRA PÁSCOA</v>
          </cell>
          <cell r="F3678" t="str">
            <v>FIGURA FIBRA</v>
          </cell>
          <cell r="G3678">
            <v>424.31499999999994</v>
          </cell>
          <cell r="H3678">
            <v>254.58899999999994</v>
          </cell>
        </row>
        <row r="3679">
          <cell r="C3679" t="str">
            <v>PFG03P_PRS</v>
          </cell>
          <cell r="D3679" t="str">
            <v>Ovo de páscoa na cor rosa com patinhas brancas, produzido em fibra de vidro</v>
          </cell>
          <cell r="E3679" t="str">
            <v>FIBRA PÁSCOA</v>
          </cell>
          <cell r="F3679" t="str">
            <v>FIGURA FIBRA</v>
          </cell>
          <cell r="G3679">
            <v>424.31499999999994</v>
          </cell>
          <cell r="H3679">
            <v>254.58899999999994</v>
          </cell>
        </row>
        <row r="3680">
          <cell r="C3680" t="str">
            <v>PFG03P_PVD</v>
          </cell>
          <cell r="D3680" t="str">
            <v>Ovo de páscoa na cor verde com patinhas brancas, produzido em fibra de vidro</v>
          </cell>
          <cell r="E3680" t="str">
            <v>FIBRA PÁSCOA</v>
          </cell>
          <cell r="F3680" t="str">
            <v>FIGURA FIBRA</v>
          </cell>
          <cell r="G3680">
            <v>424.31499999999994</v>
          </cell>
          <cell r="H3680">
            <v>254.58899999999994</v>
          </cell>
        </row>
        <row r="3681">
          <cell r="C3681" t="str">
            <v>PFG03P_PVM</v>
          </cell>
          <cell r="D3681" t="str">
            <v>Ovo de páscoa na cor vermelha com patinhas brancas, produzido em fibra de vidro</v>
          </cell>
          <cell r="E3681" t="str">
            <v>FIBRA PÁSCOA</v>
          </cell>
          <cell r="F3681" t="str">
            <v>FIGURA FIBRA</v>
          </cell>
          <cell r="G3681">
            <v>424.31499999999994</v>
          </cell>
          <cell r="H3681">
            <v>254.58899999999994</v>
          </cell>
        </row>
        <row r="3682">
          <cell r="C3682" t="str">
            <v>PFG03P_PLJ</v>
          </cell>
          <cell r="D3682" t="str">
            <v>Ovo de páscoa na cor laranja com patinhas brancas, produzido em fibra de vidro</v>
          </cell>
          <cell r="E3682" t="str">
            <v>FIBRA PÁSCOA</v>
          </cell>
          <cell r="F3682" t="str">
            <v>FIGURA FIBRA</v>
          </cell>
          <cell r="G3682">
            <v>424.31499999999994</v>
          </cell>
          <cell r="H3682">
            <v>254.58899999999994</v>
          </cell>
        </row>
        <row r="3683">
          <cell r="C3683" t="str">
            <v>PFG03P_PLL</v>
          </cell>
          <cell r="D3683" t="str">
            <v>Ovo de páscoa na cor lilás com patinhas brancas, produzido em fibra de vidro</v>
          </cell>
          <cell r="E3683" t="str">
            <v>FIBRA PÁSCOA</v>
          </cell>
          <cell r="F3683" t="str">
            <v>FIGURA FIBRA</v>
          </cell>
          <cell r="G3683">
            <v>424.31499999999994</v>
          </cell>
          <cell r="H3683">
            <v>254.58899999999994</v>
          </cell>
        </row>
        <row r="3684">
          <cell r="C3684" t="str">
            <v>PFG03PMAM</v>
          </cell>
          <cell r="D3684" t="str">
            <v>Ovo de páscoa na cor amarela com patinhas brancas, produzido em fibra de vidro</v>
          </cell>
          <cell r="E3684" t="str">
            <v>FIBRA PÁSCOA</v>
          </cell>
          <cell r="F3684" t="str">
            <v>FIGURA FIBRA</v>
          </cell>
          <cell r="G3684">
            <v>454.59899999999999</v>
          </cell>
          <cell r="H3684">
            <v>272.75939999999997</v>
          </cell>
        </row>
        <row r="3685">
          <cell r="C3685" t="str">
            <v>PFG03PMAZ</v>
          </cell>
          <cell r="D3685" t="str">
            <v>Ovo de páscoa na cor azul com patinhas brancas, produzido em fibra de vidro</v>
          </cell>
          <cell r="E3685" t="str">
            <v>FIBRA PÁSCOA</v>
          </cell>
          <cell r="F3685" t="str">
            <v>FIGURA FIBRA</v>
          </cell>
          <cell r="G3685">
            <v>454.59899999999999</v>
          </cell>
          <cell r="H3685">
            <v>272.75939999999997</v>
          </cell>
        </row>
        <row r="3686">
          <cell r="C3686" t="str">
            <v>PFG03PMRS</v>
          </cell>
          <cell r="D3686" t="str">
            <v>Ovo de páscoa na cor rosa com patinhas brancas, produzido em fibra de vidro</v>
          </cell>
          <cell r="E3686" t="str">
            <v>FIBRA PÁSCOA</v>
          </cell>
          <cell r="F3686" t="str">
            <v>FIGURA FIBRA</v>
          </cell>
          <cell r="G3686">
            <v>454.59899999999999</v>
          </cell>
          <cell r="H3686">
            <v>272.75939999999997</v>
          </cell>
        </row>
        <row r="3687">
          <cell r="C3687" t="str">
            <v>PFG03PMVD</v>
          </cell>
          <cell r="D3687" t="str">
            <v>Ovo de páscoa na cor verde com patinhas brancas, produzido em fibra de vidro</v>
          </cell>
          <cell r="E3687" t="str">
            <v>FIBRA PÁSCOA</v>
          </cell>
          <cell r="F3687" t="str">
            <v>FIGURA FIBRA</v>
          </cell>
          <cell r="G3687">
            <v>454.59899999999999</v>
          </cell>
          <cell r="H3687">
            <v>272.75939999999997</v>
          </cell>
        </row>
        <row r="3688">
          <cell r="C3688" t="str">
            <v>PFG03PMVM</v>
          </cell>
          <cell r="D3688" t="str">
            <v>Ovo de páscoa na cor vermelha com patinhas brancas, produzido em fibra de vidro</v>
          </cell>
          <cell r="E3688" t="str">
            <v>FIBRA PÁSCOA</v>
          </cell>
          <cell r="F3688" t="str">
            <v>FIGURA FIBRA</v>
          </cell>
          <cell r="G3688">
            <v>454.59899999999999</v>
          </cell>
          <cell r="H3688">
            <v>272.75939999999997</v>
          </cell>
        </row>
        <row r="3689">
          <cell r="C3689" t="str">
            <v>PFG03PMLJ</v>
          </cell>
          <cell r="D3689" t="str">
            <v>Ovo de páscoa na cor laranja com patinhas brancas, produzido em fibra de vidro</v>
          </cell>
          <cell r="E3689" t="str">
            <v>FIBRA PÁSCOA</v>
          </cell>
          <cell r="F3689" t="str">
            <v>FIGURA FIBRA</v>
          </cell>
          <cell r="G3689">
            <v>454.59899999999999</v>
          </cell>
          <cell r="H3689">
            <v>272.75939999999997</v>
          </cell>
        </row>
        <row r="3690">
          <cell r="C3690" t="str">
            <v>PFG03PMLL</v>
          </cell>
          <cell r="D3690" t="str">
            <v>Ovo de páscoa na cor lilás com patinhas brancas, produzido em fibra de vidro</v>
          </cell>
          <cell r="E3690" t="str">
            <v>FIBRA PÁSCOA</v>
          </cell>
          <cell r="F3690" t="str">
            <v>FIGURA FIBRA</v>
          </cell>
          <cell r="G3690">
            <v>454.59899999999999</v>
          </cell>
          <cell r="H3690">
            <v>272.75939999999997</v>
          </cell>
        </row>
        <row r="3691">
          <cell r="C3691" t="str">
            <v>PFG03PGAM</v>
          </cell>
          <cell r="D3691" t="str">
            <v>Ovo de páscoa na cor amarela com patinhas brancas, produzido em fibra de vidro</v>
          </cell>
          <cell r="E3691" t="str">
            <v>FIBRA PÁSCOA</v>
          </cell>
          <cell r="F3691" t="str">
            <v>FIGURA FIBRA</v>
          </cell>
          <cell r="G3691">
            <v>1060.3919999999998</v>
          </cell>
          <cell r="H3691">
            <v>636.23519999999985</v>
          </cell>
        </row>
        <row r="3692">
          <cell r="C3692" t="str">
            <v>PFG03PGAZ</v>
          </cell>
          <cell r="D3692" t="str">
            <v>Ovo de páscoa na cor azul com patinhas brancas, produzido em fibra de vidro</v>
          </cell>
          <cell r="E3692" t="str">
            <v>FIBRA PÁSCOA</v>
          </cell>
          <cell r="F3692" t="str">
            <v>FIGURA FIBRA</v>
          </cell>
          <cell r="G3692">
            <v>1060.3919999999998</v>
          </cell>
          <cell r="H3692">
            <v>636.23519999999985</v>
          </cell>
        </row>
        <row r="3693">
          <cell r="C3693" t="str">
            <v>PFG03PGRS</v>
          </cell>
          <cell r="D3693" t="str">
            <v>Ovo de páscoa na cor rosa com patinhas brancas, produzido em fibra de vidro</v>
          </cell>
          <cell r="E3693" t="str">
            <v>FIBRA PÁSCOA</v>
          </cell>
          <cell r="F3693" t="str">
            <v>FIGURA FIBRA</v>
          </cell>
          <cell r="G3693">
            <v>1060.3919999999998</v>
          </cell>
          <cell r="H3693">
            <v>636.23519999999985</v>
          </cell>
        </row>
        <row r="3694">
          <cell r="C3694" t="str">
            <v>PFG03PGVD</v>
          </cell>
          <cell r="D3694" t="str">
            <v>Ovo de páscoa na cor verde com patinhas brancas, produzido em fibra de vidro</v>
          </cell>
          <cell r="E3694" t="str">
            <v>FIBRA PÁSCOA</v>
          </cell>
          <cell r="F3694" t="str">
            <v>FIGURA FIBRA</v>
          </cell>
          <cell r="G3694">
            <v>1060.3919999999998</v>
          </cell>
          <cell r="H3694">
            <v>636.23519999999985</v>
          </cell>
        </row>
        <row r="3695">
          <cell r="C3695" t="str">
            <v>PFG03PGVM</v>
          </cell>
          <cell r="D3695" t="str">
            <v>Ovo de páscoa na cor vermelha com patinhas brancas, produzido em fibra de vidro</v>
          </cell>
          <cell r="E3695" t="str">
            <v>FIBRA PÁSCOA</v>
          </cell>
          <cell r="F3695" t="str">
            <v>FIGURA FIBRA</v>
          </cell>
          <cell r="G3695">
            <v>1060.3919999999998</v>
          </cell>
          <cell r="H3695">
            <v>636.23519999999985</v>
          </cell>
        </row>
        <row r="3696">
          <cell r="C3696" t="str">
            <v>PFG03PGLJ</v>
          </cell>
          <cell r="D3696" t="str">
            <v>Ovo de páscoa na cor laranja com patinhas brancas, produzido em fibra de vidro</v>
          </cell>
          <cell r="E3696" t="str">
            <v>FIBRA PÁSCOA</v>
          </cell>
          <cell r="F3696" t="str">
            <v>FIGURA FIBRA</v>
          </cell>
          <cell r="G3696">
            <v>1060.3919999999998</v>
          </cell>
          <cell r="H3696">
            <v>636.23519999999985</v>
          </cell>
        </row>
        <row r="3697">
          <cell r="C3697" t="str">
            <v>PFG03PGLL</v>
          </cell>
          <cell r="D3697" t="str">
            <v>Ovo de páscoa na cor lilás com patinhas brancas, produzido em fibra de vidro</v>
          </cell>
          <cell r="E3697" t="str">
            <v>FIBRA PÁSCOA</v>
          </cell>
          <cell r="F3697" t="str">
            <v>FIGURA FIBRA</v>
          </cell>
          <cell r="G3697">
            <v>1060.3919999999998</v>
          </cell>
          <cell r="H3697">
            <v>636.23519999999985</v>
          </cell>
        </row>
        <row r="3698">
          <cell r="C3698" t="str">
            <v>PFG03PGGAM</v>
          </cell>
          <cell r="D3698" t="str">
            <v>Ovo de páscoa na cor amarela com patinhas brancas, produzido em fibra de vidro</v>
          </cell>
          <cell r="E3698" t="str">
            <v>FIBRA PÁSCOA</v>
          </cell>
          <cell r="F3698" t="str">
            <v>FIGURA FIBRA</v>
          </cell>
          <cell r="G3698">
            <v>3141.3999999999996</v>
          </cell>
          <cell r="H3698">
            <v>1884.8399999999997</v>
          </cell>
        </row>
        <row r="3699">
          <cell r="C3699" t="str">
            <v>PFG03PGGAZ</v>
          </cell>
          <cell r="D3699" t="str">
            <v>Ovo de páscoa na cor azul com patinhas brancas, produzido em fibra de vidro</v>
          </cell>
          <cell r="E3699" t="str">
            <v>FIBRA PÁSCOA</v>
          </cell>
          <cell r="F3699" t="str">
            <v>FIGURA FIBRA</v>
          </cell>
          <cell r="G3699">
            <v>3141.3999999999996</v>
          </cell>
          <cell r="H3699">
            <v>1884.8399999999997</v>
          </cell>
        </row>
        <row r="3700">
          <cell r="C3700" t="str">
            <v>PFG03PGGRS</v>
          </cell>
          <cell r="D3700" t="str">
            <v>Ovo de páscoa na cor rosa com patinhas brancas, produzido em fibra de vidro</v>
          </cell>
          <cell r="E3700" t="str">
            <v>FIBRA PÁSCOA</v>
          </cell>
          <cell r="F3700" t="str">
            <v>FIGURA FIBRA</v>
          </cell>
          <cell r="G3700">
            <v>3141.3999999999996</v>
          </cell>
          <cell r="H3700">
            <v>1884.8399999999997</v>
          </cell>
        </row>
        <row r="3701">
          <cell r="C3701" t="str">
            <v>PFG03PGGVD</v>
          </cell>
          <cell r="D3701" t="str">
            <v>Ovo de páscoa na cor verde com patinhas brancas, produzido em fibra de vidro</v>
          </cell>
          <cell r="E3701" t="str">
            <v>FIBRA PÁSCOA</v>
          </cell>
          <cell r="F3701" t="str">
            <v>FIGURA FIBRA</v>
          </cell>
          <cell r="G3701">
            <v>3141.3999999999996</v>
          </cell>
          <cell r="H3701">
            <v>1884.8399999999997</v>
          </cell>
        </row>
        <row r="3702">
          <cell r="C3702" t="str">
            <v>PFG03PGGVM</v>
          </cell>
          <cell r="D3702" t="str">
            <v>Ovo de páscoa na cor vermelha com patinhas brancas, produzido em fibra de vidro</v>
          </cell>
          <cell r="E3702" t="str">
            <v>FIBRA PÁSCOA</v>
          </cell>
          <cell r="F3702" t="str">
            <v>FIGURA FIBRA</v>
          </cell>
          <cell r="G3702">
            <v>3141.3999999999996</v>
          </cell>
          <cell r="H3702">
            <v>1884.8399999999997</v>
          </cell>
        </row>
        <row r="3703">
          <cell r="C3703" t="str">
            <v>PFG03PGGLJ</v>
          </cell>
          <cell r="D3703" t="str">
            <v>Ovo de páscoa na cor laranja com patinhas brancas, produzido em fibra de vidro</v>
          </cell>
          <cell r="E3703" t="str">
            <v>FIBRA PÁSCOA</v>
          </cell>
          <cell r="F3703" t="str">
            <v>FIGURA FIBRA</v>
          </cell>
          <cell r="G3703">
            <v>3141.3999999999996</v>
          </cell>
          <cell r="H3703">
            <v>1884.8399999999997</v>
          </cell>
        </row>
        <row r="3704">
          <cell r="C3704" t="str">
            <v>PFG03PGGLL</v>
          </cell>
          <cell r="D3704" t="str">
            <v>Ovo de páscoa na cor lilás com patinhas brancas, produzido em fibra de vidro</v>
          </cell>
          <cell r="E3704" t="str">
            <v>FIBRA PÁSCOA</v>
          </cell>
          <cell r="F3704" t="str">
            <v>FIGURA FIBRA</v>
          </cell>
          <cell r="G3704">
            <v>3141.3999999999996</v>
          </cell>
          <cell r="H3704">
            <v>1884.8399999999997</v>
          </cell>
        </row>
        <row r="3705">
          <cell r="C3705" t="str">
            <v>PFG03PEGAM</v>
          </cell>
          <cell r="D3705" t="str">
            <v>Ovo de páscoa na cor amarela com patinhas brancas, produzido em fibra de vidro</v>
          </cell>
          <cell r="E3705" t="str">
            <v>FIBRA PÁSCOA</v>
          </cell>
          <cell r="F3705" t="str">
            <v>FIGURA FIBRA</v>
          </cell>
          <cell r="G3705">
            <v>4756.1699999999992</v>
          </cell>
          <cell r="H3705">
            <v>2853.7019999999993</v>
          </cell>
        </row>
        <row r="3706">
          <cell r="C3706" t="str">
            <v>PFG03PEGAZ</v>
          </cell>
          <cell r="D3706" t="str">
            <v>Ovo de páscoa na cor azul com patinhas brancas, produzido em fibra de vidro</v>
          </cell>
          <cell r="E3706" t="str">
            <v>FIBRA PÁSCOA</v>
          </cell>
          <cell r="F3706" t="str">
            <v>FIGURA FIBRA</v>
          </cell>
          <cell r="G3706">
            <v>4756.1699999999992</v>
          </cell>
          <cell r="H3706">
            <v>2853.7019999999993</v>
          </cell>
        </row>
        <row r="3707">
          <cell r="C3707" t="str">
            <v>PFG03PEGRS</v>
          </cell>
          <cell r="D3707" t="str">
            <v>Ovo de páscoa na cor rosa com patinhas brancas, produzido em fibra de vidro</v>
          </cell>
          <cell r="E3707" t="str">
            <v>FIBRA PÁSCOA</v>
          </cell>
          <cell r="F3707" t="str">
            <v>FIGURA FIBRA</v>
          </cell>
          <cell r="G3707">
            <v>4756.1699999999992</v>
          </cell>
          <cell r="H3707">
            <v>2853.7019999999993</v>
          </cell>
        </row>
        <row r="3708">
          <cell r="C3708" t="str">
            <v>PFG03PEGVD</v>
          </cell>
          <cell r="D3708" t="str">
            <v>Ovo de páscoa na cor verde com patinhas brancas, produzido em fibra de vidro</v>
          </cell>
          <cell r="E3708" t="str">
            <v>FIBRA PÁSCOA</v>
          </cell>
          <cell r="F3708" t="str">
            <v>FIGURA FIBRA</v>
          </cell>
          <cell r="G3708">
            <v>4756.1699999999992</v>
          </cell>
          <cell r="H3708">
            <v>2853.7019999999993</v>
          </cell>
        </row>
        <row r="3709">
          <cell r="C3709" t="str">
            <v>PFG03PEGVM</v>
          </cell>
          <cell r="D3709" t="str">
            <v>Ovo de páscoa na cor vermelha com patinhas brancas, produzido em fibra de vidro</v>
          </cell>
          <cell r="E3709" t="str">
            <v>FIBRA PÁSCOA</v>
          </cell>
          <cell r="F3709" t="str">
            <v>FIGURA FIBRA</v>
          </cell>
          <cell r="G3709">
            <v>4756.1699999999992</v>
          </cell>
          <cell r="H3709">
            <v>2853.7019999999993</v>
          </cell>
        </row>
        <row r="3710">
          <cell r="C3710" t="str">
            <v>PFG03PEGLJ</v>
          </cell>
          <cell r="D3710" t="str">
            <v>Ovo de páscoa na cor laranja com patinhas brancas, produzido em fibra de vidro</v>
          </cell>
          <cell r="E3710" t="str">
            <v>FIBRA PÁSCOA</v>
          </cell>
          <cell r="F3710" t="str">
            <v>FIGURA FIBRA</v>
          </cell>
          <cell r="G3710">
            <v>4756.1699999999992</v>
          </cell>
          <cell r="H3710">
            <v>2853.7019999999993</v>
          </cell>
        </row>
        <row r="3711">
          <cell r="C3711" t="str">
            <v>PFG03PEGLL</v>
          </cell>
          <cell r="D3711" t="str">
            <v>Ovo de páscoa na cor lilás com patinhas brancas, produzido em fibra de vidro</v>
          </cell>
          <cell r="E3711" t="str">
            <v>FIBRA PÁSCOA</v>
          </cell>
          <cell r="F3711" t="str">
            <v>FIGURA FIBRA</v>
          </cell>
          <cell r="G3711">
            <v>4756.1699999999992</v>
          </cell>
          <cell r="H3711">
            <v>2853.7019999999993</v>
          </cell>
        </row>
        <row r="3712">
          <cell r="C3712" t="str">
            <v>PFG04</v>
          </cell>
          <cell r="D3712" t="str">
            <v>Bota com gato e doces, produzida em fibra de vidro</v>
          </cell>
          <cell r="E3712" t="str">
            <v>FIBRA PÁSCOA</v>
          </cell>
          <cell r="F3712" t="str">
            <v>FIGURA FIBRA</v>
          </cell>
          <cell r="G3712">
            <v>3021.3939999999998</v>
          </cell>
          <cell r="H3712">
            <v>1812.8363999999999</v>
          </cell>
        </row>
        <row r="3713">
          <cell r="C3713" t="str">
            <v>PFG05VD</v>
          </cell>
          <cell r="D3713" t="str">
            <v>Bala tridimensional, produzida em fibra de vidro</v>
          </cell>
          <cell r="E3713" t="str">
            <v>FIBRA PÁSCOA</v>
          </cell>
          <cell r="F3713" t="str">
            <v>FIGURA FIBRA</v>
          </cell>
          <cell r="G3713">
            <v>206.67699999999999</v>
          </cell>
          <cell r="H3713">
            <v>124.00619999999999</v>
          </cell>
        </row>
        <row r="3714">
          <cell r="C3714" t="str">
            <v>PFG05AZ</v>
          </cell>
          <cell r="D3714" t="str">
            <v>Bala tridimensional, produzida em fibra de vidro</v>
          </cell>
          <cell r="E3714" t="str">
            <v>FIBRA PÁSCOA</v>
          </cell>
          <cell r="F3714" t="str">
            <v>FIGURA FIBRA</v>
          </cell>
          <cell r="G3714">
            <v>206.67699999999999</v>
          </cell>
          <cell r="H3714">
            <v>124.00619999999999</v>
          </cell>
        </row>
        <row r="3715">
          <cell r="C3715" t="str">
            <v>PFG05VM</v>
          </cell>
          <cell r="D3715" t="str">
            <v>Bala tridimensional, produzida em fibra de vidro</v>
          </cell>
          <cell r="E3715" t="str">
            <v>FIBRA PÁSCOA</v>
          </cell>
          <cell r="F3715" t="str">
            <v>FIGURA FIBRA</v>
          </cell>
          <cell r="G3715">
            <v>206.67699999999999</v>
          </cell>
          <cell r="H3715">
            <v>124.00619999999999</v>
          </cell>
        </row>
        <row r="3716">
          <cell r="C3716" t="str">
            <v>PFG05AM</v>
          </cell>
          <cell r="D3716" t="str">
            <v>Bala tridimensional, produzida em fibra de vidro</v>
          </cell>
          <cell r="E3716" t="str">
            <v>FIBRA PÁSCOA</v>
          </cell>
          <cell r="F3716" t="str">
            <v>FIGURA FIBRA</v>
          </cell>
          <cell r="G3716">
            <v>206.67699999999999</v>
          </cell>
          <cell r="H3716">
            <v>124.00619999999999</v>
          </cell>
        </row>
        <row r="3717">
          <cell r="C3717" t="str">
            <v>PFG06</v>
          </cell>
          <cell r="D3717" t="str">
            <v>Bule Casa, produzido em fibra de vidro</v>
          </cell>
          <cell r="E3717" t="str">
            <v>FIBRA PÁSCOA</v>
          </cell>
          <cell r="F3717" t="str">
            <v>FIGURA FIBRA</v>
          </cell>
          <cell r="G3717">
            <v>57532.819999999992</v>
          </cell>
          <cell r="H3717">
            <v>31643.050999999999</v>
          </cell>
        </row>
        <row r="3718">
          <cell r="C3718" t="str">
            <v>PFG07</v>
          </cell>
          <cell r="D3718" t="str">
            <v>Bota Casa, produzido em fibra de vidro</v>
          </cell>
          <cell r="E3718" t="str">
            <v>FIBRA PÁSCOA</v>
          </cell>
          <cell r="F3718" t="str">
            <v>FIGURA FIBRA</v>
          </cell>
          <cell r="G3718" t="str">
            <v>Não disponível</v>
          </cell>
          <cell r="H3718">
            <v>22705.519400000001</v>
          </cell>
        </row>
        <row r="3719">
          <cell r="C3719" t="str">
            <v>PFG08</v>
          </cell>
          <cell r="D3719" t="str">
            <v>Coelho, produzido em fibra de vidro</v>
          </cell>
          <cell r="E3719" t="str">
            <v>FIBRA PÁSCOA</v>
          </cell>
          <cell r="F3719" t="str">
            <v>FIGURA FIBRA</v>
          </cell>
          <cell r="G3719">
            <v>4213.7699999999995</v>
          </cell>
          <cell r="H3719">
            <v>2528.2619999999997</v>
          </cell>
        </row>
        <row r="3720">
          <cell r="C3720" t="str">
            <v>PFG09</v>
          </cell>
          <cell r="D3720" t="str">
            <v>Coelho com cesto, segurando ovo, produzido em fibra de vidro</v>
          </cell>
          <cell r="E3720" t="str">
            <v>FIBRA PÁSCOA</v>
          </cell>
          <cell r="F3720" t="str">
            <v>FIGURA FIBRA</v>
          </cell>
          <cell r="G3720">
            <v>5103.3059999999996</v>
          </cell>
          <cell r="H3720">
            <v>3061.9835999999996</v>
          </cell>
        </row>
        <row r="3721">
          <cell r="C3721" t="str">
            <v>PFG09AZ</v>
          </cell>
          <cell r="D3721" t="str">
            <v>Coelho com bermuda azul (pintura), c/ cesto, produzido em fibra de vidro</v>
          </cell>
          <cell r="E3721" t="str">
            <v>FIBRA PÁSCOA</v>
          </cell>
          <cell r="F3721" t="str">
            <v>FIGURA FIBRA</v>
          </cell>
          <cell r="G3721">
            <v>5788.0859999999993</v>
          </cell>
          <cell r="H3721">
            <v>3472.8515999999995</v>
          </cell>
        </row>
        <row r="3722">
          <cell r="C3722" t="str">
            <v>PFG09RS</v>
          </cell>
          <cell r="D3722" t="str">
            <v>Coelha com bermuda rosa (pintura), c/ cesto, produzida em fibra de vidro</v>
          </cell>
          <cell r="E3722" t="str">
            <v>FIBRA PÁSCOA</v>
          </cell>
          <cell r="F3722" t="str">
            <v>FIGURA FIBRA</v>
          </cell>
          <cell r="G3722">
            <v>5788.0859999999993</v>
          </cell>
          <cell r="H3722">
            <v>3472.8515999999995</v>
          </cell>
        </row>
        <row r="3723">
          <cell r="C3723" t="str">
            <v>PFG10VD</v>
          </cell>
          <cell r="D3723" t="str">
            <v>Pirulito tridimensional produzido em fibra de vidro</v>
          </cell>
          <cell r="E3723" t="str">
            <v>FIBRA PÁSCOA</v>
          </cell>
          <cell r="F3723" t="str">
            <v>FIGURA FIBRA</v>
          </cell>
          <cell r="G3723">
            <v>330.63799999999998</v>
          </cell>
          <cell r="H3723">
            <v>198.38279999999997</v>
          </cell>
        </row>
        <row r="3724">
          <cell r="C3724" t="str">
            <v>PFG10AZ</v>
          </cell>
          <cell r="D3724" t="str">
            <v>Pirulito tridimensional produzido em fibra de vidro</v>
          </cell>
          <cell r="E3724" t="str">
            <v>FIBRA PÁSCOA</v>
          </cell>
          <cell r="F3724" t="str">
            <v>FIGURA FIBRA</v>
          </cell>
          <cell r="G3724">
            <v>330.63799999999998</v>
          </cell>
          <cell r="H3724">
            <v>198.38279999999997</v>
          </cell>
        </row>
        <row r="3725">
          <cell r="C3725" t="str">
            <v>PFG10VM</v>
          </cell>
          <cell r="D3725" t="str">
            <v>Pirulito tridimensional produzido em fibra de vidro</v>
          </cell>
          <cell r="E3725" t="str">
            <v>FIBRA PÁSCOA</v>
          </cell>
          <cell r="F3725" t="str">
            <v>FIGURA FIBRA</v>
          </cell>
          <cell r="G3725">
            <v>330.63799999999998</v>
          </cell>
          <cell r="H3725">
            <v>198.38279999999997</v>
          </cell>
        </row>
        <row r="3726">
          <cell r="C3726" t="str">
            <v>PFG10AM</v>
          </cell>
          <cell r="D3726" t="str">
            <v>Pirulito tridimensional produzido em fibra de vidro</v>
          </cell>
          <cell r="E3726" t="str">
            <v>FIBRA PÁSCOA</v>
          </cell>
          <cell r="F3726" t="str">
            <v>FIGURA FIBRA</v>
          </cell>
          <cell r="G3726">
            <v>330.63799999999998</v>
          </cell>
          <cell r="H3726">
            <v>198.38279999999997</v>
          </cell>
        </row>
        <row r="3727">
          <cell r="C3727" t="str">
            <v>PFG11</v>
          </cell>
          <cell r="D3727" t="str">
            <v>Casa, produzida em fibra de vidro</v>
          </cell>
          <cell r="E3727" t="str">
            <v>FIBRA PÁSCOA</v>
          </cell>
          <cell r="F3727" t="str">
            <v>FIGURA FIBRA</v>
          </cell>
          <cell r="G3727">
            <v>28933.084999999995</v>
          </cell>
          <cell r="H3727">
            <v>15913.196749999999</v>
          </cell>
        </row>
        <row r="3728">
          <cell r="C3728" t="str">
            <v>PFG76</v>
          </cell>
          <cell r="D3728" t="str">
            <v>Casa com calda e confetes coloridos, produzida em fibra de vidro</v>
          </cell>
          <cell r="E3728" t="str">
            <v>FIBRA PÁSCOA</v>
          </cell>
          <cell r="F3728" t="str">
            <v>FIGURA FIBRA</v>
          </cell>
          <cell r="G3728">
            <v>33866.777999999998</v>
          </cell>
          <cell r="H3728">
            <v>18626.727900000002</v>
          </cell>
        </row>
        <row r="3729">
          <cell r="C3729" t="str">
            <v>PFG12A</v>
          </cell>
          <cell r="D3729" t="str">
            <v>Casa ovo,  na cor amarela produzida em fibra de vidro</v>
          </cell>
          <cell r="E3729" t="str">
            <v>FIBRA PÁSCOA</v>
          </cell>
          <cell r="F3729" t="str">
            <v>FIGURA FIBRA</v>
          </cell>
          <cell r="G3729">
            <v>28933.084999999995</v>
          </cell>
          <cell r="H3729">
            <v>15913.196749999999</v>
          </cell>
        </row>
        <row r="3730">
          <cell r="C3730" t="str">
            <v>PFG12V</v>
          </cell>
          <cell r="D3730" t="str">
            <v>Casa ovo, na cor vermelha produzida em fibra de vidro</v>
          </cell>
          <cell r="E3730" t="str">
            <v>FIBRA PÁSCOA</v>
          </cell>
          <cell r="F3730" t="str">
            <v>FIGURA FIBRA</v>
          </cell>
          <cell r="G3730">
            <v>28933.084999999995</v>
          </cell>
          <cell r="H3730">
            <v>15913.196749999999</v>
          </cell>
        </row>
        <row r="3731">
          <cell r="C3731" t="str">
            <v>PFG12L</v>
          </cell>
          <cell r="D3731" t="str">
            <v>Casa ovo, na cor lilás produzida em fibra de vidro</v>
          </cell>
          <cell r="E3731" t="str">
            <v>FIBRA PÁSCOA</v>
          </cell>
          <cell r="F3731" t="str">
            <v>FIGURA FIBRA</v>
          </cell>
          <cell r="G3731">
            <v>28933.084999999995</v>
          </cell>
          <cell r="H3731">
            <v>15913.196749999999</v>
          </cell>
        </row>
        <row r="3732">
          <cell r="C3732" t="str">
            <v>PFG13</v>
          </cell>
          <cell r="D3732" t="str">
            <v>Coelho com cenoura, produzido em fibra de vidro</v>
          </cell>
          <cell r="E3732" t="str">
            <v>FIBRA PÁSCOA</v>
          </cell>
          <cell r="F3732" t="str">
            <v>FIGURA FIBRA</v>
          </cell>
          <cell r="G3732">
            <v>7385.1149999999989</v>
          </cell>
          <cell r="H3732">
            <v>4431.0689999999995</v>
          </cell>
        </row>
        <row r="3733">
          <cell r="C3733" t="str">
            <v>PFG13AZ</v>
          </cell>
          <cell r="D3733" t="str">
            <v>Coelho com Cenoura e bermuda azul (pintura), produzido em fibra de vidro</v>
          </cell>
          <cell r="E3733" t="str">
            <v>FIBRA PÁSCOA</v>
          </cell>
          <cell r="F3733" t="str">
            <v>FIGURA FIBRA</v>
          </cell>
          <cell r="G3733">
            <v>8424.601999999999</v>
          </cell>
          <cell r="H3733">
            <v>5054.761199999999</v>
          </cell>
        </row>
        <row r="3734">
          <cell r="C3734" t="str">
            <v>PFG13RS</v>
          </cell>
          <cell r="D3734" t="str">
            <v>Coelha com Cenoura e bermuda rosa (pintura), produzida em fibra de vidro</v>
          </cell>
          <cell r="E3734" t="str">
            <v>FIBRA PÁSCOA</v>
          </cell>
          <cell r="F3734" t="str">
            <v>FIGURA FIBRA</v>
          </cell>
          <cell r="G3734">
            <v>8424.601999999999</v>
          </cell>
          <cell r="H3734">
            <v>5054.761199999999</v>
          </cell>
        </row>
        <row r="3735">
          <cell r="C3735" t="str">
            <v>PFG14</v>
          </cell>
          <cell r="D3735" t="str">
            <v>Coelha com bermuda  (pintura), produzida em fibra de vidro</v>
          </cell>
          <cell r="E3735" t="str">
            <v>FIBRA PÁSCOA</v>
          </cell>
          <cell r="F3735" t="str">
            <v>FIGURA FIBRA</v>
          </cell>
          <cell r="G3735">
            <v>8560.9930000000004</v>
          </cell>
          <cell r="H3735">
            <v>5136.5958000000001</v>
          </cell>
        </row>
        <row r="3736">
          <cell r="C3736" t="str">
            <v>PFG15</v>
          </cell>
          <cell r="D3736" t="str">
            <v>Mini Jardim com coelho, carrinho de madeira e ovinhos, produzido em fibra de vidro</v>
          </cell>
          <cell r="E3736" t="str">
            <v>FIBRA PÁSCOA</v>
          </cell>
          <cell r="F3736" t="str">
            <v>FIGURA FIBRA</v>
          </cell>
          <cell r="G3736">
            <v>7310.8739999999998</v>
          </cell>
          <cell r="H3736">
            <v>4386.5243999999993</v>
          </cell>
        </row>
        <row r="3737">
          <cell r="C3737" t="str">
            <v>PFG16</v>
          </cell>
          <cell r="D3737" t="str">
            <v>Meia cenoura, produzida em fibra de vidro</v>
          </cell>
          <cell r="E3737" t="str">
            <v>FIBRA PÁSCOA</v>
          </cell>
          <cell r="F3737" t="str">
            <v>FIGURA FIBRA</v>
          </cell>
          <cell r="G3737">
            <v>265.21099999999996</v>
          </cell>
          <cell r="H3737">
            <v>159.12659999999997</v>
          </cell>
        </row>
        <row r="3738">
          <cell r="C3738" t="str">
            <v>PFG17</v>
          </cell>
          <cell r="D3738" t="str">
            <v>Casa Cogumelo de chocolate c/ confetes, produzida em fibra de vidro</v>
          </cell>
          <cell r="E3738" t="str">
            <v>FIBRA PÁSCOA</v>
          </cell>
          <cell r="F3738" t="str">
            <v>FIGURA FIBRA</v>
          </cell>
          <cell r="G3738">
            <v>32546.824999999997</v>
          </cell>
          <cell r="H3738">
            <v>17900.75375</v>
          </cell>
        </row>
        <row r="3739">
          <cell r="C3739" t="str">
            <v>PFG18</v>
          </cell>
          <cell r="D3739" t="str">
            <v>Cenoura inteira, produzida em fibra de vidro</v>
          </cell>
          <cell r="E3739" t="str">
            <v>FIBRA PÁSCOA</v>
          </cell>
          <cell r="F3739" t="str">
            <v>FIGURA FIBRA</v>
          </cell>
          <cell r="G3739">
            <v>666.69999999999993</v>
          </cell>
          <cell r="H3739">
            <v>400.01999999999992</v>
          </cell>
        </row>
        <row r="3740">
          <cell r="C3740" t="str">
            <v>PFG19</v>
          </cell>
          <cell r="D3740" t="str">
            <v>Avião com coelho, produzido em fibra de vidro</v>
          </cell>
          <cell r="E3740" t="str">
            <v>FIBRA PÁSCOA</v>
          </cell>
          <cell r="F3740" t="str">
            <v>FIGURA FIBRA</v>
          </cell>
          <cell r="G3740">
            <v>27498.888999999996</v>
          </cell>
          <cell r="H3740">
            <v>15124.388949999999</v>
          </cell>
        </row>
        <row r="3741">
          <cell r="C3741" t="str">
            <v>PFG20</v>
          </cell>
          <cell r="D3741" t="str">
            <v>Locomotiva de páscoa, produzida em fibra de vidro</v>
          </cell>
          <cell r="E3741" t="str">
            <v>FIBRA PÁSCOA</v>
          </cell>
          <cell r="F3741" t="str">
            <v>FIGURA FIBRA</v>
          </cell>
          <cell r="G3741">
            <v>91249.76</v>
          </cell>
          <cell r="H3741">
            <v>50187.368000000002</v>
          </cell>
        </row>
        <row r="3742">
          <cell r="C3742" t="str">
            <v>PFG21</v>
          </cell>
          <cell r="D3742" t="str">
            <v>Vagão de páscoa, produzido em fibra de vidro (decoração não inclusa)</v>
          </cell>
          <cell r="E3742" t="str">
            <v>FIBRA PÁSCOA</v>
          </cell>
          <cell r="F3742" t="str">
            <v>FIGURA FIBRA</v>
          </cell>
          <cell r="G3742">
            <v>15149.005999999999</v>
          </cell>
          <cell r="H3742">
            <v>8331.953300000001</v>
          </cell>
        </row>
        <row r="3743">
          <cell r="C3743" t="str">
            <v>PFG22</v>
          </cell>
          <cell r="D3743" t="str">
            <v>Carrinho de corda com coelho dentro</v>
          </cell>
          <cell r="E3743" t="str">
            <v>FIBRA PÁSCOA</v>
          </cell>
          <cell r="F3743" t="str">
            <v>FIGURA FIBRA</v>
          </cell>
          <cell r="G3743">
            <v>0</v>
          </cell>
          <cell r="H3743">
            <v>0</v>
          </cell>
        </row>
        <row r="3744">
          <cell r="C3744" t="str">
            <v>PFG23</v>
          </cell>
          <cell r="D3744" t="str">
            <v>Carretinha em forma de meio ovo</v>
          </cell>
          <cell r="E3744" t="str">
            <v>FIBRA PÁSCOA</v>
          </cell>
          <cell r="F3744" t="str">
            <v>FIGURA FIBRA</v>
          </cell>
          <cell r="G3744">
            <v>0</v>
          </cell>
          <cell r="H3744">
            <v>0</v>
          </cell>
        </row>
        <row r="3745">
          <cell r="C3745" t="str">
            <v>PFG21_D</v>
          </cell>
          <cell r="D3745" t="str">
            <v>Vagão de páscoa com temática Candy, com decoração de ovos coloridos e cenoura dentro.</v>
          </cell>
          <cell r="E3745" t="str">
            <v>FIBRA PÁSCOA</v>
          </cell>
          <cell r="F3745" t="str">
            <v>FIGURA FIBRA</v>
          </cell>
          <cell r="G3745">
            <v>28946.983999999997</v>
          </cell>
          <cell r="H3745">
            <v>17368.190399999996</v>
          </cell>
        </row>
        <row r="3746">
          <cell r="C3746" t="str">
            <v>PFG132</v>
          </cell>
          <cell r="D3746" t="str">
            <v>Gira Gira de páscoa,  produzido em fibra de vidro e estrutura metálica</v>
          </cell>
          <cell r="E3746" t="str">
            <v>FIBRA PÁSCOA</v>
          </cell>
          <cell r="F3746" t="str">
            <v>FIGURA FIBRA</v>
          </cell>
          <cell r="G3746">
            <v>10333.948874999998</v>
          </cell>
          <cell r="H3746">
            <v>6200.3693249999988</v>
          </cell>
        </row>
        <row r="3747">
          <cell r="C3747" t="str">
            <v>PFG143</v>
          </cell>
          <cell r="D3747" t="str">
            <v>Carrossel de Páscoa interativo. (não inclui monitor)</v>
          </cell>
          <cell r="E3747" t="str">
            <v>FIBRA PÁSCOA</v>
          </cell>
          <cell r="F3747" t="str">
            <v>FIGURA FIBRA</v>
          </cell>
          <cell r="G3747">
            <v>164386.74999999997</v>
          </cell>
          <cell r="H3747">
            <v>131509.4</v>
          </cell>
        </row>
        <row r="3748">
          <cell r="C3748" t="str">
            <v>PFG69P</v>
          </cell>
          <cell r="D3748" t="str">
            <v>Bala, produzida em fibra de vidro</v>
          </cell>
          <cell r="E3748" t="str">
            <v>FIBRA PÁSCOA</v>
          </cell>
          <cell r="F3748" t="str">
            <v>FIGURA FIBRA</v>
          </cell>
          <cell r="G3748">
            <v>352.68430000000001</v>
          </cell>
          <cell r="H3748">
            <v>211.61058</v>
          </cell>
        </row>
        <row r="3749">
          <cell r="C3749" t="str">
            <v>PFG69M</v>
          </cell>
          <cell r="D3749" t="str">
            <v>Bala, produzida em fibra de vidro</v>
          </cell>
          <cell r="E3749" t="str">
            <v>FIBRA PÁSCOA</v>
          </cell>
          <cell r="F3749" t="str">
            <v>FIGURA FIBRA</v>
          </cell>
          <cell r="G3749">
            <v>570.87034999999992</v>
          </cell>
          <cell r="H3749">
            <v>342.52220999999992</v>
          </cell>
        </row>
        <row r="3750">
          <cell r="C3750" t="str">
            <v>PFG69G</v>
          </cell>
          <cell r="D3750" t="str">
            <v>Bala, produzida em fibra de vidro</v>
          </cell>
          <cell r="E3750" t="str">
            <v>FIBRA PÁSCOA</v>
          </cell>
          <cell r="F3750" t="str">
            <v>FIGURA FIBRA</v>
          </cell>
          <cell r="G3750">
            <v>711.60619999999994</v>
          </cell>
          <cell r="H3750">
            <v>426.96371999999997</v>
          </cell>
        </row>
        <row r="3751">
          <cell r="C3751" t="str">
            <v>PFG70P</v>
          </cell>
          <cell r="D3751" t="str">
            <v>Biscoito, produzido em fibra de vidro</v>
          </cell>
          <cell r="E3751" t="str">
            <v>FIBRA PÁSCOA</v>
          </cell>
          <cell r="F3751" t="str">
            <v>FIGURA FIBRA</v>
          </cell>
          <cell r="G3751">
            <v>424.41669999999993</v>
          </cell>
          <cell r="H3751">
            <v>254.65001999999996</v>
          </cell>
        </row>
        <row r="3752">
          <cell r="C3752" t="str">
            <v>PFG70M</v>
          </cell>
          <cell r="D3752" t="str">
            <v>Biscoito, produzido em fibra de vidro</v>
          </cell>
          <cell r="E3752" t="str">
            <v>FIBRA PÁSCOA</v>
          </cell>
          <cell r="F3752" t="str">
            <v>FIGURA FIBRA</v>
          </cell>
          <cell r="G3752">
            <v>499.13794999999993</v>
          </cell>
          <cell r="H3752">
            <v>299.48276999999996</v>
          </cell>
        </row>
        <row r="3753">
          <cell r="C3753" t="str">
            <v>PFG70G</v>
          </cell>
          <cell r="D3753" t="str">
            <v>Biscoito, produzido em fibra de vidro</v>
          </cell>
          <cell r="E3753" t="str">
            <v>FIBRA PÁSCOA</v>
          </cell>
          <cell r="F3753" t="str">
            <v>FIGURA FIBRA</v>
          </cell>
          <cell r="G3753">
            <v>711.34629999999993</v>
          </cell>
          <cell r="H3753">
            <v>426.80777999999992</v>
          </cell>
        </row>
        <row r="3754">
          <cell r="C3754" t="str">
            <v>PFG71P</v>
          </cell>
          <cell r="D3754" t="str">
            <v>Bengala, produzida em fibra de vidro</v>
          </cell>
          <cell r="E3754" t="str">
            <v>FIBRA PÁSCOA</v>
          </cell>
          <cell r="F3754" t="str">
            <v>FIGURA FIBRA</v>
          </cell>
          <cell r="G3754">
            <v>373.60624999999999</v>
          </cell>
          <cell r="H3754">
            <v>224.16374999999999</v>
          </cell>
        </row>
        <row r="3755">
          <cell r="C3755" t="str">
            <v>PFG71M</v>
          </cell>
          <cell r="D3755" t="str">
            <v>Bengala, produzida em fibra de vidro</v>
          </cell>
          <cell r="E3755" t="str">
            <v>FIBRA PÁSCOA</v>
          </cell>
          <cell r="F3755" t="str">
            <v>FIGURA FIBRA</v>
          </cell>
          <cell r="G3755">
            <v>499.13794999999993</v>
          </cell>
          <cell r="H3755">
            <v>299.48276999999996</v>
          </cell>
        </row>
        <row r="3756">
          <cell r="C3756" t="str">
            <v>PFG71G</v>
          </cell>
          <cell r="D3756" t="str">
            <v>Bengala, produzida em fibra de vidro</v>
          </cell>
          <cell r="E3756" t="str">
            <v>FIBRA PÁSCOA</v>
          </cell>
          <cell r="F3756" t="str">
            <v>FIGURA FIBRA</v>
          </cell>
          <cell r="G3756">
            <v>711.34629999999993</v>
          </cell>
          <cell r="H3756">
            <v>426.80777999999992</v>
          </cell>
        </row>
        <row r="3757">
          <cell r="C3757" t="str">
            <v>PFG107_1</v>
          </cell>
          <cell r="D3757" t="str">
            <v xml:space="preserve">Cenário giratório com coelho saindo do ovo e ovinhos de páscoa coloridos, produzido em fibra de vidro, com movimento giratório </v>
          </cell>
          <cell r="E3757" t="str">
            <v>FIBRA PÁSCOA</v>
          </cell>
          <cell r="F3757" t="str">
            <v>FIGURA FIBRA</v>
          </cell>
          <cell r="G3757" t="str">
            <v>Não disponível</v>
          </cell>
          <cell r="H3757">
            <v>31190.880000000001</v>
          </cell>
        </row>
        <row r="3758">
          <cell r="C3758" t="str">
            <v>PFG107_2</v>
          </cell>
          <cell r="D3758" t="str">
            <v xml:space="preserve">Cenário giratório com coelho com bermuda e ovinhos de páscoa coloridos, produzido em fibra de vidro, com movimento giratório </v>
          </cell>
          <cell r="E3758" t="str">
            <v>FIGURA FIBRA</v>
          </cell>
          <cell r="F3758" t="str">
            <v>FIGURA FIBRA</v>
          </cell>
          <cell r="G3758" t="str">
            <v>Não disponível</v>
          </cell>
          <cell r="H3758">
            <v>29975.815999999999</v>
          </cell>
        </row>
        <row r="3759">
          <cell r="C3759" t="str">
            <v>PFG107_3</v>
          </cell>
          <cell r="D3759" t="str">
            <v xml:space="preserve">Cenário giratório com coelho segurando cenoura e ovinhos de páscoa coloridos, produzido em fibra de vidro, com movimento giratório </v>
          </cell>
          <cell r="E3759" t="str">
            <v>FIGURA FIBRA</v>
          </cell>
          <cell r="F3759" t="str">
            <v>FIGURA FIBRA</v>
          </cell>
          <cell r="G3759" t="str">
            <v>Não disponível</v>
          </cell>
          <cell r="H3759">
            <v>31605.833999999999</v>
          </cell>
        </row>
        <row r="3760">
          <cell r="C3760" t="str">
            <v>PFG115</v>
          </cell>
          <cell r="D3760" t="str">
            <v xml:space="preserve">Gangorra decorativa para páscoa com movimento, produzida em fibra de vidro. Acompanha figuras em PVC de coelhinho sentado, pirulitos e bengalas, ovinhos coloridos e </v>
          </cell>
          <cell r="E3760" t="str">
            <v>FIGURA FIBRA</v>
          </cell>
          <cell r="F3760" t="str">
            <v>FIGURA FIBRA</v>
          </cell>
          <cell r="G3760" t="str">
            <v>Não disponível</v>
          </cell>
          <cell r="H3760">
            <v>47104.874900000003</v>
          </cell>
        </row>
        <row r="3761">
          <cell r="C3761" t="str">
            <v>PFG145RSP</v>
          </cell>
          <cell r="D3761" t="str">
            <v>Docinho formado por bola natalina de 0,50m com cobertura cor de rosa com confetes e embalagem para docinhos, produzido em fibra de vidro.</v>
          </cell>
          <cell r="E3761" t="str">
            <v>FIBRA PÁSCOA</v>
          </cell>
          <cell r="F3761" t="str">
            <v>FIGURA FIBRA</v>
          </cell>
          <cell r="G3761">
            <v>1751.4999999999998</v>
          </cell>
          <cell r="H3761">
            <v>1050.8999999999999</v>
          </cell>
        </row>
        <row r="3762">
          <cell r="C3762" t="str">
            <v>PFG145RSM</v>
          </cell>
          <cell r="D3762" t="str">
            <v>Docinho formado por bola natalina de 0,70m com cobertura cor de rosa com confetes e embalagem para docinhos, produzido em fibra de vidro.</v>
          </cell>
          <cell r="E3762" t="str">
            <v>FIBRA PÁSCOA</v>
          </cell>
          <cell r="F3762" t="str">
            <v>FIGURA FIBRA</v>
          </cell>
          <cell r="G3762">
            <v>3326.72</v>
          </cell>
          <cell r="H3762">
            <v>1996.0319999999997</v>
          </cell>
        </row>
        <row r="3763">
          <cell r="C3763" t="str">
            <v>PFG145RSG</v>
          </cell>
          <cell r="D3763" t="str">
            <v>Docinho formado por bola natalina de 0,90m com cobertura cor de rosa com confetes e embalagem para docinhos, produzido em fibra de vidro.</v>
          </cell>
          <cell r="E3763" t="str">
            <v>FIBRA PÁSCOA</v>
          </cell>
          <cell r="F3763" t="str">
            <v>FIGURA FIBRA</v>
          </cell>
          <cell r="G3763">
            <v>5864.7</v>
          </cell>
          <cell r="H3763">
            <v>3518.8199999999997</v>
          </cell>
        </row>
        <row r="3764">
          <cell r="C3764" t="str">
            <v>PFG145AMP</v>
          </cell>
          <cell r="D3764" t="str">
            <v>Docinho formado por bola natalina de 0,50m com cobertura amarela com confetes e embalagem para docinhos, produzido em fibra de vidro.</v>
          </cell>
          <cell r="E3764" t="str">
            <v>FIBRA PÁSCOA</v>
          </cell>
          <cell r="F3764" t="str">
            <v>FIGURA FIBRA</v>
          </cell>
          <cell r="G3764">
            <v>1751.4999999999998</v>
          </cell>
          <cell r="H3764">
            <v>1050.8999999999999</v>
          </cell>
        </row>
        <row r="3765">
          <cell r="C3765" t="str">
            <v>PFG145AMM</v>
          </cell>
          <cell r="D3765" t="str">
            <v>Docinho formado por bola natalina de 0,70m com cobertura amarela com confetes e embalagem para docinhos, produzido em fibra de vidro.</v>
          </cell>
          <cell r="E3765" t="str">
            <v>FIBRA PÁSCOA</v>
          </cell>
          <cell r="F3765" t="str">
            <v>FIGURA FIBRA</v>
          </cell>
          <cell r="G3765">
            <v>3326.72</v>
          </cell>
          <cell r="H3765">
            <v>1996.0319999999997</v>
          </cell>
        </row>
        <row r="3766">
          <cell r="C3766" t="str">
            <v>PFG145AMG</v>
          </cell>
          <cell r="D3766" t="str">
            <v>Docinho formado por bola natalina de 0,90m com cobertura amarela com confetes e embalagem para docinhos, produzido em fibra de vidro.</v>
          </cell>
          <cell r="E3766" t="str">
            <v>FIBRA PÁSCOA</v>
          </cell>
          <cell r="F3766" t="str">
            <v>FIGURA FIBRA</v>
          </cell>
          <cell r="G3766">
            <v>5864.7</v>
          </cell>
          <cell r="H3766">
            <v>3518.8199999999997</v>
          </cell>
        </row>
        <row r="3767">
          <cell r="C3767" t="str">
            <v>PFG145VDP</v>
          </cell>
          <cell r="D3767" t="str">
            <v>Docinho formado por bola natalina de 0,50m com cobertura verde com confetes e embalagem para docinhos, produzido em fibra de vidro.</v>
          </cell>
          <cell r="E3767" t="str">
            <v>FIBRA PÁSCOA</v>
          </cell>
          <cell r="F3767" t="str">
            <v>FIGURA FIBRA</v>
          </cell>
          <cell r="G3767">
            <v>1751.4999999999998</v>
          </cell>
          <cell r="H3767">
            <v>1050.8999999999999</v>
          </cell>
        </row>
        <row r="3768">
          <cell r="C3768" t="str">
            <v>PFG145VDM</v>
          </cell>
          <cell r="D3768" t="str">
            <v>Docinho formado por bola natalina de 0,70m com cobertura verde com confetes e embalagem para docinhos, produzido em fibra de vidro.</v>
          </cell>
          <cell r="E3768" t="str">
            <v>FIBRA PÁSCOA</v>
          </cell>
          <cell r="F3768" t="str">
            <v>FIGURA FIBRA</v>
          </cell>
          <cell r="G3768">
            <v>3326.72</v>
          </cell>
          <cell r="H3768">
            <v>1996.0319999999997</v>
          </cell>
        </row>
        <row r="3769">
          <cell r="C3769" t="str">
            <v>PFG145VDG</v>
          </cell>
          <cell r="D3769" t="str">
            <v>Docinho formado por bola natalina de 0,90m com cobertura verde com confetes e embalagem para docinhos, produzido em fibra de vidro.</v>
          </cell>
          <cell r="E3769" t="str">
            <v>FIBRA PÁSCOA</v>
          </cell>
          <cell r="F3769" t="str">
            <v>FIGURA FIBRA</v>
          </cell>
          <cell r="G3769">
            <v>5864.7</v>
          </cell>
          <cell r="H3769">
            <v>3518.8199999999997</v>
          </cell>
        </row>
        <row r="3770">
          <cell r="C3770" t="str">
            <v>PFG146BG</v>
          </cell>
          <cell r="D3770" t="str">
            <v>Ovo de páscoa com bolinhas e embalagem de docinho, produzido em fibra de vidro.</v>
          </cell>
          <cell r="E3770" t="str">
            <v>FIBRA PÁSCOA</v>
          </cell>
          <cell r="F3770" t="str">
            <v>FIGURA FIBRA</v>
          </cell>
          <cell r="G3770">
            <v>1704.0399999999997</v>
          </cell>
          <cell r="H3770">
            <v>1022.4239999999998</v>
          </cell>
        </row>
        <row r="3771">
          <cell r="C3771" t="str">
            <v>PFG146BGG</v>
          </cell>
          <cell r="D3771" t="str">
            <v>Ovo de páscoa com bolinhas e embalagem de docinho, produzido em fibra de vidro.</v>
          </cell>
          <cell r="E3771" t="str">
            <v>FIBRA PÁSCOA</v>
          </cell>
          <cell r="F3771" t="str">
            <v>FIGURA FIBRA</v>
          </cell>
          <cell r="G3771">
            <v>3985.5099999999998</v>
          </cell>
          <cell r="H3771">
            <v>2391.3059999999996</v>
          </cell>
        </row>
        <row r="3772">
          <cell r="C3772" t="str">
            <v>PFG146BEG</v>
          </cell>
          <cell r="D3772" t="str">
            <v>Ovo de páscoa com bolinhas e embalagem de docinho, produzido em fibra de vidro.</v>
          </cell>
          <cell r="E3772" t="str">
            <v>FIBRA PÁSCOA</v>
          </cell>
          <cell r="F3772" t="str">
            <v>FIGURA FIBRA</v>
          </cell>
          <cell r="G3772">
            <v>6390.15</v>
          </cell>
          <cell r="H3772">
            <v>3834.0899999999997</v>
          </cell>
        </row>
        <row r="3773">
          <cell r="C3773" t="str">
            <v>PFG146PG</v>
          </cell>
          <cell r="D3773" t="str">
            <v>Ovo de páscoa com patinhas e embalagem de docinho, produzido em fibra de vidro.</v>
          </cell>
          <cell r="E3773" t="str">
            <v>FIBRA PÁSCOA</v>
          </cell>
          <cell r="F3773" t="str">
            <v>FIGURA FIBRA</v>
          </cell>
          <cell r="G3773">
            <v>1704.0399999999997</v>
          </cell>
          <cell r="H3773">
            <v>1022.4239999999998</v>
          </cell>
        </row>
        <row r="3774">
          <cell r="C3774" t="str">
            <v>PFG146PGG</v>
          </cell>
          <cell r="D3774" t="str">
            <v>Ovo de páscoa com patinhas e embalagem de docinho, produzido em fibra de vidro.</v>
          </cell>
          <cell r="E3774" t="str">
            <v>FIBRA PÁSCOA</v>
          </cell>
          <cell r="F3774" t="str">
            <v>FIGURA FIBRA</v>
          </cell>
          <cell r="G3774">
            <v>3985.5099999999998</v>
          </cell>
          <cell r="H3774">
            <v>2391.3059999999996</v>
          </cell>
        </row>
        <row r="3775">
          <cell r="C3775" t="str">
            <v>PFG146PEG</v>
          </cell>
          <cell r="D3775" t="str">
            <v>Ovo de páscoa com patinhas e embalagem de docinho, produzido em fibra de vidro.</v>
          </cell>
          <cell r="E3775" t="str">
            <v>FIBRA PÁSCOA</v>
          </cell>
          <cell r="F3775" t="str">
            <v>FIGURA FIBRA</v>
          </cell>
          <cell r="G3775">
            <v>6390.15</v>
          </cell>
          <cell r="H3775">
            <v>3834.0899999999997</v>
          </cell>
        </row>
        <row r="3776">
          <cell r="C3776" t="str">
            <v>PFG147RSP</v>
          </cell>
          <cell r="D3776" t="str">
            <v>Cupcake na embalagem de docinho com cobertura cor de rosa, granulados coloridos e cereja. Produzido em fibra de vidro</v>
          </cell>
          <cell r="E3776" t="str">
            <v>FIBRA PÁSCOA</v>
          </cell>
          <cell r="F3776" t="str">
            <v>FIGURA FIBRA</v>
          </cell>
          <cell r="G3776">
            <v>1839.6399999999999</v>
          </cell>
          <cell r="H3776">
            <v>1103.7839999999999</v>
          </cell>
        </row>
        <row r="3777">
          <cell r="C3777" t="str">
            <v>PFG147RSM</v>
          </cell>
          <cell r="D3777" t="str">
            <v>Cupcake na embalagem de docinho com cobertura cor de rosa, granulados coloridos e cereja. Produzido em fibra de vidro</v>
          </cell>
          <cell r="E3777" t="str">
            <v>FIBRA PÁSCOA</v>
          </cell>
          <cell r="F3777" t="str">
            <v>FIGURA FIBRA</v>
          </cell>
          <cell r="G3777">
            <v>3493.9599999999996</v>
          </cell>
          <cell r="H3777">
            <v>2096.3759999999997</v>
          </cell>
        </row>
        <row r="3778">
          <cell r="C3778" t="str">
            <v>PFG147RSG</v>
          </cell>
          <cell r="D3778" t="str">
            <v>Cupcake na embalagem de docinho com cobertura cor de rosa, granulados coloridos e cereja. Produzido em fibra de vidro</v>
          </cell>
          <cell r="E3778" t="str">
            <v>FIBRA PÁSCOA</v>
          </cell>
          <cell r="F3778" t="str">
            <v>FIGURA FIBRA</v>
          </cell>
          <cell r="G3778">
            <v>6158.4999999999991</v>
          </cell>
          <cell r="H3778">
            <v>3695.0999999999995</v>
          </cell>
        </row>
        <row r="3779">
          <cell r="C3779" t="str">
            <v>PFG147MRP</v>
          </cell>
          <cell r="D3779" t="str">
            <v>Cupcake na embalagem de docinho com cobertura de chocolate, granulados coloridos e cereja. Produzido em fibra de vidro</v>
          </cell>
          <cell r="E3779" t="str">
            <v>FIBRA PÁSCOA</v>
          </cell>
          <cell r="F3779" t="str">
            <v>FIGURA FIBRA</v>
          </cell>
          <cell r="G3779">
            <v>1839.6399999999999</v>
          </cell>
          <cell r="H3779">
            <v>1103.7839999999999</v>
          </cell>
        </row>
        <row r="3780">
          <cell r="C3780" t="str">
            <v>PFG147MRM</v>
          </cell>
          <cell r="D3780" t="str">
            <v>Cupcake na embalagem de docinho com cobertura de chocolate, granulados coloridos e cereja. Produzido em fibra de vidro</v>
          </cell>
          <cell r="E3780" t="str">
            <v>FIBRA PÁSCOA</v>
          </cell>
          <cell r="F3780" t="str">
            <v>FIGURA FIBRA</v>
          </cell>
          <cell r="G3780">
            <v>3493.9599999999996</v>
          </cell>
          <cell r="H3780">
            <v>2096.3759999999997</v>
          </cell>
        </row>
        <row r="3781">
          <cell r="C3781" t="str">
            <v>PFG147MRG</v>
          </cell>
          <cell r="D3781" t="str">
            <v>Cupcake na embalagem de docinho com cobertura de chocolate, granulados coloridos e cereja. Produzido em fibra de vidro</v>
          </cell>
          <cell r="E3781" t="str">
            <v>FIBRA PÁSCOA</v>
          </cell>
          <cell r="F3781" t="str">
            <v>FIGURA FIBRA</v>
          </cell>
          <cell r="G3781">
            <v>6158.4999999999991</v>
          </cell>
          <cell r="H3781">
            <v>3695.0999999999995</v>
          </cell>
        </row>
        <row r="3782">
          <cell r="C3782" t="str">
            <v>PFG147VDP</v>
          </cell>
          <cell r="D3782" t="str">
            <v>Cupcake na embalagem de docinho com cobertura verde, granulados coloridos e cereja. Produzido em fibra de vidro</v>
          </cell>
          <cell r="E3782" t="str">
            <v>FIBRA PÁSCOA</v>
          </cell>
          <cell r="F3782" t="str">
            <v>FIGURA FIBRA</v>
          </cell>
          <cell r="G3782">
            <v>1839.6399999999999</v>
          </cell>
          <cell r="H3782">
            <v>1103.7839999999999</v>
          </cell>
        </row>
        <row r="3783">
          <cell r="C3783" t="str">
            <v>PFG147VDM</v>
          </cell>
          <cell r="D3783" t="str">
            <v>Cupcake na embalagem de docinho com cobertura verde, granulados coloridos e cereja. Produzido em fibra de vidro</v>
          </cell>
          <cell r="E3783" t="str">
            <v>FIBRA PÁSCOA</v>
          </cell>
          <cell r="F3783" t="str">
            <v>FIGURA FIBRA</v>
          </cell>
          <cell r="G3783">
            <v>3493.9599999999996</v>
          </cell>
          <cell r="H3783">
            <v>2096.3759999999997</v>
          </cell>
        </row>
        <row r="3784">
          <cell r="C3784" t="str">
            <v>PFG147VDG</v>
          </cell>
          <cell r="D3784" t="str">
            <v>Cupcake na embalagem de docinho com cobertura verde, granulados coloridos e cereja. Produzido em fibra de vidro</v>
          </cell>
          <cell r="E3784" t="str">
            <v>FIBRA PÁSCOA</v>
          </cell>
          <cell r="F3784" t="str">
            <v>FIGURA FIBRA</v>
          </cell>
          <cell r="G3784">
            <v>6158.4999999999991</v>
          </cell>
          <cell r="H3784">
            <v>3695.0999999999995</v>
          </cell>
        </row>
        <row r="3785">
          <cell r="C3785" t="str">
            <v>PMOBP_VD</v>
          </cell>
          <cell r="D3785" t="str">
            <v>Poste com bandeirolas em fibra de vidro com pintura automotiva verde.</v>
          </cell>
          <cell r="E3785" t="str">
            <v>FIBRA PÁSCOA</v>
          </cell>
          <cell r="F3785" t="str">
            <v>FIGURA FIBRA</v>
          </cell>
          <cell r="G3785">
            <v>4707.4669999999987</v>
          </cell>
          <cell r="H3785">
            <v>2824.4801999999991</v>
          </cell>
        </row>
        <row r="3786">
          <cell r="C3786" t="str">
            <v>PMOBP_RS</v>
          </cell>
          <cell r="D3786" t="str">
            <v>Poste com bandeirolas em fibra de vidro com pintura automotiva rosa</v>
          </cell>
          <cell r="E3786" t="str">
            <v>FIBRA PÁSCOA</v>
          </cell>
          <cell r="F3786" t="str">
            <v>FIGURA FIBRA</v>
          </cell>
          <cell r="G3786">
            <v>4707.4669999999987</v>
          </cell>
          <cell r="H3786">
            <v>2824.4801999999991</v>
          </cell>
        </row>
        <row r="3787">
          <cell r="C3787" t="str">
            <v>P2D01</v>
          </cell>
          <cell r="D3787" t="str">
            <v>Coelho c/ Cenoura, produzido em PVC com impressão digital em face única</v>
          </cell>
          <cell r="E3787" t="str">
            <v>LUMINOSOS PÁSCOA</v>
          </cell>
          <cell r="F3787" t="str">
            <v>FIGURA LUMINOSA</v>
          </cell>
          <cell r="G3787">
            <v>1444.027</v>
          </cell>
          <cell r="H3787">
            <v>1444.027</v>
          </cell>
        </row>
        <row r="3788">
          <cell r="C3788" t="str">
            <v>P2D02</v>
          </cell>
          <cell r="D3788" t="str">
            <v>Coelho Ovo, produzido em PVC com impressão digital em face única</v>
          </cell>
          <cell r="E3788" t="str">
            <v>LUMINOSOS PÁSCOA</v>
          </cell>
          <cell r="F3788" t="str">
            <v>FIGURA LUMINOSA</v>
          </cell>
          <cell r="G3788">
            <v>1687.9939999999997</v>
          </cell>
          <cell r="H3788">
            <v>1687.9939999999997</v>
          </cell>
        </row>
        <row r="3789">
          <cell r="C3789" t="str">
            <v>P2D03</v>
          </cell>
          <cell r="D3789" t="str">
            <v>Coelho Cesta, produzido em PVC com impressão digital em face única</v>
          </cell>
          <cell r="E3789" t="str">
            <v>LUMINOSOS PÁSCOA</v>
          </cell>
          <cell r="F3789" t="str">
            <v>FIGURA LUMINOSA</v>
          </cell>
          <cell r="G3789">
            <v>1404.59</v>
          </cell>
          <cell r="H3789">
            <v>1404.59</v>
          </cell>
        </row>
        <row r="3790">
          <cell r="C3790" t="str">
            <v>P2D04</v>
          </cell>
          <cell r="D3790" t="str">
            <v>Coelho Ovo escondido, produzido PVC com impressão digital em face única</v>
          </cell>
          <cell r="E3790" t="str">
            <v>LUMINOSOS PÁSCOA</v>
          </cell>
          <cell r="F3790" t="str">
            <v>FIGURA LUMINOSA</v>
          </cell>
          <cell r="G3790">
            <v>1268.1989999999998</v>
          </cell>
          <cell r="H3790">
            <v>1268.1989999999998</v>
          </cell>
        </row>
        <row r="3791">
          <cell r="C3791" t="str">
            <v>P2D05</v>
          </cell>
          <cell r="D3791" t="str">
            <v>Coelho c/ Ovos, produzido em PVC com impressão digital em face única</v>
          </cell>
          <cell r="E3791" t="str">
            <v>LUMINOSOS PÁSCOA</v>
          </cell>
          <cell r="F3791" t="str">
            <v>FIGURA LUMINOSA</v>
          </cell>
          <cell r="G3791">
            <v>1393.9679999999998</v>
          </cell>
          <cell r="H3791">
            <v>1393.9679999999998</v>
          </cell>
        </row>
        <row r="3792">
          <cell r="C3792" t="str">
            <v>P2D06</v>
          </cell>
          <cell r="D3792" t="str">
            <v>Conjunto de Ovos, produzido em PVC com impressão digital em face única</v>
          </cell>
          <cell r="E3792" t="str">
            <v>LUMINOSOS PÁSCOA</v>
          </cell>
          <cell r="F3792" t="str">
            <v>FIGURA LUMINOSA</v>
          </cell>
          <cell r="G3792">
            <v>1259.1589999999999</v>
          </cell>
          <cell r="H3792">
            <v>1259.1589999999999</v>
          </cell>
        </row>
        <row r="3793">
          <cell r="C3793" t="str">
            <v>P2D07</v>
          </cell>
          <cell r="D3793" t="str">
            <v>Coelho espiando, produzido em PVC com impressão digital em face única</v>
          </cell>
          <cell r="E3793" t="str">
            <v>LUMINOSOS PÁSCOA</v>
          </cell>
          <cell r="F3793" t="str">
            <v>FIGURA LUMINOSA</v>
          </cell>
          <cell r="G3793">
            <v>4879.0009999999993</v>
          </cell>
          <cell r="H3793">
            <v>4879.0009999999993</v>
          </cell>
        </row>
        <row r="3794">
          <cell r="C3794" t="str">
            <v>P2D08P</v>
          </cell>
          <cell r="D3794" t="str">
            <v>Bengala P, produzido em PVC com impressão digital em face única</v>
          </cell>
          <cell r="E3794" t="str">
            <v>LUMINOSOS PÁSCOA</v>
          </cell>
          <cell r="F3794" t="str">
            <v>FIGURA LUMINOSA</v>
          </cell>
          <cell r="G3794">
            <v>345.44099999999997</v>
          </cell>
          <cell r="H3794">
            <v>345.44099999999997</v>
          </cell>
        </row>
        <row r="3795">
          <cell r="C3795" t="str">
            <v>P2D08M</v>
          </cell>
          <cell r="D3795" t="str">
            <v>Bengala M, produzido em PVC com impressão digital em face única</v>
          </cell>
          <cell r="E3795" t="str">
            <v>LUMINOSOS PÁSCOA</v>
          </cell>
          <cell r="F3795" t="str">
            <v>FIGURA LUMINOSA</v>
          </cell>
          <cell r="G3795">
            <v>643.98699999999997</v>
          </cell>
          <cell r="H3795">
            <v>643.98699999999997</v>
          </cell>
        </row>
        <row r="3796">
          <cell r="C3796" t="str">
            <v>P2D09</v>
          </cell>
          <cell r="D3796" t="str">
            <v>Bolacha Baunilha, produzido em PVC com impressão digital em face única</v>
          </cell>
          <cell r="E3796" t="str">
            <v>LUMINOSOS PÁSCOA</v>
          </cell>
          <cell r="F3796" t="str">
            <v>FIGURA LUMINOSA</v>
          </cell>
          <cell r="G3796">
            <v>465.22099999999995</v>
          </cell>
          <cell r="H3796">
            <v>465.22099999999995</v>
          </cell>
        </row>
        <row r="3797">
          <cell r="C3797" t="str">
            <v>P2D10</v>
          </cell>
          <cell r="D3797" t="str">
            <v>Bolacha chocolate, produzido em PVC com impressão digital em face única</v>
          </cell>
          <cell r="E3797" t="str">
            <v>LUMINOSOS PÁSCOA</v>
          </cell>
          <cell r="F3797" t="str">
            <v>FIGURA LUMINOSA</v>
          </cell>
          <cell r="G3797">
            <v>465.22099999999995</v>
          </cell>
          <cell r="H3797">
            <v>465.22099999999995</v>
          </cell>
        </row>
        <row r="3798">
          <cell r="C3798" t="str">
            <v>P2D11P</v>
          </cell>
          <cell r="D3798" t="str">
            <v>Pirulito P, produzido em PVC com impressão digital em face única</v>
          </cell>
          <cell r="E3798" t="str">
            <v>LUMINOSOS PÁSCOA</v>
          </cell>
          <cell r="F3798" t="str">
            <v>FIGURA LUMINOSA</v>
          </cell>
          <cell r="G3798">
            <v>369.73599999999993</v>
          </cell>
          <cell r="H3798">
            <v>369.73599999999993</v>
          </cell>
        </row>
        <row r="3799">
          <cell r="C3799" t="str">
            <v>P2D11M</v>
          </cell>
          <cell r="D3799" t="str">
            <v>Pirulito M, produzido em PVC com impressão digital em face única</v>
          </cell>
          <cell r="E3799" t="str">
            <v>LUMINOSOS PÁSCOA</v>
          </cell>
          <cell r="F3799" t="str">
            <v>FIGURA LUMINOSA</v>
          </cell>
          <cell r="G3799">
            <v>581.83699999999988</v>
          </cell>
          <cell r="H3799">
            <v>581.83699999999988</v>
          </cell>
        </row>
        <row r="3800">
          <cell r="C3800" t="str">
            <v>P2D12</v>
          </cell>
          <cell r="D3800" t="str">
            <v>Placa "Toca do Coelho", produzido em PVC com impressão digital em face única</v>
          </cell>
          <cell r="E3800" t="str">
            <v>LUMINOSOS PÁSCOA</v>
          </cell>
          <cell r="F3800" t="str">
            <v>FIGURA LUMINOSA</v>
          </cell>
          <cell r="G3800">
            <v>0</v>
          </cell>
          <cell r="H3800">
            <v>0</v>
          </cell>
        </row>
        <row r="3801">
          <cell r="C3801" t="str">
            <v>P2D13F</v>
          </cell>
          <cell r="D3801" t="str">
            <v>Placa "Feliz Páscoa", produzida em PVC com impressão digital em face única</v>
          </cell>
          <cell r="E3801" t="str">
            <v>LUMINOSOS PÁSCOA</v>
          </cell>
          <cell r="F3801" t="str">
            <v>FIGURA LUMINOSA</v>
          </cell>
          <cell r="G3801">
            <v>2803.1909999999993</v>
          </cell>
          <cell r="H3801">
            <v>2803.1909999999993</v>
          </cell>
        </row>
        <row r="3802">
          <cell r="C3802" t="str">
            <v>P2D13T</v>
          </cell>
          <cell r="D3802" t="str">
            <v>Placa "Toca do Coelho", produzida em PVC com impressão digital em face única</v>
          </cell>
          <cell r="E3802" t="str">
            <v>LUMINOSOS PÁSCOA</v>
          </cell>
          <cell r="F3802" t="str">
            <v>FIGURA LUMINOSA</v>
          </cell>
          <cell r="G3802">
            <v>2803.1909999999993</v>
          </cell>
          <cell r="H3802">
            <v>2803.1909999999993</v>
          </cell>
        </row>
        <row r="3803">
          <cell r="C3803" t="str">
            <v>P2D14</v>
          </cell>
          <cell r="D3803" t="str">
            <v>Coelho acenando, produzido em PVC com impressão digital em face única</v>
          </cell>
          <cell r="E3803" t="str">
            <v>LUMINOSOS PÁSCOA</v>
          </cell>
          <cell r="F3803" t="str">
            <v>FIGURA LUMINOSA</v>
          </cell>
          <cell r="G3803">
            <v>1590.9269999999999</v>
          </cell>
          <cell r="H3803">
            <v>1590.9269999999999</v>
          </cell>
        </row>
        <row r="3804">
          <cell r="C3804" t="str">
            <v>P2D15</v>
          </cell>
          <cell r="D3804" t="str">
            <v>Coelha com Ovo, produzida em PVC com impressão digital em face única</v>
          </cell>
          <cell r="E3804" t="str">
            <v>LUMINOSOS PÁSCOA</v>
          </cell>
          <cell r="F3804" t="str">
            <v>FIGURA LUMINOSA</v>
          </cell>
          <cell r="G3804">
            <v>1363.6839999999997</v>
          </cell>
          <cell r="H3804">
            <v>1363.6839999999997</v>
          </cell>
        </row>
        <row r="3805">
          <cell r="C3805" t="str">
            <v>P2D16</v>
          </cell>
          <cell r="D3805" t="str">
            <v>Coelho Sentado no Ovo, produzido em PVC com impressão digital em face única</v>
          </cell>
          <cell r="E3805" t="str">
            <v>LUMINOSOS PÁSCOA</v>
          </cell>
          <cell r="F3805" t="str">
            <v>FIGURA LUMINOSA</v>
          </cell>
          <cell r="G3805">
            <v>1590.9269999999999</v>
          </cell>
          <cell r="H3805">
            <v>1590.9269999999999</v>
          </cell>
        </row>
        <row r="3806">
          <cell r="C3806" t="str">
            <v>P2D17</v>
          </cell>
          <cell r="D3806" t="str">
            <v>Coelho com Cesta de Ovos, produzido em PVC com impressão digital em face única</v>
          </cell>
          <cell r="E3806" t="str">
            <v>LUMINOSOS PÁSCOA</v>
          </cell>
          <cell r="F3806" t="str">
            <v>FIGURA LUMINOSA</v>
          </cell>
          <cell r="G3806">
            <v>1590.9269999999999</v>
          </cell>
          <cell r="H3806">
            <v>1590.9269999999999</v>
          </cell>
        </row>
        <row r="3807">
          <cell r="C3807" t="str">
            <v>PP2D16</v>
          </cell>
          <cell r="D3807" t="str">
            <v>Photoface coelho Sentado no Ovo, produzido em PVC com impressão digital em face única</v>
          </cell>
          <cell r="E3807" t="str">
            <v>FIBRA PÁSCOA</v>
          </cell>
          <cell r="F3807" t="str">
            <v>FIGURA FIBRA</v>
          </cell>
          <cell r="G3807">
            <v>1780.3149999999998</v>
          </cell>
          <cell r="H3807">
            <v>1780.3149999999998</v>
          </cell>
        </row>
        <row r="3808">
          <cell r="C3808" t="str">
            <v>PP2D17</v>
          </cell>
          <cell r="D3808" t="str">
            <v>Photoface coelho com Cesta de Ovos, produzido em PVC com impressão digital em face única</v>
          </cell>
          <cell r="E3808" t="str">
            <v>FIBRA PÁSCOA</v>
          </cell>
          <cell r="F3808" t="str">
            <v>FIGURA FIBRA</v>
          </cell>
          <cell r="G3808">
            <v>1780.3149999999998</v>
          </cell>
          <cell r="H3808">
            <v>1780.3149999999998</v>
          </cell>
        </row>
        <row r="3809">
          <cell r="C3809" t="str">
            <v>P2D18PP</v>
          </cell>
          <cell r="D3809" t="str">
            <v>Ovo decorado  P,  elemento pendente, produzido em PVC com impressão digital em dupla face</v>
          </cell>
          <cell r="E3809" t="str">
            <v>LUMINOSOS PÁSCOA</v>
          </cell>
          <cell r="F3809" t="str">
            <v>FIGURA LUMINOSA</v>
          </cell>
          <cell r="G3809">
            <v>38.984999999999999</v>
          </cell>
          <cell r="H3809">
            <v>38.984999999999999</v>
          </cell>
        </row>
        <row r="3810">
          <cell r="C3810" t="str">
            <v>P2D18P</v>
          </cell>
          <cell r="D3810" t="str">
            <v>Ovo decorado  P,  elemento pendente, produzido em PVC com impressão digital em dupla face</v>
          </cell>
          <cell r="E3810" t="str">
            <v>LUMINOSOS PÁSCOA</v>
          </cell>
          <cell r="F3810" t="str">
            <v>FIGURA LUMINOSA</v>
          </cell>
          <cell r="G3810">
            <v>51.98</v>
          </cell>
          <cell r="H3810">
            <v>51.98</v>
          </cell>
        </row>
        <row r="3811">
          <cell r="C3811" t="str">
            <v>P2D18M</v>
          </cell>
          <cell r="D3811" t="str">
            <v>Ovo decorado  M,  elemento pendente, produzido em PVC com impressão digital em dupla face</v>
          </cell>
          <cell r="E3811" t="str">
            <v>LUMINOSOS PÁSCOA</v>
          </cell>
          <cell r="F3811" t="str">
            <v>FIGURA LUMINOSA</v>
          </cell>
          <cell r="G3811">
            <v>64.974999999999994</v>
          </cell>
          <cell r="H3811">
            <v>64.974999999999994</v>
          </cell>
        </row>
        <row r="3812">
          <cell r="C3812" t="str">
            <v>P2D19P</v>
          </cell>
          <cell r="D3812" t="str">
            <v>Pirulito P,  elemento pendente, produzido em PVC com impressão digital em dupla face</v>
          </cell>
          <cell r="E3812" t="str">
            <v>LUMINOSOS PÁSCOA</v>
          </cell>
          <cell r="F3812" t="str">
            <v>FIGURA LUMINOSA</v>
          </cell>
          <cell r="G3812">
            <v>77.97</v>
          </cell>
          <cell r="H3812">
            <v>77.97</v>
          </cell>
        </row>
        <row r="3813">
          <cell r="C3813" t="str">
            <v>P2D19M</v>
          </cell>
          <cell r="D3813" t="str">
            <v>Pirulito M,  elemento pendente, produzido em PVC com impressão digital em dupla face</v>
          </cell>
          <cell r="E3813" t="str">
            <v>LUMINOSOS PÁSCOA</v>
          </cell>
          <cell r="F3813" t="str">
            <v>FIGURA LUMINOSA</v>
          </cell>
          <cell r="G3813">
            <v>90.964999999999989</v>
          </cell>
          <cell r="H3813">
            <v>90.964999999999989</v>
          </cell>
        </row>
        <row r="3814">
          <cell r="C3814" t="str">
            <v>P2D20</v>
          </cell>
          <cell r="D3814" t="str">
            <v>Coelho cinza em pé, vestido e segurando ovos de páscoa coloridos, produzido em PVC com impressão digital em face única.</v>
          </cell>
          <cell r="E3814" t="str">
            <v>LUMINOSOS PÁSCOA</v>
          </cell>
          <cell r="F3814" t="str">
            <v>FIGURA LUMINOSA</v>
          </cell>
          <cell r="G3814">
            <v>1977.4999999999998</v>
          </cell>
          <cell r="H3814">
            <v>1977.4999999999998</v>
          </cell>
        </row>
        <row r="3815">
          <cell r="C3815" t="str">
            <v>P2D21</v>
          </cell>
          <cell r="D3815" t="str">
            <v>Coelho segurando pincel, com ovo de páscoa e cobertura de chocolate, produzido em PVC com impressão digital em face única.</v>
          </cell>
          <cell r="E3815" t="str">
            <v>LUMINOSOS PÁSCOA</v>
          </cell>
          <cell r="F3815" t="str">
            <v>FIGURA LUMINOSA</v>
          </cell>
          <cell r="G3815">
            <v>2531.1999999999998</v>
          </cell>
          <cell r="H3815">
            <v>2531.1999999999998</v>
          </cell>
        </row>
        <row r="3816">
          <cell r="C3816" t="str">
            <v>P2D22</v>
          </cell>
          <cell r="D3816" t="str">
            <v>32 peças para tabuleiro de Xadrez com temas festivos (páscoa/Natal), produzido em PVC20,00mm com base em fibra de vidro.</v>
          </cell>
          <cell r="E3816" t="str">
            <v>LUMINOSOS PÁSCOA</v>
          </cell>
          <cell r="F3816" t="str">
            <v>FIGURA LUMINOSA</v>
          </cell>
          <cell r="G3816">
            <v>0</v>
          </cell>
          <cell r="H3816">
            <v>13040</v>
          </cell>
        </row>
        <row r="3817">
          <cell r="C3817" t="str">
            <v>MDC02</v>
          </cell>
          <cell r="D3817" t="str">
            <v>Carrinho de madeira com ovos coloridos</v>
          </cell>
          <cell r="E3817" t="str">
            <v>FIBRA PÁSCOA</v>
          </cell>
          <cell r="F3817" t="str">
            <v>FIGURA FIBRA</v>
          </cell>
          <cell r="G3817">
            <v>4747.1299999999992</v>
          </cell>
          <cell r="H3817">
            <v>3560.3474999999994</v>
          </cell>
        </row>
        <row r="3818">
          <cell r="C3818" t="str">
            <v>MDC03</v>
          </cell>
          <cell r="D3818" t="str">
            <v>Carrinho de madeira com rodas em fibra de vidro (decoração não inclusa)</v>
          </cell>
          <cell r="E3818" t="str">
            <v>FIBRA PÁSCOA</v>
          </cell>
          <cell r="F3818" t="str">
            <v>FIGURA FIBRA</v>
          </cell>
          <cell r="G3818">
            <v>2315.2570000000001</v>
          </cell>
          <cell r="H3818">
            <v>1736.4427500000002</v>
          </cell>
        </row>
        <row r="3819">
          <cell r="C3819" t="str">
            <v>MDC04</v>
          </cell>
          <cell r="D3819" t="str">
            <v>Carrinho de madeira com rodas em fibra de vidro e decoração inclusa</v>
          </cell>
          <cell r="E3819" t="str">
            <v>FIBRA PÁSCOA</v>
          </cell>
          <cell r="F3819" t="str">
            <v>FIGURA FIBRA</v>
          </cell>
          <cell r="G3819">
            <v>5886.509</v>
          </cell>
          <cell r="H3819">
            <v>4414.8817500000005</v>
          </cell>
        </row>
        <row r="3820">
          <cell r="C3820" t="str">
            <v>PLH01</v>
          </cell>
          <cell r="D3820" t="str">
            <v>Palha decorativa</v>
          </cell>
          <cell r="E3820" t="str">
            <v>FIBRA PÁSCOA</v>
          </cell>
          <cell r="F3820" t="str">
            <v>FIGURA FIBRA</v>
          </cell>
          <cell r="G3820">
            <v>19.4925</v>
          </cell>
          <cell r="H3820">
            <v>19.4925</v>
          </cell>
        </row>
        <row r="3821">
          <cell r="C3821" t="str">
            <v>PAM01M</v>
          </cell>
          <cell r="D3821" t="str">
            <v>Coelho espiando, prod. em  estrutura metálica e corda luminosa, com movimento</v>
          </cell>
          <cell r="E3821" t="str">
            <v>LUMINOSOS PÁSCOA</v>
          </cell>
          <cell r="F3821" t="str">
            <v>FIGURA LUMINOSA</v>
          </cell>
          <cell r="G3821">
            <v>7733.7199999999993</v>
          </cell>
          <cell r="H3821">
            <v>4640.2319999999991</v>
          </cell>
        </row>
        <row r="3822">
          <cell r="C3822" t="str">
            <v>PAM01G</v>
          </cell>
          <cell r="D3822" t="str">
            <v>Coelho espiando, prod. em  estrutura metálica e corda luminosa, com movimento</v>
          </cell>
          <cell r="E3822" t="str">
            <v>LUMINOSOS PÁSCOA</v>
          </cell>
          <cell r="F3822" t="str">
            <v>FIGURA LUMINOSA</v>
          </cell>
          <cell r="G3822">
            <v>11339.888999999997</v>
          </cell>
          <cell r="H3822">
            <v>6803.9333999999981</v>
          </cell>
        </row>
        <row r="3823">
          <cell r="C3823" t="str">
            <v>PAM02M</v>
          </cell>
          <cell r="D3823" t="str">
            <v>Coelho abanando, prod. em  estrutura metálica e corda luminosa, com movimento</v>
          </cell>
          <cell r="E3823" t="str">
            <v>LUMINOSOS PÁSCOA</v>
          </cell>
          <cell r="F3823" t="str">
            <v>FIGURA LUMINOSA</v>
          </cell>
          <cell r="G3823">
            <v>7597.3289999999997</v>
          </cell>
          <cell r="H3823">
            <v>4558.3973999999998</v>
          </cell>
        </row>
        <row r="3824">
          <cell r="C3824" t="str">
            <v>PAM02G</v>
          </cell>
          <cell r="D3824" t="str">
            <v>Coelho abanando, prod. em  estrutura metálica e corda luminosa, com movimento</v>
          </cell>
          <cell r="E3824" t="str">
            <v>LUMINOSOS PÁSCOA</v>
          </cell>
          <cell r="F3824" t="str">
            <v>FIGURA LUMINOSA</v>
          </cell>
          <cell r="G3824">
            <v>9864.1089999999986</v>
          </cell>
          <cell r="H3824">
            <v>5918.4653999999991</v>
          </cell>
        </row>
        <row r="3825">
          <cell r="C3825" t="str">
            <v>PAM03M</v>
          </cell>
          <cell r="D3825" t="str">
            <v>Coelho ovos,  prod. em  estrutura metálica e corda luminosa, com movimento</v>
          </cell>
          <cell r="E3825" t="str">
            <v>LUMINOSOS PÁSCOA</v>
          </cell>
          <cell r="F3825" t="str">
            <v>FIGURA LUMINOSA</v>
          </cell>
          <cell r="G3825">
            <v>7082.1619999999994</v>
          </cell>
          <cell r="H3825">
            <v>4249.2971999999991</v>
          </cell>
        </row>
        <row r="3826">
          <cell r="C3826" t="str">
            <v>PAM03G</v>
          </cell>
          <cell r="D3826" t="str">
            <v>Coelho ovos,  prod. em  estrutura metálica e corda luminosa, com movimento</v>
          </cell>
          <cell r="E3826" t="str">
            <v>LUMINOSOS PÁSCOA</v>
          </cell>
          <cell r="F3826" t="str">
            <v>FIGURA LUMINOSA</v>
          </cell>
          <cell r="G3826">
            <v>8839.7639999999992</v>
          </cell>
          <cell r="H3826">
            <v>5303.8583999999992</v>
          </cell>
        </row>
        <row r="3827">
          <cell r="C3827" t="str">
            <v>PA01M</v>
          </cell>
          <cell r="D3827" t="str">
            <v>Coelho espiando produzido em estrutura metálica e corda luminosa</v>
          </cell>
          <cell r="E3827" t="str">
            <v>LUMINOSOS PÁSCOA</v>
          </cell>
          <cell r="F3827" t="str">
            <v>FIGURA LUMINOSA</v>
          </cell>
          <cell r="G3827">
            <v>4247.1049999999996</v>
          </cell>
          <cell r="H3827">
            <v>2548.2629999999995</v>
          </cell>
        </row>
        <row r="3828">
          <cell r="C3828" t="str">
            <v>PA01G</v>
          </cell>
          <cell r="D3828" t="str">
            <v>Coelho espiando produzido em estrutura metálica e corda luminosa</v>
          </cell>
          <cell r="E3828" t="str">
            <v>LUMINOSOS PÁSCOA</v>
          </cell>
          <cell r="F3828" t="str">
            <v>FIGURA LUMINOSA</v>
          </cell>
          <cell r="G3828">
            <v>6600.329999999999</v>
          </cell>
          <cell r="H3828">
            <v>3960.1979999999994</v>
          </cell>
        </row>
        <row r="3829">
          <cell r="C3829" t="str">
            <v>PA02M</v>
          </cell>
          <cell r="D3829" t="str">
            <v>Coelho acenando produzido em estrutura metálica e corda luminosa</v>
          </cell>
          <cell r="E3829" t="str">
            <v>LUMINOSOS PÁSCOA</v>
          </cell>
          <cell r="F3829" t="str">
            <v>FIGURA LUMINOSA</v>
          </cell>
          <cell r="G3829">
            <v>5359.3639999999996</v>
          </cell>
          <cell r="H3829">
            <v>3215.6183999999998</v>
          </cell>
        </row>
        <row r="3830">
          <cell r="C3830" t="str">
            <v>PA02G</v>
          </cell>
          <cell r="D3830" t="str">
            <v>Coelho acenando produzido em estrutura metálica e corda luminosa</v>
          </cell>
          <cell r="E3830" t="str">
            <v>LUMINOSOS PÁSCOA</v>
          </cell>
          <cell r="F3830" t="str">
            <v>FIGURA LUMINOSA</v>
          </cell>
          <cell r="G3830">
            <v>7439.6939999999995</v>
          </cell>
          <cell r="H3830">
            <v>4463.8163999999997</v>
          </cell>
        </row>
        <row r="3831">
          <cell r="C3831" t="str">
            <v>PA03M</v>
          </cell>
          <cell r="D3831" t="str">
            <v>Coelho pondo ovos na cesta produzida em estrutura metálica e corda luminosa</v>
          </cell>
          <cell r="E3831" t="str">
            <v>LUMINOSOS PÁSCOA</v>
          </cell>
          <cell r="F3831" t="str">
            <v>FIGURA LUMINOSA</v>
          </cell>
          <cell r="G3831">
            <v>4327.4479999999994</v>
          </cell>
          <cell r="H3831">
            <v>2596.4687999999996</v>
          </cell>
        </row>
        <row r="3832">
          <cell r="C3832" t="str">
            <v>PA03G</v>
          </cell>
          <cell r="D3832" t="str">
            <v>Coelho pondo ovos na cesta produzida em estrutura metálica e corda luminosa</v>
          </cell>
          <cell r="E3832" t="str">
            <v>LUMINOSOS PÁSCOA</v>
          </cell>
          <cell r="F3832" t="str">
            <v>FIGURA LUMINOSA</v>
          </cell>
          <cell r="G3832">
            <v>5568.4139999999998</v>
          </cell>
          <cell r="H3832">
            <v>3341.0483999999997</v>
          </cell>
        </row>
        <row r="3833">
          <cell r="C3833" t="str">
            <v>PA04P</v>
          </cell>
          <cell r="D3833" t="str">
            <v>Ovos de páscoa produzido em estrutura metálica e corda luminosa</v>
          </cell>
          <cell r="E3833" t="str">
            <v>LUMINOSOS PÁSCOA</v>
          </cell>
          <cell r="F3833" t="str">
            <v>FIGURA LUMINOSA</v>
          </cell>
          <cell r="G3833">
            <v>536.41099999999994</v>
          </cell>
          <cell r="H3833">
            <v>321.84659999999997</v>
          </cell>
        </row>
        <row r="3834">
          <cell r="C3834" t="str">
            <v>PA04M</v>
          </cell>
          <cell r="D3834" t="str">
            <v>Ovos de páscoa produzido em estrutura metálica e corda luminosa</v>
          </cell>
          <cell r="E3834" t="str">
            <v>LUMINOSOS PÁSCOA</v>
          </cell>
          <cell r="F3834" t="str">
            <v>FIGURA LUMINOSA</v>
          </cell>
          <cell r="G3834">
            <v>806.14199999999994</v>
          </cell>
          <cell r="H3834">
            <v>483.68519999999995</v>
          </cell>
        </row>
        <row r="3835">
          <cell r="C3835" t="str">
            <v>PA04G</v>
          </cell>
          <cell r="D3835" t="str">
            <v>Ovos de páscoa produzido em estrutura metálica e corda luminosa</v>
          </cell>
          <cell r="E3835" t="str">
            <v>LUMINOSOS PÁSCOA</v>
          </cell>
          <cell r="F3835" t="str">
            <v>FIGURA LUMINOSA</v>
          </cell>
          <cell r="G3835">
            <v>1260.6279999999997</v>
          </cell>
          <cell r="H3835">
            <v>756.37679999999978</v>
          </cell>
        </row>
        <row r="3836">
          <cell r="C3836" t="str">
            <v>PA04GG</v>
          </cell>
          <cell r="D3836" t="str">
            <v>Ovos de páscoa produzido em estrutura metálica e corda luminosa</v>
          </cell>
          <cell r="E3836" t="str">
            <v>LUMINOSOS PÁSCOA</v>
          </cell>
          <cell r="F3836" t="str">
            <v>FIGURA LUMINOSA</v>
          </cell>
          <cell r="G3836">
            <v>1712.1759999999999</v>
          </cell>
          <cell r="H3836">
            <v>1027.3055999999999</v>
          </cell>
        </row>
        <row r="3837">
          <cell r="C3837" t="str">
            <v>PA04FP</v>
          </cell>
          <cell r="D3837" t="str">
            <v>Ovo de páscoa com fita produzido em estrutura metálica e contorno com mangueira incandescente.</v>
          </cell>
          <cell r="E3837" t="str">
            <v>LUMINOSOS PÁSCOA</v>
          </cell>
          <cell r="F3837" t="str">
            <v>FIGURA LUMINOSA</v>
          </cell>
          <cell r="G3837">
            <v>864.44999999999993</v>
          </cell>
          <cell r="H3837">
            <v>518.66999999999996</v>
          </cell>
        </row>
        <row r="3838">
          <cell r="C3838" t="str">
            <v>PA04FM</v>
          </cell>
          <cell r="D3838" t="str">
            <v>Ovo de páscoa com fita produzido em estrutura metálica e contorno com mangueira incandescente.</v>
          </cell>
          <cell r="E3838" t="str">
            <v>LUMINOSOS PÁSCOA</v>
          </cell>
          <cell r="F3838" t="str">
            <v>FIGURA LUMINOSA</v>
          </cell>
          <cell r="G3838">
            <v>1464.4799999999998</v>
          </cell>
          <cell r="H3838">
            <v>878.68799999999987</v>
          </cell>
        </row>
        <row r="3839">
          <cell r="C3839" t="str">
            <v>PA04FG</v>
          </cell>
          <cell r="D3839" t="str">
            <v>Ovo de páscoa com fita produzido em estrutura metálica e contorno com mangueira incandescente.</v>
          </cell>
          <cell r="E3839" t="str">
            <v>LUMINOSOS PÁSCOA</v>
          </cell>
          <cell r="F3839" t="str">
            <v>FIGURA LUMINOSA</v>
          </cell>
          <cell r="G3839">
            <v>2013.6599999999999</v>
          </cell>
          <cell r="H3839">
            <v>1208.1959999999999</v>
          </cell>
        </row>
        <row r="3840">
          <cell r="C3840" t="str">
            <v>PA04FGG</v>
          </cell>
          <cell r="D3840" t="str">
            <v>Ovo de páscoa com fita produzido em estrutura metálica e contorno com mangueira incandescente.</v>
          </cell>
          <cell r="E3840" t="str">
            <v>LUMINOSOS PÁSCOA</v>
          </cell>
          <cell r="F3840" t="str">
            <v>FIGURA LUMINOSA</v>
          </cell>
          <cell r="G3840">
            <v>2745.8999999999996</v>
          </cell>
          <cell r="H3840">
            <v>1647.5399999999997</v>
          </cell>
        </row>
        <row r="3841">
          <cell r="C3841" t="str">
            <v>PA04BP</v>
          </cell>
          <cell r="D3841" t="str">
            <v>Ovo de páscoa com bolinhas produzido em estrutura metálica e contorno com mangueira incandescente.</v>
          </cell>
          <cell r="E3841" t="str">
            <v>LUMINOSOS PÁSCOA</v>
          </cell>
          <cell r="F3841" t="str">
            <v>FIGURA LUMINOSA</v>
          </cell>
          <cell r="G3841">
            <v>1056.55</v>
          </cell>
          <cell r="H3841">
            <v>633.92999999999995</v>
          </cell>
        </row>
        <row r="3842">
          <cell r="C3842" t="str">
            <v>PA04BM</v>
          </cell>
          <cell r="D3842" t="str">
            <v>Ovo de páscoa com bolinhas produzido em estrutura metálica e contorno com mangueira incandescente.</v>
          </cell>
          <cell r="E3842" t="str">
            <v>LUMINOSOS PÁSCOA</v>
          </cell>
          <cell r="F3842" t="str">
            <v>FIGURA LUMINOSA</v>
          </cell>
          <cell r="G3842">
            <v>1739.07</v>
          </cell>
          <cell r="H3842">
            <v>1043.442</v>
          </cell>
        </row>
        <row r="3843">
          <cell r="C3843" t="str">
            <v>PA04BG</v>
          </cell>
          <cell r="D3843" t="str">
            <v>Ovo de páscoa com bolinhas produzido em estrutura metálica e contorno com mangueira incandescente.</v>
          </cell>
          <cell r="E3843" t="str">
            <v>LUMINOSOS PÁSCOA</v>
          </cell>
          <cell r="F3843" t="str">
            <v>FIGURA LUMINOSA</v>
          </cell>
          <cell r="G3843">
            <v>2471.31</v>
          </cell>
          <cell r="H3843">
            <v>1482.7859999999998</v>
          </cell>
        </row>
        <row r="3844">
          <cell r="C3844" t="str">
            <v>PA04BGG</v>
          </cell>
          <cell r="D3844" t="str">
            <v>Ovo de páscoa com bolinhas produzido em estrutura metálica e contorno com mangueira incandescente.</v>
          </cell>
          <cell r="E3844" t="str">
            <v>LUMINOSOS PÁSCOA</v>
          </cell>
          <cell r="F3844" t="str">
            <v>FIGURA LUMINOSA</v>
          </cell>
          <cell r="G3844">
            <v>3478.14</v>
          </cell>
          <cell r="H3844">
            <v>2086.884</v>
          </cell>
        </row>
        <row r="3845">
          <cell r="C3845" t="str">
            <v>PA05P</v>
          </cell>
          <cell r="D3845" t="str">
            <v>Ovo de Páscoa produzido em estrutura metálica e corda luminosa</v>
          </cell>
          <cell r="E3845" t="str">
            <v>LUMINOSOS PÁSCOA</v>
          </cell>
          <cell r="F3845" t="str">
            <v>FIGURA LUMINOSA</v>
          </cell>
          <cell r="G3845">
            <v>448.49699999999996</v>
          </cell>
          <cell r="H3845">
            <v>269.09819999999996</v>
          </cell>
        </row>
        <row r="3846">
          <cell r="C3846" t="str">
            <v>PA05M</v>
          </cell>
          <cell r="D3846" t="str">
            <v>Ovo de Páscoa produzido em estrutura metálica e corda luminosa</v>
          </cell>
          <cell r="E3846" t="str">
            <v>LUMINOSOS PÁSCOA</v>
          </cell>
          <cell r="F3846" t="str">
            <v>FIGURA LUMINOSA</v>
          </cell>
          <cell r="G3846">
            <v>627.26299999999992</v>
          </cell>
          <cell r="H3846">
            <v>376.35779999999994</v>
          </cell>
        </row>
        <row r="3847">
          <cell r="C3847" t="str">
            <v>PA06M</v>
          </cell>
          <cell r="D3847" t="str">
            <v>Coelho jardineiro acenando produzido em estrutura metálica e corda luminosa</v>
          </cell>
          <cell r="E3847" t="str">
            <v>LUMINOSOS PÁSCOA</v>
          </cell>
          <cell r="F3847" t="str">
            <v>FIGURA LUMINOSA</v>
          </cell>
          <cell r="G3847">
            <v>2297.0639999999999</v>
          </cell>
          <cell r="H3847">
            <v>1378.2384</v>
          </cell>
        </row>
        <row r="3848">
          <cell r="C3848" t="str">
            <v>PA06G</v>
          </cell>
          <cell r="D3848" t="str">
            <v>Coelho jardineiro acenando produzido em estrutura metálica e corda luminosa</v>
          </cell>
          <cell r="E3848" t="str">
            <v>LUMINOSOS PÁSCOA</v>
          </cell>
          <cell r="F3848" t="str">
            <v>FIGURA LUMINOSA</v>
          </cell>
          <cell r="G3848">
            <v>3742.5599999999995</v>
          </cell>
          <cell r="H3848">
            <v>2245.5359999999996</v>
          </cell>
        </row>
        <row r="3849">
          <cell r="C3849" t="str">
            <v>PA07M</v>
          </cell>
          <cell r="D3849" t="str">
            <v>Coelho com ovo produzido em estrutura metálica e corda luminosa</v>
          </cell>
          <cell r="E3849" t="str">
            <v>LUMINOSOS PÁSCOA</v>
          </cell>
          <cell r="F3849" t="str">
            <v>FIGURA LUMINOSA</v>
          </cell>
          <cell r="G3849">
            <v>1666.7499999999998</v>
          </cell>
          <cell r="H3849">
            <v>1000.0499999999998</v>
          </cell>
        </row>
        <row r="3850">
          <cell r="C3850" t="str">
            <v>PA07G</v>
          </cell>
          <cell r="D3850" t="str">
            <v>Coelho com ovo produzido em estrutura metálica e corda luminosa</v>
          </cell>
          <cell r="E3850" t="str">
            <v>LUMINOSOS PÁSCOA</v>
          </cell>
          <cell r="F3850" t="str">
            <v>FIGURA LUMINOSA</v>
          </cell>
          <cell r="G3850">
            <v>2757.652</v>
          </cell>
          <cell r="H3850">
            <v>1654.5912000000001</v>
          </cell>
        </row>
        <row r="3851">
          <cell r="C3851" t="str">
            <v>PA08</v>
          </cell>
          <cell r="D3851" t="str">
            <v>Bebê coelhinho  produzido em estrutura metálica e corda luminosa</v>
          </cell>
          <cell r="E3851" t="str">
            <v>LUMINOSOS PÁSCOA</v>
          </cell>
          <cell r="F3851" t="str">
            <v>FIGURA LUMINOSA</v>
          </cell>
          <cell r="G3851">
            <v>1477.3619999999999</v>
          </cell>
          <cell r="H3851">
            <v>886.41719999999987</v>
          </cell>
        </row>
        <row r="3852">
          <cell r="C3852" t="str">
            <v>PA09</v>
          </cell>
          <cell r="D3852" t="str">
            <v>Mamãe e bebê coelhos produzidos em estrutura metálica e corda luminosa</v>
          </cell>
          <cell r="E3852" t="str">
            <v>LUMINOSOS PÁSCOA</v>
          </cell>
          <cell r="F3852" t="str">
            <v>FIGURA LUMINOSA</v>
          </cell>
          <cell r="G3852">
            <v>1533.4099999999999</v>
          </cell>
          <cell r="H3852">
            <v>920.04599999999994</v>
          </cell>
        </row>
        <row r="3853">
          <cell r="C3853" t="str">
            <v>PA10</v>
          </cell>
          <cell r="D3853" t="str">
            <v>Coelho com laço no pescoço produzido em estrutura metálica e corda luminosa</v>
          </cell>
          <cell r="E3853" t="str">
            <v>LUMINOSOS PÁSCOA</v>
          </cell>
          <cell r="F3853" t="str">
            <v>FIGURA LUMINOSA</v>
          </cell>
          <cell r="G3853">
            <v>915.1869999999999</v>
          </cell>
          <cell r="H3853">
            <v>549.11219999999992</v>
          </cell>
        </row>
        <row r="3854">
          <cell r="C3854" t="str">
            <v>PA11P</v>
          </cell>
          <cell r="D3854" t="str">
            <v>Ovo de Páscoa, produzido em estrutura metálica e corda luminosa. Preenchimentos com lâmpadas de LED</v>
          </cell>
          <cell r="E3854" t="str">
            <v>LUMINOSOS PÁSCOA</v>
          </cell>
          <cell r="F3854" t="str">
            <v>FIGURA LUMINOSA</v>
          </cell>
          <cell r="G3854">
            <v>0</v>
          </cell>
          <cell r="H3854">
            <v>870</v>
          </cell>
        </row>
        <row r="3855">
          <cell r="C3855" t="str">
            <v>PA11G</v>
          </cell>
          <cell r="D3855" t="str">
            <v>Ovo de Páscoa, produzido em estrutura metálica e corda luminosa. Preenchimentos com lâmpadas de LED</v>
          </cell>
          <cell r="E3855" t="str">
            <v>LUMINOSOS PÁSCOA</v>
          </cell>
          <cell r="F3855" t="str">
            <v>FIGURA LUMINOSA</v>
          </cell>
          <cell r="G3855">
            <v>0</v>
          </cell>
          <cell r="H3855">
            <v>1117.8</v>
          </cell>
        </row>
        <row r="3856">
          <cell r="C3856" t="str">
            <v>CST01</v>
          </cell>
          <cell r="D3856" t="str">
            <v>Cesta em vime sintético, medindo</v>
          </cell>
          <cell r="E3856" t="str">
            <v>NACIONAIS</v>
          </cell>
          <cell r="F3856" t="str">
            <v>REVENDA</v>
          </cell>
          <cell r="G3856">
            <v>570.65</v>
          </cell>
          <cell r="H3856">
            <v>570.65</v>
          </cell>
        </row>
        <row r="3857">
          <cell r="C3857" t="str">
            <v>PAR01P</v>
          </cell>
          <cell r="D3857" t="str">
            <v>Coelho pequeno, produzido em estrutura metálica, mangueira luminosa e preenchimento com lâmpadas de LED</v>
          </cell>
          <cell r="E3857" t="str">
            <v>LUMINOSOS PÁSCOA</v>
          </cell>
          <cell r="F3857" t="str">
            <v>FIGURA LUMINOSA</v>
          </cell>
          <cell r="G3857">
            <v>10136.778</v>
          </cell>
          <cell r="H3857">
            <v>7298.4801600000001</v>
          </cell>
        </row>
        <row r="3858">
          <cell r="C3858" t="str">
            <v>PAR01G</v>
          </cell>
          <cell r="D3858" t="str">
            <v>Coelho gigante, produzido em estrutura metálica, mangueira luminosa e preenchimento com lâmpadas de LED</v>
          </cell>
          <cell r="E3858" t="str">
            <v>LUMINOSOS PÁSCOA</v>
          </cell>
          <cell r="F3858" t="str">
            <v>FIGURA LUMINOSA</v>
          </cell>
          <cell r="G3858">
            <v>18152.32</v>
          </cell>
          <cell r="H3858">
            <v>13069.670399999999</v>
          </cell>
        </row>
        <row r="3859">
          <cell r="C3859" t="str">
            <v>PAR02P</v>
          </cell>
          <cell r="D3859" t="str">
            <v>Ovo pequeno, produzido em estrutura metálica, mangueira luminosa e preenchimento do laço com lâmpadas de LED</v>
          </cell>
          <cell r="E3859" t="str">
            <v>LUMINOSOS PÁSCOA</v>
          </cell>
          <cell r="F3859" t="str">
            <v>FIGURA LUMINOSA</v>
          </cell>
          <cell r="G3859">
            <v>6242.6849999999995</v>
          </cell>
          <cell r="H3859">
            <v>4494.7331999999997</v>
          </cell>
        </row>
        <row r="3860">
          <cell r="C3860" t="str">
            <v>PAR02G</v>
          </cell>
          <cell r="D3860" t="str">
            <v>Ovo gigante, produzido em estrutura metálica, mangueira luminosa e preenchimento do laço com lâmpadas de LED</v>
          </cell>
          <cell r="E3860" t="str">
            <v>LUMINOSOS PÁSCOA</v>
          </cell>
          <cell r="F3860" t="str">
            <v>FIGURA LUMINOSA</v>
          </cell>
          <cell r="G3860">
            <v>6803.2779999999993</v>
          </cell>
          <cell r="H3860">
            <v>4898.3601599999993</v>
          </cell>
        </row>
        <row r="3861">
          <cell r="C3861" t="str">
            <v>PAR03</v>
          </cell>
          <cell r="D3861" t="str">
            <v>Letreiro "Feliz Páscoa" luminoso, tridimensional, produzido em estrutura metálica, mangueira luminosa e preenchimento com LED's.</v>
          </cell>
          <cell r="E3861" t="str">
            <v>LUMINOSOS PÁSCOA</v>
          </cell>
          <cell r="F3861" t="str">
            <v>FIGURA LUMINOSA</v>
          </cell>
          <cell r="G3861">
            <v>30668.199999999997</v>
          </cell>
          <cell r="H3861">
            <v>22081.103999999996</v>
          </cell>
        </row>
        <row r="3862">
          <cell r="C3862" t="str">
            <v>PAR04</v>
          </cell>
          <cell r="D3862" t="str">
            <v xml:space="preserve">Ovo de páscoa de passagem, produzida em estrutura metálica, mangueira luminosa e preenchimento com lâmpadas de LED. </v>
          </cell>
          <cell r="E3862" t="str">
            <v>LUMINOSOS PÁSCOA</v>
          </cell>
          <cell r="F3862" t="str">
            <v>FIGURA LUMINOSA</v>
          </cell>
          <cell r="G3862">
            <v>74580</v>
          </cell>
          <cell r="H3862">
            <v>53697.599999999999</v>
          </cell>
        </row>
        <row r="3863">
          <cell r="C3863" t="str">
            <v>PFJ13</v>
          </cell>
          <cell r="D3863" t="str">
            <v>Chafariz de luz, prod. em estrutura metálica, mangueira luminosa incandescente, magn. LED snowfall e cascata de micro lâmpadas com ovinhos em PVC</v>
          </cell>
          <cell r="E3863" t="str">
            <v>LUMINOSOS PÁSCOA</v>
          </cell>
          <cell r="F3863" t="str">
            <v>FIGURA LUMINOSA</v>
          </cell>
          <cell r="G3863">
            <v>0</v>
          </cell>
          <cell r="H3863">
            <v>0</v>
          </cell>
        </row>
        <row r="3864">
          <cell r="C3864" t="str">
            <v>PFJ13P</v>
          </cell>
          <cell r="D3864" t="str">
            <v>Chafariz de luz, prod. em estrutura metálica, mangueira luminosa incandescente, magn. LED snowfall e cascata de micro lâmpadas com ovinhos em PVC</v>
          </cell>
          <cell r="E3864" t="str">
            <v>LUMINOSOS PÁSCOA</v>
          </cell>
          <cell r="F3864" t="str">
            <v>FIGURA LUMINOSA</v>
          </cell>
          <cell r="G3864">
            <v>0</v>
          </cell>
          <cell r="H3864">
            <v>0</v>
          </cell>
        </row>
        <row r="3865">
          <cell r="C3865" t="str">
            <v>PFJ24P</v>
          </cell>
          <cell r="D3865" t="str">
            <v>Osterbaum, tridimensional, produzido em estrutura metálica com pintura branca e lâmpadas de LED branco fio branco. Decorado com ovos em tamanhos variados, produzido em PVC 6mm com impressão em dupla face.</v>
          </cell>
          <cell r="E3865" t="str">
            <v>LUMINOSOS PÁSCOA</v>
          </cell>
          <cell r="F3865" t="str">
            <v>FIGURA LUMINOSA</v>
          </cell>
          <cell r="G3865">
            <v>8498.9559999999983</v>
          </cell>
          <cell r="H3865">
            <v>5949.2691999999997</v>
          </cell>
        </row>
        <row r="3866">
          <cell r="C3866" t="str">
            <v>PFJ24M</v>
          </cell>
          <cell r="D3866" t="str">
            <v>Osterbaum, tridimensional, produzido em estrutura metálica com pintura branca e lâmpadas de LED branco fio branco. Decorado com ovos em tamanhos variados, produzido em PVC 6mm com impressão em dupla face.</v>
          </cell>
          <cell r="E3866" t="str">
            <v>LUMINOSOS PÁSCOA</v>
          </cell>
          <cell r="F3866" t="str">
            <v>FIGURA LUMINOSA</v>
          </cell>
          <cell r="G3866">
            <v>11056.598</v>
          </cell>
          <cell r="H3866">
            <v>7739.6186000000007</v>
          </cell>
        </row>
        <row r="3867">
          <cell r="C3867" t="str">
            <v>PFJ24G</v>
          </cell>
          <cell r="D3867" t="str">
            <v>Osterbaum, tridimensional, produzido em estrutura metálica com pintura branca e lâmpadas de LED branco fio branco. Decorado com ovos em tamanhos variados, produzido em PVC 6mm com impressão em dupla face.</v>
          </cell>
          <cell r="E3867" t="str">
            <v>LUMINOSOS PÁSCOA</v>
          </cell>
          <cell r="F3867" t="str">
            <v>FIGURA LUMINOSA</v>
          </cell>
          <cell r="G3867">
            <v>15573.433999999997</v>
          </cell>
          <cell r="H3867">
            <v>10901.4038</v>
          </cell>
        </row>
        <row r="3868">
          <cell r="C3868" t="str">
            <v>PFJ23P</v>
          </cell>
          <cell r="D3868" t="str">
            <v>Osterbaum, bidimensional, produzido em estrutura metálica com pintura branca e lâmpadas de LED branco fio branco. Decorado com ovos em tamanhos variados, produzido em PVC 6mm com impressão em dupla face.</v>
          </cell>
          <cell r="E3868" t="str">
            <v>LUMINOSOS PÁSCOA</v>
          </cell>
          <cell r="F3868" t="str">
            <v>FIGURA LUMINOSA</v>
          </cell>
          <cell r="G3868">
            <v>0</v>
          </cell>
          <cell r="H3868">
            <v>0</v>
          </cell>
        </row>
        <row r="3869">
          <cell r="C3869" t="str">
            <v>PFJ23M</v>
          </cell>
          <cell r="D3869" t="str">
            <v>Osterbaum, bidimensional, produzido em estrutura metálica com pintura branca e lâmpadas de LED branco fio branco. Decorado com ovos em tamanhos variados, produzido em PVC 6mm com impressão em dupla face.</v>
          </cell>
          <cell r="E3869" t="str">
            <v>LUMINOSOS PÁSCOA</v>
          </cell>
          <cell r="F3869" t="str">
            <v>FIGURA LUMINOSA</v>
          </cell>
          <cell r="G3869">
            <v>0</v>
          </cell>
          <cell r="H3869">
            <v>0</v>
          </cell>
        </row>
        <row r="3870">
          <cell r="C3870" t="str">
            <v>PFJ23G</v>
          </cell>
          <cell r="D3870" t="str">
            <v>Osterbaum, bidimensional, produzido em estrutura metálica com pintura branca e lâmpadas de LED branco fio branco. Decorado com ovos em tamanhos variados, produzido em PVC 6mm com impressão em dupla face.</v>
          </cell>
          <cell r="E3870" t="str">
            <v>LUMINOSOS PÁSCOA</v>
          </cell>
          <cell r="F3870" t="str">
            <v>FIGURA LUMINOSA</v>
          </cell>
          <cell r="G3870">
            <v>0</v>
          </cell>
          <cell r="H3870">
            <v>0</v>
          </cell>
        </row>
        <row r="3871">
          <cell r="C3871" t="str">
            <v>CGR01</v>
          </cell>
          <cell r="D3871" t="str">
            <v>Atabaque produzido em estrutura metálica e corda luminosa</v>
          </cell>
          <cell r="E3871" t="str">
            <v>CARNAVAL</v>
          </cell>
          <cell r="F3871" t="str">
            <v>FIGURA LUMINOSA</v>
          </cell>
          <cell r="G3871">
            <v>591.5</v>
          </cell>
          <cell r="H3871">
            <v>354.9</v>
          </cell>
        </row>
        <row r="3872">
          <cell r="C3872" t="str">
            <v>CGR02</v>
          </cell>
          <cell r="D3872" t="str">
            <v>Pandeiro produzido em estrutura metálica e corda luminosa</v>
          </cell>
          <cell r="E3872" t="str">
            <v>CARNAVAL</v>
          </cell>
          <cell r="F3872" t="str">
            <v>FIGURA LUMINOSA</v>
          </cell>
          <cell r="G3872">
            <v>591.5</v>
          </cell>
          <cell r="H3872">
            <v>354.9</v>
          </cell>
        </row>
        <row r="3873">
          <cell r="C3873" t="str">
            <v>CGR03</v>
          </cell>
          <cell r="D3873" t="str">
            <v>Chocalho produzido em estrutura metálica e corda luminosa</v>
          </cell>
          <cell r="E3873" t="str">
            <v>CARNAVAL</v>
          </cell>
          <cell r="F3873" t="str">
            <v>FIGURA LUMINOSA</v>
          </cell>
          <cell r="G3873">
            <v>422.5</v>
          </cell>
          <cell r="H3873">
            <v>253.5</v>
          </cell>
        </row>
        <row r="3874">
          <cell r="C3874" t="str">
            <v>CGR04</v>
          </cell>
          <cell r="D3874" t="str">
            <v>Máscara produzida em estrutura metálica e corda luminosa</v>
          </cell>
          <cell r="E3874" t="str">
            <v>CARNAVAL</v>
          </cell>
          <cell r="F3874" t="str">
            <v>FIGURA LUMINOSA</v>
          </cell>
          <cell r="G3874">
            <v>591.5</v>
          </cell>
          <cell r="H3874">
            <v>354.9</v>
          </cell>
        </row>
        <row r="3875">
          <cell r="C3875" t="str">
            <v>CGR05</v>
          </cell>
          <cell r="D3875" t="str">
            <v>Serpentinas produzidas em estrutura metálica e corda luminosa</v>
          </cell>
          <cell r="E3875" t="str">
            <v>CARNAVAL</v>
          </cell>
          <cell r="F3875" t="str">
            <v>FIGURA LUMINOSA</v>
          </cell>
          <cell r="G3875">
            <v>591.5</v>
          </cell>
          <cell r="H3875">
            <v>354.9</v>
          </cell>
        </row>
        <row r="3876">
          <cell r="C3876" t="str">
            <v>CGR06</v>
          </cell>
          <cell r="D3876" t="str">
            <v>Tambor produzido em estrutura metálica e corda luminosa</v>
          </cell>
          <cell r="E3876" t="str">
            <v>CARNAVAL</v>
          </cell>
          <cell r="F3876" t="str">
            <v>FIGURA LUMINOSA</v>
          </cell>
          <cell r="G3876">
            <v>845</v>
          </cell>
          <cell r="H3876">
            <v>507</v>
          </cell>
        </row>
        <row r="3877">
          <cell r="C3877" t="str">
            <v>CGR07</v>
          </cell>
          <cell r="D3877" t="str">
            <v>Círculo produzido em MDF adesivado com desenho de pandeiro</v>
          </cell>
          <cell r="E3877" t="str">
            <v>CARNAVAL</v>
          </cell>
          <cell r="F3877" t="str">
            <v>FIGURA LUMINOSA</v>
          </cell>
          <cell r="G3877">
            <v>1516.58</v>
          </cell>
          <cell r="H3877">
            <v>985.77699999999993</v>
          </cell>
        </row>
        <row r="3878">
          <cell r="C3878" t="str">
            <v>CGR08</v>
          </cell>
          <cell r="D3878" t="str">
            <v>Círculo produzido em MDF adesivado com desenho de chocalhos</v>
          </cell>
          <cell r="E3878" t="str">
            <v>CARNAVAL</v>
          </cell>
          <cell r="F3878" t="str">
            <v>FIGURA LUMINOSA</v>
          </cell>
          <cell r="G3878">
            <v>1516.58</v>
          </cell>
          <cell r="H3878">
            <v>985.77699999999993</v>
          </cell>
        </row>
        <row r="3879">
          <cell r="C3879" t="str">
            <v>CGR09</v>
          </cell>
          <cell r="D3879" t="str">
            <v>Círculo produzido em MDF adesivado com  desenho de máscaras</v>
          </cell>
          <cell r="E3879" t="str">
            <v>CARNAVAL</v>
          </cell>
          <cell r="F3879" t="str">
            <v>FIGURA LUMINOSA</v>
          </cell>
          <cell r="G3879">
            <v>1516.58</v>
          </cell>
          <cell r="H3879">
            <v>985.77699999999993</v>
          </cell>
        </row>
        <row r="3880">
          <cell r="C3880" t="str">
            <v>CGR10</v>
          </cell>
          <cell r="D3880" t="str">
            <v>Círculo produzido em MDF adesivado com  desenho de tambor</v>
          </cell>
          <cell r="E3880" t="str">
            <v>CARNAVAL</v>
          </cell>
          <cell r="F3880" t="str">
            <v>FIGURA LUMINOSA</v>
          </cell>
          <cell r="G3880">
            <v>1516.58</v>
          </cell>
          <cell r="H3880">
            <v>985.77699999999993</v>
          </cell>
        </row>
        <row r="3881">
          <cell r="C3881" t="str">
            <v>CGR11</v>
          </cell>
          <cell r="D3881" t="str">
            <v>Círculo produzido em MDF adesivado com desenho de violão</v>
          </cell>
          <cell r="E3881" t="str">
            <v>CARNAVAL</v>
          </cell>
          <cell r="F3881" t="str">
            <v>FIGURA LUMINOSA</v>
          </cell>
          <cell r="G3881">
            <v>1516.58</v>
          </cell>
          <cell r="H3881">
            <v>985.77699999999993</v>
          </cell>
        </row>
        <row r="3882">
          <cell r="C3882" t="str">
            <v>CGR12</v>
          </cell>
          <cell r="D3882" t="str">
            <v xml:space="preserve">Círculo produzido em MDF adesivado com  desenho de mulata </v>
          </cell>
          <cell r="E3882" t="str">
            <v>CARNAVAL</v>
          </cell>
          <cell r="F3882" t="str">
            <v>FIGURA LUMINOSA</v>
          </cell>
          <cell r="G3882">
            <v>1516.58</v>
          </cell>
          <cell r="H3882">
            <v>985.77699999999993</v>
          </cell>
        </row>
        <row r="3883">
          <cell r="C3883" t="str">
            <v>CGR13</v>
          </cell>
          <cell r="D3883" t="str">
            <v>Círculo produzido em MDF adesivado com  desenho de Pierrot</v>
          </cell>
          <cell r="E3883" t="str">
            <v>CARNAVAL</v>
          </cell>
          <cell r="F3883" t="str">
            <v>FIGURA LUMINOSA</v>
          </cell>
          <cell r="G3883">
            <v>1516.58</v>
          </cell>
          <cell r="H3883">
            <v>985.77699999999993</v>
          </cell>
        </row>
        <row r="3884">
          <cell r="C3884" t="str">
            <v>CGR14</v>
          </cell>
          <cell r="D3884" t="str">
            <v>Sambista produzido PVC com impressão digital</v>
          </cell>
          <cell r="E3884" t="str">
            <v>CARNAVAL</v>
          </cell>
          <cell r="F3884" t="str">
            <v>FIGURA LUMINOSA</v>
          </cell>
          <cell r="G3884">
            <v>1516.58</v>
          </cell>
          <cell r="H3884">
            <v>985.77699999999993</v>
          </cell>
        </row>
        <row r="3885">
          <cell r="C3885" t="str">
            <v>CGR15</v>
          </cell>
          <cell r="D3885" t="str">
            <v>Máscaras produzido PVC com impressão digital</v>
          </cell>
          <cell r="E3885" t="str">
            <v>CARNAVAL</v>
          </cell>
          <cell r="F3885" t="str">
            <v>FIGURA LUMINOSA</v>
          </cell>
          <cell r="G3885">
            <v>1516.58</v>
          </cell>
          <cell r="H3885">
            <v>985.77699999999993</v>
          </cell>
        </row>
        <row r="3886">
          <cell r="C3886" t="str">
            <v>CGR16</v>
          </cell>
          <cell r="D3886" t="str">
            <v>Sambista produzido PVC com impressão digital</v>
          </cell>
          <cell r="E3886" t="str">
            <v>CARNAVAL</v>
          </cell>
          <cell r="F3886" t="str">
            <v>FIGURA LUMINOSA</v>
          </cell>
          <cell r="G3886">
            <v>1516.58</v>
          </cell>
          <cell r="H3886">
            <v>985.77699999999993</v>
          </cell>
        </row>
        <row r="3887">
          <cell r="C3887" t="str">
            <v>CGR17</v>
          </cell>
          <cell r="D3887" t="str">
            <v>Arlequim produzido PVC com impressão digital</v>
          </cell>
          <cell r="E3887" t="str">
            <v>CARNAVAL</v>
          </cell>
          <cell r="F3887" t="str">
            <v>FIGURA LUMINOSA</v>
          </cell>
          <cell r="G3887">
            <v>1516.58</v>
          </cell>
          <cell r="H3887">
            <v>985.77699999999993</v>
          </cell>
        </row>
        <row r="3888">
          <cell r="C3888" t="str">
            <v>CGR18</v>
          </cell>
          <cell r="D3888" t="str">
            <v>Passista produzido PVC com impressão digital</v>
          </cell>
          <cell r="E3888" t="str">
            <v>CARNAVAL</v>
          </cell>
          <cell r="F3888" t="str">
            <v>FIGURA LUMINOSA</v>
          </cell>
          <cell r="G3888">
            <v>1516.58</v>
          </cell>
          <cell r="H3888">
            <v>985.77699999999993</v>
          </cell>
        </row>
        <row r="3889">
          <cell r="C3889" t="str">
            <v>CGR19</v>
          </cell>
          <cell r="D3889" t="str">
            <v>Máscaras produzido PVC com impressão digital</v>
          </cell>
          <cell r="E3889" t="str">
            <v>CARNAVAL</v>
          </cell>
          <cell r="F3889" t="str">
            <v>FIGURA LUMINOSA</v>
          </cell>
          <cell r="G3889">
            <v>1516.58</v>
          </cell>
          <cell r="H3889">
            <v>985.77699999999993</v>
          </cell>
        </row>
        <row r="3890">
          <cell r="C3890" t="str">
            <v>CTR01</v>
          </cell>
          <cell r="D3890" t="str">
            <v>Atabaque com serpentinas produzido em estrutura metálica e corda luminosa</v>
          </cell>
          <cell r="E3890" t="str">
            <v>CARNAVAL</v>
          </cell>
          <cell r="F3890" t="str">
            <v>FIGURA LUMINOSA</v>
          </cell>
          <cell r="G3890">
            <v>3718</v>
          </cell>
          <cell r="H3890">
            <v>2230.7999999999997</v>
          </cell>
        </row>
        <row r="3891">
          <cell r="C3891" t="str">
            <v>CTR02</v>
          </cell>
          <cell r="D3891" t="str">
            <v>Pandeiros com serpentinas produzidos em estrutura metálica e corda luminosa</v>
          </cell>
          <cell r="E3891" t="str">
            <v>CARNAVAL</v>
          </cell>
          <cell r="F3891" t="str">
            <v>FIGURA LUMINOSA</v>
          </cell>
          <cell r="G3891">
            <v>3718</v>
          </cell>
          <cell r="H3891">
            <v>2230.7999999999997</v>
          </cell>
        </row>
        <row r="3892">
          <cell r="C3892" t="str">
            <v>CTR03</v>
          </cell>
          <cell r="D3892" t="str">
            <v>Chocalhos com serpentinas produzidos em estrutura metálica e corda luminosa</v>
          </cell>
          <cell r="E3892" t="str">
            <v>CARNAVAL</v>
          </cell>
          <cell r="F3892" t="str">
            <v>FIGURA LUMINOSA</v>
          </cell>
          <cell r="G3892">
            <v>3775.2000000000003</v>
          </cell>
          <cell r="H3892">
            <v>2265.12</v>
          </cell>
        </row>
        <row r="3893">
          <cell r="C3893" t="str">
            <v>CTR04</v>
          </cell>
          <cell r="D3893" t="str">
            <v>Máscara com serpentinas produzida em estrutura metálica e corda luminosa</v>
          </cell>
          <cell r="E3893" t="str">
            <v>CARNAVAL</v>
          </cell>
          <cell r="F3893" t="str">
            <v>FIGURA LUMINOSA</v>
          </cell>
          <cell r="G3893">
            <v>3658.2000000000003</v>
          </cell>
          <cell r="H3893">
            <v>2194.92</v>
          </cell>
        </row>
        <row r="3894">
          <cell r="C3894" t="str">
            <v>CTR05</v>
          </cell>
          <cell r="D3894" t="str">
            <v>Violão com serpentinas produzido em estrutura metálica e corda luminosa</v>
          </cell>
          <cell r="E3894" t="str">
            <v>CARNAVAL</v>
          </cell>
          <cell r="F3894" t="str">
            <v>FIGURA LUMINOSA</v>
          </cell>
          <cell r="G3894">
            <v>4154.8</v>
          </cell>
          <cell r="H3894">
            <v>2492.88</v>
          </cell>
        </row>
        <row r="3895">
          <cell r="C3895" t="str">
            <v>CTR06</v>
          </cell>
          <cell r="D3895" t="str">
            <v>Tambor com serpentinas produzido em estrutura metálica e corda luminosa</v>
          </cell>
          <cell r="E3895" t="str">
            <v>CARNAVAL</v>
          </cell>
          <cell r="F3895" t="str">
            <v>FIGURA LUMINOSA</v>
          </cell>
          <cell r="G3895">
            <v>4215.9000000000005</v>
          </cell>
          <cell r="H3895">
            <v>2529.5400000000004</v>
          </cell>
        </row>
        <row r="3896">
          <cell r="C3896" t="str">
            <v>CTR07</v>
          </cell>
          <cell r="D3896" t="str">
            <v>Atabaque com linhas produzido em estrutura metálica e corda luminosa</v>
          </cell>
          <cell r="E3896" t="str">
            <v>CARNAVAL</v>
          </cell>
          <cell r="F3896" t="str">
            <v>FIGURA LUMINOSA</v>
          </cell>
          <cell r="G3896">
            <v>3367</v>
          </cell>
          <cell r="H3896">
            <v>2020.1999999999998</v>
          </cell>
        </row>
        <row r="3897">
          <cell r="C3897" t="str">
            <v>CTR08</v>
          </cell>
          <cell r="D3897" t="str">
            <v>Pandeiros com linhas produzidos em estrutura metálica e corda luminosa</v>
          </cell>
          <cell r="E3897" t="str">
            <v>CARNAVAL</v>
          </cell>
          <cell r="F3897" t="str">
            <v>FIGURA LUMINOSA</v>
          </cell>
          <cell r="G3897">
            <v>3599.7000000000003</v>
          </cell>
          <cell r="H3897">
            <v>2159.8200000000002</v>
          </cell>
        </row>
        <row r="3898">
          <cell r="C3898" t="str">
            <v>CTR09</v>
          </cell>
          <cell r="D3898" t="str">
            <v>Chocalhos com linhas produzidos em estrutura metálica e corda luminosa</v>
          </cell>
          <cell r="E3898" t="str">
            <v>CARNAVAL</v>
          </cell>
          <cell r="F3898" t="str">
            <v>FIGURA LUMINOSA</v>
          </cell>
          <cell r="G3898">
            <v>3650.4</v>
          </cell>
          <cell r="H3898">
            <v>2190.2399999999998</v>
          </cell>
        </row>
        <row r="3899">
          <cell r="C3899" t="str">
            <v>CTR10</v>
          </cell>
          <cell r="D3899" t="str">
            <v>Máscara com linhas produzida em estrutura metálica e corda luminosa</v>
          </cell>
          <cell r="E3899" t="str">
            <v>CARNAVAL</v>
          </cell>
          <cell r="F3899" t="str">
            <v>FIGURA LUMINOSA</v>
          </cell>
          <cell r="G3899">
            <v>3701.1</v>
          </cell>
          <cell r="H3899">
            <v>2220.66</v>
          </cell>
        </row>
        <row r="3900">
          <cell r="C3900" t="str">
            <v>CTR11</v>
          </cell>
          <cell r="D3900" t="str">
            <v>Violão com linhas produzido em estrutura metálica e corda luminosa</v>
          </cell>
          <cell r="E3900" t="str">
            <v>CARNAVAL</v>
          </cell>
          <cell r="F3900" t="str">
            <v>FIGURA LUMINOSA</v>
          </cell>
          <cell r="G3900">
            <v>4232.8</v>
          </cell>
          <cell r="H3900">
            <v>2539.6799999999998</v>
          </cell>
        </row>
        <row r="3901">
          <cell r="C3901" t="str">
            <v>CTR12</v>
          </cell>
          <cell r="D3901" t="str">
            <v>Tambor com linhas produzido em estrutura metálica e corda luminosa</v>
          </cell>
          <cell r="E3901" t="str">
            <v>CARNAVAL</v>
          </cell>
          <cell r="F3901" t="str">
            <v>FIGURA LUMINOSA</v>
          </cell>
          <cell r="G3901">
            <v>3997.5</v>
          </cell>
          <cell r="H3901">
            <v>2398.5</v>
          </cell>
        </row>
        <row r="3902">
          <cell r="C3902" t="str">
            <v>CPT01</v>
          </cell>
          <cell r="D3902" t="str">
            <v>Círculo produzido em lona e estrutura metálica  com desenho de pandeiro</v>
          </cell>
          <cell r="E3902" t="str">
            <v>CARNAVAL</v>
          </cell>
          <cell r="F3902" t="str">
            <v>FIGURA LUMINOSA</v>
          </cell>
          <cell r="G3902">
            <v>3328.3250000000003</v>
          </cell>
          <cell r="H3902">
            <v>2163.4112500000001</v>
          </cell>
        </row>
        <row r="3903">
          <cell r="C3903" t="str">
            <v>CPT02</v>
          </cell>
          <cell r="D3903" t="str">
            <v>Círculo produzido em lona e estrutura metálica  com desenho de chocalhos</v>
          </cell>
          <cell r="E3903" t="str">
            <v>CARNAVAL</v>
          </cell>
          <cell r="F3903" t="str">
            <v>FIGURA LUMINOSA</v>
          </cell>
          <cell r="G3903">
            <v>3328.3250000000003</v>
          </cell>
          <cell r="H3903">
            <v>2163.4112500000001</v>
          </cell>
        </row>
        <row r="3904">
          <cell r="C3904" t="str">
            <v>CPT03</v>
          </cell>
          <cell r="D3904" t="str">
            <v>Círculo produzido em lona e estrutura metálica  com desenho de máscaras</v>
          </cell>
          <cell r="E3904" t="str">
            <v>CARNAVAL</v>
          </cell>
          <cell r="F3904" t="str">
            <v>FIGURA LUMINOSA</v>
          </cell>
          <cell r="G3904">
            <v>3328.3250000000003</v>
          </cell>
          <cell r="H3904">
            <v>2163.4112500000001</v>
          </cell>
        </row>
        <row r="3905">
          <cell r="C3905" t="str">
            <v>CPT04</v>
          </cell>
          <cell r="D3905" t="str">
            <v>Círculo produzido em lona e estrutura metálica  com desenho de tambor</v>
          </cell>
          <cell r="E3905" t="str">
            <v>CARNAVAL</v>
          </cell>
          <cell r="F3905" t="str">
            <v>FIGURA LUMINOSA</v>
          </cell>
          <cell r="G3905">
            <v>3328.3250000000003</v>
          </cell>
          <cell r="H3905">
            <v>2163.4112500000001</v>
          </cell>
        </row>
        <row r="3906">
          <cell r="C3906" t="str">
            <v>CPT05</v>
          </cell>
          <cell r="D3906" t="str">
            <v>Círculo produzido em lona e estrutura metálica  com desenho de violão</v>
          </cell>
          <cell r="E3906" t="str">
            <v>CARNAVAL</v>
          </cell>
          <cell r="F3906" t="str">
            <v>FIGURA LUMINOSA</v>
          </cell>
          <cell r="G3906">
            <v>3328.3250000000003</v>
          </cell>
          <cell r="H3906">
            <v>2163.4112500000001</v>
          </cell>
        </row>
        <row r="3907">
          <cell r="C3907" t="str">
            <v>CPT06</v>
          </cell>
          <cell r="D3907" t="str">
            <v xml:space="preserve">Círculo produzido em lona e estrutura metálica com desenho de mulata </v>
          </cell>
          <cell r="E3907" t="str">
            <v>CARNAVAL</v>
          </cell>
          <cell r="F3907" t="str">
            <v>FIGURA LUMINOSA</v>
          </cell>
          <cell r="G3907">
            <v>3328.3250000000003</v>
          </cell>
          <cell r="H3907">
            <v>2163.4112500000001</v>
          </cell>
        </row>
        <row r="3908">
          <cell r="C3908" t="str">
            <v>CPT07</v>
          </cell>
          <cell r="D3908" t="str">
            <v>Círculo produzido em lona e estrutura metálica  com desenho de Pierrot</v>
          </cell>
          <cell r="E3908" t="str">
            <v>CARNAVAL</v>
          </cell>
          <cell r="F3908" t="str">
            <v>FIGURA LUMINOSA</v>
          </cell>
          <cell r="G3908">
            <v>3328.3250000000003</v>
          </cell>
          <cell r="H3908">
            <v>2163.4112500000001</v>
          </cell>
        </row>
        <row r="3909">
          <cell r="C3909" t="str">
            <v>CPT08</v>
          </cell>
          <cell r="D3909" t="str">
            <v>Mulata produzida em lona com estrutura metálica</v>
          </cell>
          <cell r="E3909" t="str">
            <v>CARNAVAL</v>
          </cell>
          <cell r="F3909" t="str">
            <v>FIGURA LUMINOSA</v>
          </cell>
          <cell r="G3909">
            <v>4395.3650000000007</v>
          </cell>
          <cell r="H3909">
            <v>2856.9872500000006</v>
          </cell>
        </row>
        <row r="3910">
          <cell r="C3910" t="str">
            <v>CPT09</v>
          </cell>
          <cell r="D3910" t="str">
            <v>Sambista produzido em lona com estrutura metálica</v>
          </cell>
          <cell r="E3910" t="str">
            <v>CARNAVAL</v>
          </cell>
          <cell r="F3910" t="str">
            <v>FIGURA LUMINOSA</v>
          </cell>
          <cell r="G3910">
            <v>4395.3650000000007</v>
          </cell>
          <cell r="H3910">
            <v>2856.9872500000006</v>
          </cell>
        </row>
        <row r="3911">
          <cell r="C3911" t="str">
            <v>CFX01P</v>
          </cell>
          <cell r="D3911" t="str">
            <v>Nota Musical produzida em estrutura metálica e corda luminosa</v>
          </cell>
          <cell r="E3911" t="str">
            <v>CARNAVAL</v>
          </cell>
          <cell r="F3911" t="str">
            <v>FIGURA LUMINOSA</v>
          </cell>
          <cell r="G3911">
            <v>84.5</v>
          </cell>
          <cell r="H3911">
            <v>50.699999999999996</v>
          </cell>
        </row>
        <row r="3912">
          <cell r="C3912" t="str">
            <v>CFX01M</v>
          </cell>
          <cell r="D3912" t="str">
            <v>Nota Musical produzida em estrutura metálica e corda luminosa</v>
          </cell>
          <cell r="E3912" t="str">
            <v>CARNAVAL</v>
          </cell>
          <cell r="F3912" t="str">
            <v>FIGURA LUMINOSA</v>
          </cell>
          <cell r="G3912">
            <v>169</v>
          </cell>
          <cell r="H3912">
            <v>101.39999999999999</v>
          </cell>
        </row>
        <row r="3913">
          <cell r="C3913" t="str">
            <v>CFX01G</v>
          </cell>
          <cell r="D3913" t="str">
            <v>Nota Musical produzida em estrutura metálica e corda luminosa</v>
          </cell>
          <cell r="E3913" t="str">
            <v>CARNAVAL</v>
          </cell>
          <cell r="F3913" t="str">
            <v>FIGURA LUMINOSA</v>
          </cell>
          <cell r="G3913">
            <v>169</v>
          </cell>
          <cell r="H3913">
            <v>101.39999999999999</v>
          </cell>
        </row>
        <row r="3914">
          <cell r="C3914" t="str">
            <v>CFX02P</v>
          </cell>
          <cell r="D3914" t="str">
            <v>Nota Musical produzida em estrutura metálica e corda luminosa</v>
          </cell>
          <cell r="E3914" t="str">
            <v>CARNAVAL</v>
          </cell>
          <cell r="F3914" t="str">
            <v>FIGURA LUMINOSA</v>
          </cell>
          <cell r="G3914">
            <v>169</v>
          </cell>
          <cell r="H3914">
            <v>101.39999999999999</v>
          </cell>
        </row>
        <row r="3915">
          <cell r="C3915" t="str">
            <v>CFX02M</v>
          </cell>
          <cell r="D3915" t="str">
            <v>Nota Musical produzida em estrutura metálica e corda luminosa</v>
          </cell>
          <cell r="E3915" t="str">
            <v>CARNAVAL</v>
          </cell>
          <cell r="F3915" t="str">
            <v>FIGURA LUMINOSA</v>
          </cell>
          <cell r="G3915">
            <v>253.5</v>
          </cell>
          <cell r="H3915">
            <v>152.1</v>
          </cell>
        </row>
        <row r="3916">
          <cell r="C3916" t="str">
            <v>CFX02G</v>
          </cell>
          <cell r="D3916" t="str">
            <v>Nota Musical produzida em estrutura metálica e corda luminosa</v>
          </cell>
          <cell r="E3916" t="str">
            <v>CARNAVAL</v>
          </cell>
          <cell r="F3916" t="str">
            <v>FIGURA LUMINOSA</v>
          </cell>
          <cell r="G3916">
            <v>338</v>
          </cell>
          <cell r="H3916">
            <v>202.79999999999998</v>
          </cell>
        </row>
        <row r="3917">
          <cell r="C3917" t="str">
            <v>CFX02GG</v>
          </cell>
          <cell r="D3917" t="str">
            <v>Nota Musical produzida em estrutura metálica e corda luminosa</v>
          </cell>
          <cell r="E3917" t="str">
            <v>CARNAVAL</v>
          </cell>
          <cell r="F3917" t="str">
            <v>FIGURA LUMINOSA</v>
          </cell>
          <cell r="G3917">
            <v>507</v>
          </cell>
          <cell r="H3917">
            <v>304.2</v>
          </cell>
        </row>
        <row r="3918">
          <cell r="C3918" t="str">
            <v>CFX03P</v>
          </cell>
          <cell r="D3918" t="str">
            <v>Nota Musical produzida em estrutura metálica e corda luminosa</v>
          </cell>
          <cell r="E3918" t="str">
            <v>CARNAVAL</v>
          </cell>
          <cell r="F3918" t="str">
            <v>FIGURA LUMINOSA</v>
          </cell>
          <cell r="G3918">
            <v>84.5</v>
          </cell>
          <cell r="H3918">
            <v>50.699999999999996</v>
          </cell>
        </row>
        <row r="3919">
          <cell r="C3919" t="str">
            <v>CFX03M</v>
          </cell>
          <cell r="D3919" t="str">
            <v>Nota Musical produzida em estrutura metálica e corda luminosa</v>
          </cell>
          <cell r="E3919" t="str">
            <v>CARNAVAL</v>
          </cell>
          <cell r="F3919" t="str">
            <v>FIGURA LUMINOSA</v>
          </cell>
          <cell r="G3919">
            <v>253.5</v>
          </cell>
          <cell r="H3919">
            <v>152.1</v>
          </cell>
        </row>
        <row r="3920">
          <cell r="C3920" t="str">
            <v>CFX03G</v>
          </cell>
          <cell r="D3920" t="str">
            <v>Nota Musical produzida em estrutura metálica e corda luminosa</v>
          </cell>
          <cell r="E3920" t="str">
            <v>CARNAVAL</v>
          </cell>
          <cell r="F3920" t="str">
            <v>FIGURA LUMINOSA</v>
          </cell>
          <cell r="G3920">
            <v>338</v>
          </cell>
          <cell r="H3920">
            <v>202.79999999999998</v>
          </cell>
        </row>
        <row r="3921">
          <cell r="C3921" t="str">
            <v>CFX04P</v>
          </cell>
          <cell r="D3921" t="str">
            <v>Nota Musical produzida em estrutura metálica e corda luminosa</v>
          </cell>
          <cell r="E3921" t="str">
            <v>CARNAVAL</v>
          </cell>
          <cell r="F3921" t="str">
            <v>FIGURA LUMINOSA</v>
          </cell>
          <cell r="G3921">
            <v>169</v>
          </cell>
          <cell r="H3921">
            <v>101.39999999999999</v>
          </cell>
        </row>
        <row r="3922">
          <cell r="C3922" t="str">
            <v>CFX04M</v>
          </cell>
          <cell r="D3922" t="str">
            <v>Nota Musical produzida em estrutura metálica e corda luminosa</v>
          </cell>
          <cell r="E3922" t="str">
            <v>CARNAVAL</v>
          </cell>
          <cell r="F3922" t="str">
            <v>FIGURA LUMINOSA</v>
          </cell>
          <cell r="G3922">
            <v>422.5</v>
          </cell>
          <cell r="H3922">
            <v>253.5</v>
          </cell>
        </row>
        <row r="3923">
          <cell r="C3923" t="str">
            <v>CFX04G</v>
          </cell>
          <cell r="D3923" t="str">
            <v>Nota Musical produzida em estrutura metálica e corda luminosa</v>
          </cell>
          <cell r="E3923" t="str">
            <v>CARNAVAL</v>
          </cell>
          <cell r="F3923" t="str">
            <v>FIGURA LUMINOSA</v>
          </cell>
          <cell r="G3923">
            <v>591.5</v>
          </cell>
          <cell r="H3923">
            <v>354.9</v>
          </cell>
        </row>
        <row r="3924">
          <cell r="C3924" t="str">
            <v>CFX05P</v>
          </cell>
          <cell r="D3924" t="str">
            <v>Nota Musical produzida em estrutura metálica e corda luminosa</v>
          </cell>
          <cell r="E3924" t="str">
            <v>CARNAVAL</v>
          </cell>
          <cell r="F3924" t="str">
            <v>FIGURA LUMINOSA</v>
          </cell>
          <cell r="G3924">
            <v>0</v>
          </cell>
          <cell r="H3924">
            <v>0</v>
          </cell>
        </row>
        <row r="3925">
          <cell r="C3925" t="str">
            <v>CFX05G</v>
          </cell>
          <cell r="D3925" t="str">
            <v>Nota Musical produzida em estrutura metálica e corda luminosa</v>
          </cell>
          <cell r="E3925" t="str">
            <v>CARNAVAL</v>
          </cell>
          <cell r="F3925" t="str">
            <v>FIGURA LUMINOSA</v>
          </cell>
          <cell r="G3925">
            <v>591.5</v>
          </cell>
          <cell r="H3925">
            <v>354.9</v>
          </cell>
        </row>
        <row r="3926">
          <cell r="C3926" t="str">
            <v>CFX05GG</v>
          </cell>
          <cell r="D3926" t="str">
            <v>Nota Musical produzida em estrutura metálica e corda luminosa</v>
          </cell>
          <cell r="E3926" t="str">
            <v>CARNAVAL</v>
          </cell>
          <cell r="F3926" t="str">
            <v>FIGURA LUMINOSA</v>
          </cell>
          <cell r="G3926">
            <v>845</v>
          </cell>
          <cell r="H3926">
            <v>507</v>
          </cell>
        </row>
        <row r="3927">
          <cell r="C3927" t="str">
            <v>PFXFP</v>
          </cell>
          <cell r="D3927" t="str">
            <v>Placa luminosa Feliz Pácoa em est. Met. Mang. Luminosa e conj. De LED</v>
          </cell>
          <cell r="E3927" t="str">
            <v>LUMINOSOS PÁSCOA</v>
          </cell>
          <cell r="F3927" t="str">
            <v>FIGURA LUMINOSA</v>
          </cell>
          <cell r="G3927">
            <v>0</v>
          </cell>
          <cell r="H3927">
            <v>11671</v>
          </cell>
        </row>
        <row r="3928">
          <cell r="C3928" t="str">
            <v>GLD155CP</v>
          </cell>
          <cell r="D3928" t="str">
            <v>Guirlanda de 1,55m em formato de coração decorada com ovinhos de plástico e margaridas artificiais.</v>
          </cell>
          <cell r="E3928" t="str">
            <v>LUMINOSOS PÁSCOA</v>
          </cell>
          <cell r="F3928" t="str">
            <v>FIGURA LUMINOSA</v>
          </cell>
          <cell r="G3928">
            <v>2317.25</v>
          </cell>
          <cell r="H3928">
            <v>2317.25</v>
          </cell>
        </row>
        <row r="3929">
          <cell r="C3929" t="str">
            <v>OVOS 12</v>
          </cell>
          <cell r="D3929" t="str">
            <v>Ovinhos de Páscoa em plástico pintado, com 12cm de altura</v>
          </cell>
          <cell r="E3929" t="str">
            <v>ESPECIAIS</v>
          </cell>
          <cell r="F3929" t="str">
            <v>FIGURA FIBRA</v>
          </cell>
          <cell r="G3929">
            <v>15.5</v>
          </cell>
          <cell r="H3929">
            <v>15.5</v>
          </cell>
        </row>
        <row r="3930">
          <cell r="C3930" t="str">
            <v>OVOS 15</v>
          </cell>
          <cell r="D3930" t="str">
            <v>Ovinhos de Páscoa em plástico pintado, com 15cm de altura</v>
          </cell>
          <cell r="E3930" t="str">
            <v>ESPECIAIS</v>
          </cell>
          <cell r="F3930" t="str">
            <v>FIGURA FIBRA</v>
          </cell>
          <cell r="G3930">
            <v>15.5</v>
          </cell>
          <cell r="H3930">
            <v>15.5</v>
          </cell>
        </row>
        <row r="3931">
          <cell r="C3931" t="str">
            <v>LREV01</v>
          </cell>
          <cell r="D3931" t="str">
            <v>Lampada vapor metáçico 400w verde</v>
          </cell>
          <cell r="E3931" t="str">
            <v>ESPECIAIS</v>
          </cell>
          <cell r="F3931" t="str">
            <v>FIGURA LUMINOSA</v>
          </cell>
          <cell r="G3931">
            <v>100</v>
          </cell>
          <cell r="H3931">
            <v>100</v>
          </cell>
        </row>
        <row r="3932">
          <cell r="C3932" t="str">
            <v>PNG15</v>
          </cell>
          <cell r="D3932" t="str">
            <v xml:space="preserve">pingente luminoso, medindo aproximadamente 1,00m de comprimento por 15cm de diâmetro </v>
          </cell>
          <cell r="E3932" t="str">
            <v>ESPECIAIS</v>
          </cell>
          <cell r="F3932" t="str">
            <v>FIGURA LUMINOSA</v>
          </cell>
          <cell r="G3932">
            <v>0</v>
          </cell>
          <cell r="H3932">
            <v>104.65</v>
          </cell>
        </row>
        <row r="3933">
          <cell r="C3933" t="str">
            <v>PNG20</v>
          </cell>
          <cell r="D3933" t="str">
            <v>pingente luminoso, medindo aproximadamente 1,00m de comprimento por 20cm de diâmetro na extremidade pendente</v>
          </cell>
          <cell r="E3933" t="str">
            <v>ESPECIAIS</v>
          </cell>
          <cell r="F3933" t="str">
            <v>FIGURA LUMINOSA</v>
          </cell>
          <cell r="G3933">
            <v>120.75</v>
          </cell>
          <cell r="H3933">
            <v>120.75</v>
          </cell>
        </row>
        <row r="3934">
          <cell r="C3934" t="str">
            <v>TETO DE LÂMPADAS</v>
          </cell>
          <cell r="D3934" t="str">
            <v>Teto de lâmpadas com aproximadamente 230m de fiação e bocais e 500 lâmpadas contando reposição</v>
          </cell>
          <cell r="E3934" t="str">
            <v>ESPECIAIS</v>
          </cell>
          <cell r="F3934" t="str">
            <v>FIGURA LUMINOSA</v>
          </cell>
          <cell r="G3934">
            <v>16370</v>
          </cell>
          <cell r="H3934">
            <v>16370</v>
          </cell>
        </row>
        <row r="3935">
          <cell r="C3935" t="str">
            <v>CABOS DE AÇO</v>
          </cell>
          <cell r="D3935" t="str">
            <v>Aproximadamente 1,00m de cabo de aço 1/8, esticadores e clipes compatíveis</v>
          </cell>
          <cell r="E3935" t="str">
            <v>ESPECIAIS</v>
          </cell>
          <cell r="F3935" t="str">
            <v>FIGURA LUMINOSA</v>
          </cell>
          <cell r="G3935">
            <v>0</v>
          </cell>
          <cell r="H3935">
            <v>570</v>
          </cell>
        </row>
        <row r="3936">
          <cell r="C3936" t="str">
            <v>FIGURA FELIZ NATAL</v>
          </cell>
          <cell r="D3936" t="str">
            <v>Figura luminosa em formato de "FELIZ NATAL", produzido em estrutura metálica, mangueira de LED e preenchido com conjuntos de LED</v>
          </cell>
          <cell r="E3936" t="str">
            <v>ESPECIAIS</v>
          </cell>
          <cell r="F3936" t="str">
            <v>FIGURA LUMINOSA</v>
          </cell>
          <cell r="G3936">
            <v>0</v>
          </cell>
          <cell r="H3936">
            <v>6670</v>
          </cell>
        </row>
        <row r="3937">
          <cell r="C3937" t="str">
            <v>TABLADO</v>
          </cell>
          <cell r="D3937" t="str">
            <v>Tablado em compensado naval e grama sintética</v>
          </cell>
          <cell r="E3937" t="str">
            <v>ESPECIAIS</v>
          </cell>
          <cell r="F3937" t="str">
            <v>FIGURA LUMINOSA</v>
          </cell>
          <cell r="G3937">
            <v>0</v>
          </cell>
          <cell r="H3937">
            <v>1000</v>
          </cell>
        </row>
        <row r="3938">
          <cell r="C3938" t="str">
            <v>PST13METROS</v>
          </cell>
          <cell r="D3938" t="str">
            <v>Estrutura em formato de trave para fixação de placas e portais, produzida em estrutura metálica zincada, medindo aproximadamente 8,50m de altura Ex 13,80 de largura</v>
          </cell>
          <cell r="E3938" t="str">
            <v>ESPECIAIS</v>
          </cell>
          <cell r="F3938" t="str">
            <v>FIGURA LUMINOSA</v>
          </cell>
          <cell r="G3938">
            <v>0</v>
          </cell>
          <cell r="H3938">
            <v>5696</v>
          </cell>
        </row>
        <row r="3939">
          <cell r="C3939" t="str">
            <v>FX50P</v>
          </cell>
          <cell r="D3939" t="str">
            <v xml:space="preserve"> coração de 0,30 x 0,30 produzido em barra chata e contorno com mangueira incandescente vermelha</v>
          </cell>
          <cell r="E3939" t="str">
            <v>ESPECIAIS</v>
          </cell>
          <cell r="F3939" t="str">
            <v>FIGURA LUMINOSA</v>
          </cell>
          <cell r="G3939">
            <v>75</v>
          </cell>
          <cell r="H3939">
            <v>75</v>
          </cell>
        </row>
        <row r="3940">
          <cell r="C3940" t="str">
            <v>FX50M</v>
          </cell>
          <cell r="D3940" t="str">
            <v xml:space="preserve"> coração de 0,40 x 0,40 produzido em barra chata e contorno com mangueira incandescente vermelha</v>
          </cell>
          <cell r="E3940" t="str">
            <v>ESPECIAIS</v>
          </cell>
          <cell r="F3940" t="str">
            <v>FIGURA LUMINOSA</v>
          </cell>
          <cell r="G3940">
            <v>150</v>
          </cell>
          <cell r="H3940">
            <v>150</v>
          </cell>
        </row>
        <row r="3941">
          <cell r="C3941" t="str">
            <v>FJ25M</v>
          </cell>
          <cell r="D3941" t="str">
            <v xml:space="preserve">Floco de neve esp. Com conj. De led </v>
          </cell>
          <cell r="E3941" t="str">
            <v>ESPECIAIS</v>
          </cell>
          <cell r="F3941" t="str">
            <v>FIGURA LUMINOSA</v>
          </cell>
          <cell r="G3941">
            <v>300</v>
          </cell>
          <cell r="H3941">
            <v>300</v>
          </cell>
        </row>
        <row r="3942">
          <cell r="C3942" t="str">
            <v>FX54</v>
          </cell>
          <cell r="D3942" t="str">
            <v>Laço gigante bidimencional em estrutura metálica mangueira luminosa e conjunto de LED</v>
          </cell>
          <cell r="E3942" t="str">
            <v>ESPECIAIS</v>
          </cell>
          <cell r="F3942" t="str">
            <v>FIGURA LUMINOSA</v>
          </cell>
          <cell r="G3942">
            <v>0</v>
          </cell>
          <cell r="H3942">
            <v>23153</v>
          </cell>
        </row>
        <row r="3943">
          <cell r="C3943" t="str">
            <v>FX56</v>
          </cell>
          <cell r="D3943" t="str">
            <v>Arabescos produzidos em estrutura metálica e mangueira luminosa. Com strobo</v>
          </cell>
          <cell r="E3943" t="str">
            <v>ESPECIAIS</v>
          </cell>
          <cell r="F3943" t="str">
            <v>FIGURA LUMINOSA</v>
          </cell>
          <cell r="G3943">
            <v>0</v>
          </cell>
          <cell r="H3943">
            <v>0</v>
          </cell>
        </row>
        <row r="3944">
          <cell r="C3944" t="str">
            <v>FIXAÇÃO</v>
          </cell>
          <cell r="D3944" t="str">
            <v>Cabo de aço, esticadores, clips e abraçadeiras de nylon  para fixação de conjuntos em túnel de luz.</v>
          </cell>
          <cell r="E3944" t="str">
            <v>ESPECIAIS</v>
          </cell>
          <cell r="F3944" t="str">
            <v>FIGURA LUMINOSA</v>
          </cell>
          <cell r="G3944">
            <v>0</v>
          </cell>
          <cell r="H3944">
            <v>0</v>
          </cell>
        </row>
        <row r="3945">
          <cell r="C3945" t="str">
            <v>FX55</v>
          </cell>
          <cell r="D3945" t="str">
            <v>Laço especial medindo 12,40 feito em estrutura metálica, contornado com mangueira luminosa, preenchido com LED vermelho e verde e aplicação de strobos</v>
          </cell>
          <cell r="E3945" t="str">
            <v>ESPECIAIS</v>
          </cell>
          <cell r="F3945" t="str">
            <v>FIGURA LUMINOSA</v>
          </cell>
          <cell r="G3945">
            <v>0</v>
          </cell>
          <cell r="H3945">
            <v>0</v>
          </cell>
        </row>
        <row r="3946">
          <cell r="C3946" t="str">
            <v>FX53G</v>
          </cell>
          <cell r="D3946" t="str">
            <v>Pente para cascata de 1,10m</v>
          </cell>
          <cell r="E3946" t="str">
            <v>ESPECIAIS</v>
          </cell>
          <cell r="F3946" t="str">
            <v>FIGURA LUMINOSA</v>
          </cell>
          <cell r="G3946">
            <v>0</v>
          </cell>
          <cell r="H3946">
            <v>0</v>
          </cell>
        </row>
        <row r="3947">
          <cell r="C3947" t="str">
            <v>PST01GESP</v>
          </cell>
          <cell r="D3947" t="str">
            <v>Estrutura em formato de trave para fixação de portais especial</v>
          </cell>
          <cell r="E3947" t="str">
            <v>ESPECIAIS</v>
          </cell>
          <cell r="F3947" t="str">
            <v>FIGURA LUMINOSA</v>
          </cell>
          <cell r="G3947">
            <v>0</v>
          </cell>
          <cell r="H3947">
            <v>0</v>
          </cell>
        </row>
        <row r="3948">
          <cell r="C3948" t="str">
            <v>LETREIRO 2022 3D</v>
          </cell>
          <cell r="D3948" t="str">
            <v>Letreiro tridimensional com os números 2022 (sendo mais 2x "0" formando arco de passagem), contorno com mangueira incandescente e preenchimento com conjuntos de LED branco frio.</v>
          </cell>
          <cell r="E3948" t="str">
            <v>ESPECIAIS</v>
          </cell>
          <cell r="F3948" t="str">
            <v>FIGURA FIBRA</v>
          </cell>
          <cell r="G3948">
            <v>0</v>
          </cell>
          <cell r="H3948">
            <v>0</v>
          </cell>
        </row>
        <row r="3949">
          <cell r="C3949" t="str">
            <v>CAIXA C/ CONCHA</v>
          </cell>
          <cell r="D3949" t="str">
            <v>Caixa de presente com concha em mangueira incandescente e preenchimento com LED vermelho e morno</v>
          </cell>
          <cell r="E3949" t="str">
            <v>ESPECIAIS</v>
          </cell>
          <cell r="F3949" t="str">
            <v>FIGURA LUMINOSA</v>
          </cell>
          <cell r="G3949">
            <v>0</v>
          </cell>
          <cell r="H3949">
            <v>0</v>
          </cell>
        </row>
        <row r="3950">
          <cell r="C3950" t="str">
            <v>ELEMENTO ÁGUA G</v>
          </cell>
          <cell r="D3950" t="str">
            <v>Figura luminosa com efeito de movimento</v>
          </cell>
          <cell r="E3950" t="str">
            <v>ESPECIAIS</v>
          </cell>
          <cell r="F3950" t="str">
            <v>FIGURA LUMINOSA</v>
          </cell>
          <cell r="G3950">
            <v>0</v>
          </cell>
          <cell r="H3950">
            <v>0</v>
          </cell>
        </row>
        <row r="3951">
          <cell r="C3951" t="str">
            <v>TUNEL</v>
          </cell>
          <cell r="D3951" t="str">
            <v>Túnel de Luz produzido em estrutura metálica e cordões de LED. Movimento controlado por tablet</v>
          </cell>
          <cell r="E3951" t="str">
            <v>ESPECIAIS</v>
          </cell>
          <cell r="F3951" t="str">
            <v>FIGURA LUMINOSA</v>
          </cell>
          <cell r="G3951">
            <v>0</v>
          </cell>
          <cell r="H3951">
            <v>0</v>
          </cell>
        </row>
        <row r="3952">
          <cell r="C3952" t="str">
            <v>PL03 - ESP</v>
          </cell>
          <cell r="D3952" t="str">
            <v>Placa adesivada produzida em fibra de vidro</v>
          </cell>
          <cell r="E3952" t="str">
            <v>ESPECIAIS</v>
          </cell>
          <cell r="F3952" t="str">
            <v>FIGURA LUMINOSA</v>
          </cell>
          <cell r="G3952">
            <v>5425.35</v>
          </cell>
          <cell r="H3952">
            <v>3255.21</v>
          </cell>
        </row>
        <row r="3953">
          <cell r="C3953" t="str">
            <v>PINGENTE 70CM MORNO</v>
          </cell>
          <cell r="D3953" t="str">
            <v>Enfeite alusivo a "Bola Natalina", medindo aproximadamente 0,70m de diâmetro, com haste medindo entre 1,5m e 2m para gerar o aspecto de pendente. Produto contornado com LEDs mornos fio elétrico cristal.</v>
          </cell>
          <cell r="E3953" t="str">
            <v>ESPECIAIS</v>
          </cell>
          <cell r="F3953" t="str">
            <v>FIGURA FIBRA</v>
          </cell>
          <cell r="G3953">
            <v>0</v>
          </cell>
          <cell r="H3953">
            <v>0</v>
          </cell>
        </row>
        <row r="3954">
          <cell r="C3954" t="str">
            <v>PINGENTE 70CM BRANCO</v>
          </cell>
          <cell r="D3954" t="str">
            <v>Enfeite alusivo a "Bola Natalina", medindo aproximadamente 0,70m de diâmetro, com haste medindo entre 1,5m e 2m para gerar o aspecto de pendente. Produto contornado com LEDs brancos fio elétrico branco,</v>
          </cell>
          <cell r="E3954" t="str">
            <v>ESPECIAIS</v>
          </cell>
          <cell r="F3954" t="str">
            <v>FIGURA LUMINOSA</v>
          </cell>
          <cell r="G3954">
            <v>0</v>
          </cell>
          <cell r="H3954">
            <v>0</v>
          </cell>
        </row>
        <row r="3955">
          <cell r="C3955" t="str">
            <v>PINGENTE 80CM MORNO</v>
          </cell>
          <cell r="D3955" t="str">
            <v>Enfeite alusivo a "Bola Natalina", medindo aproximadamente 0,70m de diâmetro, com haste medindo entre 1,5m e 2m para gerar o aspecto de pendente. Produto contornado com LEDs mornos fio elétrico cristal .</v>
          </cell>
          <cell r="E3955" t="str">
            <v>ESPECIAIS</v>
          </cell>
          <cell r="F3955" t="str">
            <v>FIGURA LUMINOSA</v>
          </cell>
          <cell r="G3955">
            <v>0</v>
          </cell>
          <cell r="H3955">
            <v>0</v>
          </cell>
        </row>
        <row r="3956">
          <cell r="C3956" t="str">
            <v>PINGENTE 80CM BRANCO</v>
          </cell>
          <cell r="D3956" t="str">
            <v>Enfeite alusivo a "Bola Natalina", medindo aproximadamente 0,70m de diâmetro, com haste medindo entre 1,5m e 2m para gerar o aspecto de pendente. Produto contornado com LEDs brancos fio elétrico branco.</v>
          </cell>
          <cell r="E3956" t="str">
            <v>ESPECIAIS</v>
          </cell>
          <cell r="F3956" t="str">
            <v>FIGURA LUMINOSA</v>
          </cell>
          <cell r="G3956">
            <v>0</v>
          </cell>
          <cell r="H3956">
            <v>0</v>
          </cell>
        </row>
        <row r="3957">
          <cell r="C3957" t="str">
            <v>NATAL DA ESPERANÇA</v>
          </cell>
          <cell r="D3957" t="str">
            <v>Letreiro "Natal da Esperança" produzido em estrutura metálica, mangueira de LED, preenchimento com LED morno e adição de strobos. Medida aproximada: 1,77m de altura x 4,74m de largura.</v>
          </cell>
          <cell r="E3957" t="str">
            <v>ESPECIAIS</v>
          </cell>
          <cell r="F3957" t="str">
            <v>FIGURA LUMINOSA</v>
          </cell>
          <cell r="G3957">
            <v>0</v>
          </cell>
          <cell r="H3957">
            <v>0</v>
          </cell>
        </row>
        <row r="3958">
          <cell r="C3958" t="str">
            <v>PONTEIRA</v>
          </cell>
          <cell r="D3958" t="str">
            <v>Figura luminosa tridimensional, para ser utilizada como ponteira de árvore natalina, com desenho em formato de rosa dos ventos, medindo aproximadamente 3,90m de altura x 3,50m de largura x 3,50m</v>
          </cell>
          <cell r="E3958" t="str">
            <v>ESPECIAIS</v>
          </cell>
          <cell r="F3958" t="str">
            <v>FIGURA LUMINOSA</v>
          </cell>
          <cell r="G3958">
            <v>0</v>
          </cell>
          <cell r="H3958">
            <v>0</v>
          </cell>
        </row>
        <row r="3959">
          <cell r="C3959" t="str">
            <v>PROJETOR 54L</v>
          </cell>
          <cell r="D3959" t="str">
            <v>Refletor PAR 64 54 LEDs 3W Cree RGBW IP64 Blindado WALDMAN  brilhante com grandeamplitude. Acabamento em alumínio  robusto e Blindado, contra danos e podendo ser exposto às intempéries. Contém resfriamento e pintura eletrostática de alta qualidade. Voltagem: 110-220v AC 50~60Hz. Tamanho: 29 x 29 x 34 cm. 8,7 kg . Potência: 3 Watts.</v>
          </cell>
          <cell r="E3959" t="str">
            <v>ESPECIAIS</v>
          </cell>
          <cell r="F3959" t="str">
            <v>FIGURA LUMINOSA</v>
          </cell>
          <cell r="G3959">
            <v>0</v>
          </cell>
          <cell r="H3959">
            <v>0</v>
          </cell>
        </row>
        <row r="3960">
          <cell r="C3960" t="str">
            <v xml:space="preserve">LETREIRO BOAS FESTAS </v>
          </cell>
          <cell r="D3960" t="str">
            <v xml:space="preserve"> Letreiro "#boas festas" produzido em estrutura metálica. Medindo: 0,60m de altura X 5,5m de largura. Contorno com mangueira incandescente cristal.</v>
          </cell>
          <cell r="E3960" t="str">
            <v>ESPECIAIS</v>
          </cell>
          <cell r="F3960" t="str">
            <v>FIGURA LUMINOSA</v>
          </cell>
          <cell r="G3960">
            <v>0</v>
          </cell>
          <cell r="H3960">
            <v>0</v>
          </cell>
        </row>
        <row r="3961">
          <cell r="C3961" t="str">
            <v>FX57</v>
          </cell>
          <cell r="D3961" t="str">
            <v xml:space="preserve">Árvore dos desejos: painel bidimensional em forma de árvore com 9  níveis mais pé estilo cachepot. Níveis compostos pelas palavras: Prosperidade, felicidade, harmonia, saúde, amor, paz, fé e estrela de 5 pontas no topo. </v>
          </cell>
          <cell r="E3961" t="str">
            <v>ESPECIAIS</v>
          </cell>
          <cell r="F3961" t="str">
            <v>FIGURA LUMINOSA</v>
          </cell>
          <cell r="G3961">
            <v>0</v>
          </cell>
          <cell r="H3961">
            <v>10454</v>
          </cell>
        </row>
        <row r="3962">
          <cell r="C3962" t="str">
            <v>CX7</v>
          </cell>
          <cell r="D3962" t="str">
            <v xml:space="preserve">Sistema de controle de iluminação para 7 canais em corrente alternada (AC) com acionamento dos canais independentes e software web / desktop para a programação dos canais. </v>
          </cell>
          <cell r="E3962" t="str">
            <v>ESPECIAIS</v>
          </cell>
          <cell r="F3962" t="str">
            <v>FIGURA LUMINOSA</v>
          </cell>
          <cell r="G3962">
            <v>0</v>
          </cell>
          <cell r="H3962">
            <v>18000</v>
          </cell>
        </row>
        <row r="3963">
          <cell r="C3963" t="str">
            <v>CX21</v>
          </cell>
          <cell r="D3963" t="str">
            <v xml:space="preserve">Sistema de controle de iluminação para 21 canais em corrente alternada (AC) com acionamento dos canais independentes e software web / desktop para a programação dos canais. </v>
          </cell>
          <cell r="E3963" t="str">
            <v>ESPECIAIS</v>
          </cell>
          <cell r="F3963" t="str">
            <v>FIGURA LUMINOSA</v>
          </cell>
          <cell r="G3963">
            <v>0</v>
          </cell>
          <cell r="H3963">
            <v>0</v>
          </cell>
        </row>
        <row r="3964">
          <cell r="C3964" t="str">
            <v>CX56</v>
          </cell>
          <cell r="D3964" t="str">
            <v xml:space="preserve">Sistema de controle de iluminação para 56 canais em corrente alternada (AC) com acionamento dos canais independentes e software web / desktop para a programação dos canais. </v>
          </cell>
          <cell r="E3964" t="str">
            <v>ESPECIAIS</v>
          </cell>
          <cell r="F3964" t="str">
            <v>FIGURA LUMINOSA</v>
          </cell>
          <cell r="G3964">
            <v>25000</v>
          </cell>
          <cell r="H3964">
            <v>25000</v>
          </cell>
        </row>
        <row r="3965">
          <cell r="C3965" t="str">
            <v>FX50C</v>
          </cell>
          <cell r="D3965" t="str">
            <v>Figura luminosa em forma de rena em pé com a cabeça erguida,  produzida em estrutura metálica, mangueira luminosa incandescente, e preenchimento com conjuntos de LED.</v>
          </cell>
          <cell r="E3965" t="str">
            <v>ESPECIAIS</v>
          </cell>
          <cell r="F3965" t="str">
            <v>FIGURA LUMINOSA</v>
          </cell>
          <cell r="G3965">
            <v>1571.1</v>
          </cell>
          <cell r="H3965">
            <v>1131.1919999999998</v>
          </cell>
        </row>
        <row r="3966">
          <cell r="C3966" t="str">
            <v>FX51C</v>
          </cell>
          <cell r="D3966" t="str">
            <v>Figura luminosa em forma de rena em pé com a cabeça abaixada,  produzida em estrutura metálica, mangueira luminosa incandescente, e preenchimento com conjuntos de LED.</v>
          </cell>
          <cell r="E3966" t="str">
            <v>ESPECIAIS</v>
          </cell>
          <cell r="F3966" t="str">
            <v>FIGURA LUMINOSA</v>
          </cell>
          <cell r="G3966">
            <v>1466.1</v>
          </cell>
          <cell r="H3966">
            <v>1055.5919999999999</v>
          </cell>
        </row>
        <row r="3967">
          <cell r="C3967" t="str">
            <v>FX52C</v>
          </cell>
          <cell r="D3967" t="str">
            <v>Figura luminosa em forma de rena sentada,  produzida em estrutura metálica, mangueira luminosa incandescente, e preenchimento com conjuntos de LED.</v>
          </cell>
          <cell r="E3967" t="str">
            <v>ESPECIAIS</v>
          </cell>
          <cell r="F3967" t="str">
            <v>FIGURA LUMINOSA</v>
          </cell>
          <cell r="G3967">
            <v>1088.5999999999999</v>
          </cell>
          <cell r="H3967">
            <v>783.79199999999992</v>
          </cell>
        </row>
        <row r="3968">
          <cell r="C3968" t="str">
            <v>ARVORE 23M</v>
          </cell>
          <cell r="D3968" t="str">
            <v>Estrutura metálica e decoração de árvore natalina octogonal de 23m (20m de cone + 3m de ponteira) adornada com figuras de arabesos e estrelas de 8 pontas</v>
          </cell>
          <cell r="E3968" t="str">
            <v>ESPECIAIS</v>
          </cell>
          <cell r="F3968" t="str">
            <v>FIGURA LUMINOSA</v>
          </cell>
          <cell r="G3968">
            <v>0</v>
          </cell>
          <cell r="H3968">
            <v>0</v>
          </cell>
        </row>
        <row r="3969">
          <cell r="C3969" t="str">
            <v>FX53P</v>
          </cell>
          <cell r="D3969" t="str">
            <v>Pente para cascata de 0,70m</v>
          </cell>
          <cell r="E3969" t="str">
            <v>ESPECIAIS</v>
          </cell>
          <cell r="F3969" t="str">
            <v>FIGURA LUMINOSA</v>
          </cell>
          <cell r="G3969">
            <v>0</v>
          </cell>
          <cell r="H3969">
            <v>0</v>
          </cell>
        </row>
        <row r="3970">
          <cell r="C3970" t="str">
            <v>PAPAI NOEL NOVO</v>
          </cell>
          <cell r="D3970" t="str">
            <v xml:space="preserve">NOVO - Papai Noel em pé com os braços abertos. Produzido em fibra de vidro </v>
          </cell>
          <cell r="E3970" t="str">
            <v>ESPECIAIS</v>
          </cell>
          <cell r="F3970" t="str">
            <v>FIGURA LUMINOSA</v>
          </cell>
          <cell r="G3970">
            <v>0</v>
          </cell>
          <cell r="H3970">
            <v>0</v>
          </cell>
        </row>
        <row r="3971">
          <cell r="C3971" t="str">
            <v>ESCRIVANINHA + CADEIRAS + ENFEITES DE MESA</v>
          </cell>
          <cell r="D3971" t="str">
            <v>Escrivaninha, 1 cadeira e 1 cadeira de balanço, para compor cenário mecatrônico</v>
          </cell>
          <cell r="E3971" t="str">
            <v>ESPECIAIS</v>
          </cell>
          <cell r="F3971" t="str">
            <v>FIGURA LUMINOSA</v>
          </cell>
          <cell r="G3971">
            <v>0</v>
          </cell>
          <cell r="H3971">
            <v>0</v>
          </cell>
        </row>
        <row r="3972">
          <cell r="C3972" t="str">
            <v>RAMOS</v>
          </cell>
          <cell r="D3972" t="str">
            <v>Ramos de gelo com strobos e conjuntos de LED branco fio branco</v>
          </cell>
          <cell r="E3972" t="str">
            <v>ESPECIAIS</v>
          </cell>
          <cell r="F3972" t="str">
            <v>FIGURA LUMINOSA</v>
          </cell>
          <cell r="G3972">
            <v>0</v>
          </cell>
          <cell r="H3972">
            <v>0</v>
          </cell>
        </row>
        <row r="3973">
          <cell r="C3973" t="str">
            <v>PORTAL DE GELO</v>
          </cell>
          <cell r="D3973" t="str">
            <v>Figura para portal em formafo de galhos de gelo com strobos e conjuntos de LED branco fio branco.</v>
          </cell>
          <cell r="E3973" t="str">
            <v>ESPECIAIS</v>
          </cell>
          <cell r="F3973" t="str">
            <v>FIGURA LUMINOSA</v>
          </cell>
          <cell r="G3973">
            <v>0</v>
          </cell>
          <cell r="H3973">
            <v>0</v>
          </cell>
        </row>
        <row r="3974">
          <cell r="C3974" t="str">
            <v xml:space="preserve">PINHEIRO </v>
          </cell>
          <cell r="D3974" t="str">
            <v>Pinheiro natalino, medindo entre 9,50m e 10,50m (considerando aproximadamente 9 metros da árvore "cone" mais 1 metro da ponteira)</v>
          </cell>
          <cell r="E3974" t="str">
            <v>ESPECIAIS</v>
          </cell>
          <cell r="F3974" t="str">
            <v>FIGURA LUMINOSA</v>
          </cell>
          <cell r="G3974">
            <v>0</v>
          </cell>
          <cell r="H3974">
            <v>0</v>
          </cell>
        </row>
        <row r="3975">
          <cell r="C3975" t="str">
            <v>PFGE03P</v>
          </cell>
          <cell r="D3975" t="str">
            <v>Estrutura base em fibra de vidro para fixação de ovo P.</v>
          </cell>
          <cell r="E3975" t="str">
            <v>ESPECIAIS</v>
          </cell>
          <cell r="F3975" t="str">
            <v>FIGURA FIBRA</v>
          </cell>
          <cell r="G3975">
            <v>40</v>
          </cell>
          <cell r="H3975">
            <v>40</v>
          </cell>
        </row>
        <row r="3976">
          <cell r="C3976" t="str">
            <v>PFGE03M</v>
          </cell>
          <cell r="D3976" t="str">
            <v>Estrutura base em fibra de vidro para fixação de ovo M.</v>
          </cell>
          <cell r="E3976" t="str">
            <v>ESPECIAIS</v>
          </cell>
          <cell r="F3976" t="str">
            <v>FIGURA FIBRA</v>
          </cell>
          <cell r="G3976">
            <v>40</v>
          </cell>
          <cell r="H3976">
            <v>40</v>
          </cell>
        </row>
        <row r="3977">
          <cell r="C3977" t="str">
            <v>PFGE03G</v>
          </cell>
          <cell r="D3977" t="str">
            <v>Estrutura base em fibra de vidro para fixação de ovo G.</v>
          </cell>
          <cell r="E3977" t="str">
            <v>ESPECIAIS</v>
          </cell>
          <cell r="F3977" t="str">
            <v>FIGURA FIBRA</v>
          </cell>
          <cell r="G3977">
            <v>40</v>
          </cell>
          <cell r="H3977">
            <v>40</v>
          </cell>
        </row>
        <row r="3978">
          <cell r="C3978" t="str">
            <v>PFGE03GG</v>
          </cell>
          <cell r="D3978" t="str">
            <v>Estrutura base em fibra de vidro para fixação de ovo GG.</v>
          </cell>
          <cell r="E3978" t="str">
            <v>ESPECIAIS</v>
          </cell>
          <cell r="F3978" t="str">
            <v>FIGURA FIBRA</v>
          </cell>
          <cell r="G3978">
            <v>50</v>
          </cell>
          <cell r="H3978">
            <v>50</v>
          </cell>
        </row>
        <row r="3979">
          <cell r="C3979" t="str">
            <v>PFGE03EG</v>
          </cell>
          <cell r="D3979" t="str">
            <v>Estrutura base em fibra de vidro para fixação de ovo EG.</v>
          </cell>
          <cell r="E3979" t="str">
            <v>ESPECIAIS</v>
          </cell>
          <cell r="F3979" t="str">
            <v>FIGURA FIBRA</v>
          </cell>
          <cell r="G3979">
            <v>60</v>
          </cell>
          <cell r="H3979">
            <v>60</v>
          </cell>
        </row>
        <row r="3980">
          <cell r="C3980" t="str">
            <v>TELHADO</v>
          </cell>
          <cell r="D3980" t="str">
            <v xml:space="preserve"> Telhado tridimensional produzido em fibra de vidro e pintura com esmalte sintético e verniz automotivo. Medidas entre: mínimo: 1,30m altura x 3,30m largura x 6,55m comprimento / máximo: 1,40m altura x 3,40m largura x 6,75m comprimento. O telhado poderá ser realizado em 2 partes com emenda central e deverá contar com instalação e retiradana parte superior de container medindo 2,44m de largura x 6,10m de comprimento. </v>
          </cell>
          <cell r="E3980" t="str">
            <v>ESPECIAIS</v>
          </cell>
          <cell r="F3980" t="str">
            <v>FIGURA FIBRA</v>
          </cell>
          <cell r="G3980">
            <v>0</v>
          </cell>
          <cell r="H3980">
            <v>28361.446</v>
          </cell>
        </row>
        <row r="3981">
          <cell r="C3981" t="str">
            <v>FLOR</v>
          </cell>
          <cell r="D3981" t="str">
            <v>Flor em fibra de vidro.</v>
          </cell>
          <cell r="E3981" t="str">
            <v>ESPECIAIS</v>
          </cell>
          <cell r="F3981" t="str">
            <v>FIGURA FIBRA</v>
          </cell>
          <cell r="G3981">
            <v>0</v>
          </cell>
          <cell r="H3981">
            <v>450</v>
          </cell>
        </row>
        <row r="3982">
          <cell r="C3982" t="str">
            <v>CENÁRIO DE PÁSCOA</v>
          </cell>
          <cell r="D3982" t="str">
            <v>Cenário de páscoa instagramável em PVC, composto por um painel de fundo cuja decoração pode-se ver uma casinha “feita de doces”, coelhos, árvores com ovinhos pendurados, grama com flores e uma placa imitando madeira escrita Feliz Páscoa</v>
          </cell>
          <cell r="E3982" t="str">
            <v>FIBRA PÁSCOA</v>
          </cell>
          <cell r="F3982" t="str">
            <v>FIGURA FIBRA</v>
          </cell>
          <cell r="G3982">
            <v>0</v>
          </cell>
          <cell r="H3982">
            <v>7500</v>
          </cell>
        </row>
        <row r="3983">
          <cell r="C3983" t="str">
            <v>MOBILE</v>
          </cell>
          <cell r="D3983" t="str">
            <v>Móbile de fractal em estrutura metálica com pintura branca e mangueira de LED branco. Adição de strobos</v>
          </cell>
          <cell r="E3983" t="str">
            <v>FIBRA PÁSCOA</v>
          </cell>
          <cell r="F3983" t="str">
            <v>FIGURA LUMINOSA</v>
          </cell>
          <cell r="G3983">
            <v>4815.8</v>
          </cell>
          <cell r="H3983">
            <v>4815.8</v>
          </cell>
        </row>
        <row r="3984">
          <cell r="C3984" t="str">
            <v>TÚNEL DE LUZ DP</v>
          </cell>
          <cell r="D3984" t="str">
            <v>TÚNEL DE LUZ DON PATTO ESTÁTICO MEDINDO 3,70M DE LARGURA X 6,00M DE COMPRIMENTO - 49 LINHAS (SOMENTE FIXAÇÕES)</v>
          </cell>
          <cell r="E3984" t="str">
            <v>ESPECIAIS</v>
          </cell>
          <cell r="F3984" t="str">
            <v>FIGURA LUMINOSA</v>
          </cell>
          <cell r="G3984">
            <v>4057</v>
          </cell>
          <cell r="H3984">
            <v>4057</v>
          </cell>
        </row>
        <row r="3985">
          <cell r="C3985" t="str">
            <v xml:space="preserve">Cabo de aço </v>
          </cell>
          <cell r="D3985" t="str">
            <v>Cabo de aço 3/32 plastificado, final 1/8</v>
          </cell>
          <cell r="E3985" t="str">
            <v>ESPECIAIS</v>
          </cell>
          <cell r="F3985" t="str">
            <v>FIGURA LUMINOSA</v>
          </cell>
          <cell r="G3985">
            <v>4.5</v>
          </cell>
          <cell r="H3985">
            <v>4.5</v>
          </cell>
        </row>
        <row r="3986">
          <cell r="C3986" t="str">
            <v>Clips 1/8</v>
          </cell>
          <cell r="D3986" t="str">
            <v>Clips para fixação de cabo de aço 1/8</v>
          </cell>
          <cell r="E3986" t="str">
            <v>ESPECIAIS</v>
          </cell>
          <cell r="F3986" t="str">
            <v>FIGURA LUMINOSA</v>
          </cell>
          <cell r="G3986">
            <v>2.375</v>
          </cell>
          <cell r="H3986">
            <v>2.375</v>
          </cell>
        </row>
        <row r="3987">
          <cell r="C3987" t="str">
            <v>Esticador M8</v>
          </cell>
          <cell r="D3987" t="str">
            <v>Esticador para cabo de aço M8</v>
          </cell>
          <cell r="E3987" t="str">
            <v>ESPECIAIS</v>
          </cell>
          <cell r="F3987" t="str">
            <v>FIGURA LUMINOSA</v>
          </cell>
          <cell r="G3987">
            <v>44</v>
          </cell>
          <cell r="H3987">
            <v>44</v>
          </cell>
        </row>
        <row r="3988">
          <cell r="C3988" t="str">
            <v>LTR01</v>
          </cell>
          <cell r="D3988" t="str">
            <v>Letreiro bidimensional com a escrita "Esperança" produzido em estrutura metálica e mangueira luminosa incandescente.</v>
          </cell>
          <cell r="E3988" t="str">
            <v>ESPECIAIS</v>
          </cell>
          <cell r="F3988" t="str">
            <v>FIGURA LUMINOSA</v>
          </cell>
          <cell r="G3988">
            <v>0</v>
          </cell>
          <cell r="H3988">
            <v>0</v>
          </cell>
        </row>
        <row r="3989">
          <cell r="C3989" t="str">
            <v>LTR01S</v>
          </cell>
          <cell r="D3989" t="str">
            <v>Letreiro bidimensional com a escrita "Esperança" produzido em estrutura metálica e mangueira luminosa incandescente. Adição de strobos.</v>
          </cell>
          <cell r="E3989" t="str">
            <v>ESPECIAIS</v>
          </cell>
          <cell r="F3989" t="str">
            <v>FIGURA LUMINOSA</v>
          </cell>
          <cell r="G3989">
            <v>0</v>
          </cell>
          <cell r="H3989">
            <v>0</v>
          </cell>
        </row>
        <row r="3990">
          <cell r="C3990" t="str">
            <v>LTR01L</v>
          </cell>
          <cell r="D3990" t="str">
            <v>Letreiro bidimensional com a escrita "Esperança" produzido em estrutura metálica e mangueira luminosa de LED.</v>
          </cell>
          <cell r="E3990" t="str">
            <v>ESPECIAIS</v>
          </cell>
          <cell r="F3990" t="str">
            <v>FIGURA LUMINOSA</v>
          </cell>
          <cell r="G3990">
            <v>0</v>
          </cell>
          <cell r="H3990">
            <v>0</v>
          </cell>
        </row>
        <row r="3991">
          <cell r="C3991" t="str">
            <v>LTR01C</v>
          </cell>
          <cell r="D3991" t="str">
            <v>Letreiro bidimensional com a escrita "Esperança" produzido em estrutura metálica, mangueira luminosa incandescente e preenchimento em LED.</v>
          </cell>
          <cell r="E3991" t="str">
            <v>ESPECIAIS</v>
          </cell>
          <cell r="F3991" t="str">
            <v>FIGURA LUMINOSA</v>
          </cell>
          <cell r="G3991">
            <v>5678.4</v>
          </cell>
          <cell r="H3991">
            <v>4088.4479999999994</v>
          </cell>
        </row>
        <row r="3992">
          <cell r="C3992" t="str">
            <v>LTR01CS</v>
          </cell>
          <cell r="D3992" t="str">
            <v>Letreiro bidimensional com a escrita "Esperança" produzido em estrutura metálica, mangueira luminosa incandescente e preenchimento em LED. Adição de strobo.</v>
          </cell>
          <cell r="E3992" t="str">
            <v>ESPECIAIS</v>
          </cell>
          <cell r="F3992" t="str">
            <v>FIGURA LUMINOSA</v>
          </cell>
          <cell r="G3992">
            <v>0</v>
          </cell>
          <cell r="H3992">
            <v>0</v>
          </cell>
        </row>
        <row r="3993">
          <cell r="C3993" t="str">
            <v>LTR02</v>
          </cell>
          <cell r="D3993" t="str">
            <v>Letreiro bidimensional com a escrita "Saúde" produzido em estrutura metálica e mangueira luminosa incandescente.</v>
          </cell>
          <cell r="E3993" t="str">
            <v>ESPECIAIS</v>
          </cell>
          <cell r="F3993" t="str">
            <v>FIGURA LUMINOSA</v>
          </cell>
          <cell r="G3993">
            <v>0</v>
          </cell>
          <cell r="H3993">
            <v>0</v>
          </cell>
        </row>
        <row r="3994">
          <cell r="C3994" t="str">
            <v>LTR02S</v>
          </cell>
          <cell r="D3994" t="str">
            <v>Letreiro bidimensional com a escrita "Saúde" produzido em estrutura metálica e mangueira luminosa incandescente. Adição de strobos.</v>
          </cell>
          <cell r="E3994" t="str">
            <v>ESPECIAIS</v>
          </cell>
          <cell r="F3994" t="str">
            <v>FIGURA LUMINOSA</v>
          </cell>
          <cell r="G3994">
            <v>0</v>
          </cell>
          <cell r="H3994">
            <v>0</v>
          </cell>
        </row>
        <row r="3995">
          <cell r="C3995" t="str">
            <v>LTR02L</v>
          </cell>
          <cell r="D3995" t="str">
            <v>Letreiro bidimensional com a escrita "Saúde" produzido em estrutura metálica e mangueira luminosa de LED.</v>
          </cell>
          <cell r="E3995" t="str">
            <v>ESPECIAIS</v>
          </cell>
          <cell r="F3995" t="str">
            <v>FIGURA LUMINOSA</v>
          </cell>
          <cell r="G3995">
            <v>0</v>
          </cell>
          <cell r="H3995">
            <v>0</v>
          </cell>
        </row>
        <row r="3996">
          <cell r="C3996" t="str">
            <v>LTR02C</v>
          </cell>
          <cell r="D3996" t="str">
            <v>Letreiro bidimensional com a escrita "Saúde" produzido em estrutura metálica, mangueira luminosa incandescente e preenchimento em LED.</v>
          </cell>
          <cell r="E3996" t="str">
            <v>ESPECIAIS</v>
          </cell>
          <cell r="F3996" t="str">
            <v>FIGURA LUMINOSA</v>
          </cell>
          <cell r="G3996">
            <v>3118.7</v>
          </cell>
          <cell r="H3996">
            <v>2245.4639999999999</v>
          </cell>
        </row>
        <row r="3997">
          <cell r="C3997" t="str">
            <v>LTR02CS</v>
          </cell>
          <cell r="D3997" t="str">
            <v>Letreiro bidimensional com a escrita "Saúde" produzido em estrutura metálica, mangueira luminosa incandescente e preenchimento em LED. Adição de strobo.</v>
          </cell>
          <cell r="E3997" t="str">
            <v>ESPECIAIS</v>
          </cell>
          <cell r="F3997" t="str">
            <v>FIGURA LUMINOSA</v>
          </cell>
          <cell r="G3997">
            <v>0</v>
          </cell>
          <cell r="H3997">
            <v>0</v>
          </cell>
        </row>
        <row r="3998">
          <cell r="C3998" t="str">
            <v>LTR03</v>
          </cell>
          <cell r="D3998" t="str">
            <v>Letreiro bidimensional com a escrita "Amor" produzido em estrutura metálica e mangueira luminosa incandescente.</v>
          </cell>
          <cell r="E3998" t="str">
            <v>ESPECIAIS</v>
          </cell>
          <cell r="F3998" t="str">
            <v>FIGURA LUMINOSA</v>
          </cell>
          <cell r="G3998">
            <v>0</v>
          </cell>
          <cell r="H3998">
            <v>0</v>
          </cell>
        </row>
        <row r="3999">
          <cell r="C3999" t="str">
            <v>LTR03S</v>
          </cell>
          <cell r="D3999" t="str">
            <v>Letreiro bidimensional com a escrita "Amor" produzido em estrutura metálica e mangueira luminosa incandescente. Adição de strobos.</v>
          </cell>
          <cell r="E3999" t="str">
            <v>ESPECIAIS</v>
          </cell>
          <cell r="F3999" t="str">
            <v>FIGURA LUMINOSA</v>
          </cell>
          <cell r="G3999">
            <v>0</v>
          </cell>
          <cell r="H3999">
            <v>0</v>
          </cell>
        </row>
        <row r="4000">
          <cell r="C4000" t="str">
            <v>LTR03L</v>
          </cell>
          <cell r="D4000" t="str">
            <v>Letreiro bidimensional com a escrita "Amor" produzido em estrutura metálica e mangueira luminosa de LED.</v>
          </cell>
          <cell r="E4000" t="str">
            <v>ESPECIAIS</v>
          </cell>
          <cell r="F4000" t="str">
            <v>FIGURA LUMINOSA</v>
          </cell>
          <cell r="G4000">
            <v>0</v>
          </cell>
          <cell r="H4000">
            <v>0</v>
          </cell>
        </row>
        <row r="4001">
          <cell r="C4001" t="str">
            <v>LTR03C</v>
          </cell>
          <cell r="D4001" t="str">
            <v>Letreiro bidimensional com a escrita "Amor" produzido em estrutura metálica, mangueira luminosa incandescente e preenchimento em LED.</v>
          </cell>
          <cell r="E4001" t="str">
            <v>ESPECIAIS</v>
          </cell>
          <cell r="F4001" t="str">
            <v>FIGURA LUMINOSA</v>
          </cell>
          <cell r="G4001">
            <v>2718.3</v>
          </cell>
          <cell r="H4001">
            <v>1957.1760000000002</v>
          </cell>
        </row>
        <row r="4002">
          <cell r="C4002" t="str">
            <v>LTR03CS</v>
          </cell>
          <cell r="D4002" t="str">
            <v>Letreiro bidimensional com a escrita "Amor" produzido em estrutura metálica, mangueira luminosa incandescente e preenchimento em LED. Adição de strobo.</v>
          </cell>
          <cell r="E4002" t="str">
            <v>ESPECIAIS</v>
          </cell>
          <cell r="F4002" t="str">
            <v>FIGURA LUMINOSA</v>
          </cell>
          <cell r="G4002">
            <v>0</v>
          </cell>
          <cell r="H4002">
            <v>0</v>
          </cell>
        </row>
        <row r="4003">
          <cell r="C4003" t="str">
            <v>LTR04</v>
          </cell>
          <cell r="D4003" t="str">
            <v>Letreiro bidimensional com a escrita "Paz" produzido em estrutura metálica e mangueira luminosa incandescente.</v>
          </cell>
          <cell r="E4003" t="str">
            <v>ESPECIAIS</v>
          </cell>
          <cell r="F4003" t="str">
            <v>FIGURA LUMINOSA</v>
          </cell>
          <cell r="G4003">
            <v>0</v>
          </cell>
          <cell r="H4003">
            <v>0</v>
          </cell>
        </row>
        <row r="4004">
          <cell r="C4004" t="str">
            <v>LTR04S</v>
          </cell>
          <cell r="D4004" t="str">
            <v>Letreiro bidimensional com a escrita "Paz" produzido em estrutura metálica e mangueira luminosa incandescente. Adição de strobos.</v>
          </cell>
          <cell r="E4004" t="str">
            <v>ESPECIAIS</v>
          </cell>
          <cell r="F4004" t="str">
            <v>FIGURA LUMINOSA</v>
          </cell>
          <cell r="G4004">
            <v>0</v>
          </cell>
          <cell r="H4004">
            <v>0</v>
          </cell>
        </row>
        <row r="4005">
          <cell r="C4005" t="str">
            <v>LTR04L</v>
          </cell>
          <cell r="D4005" t="str">
            <v>Letreiro bidimensional com a escrita "Paz" produzido em estrutura metálica e mangueira luminosa de LED.</v>
          </cell>
          <cell r="E4005" t="str">
            <v>ESPECIAIS</v>
          </cell>
          <cell r="F4005" t="str">
            <v>FIGURA LUMINOSA</v>
          </cell>
          <cell r="G4005">
            <v>0</v>
          </cell>
          <cell r="H4005">
            <v>0</v>
          </cell>
        </row>
        <row r="4006">
          <cell r="C4006" t="str">
            <v>LTR04C</v>
          </cell>
          <cell r="D4006" t="str">
            <v>Letreiro bidimensional com a escrita "Paz" produzido em estrutura metálica, mangueira luminosa incandescente e preenchimento em LED.</v>
          </cell>
          <cell r="E4006" t="str">
            <v>ESPECIAIS</v>
          </cell>
          <cell r="F4006" t="str">
            <v>FIGURA LUMINOSA</v>
          </cell>
          <cell r="G4006">
            <v>1739.4</v>
          </cell>
          <cell r="H4006">
            <v>1252.3679999999999</v>
          </cell>
        </row>
        <row r="4007">
          <cell r="C4007" t="str">
            <v>LTR04CS</v>
          </cell>
          <cell r="D4007" t="str">
            <v>Letreiro bidimensional com a escrita "Paz" produzido em estrutura metálica, mangueira luminosa incandescente e preenchimento em LED. Adição de strobo.</v>
          </cell>
          <cell r="E4007" t="str">
            <v>ESPECIAIS</v>
          </cell>
          <cell r="F4007" t="str">
            <v>FIGURA LUMINOSA</v>
          </cell>
          <cell r="G4007">
            <v>0</v>
          </cell>
          <cell r="H4007">
            <v>0</v>
          </cell>
        </row>
        <row r="4008">
          <cell r="C4008" t="str">
            <v>LTR05</v>
          </cell>
          <cell r="D4008" t="str">
            <v>Letreiro bidimensional com a escrita "Boas Festas" produzido em estrutura metálica e mangueira luminosa incandescente.</v>
          </cell>
          <cell r="E4008" t="str">
            <v>ESPECIAIS</v>
          </cell>
          <cell r="F4008" t="str">
            <v>FIGURA LUMINOSA</v>
          </cell>
          <cell r="G4008">
            <v>0</v>
          </cell>
          <cell r="H4008">
            <v>0</v>
          </cell>
        </row>
        <row r="4009">
          <cell r="C4009" t="str">
            <v>LTR05S</v>
          </cell>
          <cell r="D4009" t="str">
            <v>Letreiro bidimensional com a escrita "Boas Festas" produzido em estrutura metálica e mangueira luminosa incandescente. Adição de strobos.</v>
          </cell>
          <cell r="E4009" t="str">
            <v>ESPECIAIS</v>
          </cell>
          <cell r="F4009" t="str">
            <v>FIGURA LUMINOSA</v>
          </cell>
          <cell r="G4009">
            <v>0</v>
          </cell>
          <cell r="H4009">
            <v>0</v>
          </cell>
        </row>
        <row r="4010">
          <cell r="C4010" t="str">
            <v>LTR05L</v>
          </cell>
          <cell r="D4010" t="str">
            <v>Letreiro bidimensional com a escrita "Boas Festas" produzido em estrutura metálica e mangueira luminosa de LED.</v>
          </cell>
          <cell r="E4010" t="str">
            <v>ESPECIAIS</v>
          </cell>
          <cell r="F4010" t="str">
            <v>FIGURA LUMINOSA</v>
          </cell>
          <cell r="G4010">
            <v>0</v>
          </cell>
          <cell r="H4010">
            <v>0</v>
          </cell>
        </row>
        <row r="4011">
          <cell r="C4011" t="str">
            <v>LTR05C</v>
          </cell>
          <cell r="D4011" t="str">
            <v>Letreiro bidimensional com a escrita "Boas Festas" produzido em estrutura metálica, mangueira luminosa incandescente e preenchimento em LED.</v>
          </cell>
          <cell r="E4011" t="str">
            <v>ESPECIAIS</v>
          </cell>
          <cell r="F4011" t="str">
            <v>FIGURA LUMINOSA</v>
          </cell>
          <cell r="G4011">
            <v>0</v>
          </cell>
          <cell r="H4011">
            <v>0</v>
          </cell>
        </row>
        <row r="4012">
          <cell r="C4012" t="str">
            <v>LTR05CS</v>
          </cell>
          <cell r="D4012" t="str">
            <v>Letreiro bidimensional com a escrita "Boas Festas" produzido em estrutura metálica, mangueira luminosa incandescente e preenchimento em LED. Adição de strobo.</v>
          </cell>
          <cell r="E4012" t="str">
            <v>ESPECIAIS</v>
          </cell>
          <cell r="F4012" t="str">
            <v>FIGURA LUMINOSA</v>
          </cell>
          <cell r="G4012">
            <v>5590</v>
          </cell>
          <cell r="H4012">
            <v>4300</v>
          </cell>
        </row>
        <row r="4013">
          <cell r="C4013" t="str">
            <v>FX50</v>
          </cell>
          <cell r="D4013" t="str">
            <v>Figura luminosa em forma de rena em pé com a cabeça erguida,  produzida em estrutura metálica e mangueira luminosa incandescente.</v>
          </cell>
          <cell r="E4013" t="str">
            <v>ESPECIAIS</v>
          </cell>
          <cell r="F4013" t="str">
            <v>FIGURA LUMINOSA</v>
          </cell>
          <cell r="G4013">
            <v>0</v>
          </cell>
          <cell r="H4013">
            <v>0</v>
          </cell>
        </row>
        <row r="4014">
          <cell r="C4014" t="str">
            <v>FX50L</v>
          </cell>
          <cell r="D4014" t="str">
            <v>Figura luminosa em forma de rena em pé com a cabeça erguida,  produzida em estrutura metálica e mangueira luminosa de LED.</v>
          </cell>
          <cell r="E4014" t="str">
            <v>ESPECIAIS</v>
          </cell>
          <cell r="F4014" t="str">
            <v>FIGURA LUMINOSA</v>
          </cell>
          <cell r="G4014">
            <v>0</v>
          </cell>
          <cell r="H4014">
            <v>0</v>
          </cell>
        </row>
        <row r="4015">
          <cell r="C4015" t="str">
            <v>FX51</v>
          </cell>
          <cell r="D4015" t="str">
            <v>Figura luminosa em forma de rena em pé com a cabeça abaixada,  produzida em estrutura metálica e mangueira luminosa incandescente.</v>
          </cell>
          <cell r="E4015" t="str">
            <v>ESPECIAIS</v>
          </cell>
          <cell r="F4015" t="str">
            <v>FIGURA LUMINOSA</v>
          </cell>
          <cell r="G4015">
            <v>0</v>
          </cell>
          <cell r="H4015">
            <v>0</v>
          </cell>
        </row>
        <row r="4016">
          <cell r="C4016" t="str">
            <v>FX51L</v>
          </cell>
          <cell r="D4016" t="str">
            <v>Figura luminosa em forma de rena em pé com a cabeça abaixada,  produzida em estrutura metálica e mangueira luminosa de LED.</v>
          </cell>
          <cell r="E4016" t="str">
            <v>ESPECIAIS</v>
          </cell>
          <cell r="F4016" t="str">
            <v>FIGURA LUMINOSA</v>
          </cell>
          <cell r="G4016">
            <v>0</v>
          </cell>
          <cell r="H4016">
            <v>0</v>
          </cell>
        </row>
        <row r="4017">
          <cell r="C4017" t="str">
            <v>FX52</v>
          </cell>
          <cell r="D4017" t="str">
            <v>Figura luminosa em forma de rena sentada,  produzida em estrutura metálica e mangueira luminosa incandescente.</v>
          </cell>
          <cell r="E4017" t="str">
            <v>ESPECIAIS</v>
          </cell>
          <cell r="F4017" t="str">
            <v>FIGURA LUMINOSA</v>
          </cell>
          <cell r="G4017">
            <v>0</v>
          </cell>
          <cell r="H4017">
            <v>0</v>
          </cell>
        </row>
        <row r="4018">
          <cell r="C4018" t="str">
            <v>FX52L</v>
          </cell>
          <cell r="D4018" t="str">
            <v>Figura luminosa em forma de rena sentada,  produzida em estrutura metálica e mangueira luminosa de LED.</v>
          </cell>
          <cell r="E4018" t="str">
            <v>ESPECIAIS</v>
          </cell>
          <cell r="F4018" t="str">
            <v>FIGURA LUMINOSA</v>
          </cell>
          <cell r="G4018">
            <v>0</v>
          </cell>
          <cell r="H4018">
            <v>0</v>
          </cell>
        </row>
        <row r="4019">
          <cell r="C4019" t="str">
            <v>FX07A600</v>
          </cell>
          <cell r="D4019" t="str">
            <v>Estrela dupla de 8 pontas, produzida em estrutura met. e mangueira luminosa</v>
          </cell>
          <cell r="E4019" t="str">
            <v>ESPECIAIS</v>
          </cell>
          <cell r="F4019" t="str">
            <v>FIGURA LUMINOSA</v>
          </cell>
          <cell r="G4019">
            <v>0</v>
          </cell>
          <cell r="H4019">
            <v>0</v>
          </cell>
        </row>
        <row r="4020">
          <cell r="C4020" t="str">
            <v>FX07A600S</v>
          </cell>
          <cell r="D4020" t="str">
            <v>Estrela dupla de 8 pontas, produzida em estrutura met. e mangueira luminosa</v>
          </cell>
          <cell r="E4020" t="str">
            <v>ESPECIAIS</v>
          </cell>
          <cell r="F4020" t="str">
            <v>FIGURA LUMINOSA</v>
          </cell>
          <cell r="G4020">
            <v>0</v>
          </cell>
          <cell r="H4020">
            <v>0</v>
          </cell>
        </row>
        <row r="4021">
          <cell r="C4021" t="str">
            <v>FX07A600C</v>
          </cell>
          <cell r="D4021" t="str">
            <v>Estrela dupla de 8 pontas, produzida em estrutura met. e mangueira luminosa</v>
          </cell>
          <cell r="E4021" t="str">
            <v>ESPECIAIS</v>
          </cell>
          <cell r="F4021" t="str">
            <v>FIGURA LUMINOSA</v>
          </cell>
          <cell r="G4021">
            <v>0</v>
          </cell>
          <cell r="H4021">
            <v>0</v>
          </cell>
        </row>
        <row r="4022">
          <cell r="C4022" t="str">
            <v>FG77PS</v>
          </cell>
          <cell r="D4022" t="str">
            <v>Pirulito P, prod. em bolas de fibra de vidro em vários tamanhos, com decoração em forma de neve escorrendo.</v>
          </cell>
          <cell r="E4022" t="str">
            <v>ESPECIAIS</v>
          </cell>
          <cell r="F4022" t="str">
            <v>FIGURA FIBRA</v>
          </cell>
          <cell r="G4022">
            <v>0</v>
          </cell>
          <cell r="H4022">
            <v>0</v>
          </cell>
        </row>
        <row r="4023">
          <cell r="C4023" t="str">
            <v>FG77MS</v>
          </cell>
          <cell r="D4023" t="str">
            <v>Pirulito M, prod. em bolas de fibra de vidro em vários tamanhos, com decoração em forma de neve escorrendo.</v>
          </cell>
          <cell r="E4023" t="str">
            <v>ESPECIAIS</v>
          </cell>
          <cell r="F4023" t="str">
            <v>FIGURA FIBRA</v>
          </cell>
          <cell r="G4023">
            <v>0</v>
          </cell>
          <cell r="H4023">
            <v>0</v>
          </cell>
        </row>
        <row r="4024">
          <cell r="C4024" t="str">
            <v>FG77GS</v>
          </cell>
          <cell r="D4024" t="str">
            <v>Pirulito G, prod. em bolas de fibra de vidro em vários tamanhos, com decoração em forma de neve escorrendo.</v>
          </cell>
          <cell r="E4024" t="str">
            <v>ESPECIAIS</v>
          </cell>
          <cell r="F4024" t="str">
            <v>FIGURA FIBRA</v>
          </cell>
          <cell r="G4024">
            <v>0</v>
          </cell>
          <cell r="H4024">
            <v>0</v>
          </cell>
        </row>
        <row r="4025">
          <cell r="C4025" t="str">
            <v>FG77GGS</v>
          </cell>
          <cell r="D4025" t="str">
            <v>Pirulito GG, prod. em bolas de fibra de vidro em vários tamanhos, com decoração em forma de neve escorrendo.</v>
          </cell>
          <cell r="E4025" t="str">
            <v>ESPECIAIS</v>
          </cell>
          <cell r="F4025" t="str">
            <v>FIGURA FIBRA</v>
          </cell>
          <cell r="G4025">
            <v>0</v>
          </cell>
          <cell r="H4025">
            <v>0</v>
          </cell>
        </row>
        <row r="4026">
          <cell r="C4026" t="str">
            <v>FG126PPSSVD</v>
          </cell>
          <cell r="D4026" t="str">
            <v>Bolas de natal verde,  Produ. em fibra de vidro, pintura automotiva linha Snow.</v>
          </cell>
          <cell r="E4026" t="str">
            <v>ESPECIAIS</v>
          </cell>
          <cell r="F4026" t="str">
            <v>FIGURA FIBRA</v>
          </cell>
          <cell r="G4026">
            <v>0</v>
          </cell>
          <cell r="H4026">
            <v>0</v>
          </cell>
        </row>
        <row r="4027">
          <cell r="C4027" t="str">
            <v>FG126PPSSAM</v>
          </cell>
          <cell r="D4027" t="str">
            <v>Bolas de natal amarela, Produ. em fibra de vidro, pintura automotiva linha Snow.</v>
          </cell>
          <cell r="E4027" t="str">
            <v>ESPECIAIS</v>
          </cell>
          <cell r="F4027" t="str">
            <v>FIGURA FIBRA</v>
          </cell>
          <cell r="G4027">
            <v>0</v>
          </cell>
          <cell r="H4027">
            <v>0</v>
          </cell>
        </row>
        <row r="4028">
          <cell r="C4028" t="str">
            <v>FG126PSSVD</v>
          </cell>
          <cell r="D4028" t="str">
            <v>Bolas de natal verde, em fibra de vidro, pintura automotiva linha Snow.</v>
          </cell>
          <cell r="E4028" t="str">
            <v>ESPECIAIS</v>
          </cell>
          <cell r="F4028" t="str">
            <v>FIGURA FIBRA</v>
          </cell>
          <cell r="G4028">
            <v>0</v>
          </cell>
          <cell r="H4028">
            <v>0</v>
          </cell>
        </row>
        <row r="4029">
          <cell r="C4029" t="str">
            <v>FG126PSSAM</v>
          </cell>
          <cell r="D4029" t="str">
            <v>Bolas de natal amarela, Produ. em fibra de vidro, pintura automotiva linha Snow.</v>
          </cell>
          <cell r="E4029" t="str">
            <v>ESPECIAIS</v>
          </cell>
          <cell r="F4029" t="str">
            <v>FIGURA FIBRA</v>
          </cell>
          <cell r="G4029">
            <v>0</v>
          </cell>
          <cell r="H4029">
            <v>0</v>
          </cell>
        </row>
        <row r="4030">
          <cell r="C4030" t="str">
            <v>FG126MSSVD</v>
          </cell>
          <cell r="D4030" t="str">
            <v>Bolas de natal verde, Produ. em fibra de vidro, pintura automotiva linha Snow.</v>
          </cell>
          <cell r="E4030" t="str">
            <v>ESPECIAIS</v>
          </cell>
          <cell r="F4030" t="str">
            <v>FIGURA FIBRA</v>
          </cell>
          <cell r="G4030">
            <v>0</v>
          </cell>
          <cell r="H4030">
            <v>0</v>
          </cell>
        </row>
        <row r="4031">
          <cell r="C4031" t="str">
            <v>FG126MSSAM</v>
          </cell>
          <cell r="D4031" t="str">
            <v>Bolas de natal amarela, Produ. em fibra de vidro, pintura automotiva linha Snow.</v>
          </cell>
          <cell r="E4031" t="str">
            <v>ESPECIAIS</v>
          </cell>
          <cell r="F4031" t="str">
            <v>FIGURA FIBRA</v>
          </cell>
          <cell r="G4031">
            <v>0</v>
          </cell>
          <cell r="H4031">
            <v>0</v>
          </cell>
        </row>
        <row r="4032">
          <cell r="C4032" t="str">
            <v>FG126GSSVD</v>
          </cell>
          <cell r="D4032" t="str">
            <v>Bolas de natal verde, Produ. em fibra de vidro, pintura automotiva linha Snow.</v>
          </cell>
          <cell r="E4032" t="str">
            <v>ESPECIAIS</v>
          </cell>
          <cell r="F4032" t="str">
            <v>FIGURA FIBRA</v>
          </cell>
          <cell r="G4032">
            <v>0</v>
          </cell>
          <cell r="H4032">
            <v>0</v>
          </cell>
        </row>
        <row r="4033">
          <cell r="C4033" t="str">
            <v>FG126GSSAM</v>
          </cell>
          <cell r="D4033" t="str">
            <v>Bolas de natal amarela, Produ. em fibra de vidro, pintura automotiva linha Snow.</v>
          </cell>
          <cell r="E4033" t="str">
            <v>ESPECIAIS</v>
          </cell>
          <cell r="F4033" t="str">
            <v>FIGURA FIBRA</v>
          </cell>
          <cell r="G4033">
            <v>0</v>
          </cell>
          <cell r="H4033">
            <v>0</v>
          </cell>
        </row>
        <row r="4034">
          <cell r="C4034" t="str">
            <v>FG126GGSSVD</v>
          </cell>
          <cell r="D4034" t="str">
            <v>Bolas de natal verde, com ilum. e adesivo, Produ. em fibra de vidro, pintura automotiva linha Snow.</v>
          </cell>
          <cell r="E4034" t="str">
            <v>ESPECIAIS</v>
          </cell>
          <cell r="F4034" t="str">
            <v>FIGURA FIBRA</v>
          </cell>
          <cell r="G4034">
            <v>0</v>
          </cell>
          <cell r="H4034">
            <v>0</v>
          </cell>
        </row>
        <row r="4035">
          <cell r="C4035" t="str">
            <v>FG126GGSSAM</v>
          </cell>
          <cell r="D4035" t="str">
            <v>Bolas de natal amarela, Produ. em fibra de vidro, pintura automotiva linha deluxe.</v>
          </cell>
          <cell r="E4035" t="str">
            <v>ESPECIAIS</v>
          </cell>
          <cell r="F4035" t="str">
            <v>FIGURA FIBRA</v>
          </cell>
          <cell r="G4035">
            <v>0</v>
          </cell>
          <cell r="H4035">
            <v>0</v>
          </cell>
        </row>
        <row r="4036">
          <cell r="C4036" t="str">
            <v>FG126EGSSVD</v>
          </cell>
          <cell r="D4036" t="str">
            <v>Bolas de natal verde, Produ. em fibra de vidro, pintura automotiva linha Snow.</v>
          </cell>
          <cell r="E4036" t="str">
            <v>ESPECIAIS</v>
          </cell>
          <cell r="F4036" t="str">
            <v>FIGURA FIBRA</v>
          </cell>
          <cell r="G4036">
            <v>0</v>
          </cell>
          <cell r="H4036">
            <v>0</v>
          </cell>
        </row>
        <row r="4037">
          <cell r="C4037" t="str">
            <v>FG126EGSSAM</v>
          </cell>
          <cell r="D4037" t="str">
            <v>Bolas de natal amarela,  Produ. em fibra de vidro, pintura automotiva linha Snow.</v>
          </cell>
          <cell r="E4037" t="str">
            <v>ESPECIAIS</v>
          </cell>
          <cell r="F4037" t="str">
            <v>FIGURA FIBRA</v>
          </cell>
          <cell r="G4037">
            <v>0</v>
          </cell>
          <cell r="H4037">
            <v>0</v>
          </cell>
        </row>
        <row r="4038">
          <cell r="C4038" t="str">
            <v>LE42</v>
          </cell>
          <cell r="D4038" t="str">
            <v>Esferas com raios formado por conjunto de tubos com 160 LEDs  (sputnik)</v>
          </cell>
          <cell r="E4038" t="str">
            <v>IMPORTADOS</v>
          </cell>
          <cell r="F4038" t="str">
            <v>REVENDA</v>
          </cell>
          <cell r="G4038">
            <v>630</v>
          </cell>
          <cell r="H4038">
            <v>630</v>
          </cell>
        </row>
        <row r="4039">
          <cell r="C4039" t="str">
            <v>FG150SWPP</v>
          </cell>
          <cell r="D4039" t="str">
            <v>Pirâmide com 0,90m de altura, formada por bolas natalinas de 0,30m, produzidas em fibra de vidro,  com pintura automotiva rosa linha  nevada.</v>
          </cell>
          <cell r="E4039" t="str">
            <v>ESPECIAIS</v>
          </cell>
          <cell r="F4039" t="str">
            <v>FIGURA FIBRA</v>
          </cell>
          <cell r="G4039">
            <v>0</v>
          </cell>
          <cell r="H4039">
            <v>0</v>
          </cell>
        </row>
        <row r="4040">
          <cell r="C4040" t="str">
            <v>FG150SWP</v>
          </cell>
          <cell r="D4040" t="str">
            <v>Pirâmide com 1,5m de altura, formada por bolas natalinas de 0,50m, produzidas em fibra de vidro, com pintura automotiva rosa linha  nevada.</v>
          </cell>
          <cell r="E4040" t="str">
            <v>ESPECIAIS</v>
          </cell>
          <cell r="F4040" t="str">
            <v>FIGURA FIBRA</v>
          </cell>
          <cell r="G4040">
            <v>0</v>
          </cell>
          <cell r="H4040">
            <v>0</v>
          </cell>
        </row>
        <row r="4041">
          <cell r="C4041" t="str">
            <v>FG150SWM</v>
          </cell>
          <cell r="D4041" t="str">
            <v>Pirâmide com 2,10m de altura, formada por bolas natalinas de 0,70m, produzidas em fibra de vidro, com pintura automotiva rosa linha  nevada.</v>
          </cell>
          <cell r="E4041" t="str">
            <v>ESPECIAIS</v>
          </cell>
          <cell r="F4041" t="str">
            <v>FIGURA FIBRA</v>
          </cell>
          <cell r="G4041">
            <v>0</v>
          </cell>
          <cell r="H4041">
            <v>0</v>
          </cell>
        </row>
        <row r="4042">
          <cell r="C4042" t="str">
            <v>FG150SWG</v>
          </cell>
          <cell r="D4042" t="str">
            <v>Pirâmide com 2,7m de altura, formada por bolas natalinas de 0,90m, produzidas em fibra de vidro, com pintura automotiva rosa linha  nevada.</v>
          </cell>
          <cell r="E4042" t="str">
            <v>ESPECIAIS</v>
          </cell>
          <cell r="F4042" t="str">
            <v>FIGURA FIBRA</v>
          </cell>
          <cell r="G4042">
            <v>0</v>
          </cell>
          <cell r="H4042">
            <v>0</v>
          </cell>
        </row>
        <row r="4043">
          <cell r="C4043" t="str">
            <v>FG150SWGG</v>
          </cell>
          <cell r="D4043" t="str">
            <v>Pirâmide com 3,60m de altura, formada por bolas natalinas de 1,20m, produzidas em fibra de vidro, com pintura automotiva rosa linha  nevada.</v>
          </cell>
          <cell r="E4043" t="str">
            <v>ESPECIAIS</v>
          </cell>
          <cell r="F4043" t="str">
            <v>FIGURA FIBRA</v>
          </cell>
          <cell r="G4043">
            <v>0</v>
          </cell>
          <cell r="H4043">
            <v>0</v>
          </cell>
        </row>
        <row r="4044">
          <cell r="C4044" t="str">
            <v>FG150SWEG</v>
          </cell>
          <cell r="D4044" t="str">
            <v>Pirâmide com 4,5m de altura, formada por bolas natalinas de 1,50m, produzidas em fibra de vidro, com pintura automotiva rosa linha  nevada.</v>
          </cell>
          <cell r="E4044" t="str">
            <v>ESPECIAIS</v>
          </cell>
          <cell r="F4044" t="str">
            <v>FIGURA FIBRA</v>
          </cell>
          <cell r="G4044">
            <v>0</v>
          </cell>
          <cell r="H4044">
            <v>0</v>
          </cell>
        </row>
        <row r="4045">
          <cell r="C4045" t="str">
            <v>MOBP01DDR</v>
          </cell>
          <cell r="D4045" t="str">
            <v>Banco para praça, confeccionado em fibra de vidro com pintura automotiva dourada, fixada em estrutura metálica zincada, com pintura verde.</v>
          </cell>
          <cell r="E4045" t="str">
            <v>ESPECIAIS</v>
          </cell>
          <cell r="F4045" t="str">
            <v>FIGURA FIBRA</v>
          </cell>
          <cell r="G4045">
            <v>4693.5200000000004</v>
          </cell>
          <cell r="H4045">
            <v>2816.1120000000001</v>
          </cell>
        </row>
        <row r="4046">
          <cell r="C4046" t="str">
            <v>PST01GESP.</v>
          </cell>
          <cell r="D4046" t="str">
            <v>Estrutura em formato de trave para fixação de placas e portais, produzida em estrutura metálica zincada, medindo aproximadamente 3,20m de altura x 1,85m de largura. Pintado na cor verde com fita lame na cor dourada</v>
          </cell>
          <cell r="E4046" t="str">
            <v>ESPECIAIS</v>
          </cell>
          <cell r="F4046" t="str">
            <v>FIGURA LUMINOSA</v>
          </cell>
          <cell r="G4046">
            <v>0</v>
          </cell>
          <cell r="H4046">
            <v>9200</v>
          </cell>
        </row>
        <row r="4047">
          <cell r="C4047" t="str">
            <v>LTR06C</v>
          </cell>
          <cell r="D4047" t="str">
            <v>Letreiro, "Rua do Papai Noel" produzido em metalon, preenchimento em LED e contorno com mangueira incandescente. Medindo entre: 0,45m de aktura x 6,60 de comprimento.</v>
          </cell>
          <cell r="E4047" t="str">
            <v>ESPECIAIS</v>
          </cell>
          <cell r="F4047" t="str">
            <v>FIGURA LUMINOSA</v>
          </cell>
          <cell r="G4047">
            <v>0</v>
          </cell>
          <cell r="H4047">
            <v>6800</v>
          </cell>
        </row>
        <row r="4048">
          <cell r="C4048" t="str">
            <v>LTR06CS</v>
          </cell>
          <cell r="D4048" t="str">
            <v>Letreiro, "Rua do Papai Noel" produzido em metalon, preenchimento em LED e contorno com mangueira incandescente. Adição de strobos</v>
          </cell>
          <cell r="E4048" t="str">
            <v>ESPECIAIS</v>
          </cell>
          <cell r="F4048" t="str">
            <v>FIGURA LUMINOSA</v>
          </cell>
          <cell r="G4048">
            <v>0</v>
          </cell>
          <cell r="H4048">
            <v>0</v>
          </cell>
        </row>
        <row r="4049">
          <cell r="C4049" t="str">
            <v>GR58LS</v>
          </cell>
          <cell r="D4049" t="str">
            <v>Bola com arabescos produzido em estrutura metálica e mangueira de LED - com aplicação de strobos</v>
          </cell>
          <cell r="E4049" t="str">
            <v>ESPECIAIS</v>
          </cell>
          <cell r="F4049" t="str">
            <v>FIGURA LUMINOSA</v>
          </cell>
          <cell r="G4049">
            <v>0</v>
          </cell>
          <cell r="H4049">
            <v>1420.21</v>
          </cell>
        </row>
        <row r="4050">
          <cell r="C4050" t="str">
            <v>PORTAIS LOCAÇÃO</v>
          </cell>
          <cell r="D4050" t="str">
            <v>PORTAIS Locação - Rua Do Príncipe</v>
          </cell>
          <cell r="E4050" t="str">
            <v>ESPECIAIS</v>
          </cell>
          <cell r="F4050" t="str">
            <v>FIGURA LUMINOSA</v>
          </cell>
          <cell r="G4050">
            <v>0</v>
          </cell>
          <cell r="H4050">
            <v>12500</v>
          </cell>
        </row>
        <row r="4051">
          <cell r="C4051" t="str">
            <v>GR54CS PINGENTE</v>
          </cell>
          <cell r="D4051" t="str">
            <v>Preenchimento com LED branco frio e verde - Conjunto de estrelas com pingente produzido em estrutura metálica e mangueira luminosa. Preenchimento com conjuntos de LED.</v>
          </cell>
          <cell r="E4051" t="str">
            <v>ESPECIAIS</v>
          </cell>
          <cell r="F4051" t="str">
            <v>FIGURA LUMINOSA</v>
          </cell>
          <cell r="G4051">
            <v>2758.9</v>
          </cell>
          <cell r="H4051">
            <v>0</v>
          </cell>
        </row>
        <row r="4052">
          <cell r="C4052" t="str">
            <v>FX58MCS</v>
          </cell>
          <cell r="D4052" t="str">
            <v>Bengala produzida em estrutura metálica e corda luminosa, preenchimento com conjuntos de LED e adição de strobos</v>
          </cell>
          <cell r="E4052" t="str">
            <v>ESPECIAIS</v>
          </cell>
          <cell r="F4052" t="str">
            <v>FIGURA LUMINOSA</v>
          </cell>
          <cell r="G4052">
            <v>0</v>
          </cell>
          <cell r="H4052">
            <v>2541.1</v>
          </cell>
        </row>
        <row r="4053">
          <cell r="C4053" t="str">
            <v>FX58PCS</v>
          </cell>
          <cell r="D4053" t="str">
            <v>Bengala produzida em estrutura metálica e corda luminosa, preenchimento com conjuntos de LED e adição de strobos</v>
          </cell>
          <cell r="E4053" t="str">
            <v>ESPECIAIS</v>
          </cell>
          <cell r="F4053" t="str">
            <v>FIGURA LUMINOSA</v>
          </cell>
          <cell r="G4053">
            <v>0</v>
          </cell>
          <cell r="H4053">
            <v>1688.6</v>
          </cell>
        </row>
        <row r="4054">
          <cell r="C4054" t="str">
            <v>FX59MCS</v>
          </cell>
          <cell r="D4054" t="str">
            <v>Biscoito produzido em estrutura metálica e corda luminosa, preenchimento com conjuntos de LED e adição de strobos</v>
          </cell>
          <cell r="E4054" t="str">
            <v>ESPECIAIS</v>
          </cell>
          <cell r="F4054" t="str">
            <v>FIGURA LUMINOSA</v>
          </cell>
          <cell r="G4054">
            <v>0</v>
          </cell>
          <cell r="H4054">
            <v>3477.1</v>
          </cell>
        </row>
        <row r="4055">
          <cell r="C4055" t="str">
            <v>FX59PCS</v>
          </cell>
          <cell r="D4055" t="str">
            <v>Biscoito produzido em estrutura metálica e corda luminosa, preenchimento com conjuntos de LED e adição de strobos</v>
          </cell>
          <cell r="E4055" t="str">
            <v>ESPECIAIS</v>
          </cell>
          <cell r="F4055" t="str">
            <v>FIGURA LUMINOSA</v>
          </cell>
          <cell r="G4055">
            <v>0</v>
          </cell>
          <cell r="H4055">
            <v>2144.0500000000002</v>
          </cell>
        </row>
        <row r="4056">
          <cell r="C4056" t="str">
            <v>PAINEL 1,60X4,00</v>
          </cell>
          <cell r="D4056" t="str">
            <v>Painel produzido em estrutura metálica e corda luminosa, preenchimento com conjuntos de LED</v>
          </cell>
          <cell r="E4056" t="str">
            <v>ESPECIAIS</v>
          </cell>
          <cell r="F4056" t="str">
            <v>FIGURA LUMINOSA</v>
          </cell>
          <cell r="G4056">
            <v>0</v>
          </cell>
          <cell r="H4056">
            <v>2235</v>
          </cell>
        </row>
        <row r="4057">
          <cell r="C4057" t="str">
            <v>N2D01</v>
          </cell>
          <cell r="D4057" t="str">
            <v>Cenário de natal nevado com papai Noel e presentes, produzido em PVC impresso</v>
          </cell>
          <cell r="E4057" t="str">
            <v>ESPECIAIS</v>
          </cell>
          <cell r="F4057" t="str">
            <v>FIGURA LUMINOSA</v>
          </cell>
          <cell r="G4057">
            <v>7700</v>
          </cell>
          <cell r="H4057">
            <v>7700</v>
          </cell>
        </row>
        <row r="4058">
          <cell r="C4058" t="str">
            <v>N2D02</v>
          </cell>
          <cell r="D4058" t="str">
            <v>Cenário de natal nevado com dois soldados de chumbo e presentes, produzido em PVC impresso</v>
          </cell>
          <cell r="E4058" t="str">
            <v>ESPECIAIS</v>
          </cell>
          <cell r="F4058" t="str">
            <v>FIGURA LUMINOSA</v>
          </cell>
          <cell r="G4058">
            <v>8200</v>
          </cell>
          <cell r="H4058">
            <v>8200</v>
          </cell>
        </row>
        <row r="4059">
          <cell r="C4059" t="str">
            <v>GALHOS SECOS P</v>
          </cell>
          <cell r="D4059" t="str">
            <v>Galhos secos em forma de meia lua, produzida em estrutura metalica com pintura branca e cinjuntos de leds brancos fio branco.</v>
          </cell>
          <cell r="E4059" t="str">
            <v>ESPECIAIS</v>
          </cell>
          <cell r="F4059" t="str">
            <v>FIGURA LUMINOSA</v>
          </cell>
          <cell r="G4059">
            <v>0</v>
          </cell>
          <cell r="H4059">
            <v>688.47</v>
          </cell>
        </row>
        <row r="4060">
          <cell r="C4060" t="str">
            <v>FJ23PS - FACE</v>
          </cell>
          <cell r="D4060" t="str">
            <v>Face de pinheiro de galhos secos, bidimensional, produzido em estrutura metálica com pintura branca e lâmpadas de LED branco fio branco. Aplicação de strobos</v>
          </cell>
          <cell r="E4060" t="str">
            <v>ESPECIAIS</v>
          </cell>
          <cell r="F4060" t="str">
            <v>FIGURA LUMINOSA</v>
          </cell>
          <cell r="G4060">
            <v>0</v>
          </cell>
          <cell r="H4060">
            <v>3645.5328000000004</v>
          </cell>
        </row>
        <row r="4061">
          <cell r="C4061" t="str">
            <v>PST01GESP. - 1</v>
          </cell>
          <cell r="D4061" t="str">
            <v>Trave para fixação de placas e portais, produzida em estrutura metálica zincada,  Dimensões proporcionais entre: 7,2m de altura (sendo 1,2 para fixação) x 8,25 de largura</v>
          </cell>
          <cell r="E4061" t="str">
            <v>ESPECIAIS</v>
          </cell>
          <cell r="F4061" t="str">
            <v>FIGURA LUMINOSA</v>
          </cell>
          <cell r="G4061">
            <v>0</v>
          </cell>
          <cell r="H4061">
            <v>9200</v>
          </cell>
        </row>
        <row r="4062">
          <cell r="C4062" t="str">
            <v>GALHOS SECOS - GUIRLANDA</v>
          </cell>
          <cell r="D4062" t="str">
            <v>Galhos secos em forma de meia lua, produzida em estrutura metalica com pintura branca e cinjuntos de leds brancos fio branco. Usados com as guirlandas de 4,10m e 5,00m</v>
          </cell>
          <cell r="E4062" t="str">
            <v>ESPECIAIS</v>
          </cell>
          <cell r="F4062" t="str">
            <v>FIGURA LUMINOSA</v>
          </cell>
          <cell r="G4062">
            <v>0</v>
          </cell>
          <cell r="H4062">
            <v>4870</v>
          </cell>
        </row>
        <row r="4063">
          <cell r="C4063" t="str">
            <v>MP001BC - ESP</v>
          </cell>
          <cell r="D4063" t="str">
            <v>APLICADAS EM ESTRUTURA PARA CONTORNO 20 JANELAS E 2 PORTAS (144 METROS TEMOS OS QUADROS) - Mangueira de LED branco aplicada em estrutura de metalon para contorno das janelas e portas.</v>
          </cell>
          <cell r="E4063" t="str">
            <v>ESPECIAIS</v>
          </cell>
          <cell r="F4063" t="str">
            <v>FIGURA LUMINOSA</v>
          </cell>
          <cell r="G4063">
            <v>16272</v>
          </cell>
          <cell r="H4063">
            <v>11390.4</v>
          </cell>
        </row>
        <row r="4064">
          <cell r="C4064" t="str">
            <v>DUPLA FACE</v>
          </cell>
          <cell r="D4064" t="str">
            <v>CONTORNO MÁQUINA - Dupla face para fixação do contorno do LED Strip</v>
          </cell>
          <cell r="E4064" t="str">
            <v>ESPECIAIS</v>
          </cell>
          <cell r="F4064" t="str">
            <v>FIGURA LUMINOSA</v>
          </cell>
          <cell r="G4064">
            <v>0</v>
          </cell>
          <cell r="H4064">
            <v>860</v>
          </cell>
        </row>
        <row r="4065">
          <cell r="C4065" t="str">
            <v>BOLAS P</v>
          </cell>
          <cell r="D4065" t="str">
            <v>Bolas luminosas pequenas para fixação na figura de portal, conforme projeto, igual bolinhas da GR06</v>
          </cell>
          <cell r="E4065" t="str">
            <v>ESPECIAIS</v>
          </cell>
          <cell r="F4065" t="str">
            <v>FIGURA LUMINOSA</v>
          </cell>
          <cell r="G4065">
            <v>210</v>
          </cell>
          <cell r="H4065">
            <v>126</v>
          </cell>
        </row>
        <row r="4066">
          <cell r="C4066" t="str">
            <v>ESTRUTURA EXTRA 1</v>
          </cell>
          <cell r="D4066" t="str">
            <v>Estrutura para fixação de peças luminosas Jaraguá</v>
          </cell>
          <cell r="E4066" t="str">
            <v>ESPECIAIS</v>
          </cell>
          <cell r="F4066" t="str">
            <v>FIGURA LUMINOSA</v>
          </cell>
          <cell r="G4066">
            <v>0</v>
          </cell>
          <cell r="H4066">
            <v>200</v>
          </cell>
        </row>
        <row r="4067">
          <cell r="C4067" t="str">
            <v>CABOS DE AÇO 2</v>
          </cell>
          <cell r="D4067" t="str">
            <v>Cabos de aço Jaraguá</v>
          </cell>
          <cell r="E4067" t="str">
            <v>ESPECIAIS</v>
          </cell>
          <cell r="F4067" t="str">
            <v>FIGURA LUMINOSA</v>
          </cell>
          <cell r="G4067">
            <v>0</v>
          </cell>
          <cell r="H4067">
            <v>500</v>
          </cell>
        </row>
        <row r="4068">
          <cell r="C4068" t="str">
            <v>ESTRUTURA EXTRA 2</v>
          </cell>
          <cell r="D4068" t="str">
            <v>Estrutura para fixação de peças luminosas Jaraguá</v>
          </cell>
          <cell r="E4068" t="str">
            <v>ESPECIAIS</v>
          </cell>
          <cell r="F4068" t="str">
            <v>FIGURA LUMINOSA</v>
          </cell>
          <cell r="G4068">
            <v>0</v>
          </cell>
          <cell r="H4068">
            <v>200</v>
          </cell>
        </row>
        <row r="4069">
          <cell r="C4069" t="str">
            <v>PT60C</v>
          </cell>
          <cell r="D4069" t="str">
            <v>Figura cônica com bolas e estrela, produzida em estrutura metálica e mangueira luminosa incandescente. Preenchimentos com lâmpadas de LED</v>
          </cell>
          <cell r="E4069" t="str">
            <v>ESPECIAIS</v>
          </cell>
          <cell r="F4069" t="str">
            <v>FIGURA LUMINOSA</v>
          </cell>
          <cell r="G4069">
            <v>0</v>
          </cell>
          <cell r="H4069">
            <v>7447.75</v>
          </cell>
        </row>
        <row r="4070">
          <cell r="C4070" t="str">
            <v>ARC ESP 01</v>
          </cell>
          <cell r="D4070" t="str">
            <v>Arco luminoso com estrelas, produzido em estrutura metálica e mangueira luminosa. produzido em estrutura metálica e mangueira luminosa. Preenchimento com conjuntos de LED. Adição de strobos</v>
          </cell>
          <cell r="E4070" t="str">
            <v>ESPECIAIS</v>
          </cell>
          <cell r="F4070" t="str">
            <v>FIGURA LUMINOSA</v>
          </cell>
          <cell r="G4070">
            <v>16935</v>
          </cell>
          <cell r="H4070">
            <v>11860</v>
          </cell>
        </row>
        <row r="4071">
          <cell r="C4071" t="str">
            <v>PONTE</v>
          </cell>
          <cell r="D4071" t="str">
            <v>Ponte de madeira, profuzida em madeira pinus</v>
          </cell>
          <cell r="E4071" t="str">
            <v>ESPECIAIS</v>
          </cell>
          <cell r="F4071" t="str">
            <v>FIGURA LUMINOSA</v>
          </cell>
          <cell r="G4071">
            <v>0</v>
          </cell>
          <cell r="H4071">
            <v>6950</v>
          </cell>
        </row>
        <row r="4072">
          <cell r="C4072" t="str">
            <v>AR15M</v>
          </cell>
          <cell r="D4072" t="str">
            <v>Estrutura octavada para árvore de 15,00m e decoração.</v>
          </cell>
          <cell r="E4072" t="str">
            <v>ESPECIAIS</v>
          </cell>
          <cell r="F4072" t="str">
            <v>FIGURA LUMINOSA</v>
          </cell>
          <cell r="G4072">
            <v>0</v>
          </cell>
          <cell r="H4072">
            <v>221674.08</v>
          </cell>
        </row>
        <row r="4073">
          <cell r="C4073" t="str">
            <v>ARC ESP 02</v>
          </cell>
          <cell r="D4073" t="str">
            <v>Arco luminoso com flores, folhas e arabescos,  produzido em estrutura metálica e mangueira luminosa. Preenchimento com conjuntos de LED. Adição de strobos</v>
          </cell>
          <cell r="E4073" t="str">
            <v>ESPECIAIS</v>
          </cell>
          <cell r="F4073" t="str">
            <v>FIGURA LUMINOSA</v>
          </cell>
          <cell r="G4073">
            <v>24285</v>
          </cell>
          <cell r="H4073">
            <v>16990</v>
          </cell>
        </row>
        <row r="4074">
          <cell r="C4074" t="str">
            <v>AR18M - FOLHAGENS</v>
          </cell>
          <cell r="D4074" t="str">
            <v>Árvore luminosa com figuras em forma de arabescos e folhas, preenchimento em LED verde e branco morno. Adição de strobos.</v>
          </cell>
          <cell r="E4074" t="str">
            <v>ESPECIAIS</v>
          </cell>
          <cell r="F4074" t="str">
            <v>FIGURA LUMINOSA</v>
          </cell>
          <cell r="G4074">
            <v>285700</v>
          </cell>
          <cell r="H4074">
            <v>198790</v>
          </cell>
        </row>
        <row r="4075">
          <cell r="C4075" t="str">
            <v>AR18M - ESTRELAS</v>
          </cell>
          <cell r="D4075" t="str">
            <v>Árvore luminosa com figuras em forma de estrelas com preenchimento em LED azul e adução de strobos.</v>
          </cell>
          <cell r="E4075" t="str">
            <v>ESPECIAIS</v>
          </cell>
          <cell r="F4075" t="str">
            <v>FIGURA LUMINOSA</v>
          </cell>
          <cell r="G4075">
            <v>280350</v>
          </cell>
          <cell r="H4075">
            <v>196245</v>
          </cell>
        </row>
        <row r="4076">
          <cell r="C4076" t="str">
            <v>PST01B3</v>
          </cell>
          <cell r="D4076" t="str">
            <v>Poste metálico 3 polegadas, zincado com aproximadamente 6m de altura (sendo 5m aparentes e 1m enterrado).</v>
          </cell>
          <cell r="E4076" t="str">
            <v>ESPECIAIS</v>
          </cell>
          <cell r="F4076" t="str">
            <v>FIGURA LUMINOSA</v>
          </cell>
          <cell r="G4076">
            <v>1567</v>
          </cell>
          <cell r="H4076">
            <v>1096.9000000000001</v>
          </cell>
        </row>
        <row r="4077">
          <cell r="C4077" t="str">
            <v>LTR07C</v>
          </cell>
          <cell r="D4077" t="str">
            <v>Letreiro "#NATAL NEVES" luminoso, tridimensional, produzido em estrutura metálica, mangueira luminosa e preenchimento com LED's. Altura 0,67m, largura 6,97m</v>
          </cell>
          <cell r="E4077" t="str">
            <v>ESPECIAIS</v>
          </cell>
          <cell r="F4077" t="str">
            <v>FIGURA LUMINOSA</v>
          </cell>
          <cell r="G4077">
            <v>7950</v>
          </cell>
          <cell r="H4077">
            <v>7473</v>
          </cell>
        </row>
        <row r="4078">
          <cell r="C4078" t="str">
            <v>TRAVE 2021</v>
          </cell>
          <cell r="D4078" t="str">
            <v>Trave especial para fixação de travessas (mesmo portal de 2021)</v>
          </cell>
          <cell r="E4078" t="str">
            <v>ESPECIAIS</v>
          </cell>
          <cell r="F4078" t="str">
            <v>FIGURA LUMINOSA</v>
          </cell>
          <cell r="G4078">
            <v>0</v>
          </cell>
          <cell r="H4078">
            <v>6450</v>
          </cell>
        </row>
        <row r="4079">
          <cell r="C4079" t="str">
            <v>ESP FIX</v>
          </cell>
          <cell r="D4079" t="str">
            <v>Kit fixação: cabos, acessórioss, clips, presilhas.</v>
          </cell>
          <cell r="E4079" t="str">
            <v>ESPECIAIS</v>
          </cell>
          <cell r="F4079" t="str">
            <v>FIGURA LUMINOSA</v>
          </cell>
          <cell r="G4079">
            <v>0</v>
          </cell>
          <cell r="H4079">
            <v>8900</v>
          </cell>
        </row>
        <row r="4080">
          <cell r="C4080" t="str">
            <v>ESTRUTURAL CR</v>
          </cell>
          <cell r="D4080" t="str">
            <v>Estrutura de sustentação para PT14</v>
          </cell>
          <cell r="E4080" t="str">
            <v>ESPECIAIS</v>
          </cell>
          <cell r="F4080" t="str">
            <v>FIGURA LUMINOSA</v>
          </cell>
          <cell r="G4080">
            <v>0</v>
          </cell>
          <cell r="H4080">
            <v>600</v>
          </cell>
        </row>
        <row r="4081">
          <cell r="C4081" t="str">
            <v>BASE CPR</v>
          </cell>
          <cell r="D4081" t="str">
            <v>Base de madeira compensado para fixação do presépio do cliente</v>
          </cell>
          <cell r="E4081" t="str">
            <v>ESPECIAIS</v>
          </cell>
          <cell r="F4081" t="str">
            <v>FIGURA LUMINOSA</v>
          </cell>
          <cell r="G4081">
            <v>0</v>
          </cell>
          <cell r="H4081">
            <v>50</v>
          </cell>
        </row>
        <row r="4082">
          <cell r="C4082" t="str">
            <v>GRD01M-ESP</v>
          </cell>
          <cell r="D4082" t="str">
            <v>Grade para proteção de cenário produzida em estrutura metálica tamanho especial</v>
          </cell>
          <cell r="E4082" t="str">
            <v>ESPECIAIS</v>
          </cell>
          <cell r="F4082" t="str">
            <v>FIGURA LUMINOSA</v>
          </cell>
          <cell r="G4082">
            <v>0</v>
          </cell>
          <cell r="H4082">
            <v>0</v>
          </cell>
        </row>
        <row r="4083">
          <cell r="C4083" t="str">
            <v>LTR08C</v>
          </cell>
          <cell r="D4083" t="str">
            <v>Letreiro  "Natal de Encantos"  0,30m de altura x 3,55 de largura. Contorno com mangueira luminosa incandescente cristal e preenchimento em LED morno.</v>
          </cell>
          <cell r="E4083" t="str">
            <v>ESPECIAIS</v>
          </cell>
          <cell r="F4083" t="str">
            <v>FIGURA LUMINOSA</v>
          </cell>
          <cell r="G4083">
            <v>0</v>
          </cell>
          <cell r="H4083">
            <v>3000</v>
          </cell>
        </row>
        <row r="4084">
          <cell r="C4084" t="str">
            <v>LTR09CS</v>
          </cell>
          <cell r="D4084" t="str">
            <v>Letreiro "FELIZ NATAL", letras na fonte Berlin Sans FB Demi, com contorno de mangueira luminosa, preenchimento em LED e strobo</v>
          </cell>
          <cell r="E4084" t="str">
            <v>ESPECIAIS</v>
          </cell>
          <cell r="F4084" t="str">
            <v>FIGURA LUMINOSA</v>
          </cell>
          <cell r="G4084">
            <v>0</v>
          </cell>
          <cell r="H4084">
            <v>4193.2</v>
          </cell>
        </row>
        <row r="4085">
          <cell r="C4085" t="str">
            <v>TÚNEL DE LUZ FCC</v>
          </cell>
          <cell r="D4085" t="str">
            <v>Túnel de luz Fundação Cultural de Camboriú</v>
          </cell>
          <cell r="E4085" t="str">
            <v>ESPECIAIS</v>
          </cell>
          <cell r="F4085" t="str">
            <v>FIGURA LUMINOSA</v>
          </cell>
          <cell r="G4085">
            <v>71709.08</v>
          </cell>
          <cell r="H4085">
            <v>67000.56</v>
          </cell>
        </row>
        <row r="4086">
          <cell r="C4086" t="str">
            <v>N2D03</v>
          </cell>
          <cell r="D4086" t="str">
            <v>Cenário natalino completo com Papai Noel e Duendes, produzido em PVC impresso.</v>
          </cell>
          <cell r="E4086" t="str">
            <v>ESPECIAIS</v>
          </cell>
          <cell r="F4086" t="str">
            <v>FIGURA LUMINOSA</v>
          </cell>
          <cell r="G4086">
            <v>7700</v>
          </cell>
          <cell r="H4086">
            <v>7700</v>
          </cell>
        </row>
        <row r="4087">
          <cell r="C4087" t="str">
            <v>ASTER 10M</v>
          </cell>
          <cell r="D4087" t="str">
            <v>Asterisco curvo produzido em estrutura metálica e mangueira luminosa. Aplicação de Strobos</v>
          </cell>
          <cell r="E4087" t="str">
            <v>ESPECIAIS</v>
          </cell>
          <cell r="F4087" t="str">
            <v>FIGURA LUMINOSA</v>
          </cell>
          <cell r="G4087">
            <v>0</v>
          </cell>
          <cell r="H4087">
            <v>4700</v>
          </cell>
        </row>
        <row r="4088">
          <cell r="C4088" t="str">
            <v>ASTER 5M</v>
          </cell>
          <cell r="D4088" t="str">
            <v>Asterisco curvo produzido em estrutura metálica e mangueira luminosa. Aplicação de Strobos</v>
          </cell>
          <cell r="E4088" t="str">
            <v>ESPECIAIS</v>
          </cell>
          <cell r="F4088" t="str">
            <v>FIGURA LUMINOSA</v>
          </cell>
          <cell r="G4088">
            <v>0</v>
          </cell>
          <cell r="H4088">
            <v>4450</v>
          </cell>
        </row>
        <row r="4089">
          <cell r="C4089" t="str">
            <v>PFJ01C</v>
          </cell>
          <cell r="D4089" t="str">
            <v>Figura luminosa bidimensional no formato de prancha de surf, produzida em estrutura metálica, contorno em mangueira luminosa e preenchimento com conjuntos de LED.</v>
          </cell>
          <cell r="E4089" t="str">
            <v>ESPECIAIS</v>
          </cell>
          <cell r="F4089" t="str">
            <v>FIGURA LUMINOSA</v>
          </cell>
          <cell r="G4089">
            <v>0</v>
          </cell>
          <cell r="H4089">
            <v>2236.1</v>
          </cell>
        </row>
        <row r="4090">
          <cell r="C4090" t="str">
            <v>PFJ02C</v>
          </cell>
          <cell r="D4090" t="str">
            <v>Figura luminosa bidimensional no formato de picolé, produzida em estrutura metálica, contono com mangueira luminosa e preenchimento com conjuntos de LED.</v>
          </cell>
          <cell r="E4090" t="str">
            <v>ESPECIAIS</v>
          </cell>
          <cell r="F4090" t="str">
            <v>FIGURA LUMINOSA</v>
          </cell>
          <cell r="G4090">
            <v>0</v>
          </cell>
          <cell r="H4090">
            <v>884.05</v>
          </cell>
        </row>
        <row r="4091">
          <cell r="C4091" t="str">
            <v>PFJ03C</v>
          </cell>
          <cell r="D4091" t="str">
            <v>Figura luminosa bidimensional no formato de bola de brinquedo, produzida em estrutura metálica, contorno com mangueira luminosa e preenchimento com conjuntos de LED.</v>
          </cell>
          <cell r="E4091" t="str">
            <v>ESPECIAIS</v>
          </cell>
          <cell r="F4091" t="str">
            <v>FIGURA LUMINOSA</v>
          </cell>
          <cell r="G4091">
            <v>0</v>
          </cell>
          <cell r="H4091">
            <v>1921.1</v>
          </cell>
        </row>
        <row r="4092">
          <cell r="C4092" t="str">
            <v>PFJ04C</v>
          </cell>
          <cell r="D4092" t="str">
            <v>Figura luminosa bidimensional no formato de uma onda oceânica de superfície, produzida em estrutura metálica, contorno com mangueira luminosa e preenchimento com conjuntos de LED.</v>
          </cell>
          <cell r="E4092" t="str">
            <v>ESPECIAIS</v>
          </cell>
          <cell r="F4092" t="str">
            <v>FIGURA LUMINOSA</v>
          </cell>
          <cell r="G4092">
            <v>0</v>
          </cell>
          <cell r="H4092">
            <v>5950</v>
          </cell>
        </row>
        <row r="4093">
          <cell r="C4093" t="str">
            <v>PFJ05C</v>
          </cell>
          <cell r="D4093" t="str">
            <v>Figura luminosa bidimensional no formato de par de chinelos, produzido em estrutura metálica, contorno com mangueira luminosa e preenchimento com conjuntos de LED.</v>
          </cell>
          <cell r="E4093" t="str">
            <v>ESPECIAIS</v>
          </cell>
          <cell r="F4093" t="str">
            <v>FIGURA LUMINOSA</v>
          </cell>
          <cell r="G4093">
            <v>0</v>
          </cell>
          <cell r="H4093">
            <v>1978.1</v>
          </cell>
        </row>
        <row r="4094">
          <cell r="C4094" t="str">
            <v>PFJ06C</v>
          </cell>
          <cell r="D4094" t="str">
            <v>Figura luminosa bidimensional no formato de par de raquetes e bolinhas, produzidos em estrutura metálica, contorno com mangueira luminosa e preenchimento com conjuntos de LED.</v>
          </cell>
          <cell r="E4094" t="str">
            <v>ESPECIAIS</v>
          </cell>
          <cell r="F4094" t="str">
            <v>FIGURA LUMINOSA</v>
          </cell>
          <cell r="G4094">
            <v>0</v>
          </cell>
          <cell r="H4094">
            <v>1304.05</v>
          </cell>
        </row>
        <row r="4095">
          <cell r="C4095" t="str">
            <v>PFJ07C</v>
          </cell>
          <cell r="D4095" t="str">
            <v>Coqueiro produzido com poste metálico para o tronco e estrutura de metalon para a copa, contorno com mangueira luminosa e preenchimento em conjuntos de LED.</v>
          </cell>
          <cell r="E4095" t="str">
            <v>ESPECIAIS</v>
          </cell>
          <cell r="F4095" t="str">
            <v>FIGURA LUMINOSA</v>
          </cell>
          <cell r="G4095">
            <v>0</v>
          </cell>
          <cell r="H4095">
            <v>13691.75</v>
          </cell>
        </row>
        <row r="4096">
          <cell r="C4096" t="str">
            <v>PLG01</v>
          </cell>
          <cell r="D4096" t="str">
            <v>Painel luminoso noite, medindo 3,00m de altura x 7,00m de largura, com forma curvada, estrutura de fixação de melalon 30x30x1,20 e tubo 2.1/2". Frontal em lona impressa efeito noite e conjuntos de LED formando as estrelas, acabamento traseiro e lateral com lona</v>
          </cell>
          <cell r="E4096" t="str">
            <v>ESPECIAIS</v>
          </cell>
          <cell r="F4096" t="str">
            <v>FIGURA LUMINOSA</v>
          </cell>
          <cell r="G4096">
            <v>0</v>
          </cell>
          <cell r="H4096">
            <v>26800</v>
          </cell>
        </row>
        <row r="4097">
          <cell r="C4097" t="str">
            <v>PLG02</v>
          </cell>
          <cell r="D4097" t="str">
            <v>Lona impressa em dupla face com paisagem de férias para usar como fundo de cenário (03 lados).</v>
          </cell>
          <cell r="E4097" t="str">
            <v>ESPECIAIS</v>
          </cell>
          <cell r="F4097" t="str">
            <v>FIGURA LUMINOSA</v>
          </cell>
          <cell r="G4097">
            <v>0</v>
          </cell>
          <cell r="H4097">
            <v>5950</v>
          </cell>
        </row>
        <row r="4098">
          <cell r="C4098" t="str">
            <v>BPS01</v>
          </cell>
          <cell r="D4098" t="str">
            <v>Bancada para prancha de surf, aparência rústica, produzida em madeira.</v>
          </cell>
          <cell r="E4098" t="str">
            <v>ESPECIAIS</v>
          </cell>
          <cell r="F4098" t="str">
            <v>FIGURA LUMINOSA</v>
          </cell>
          <cell r="G4098">
            <v>0</v>
          </cell>
          <cell r="H4098">
            <v>2909.5</v>
          </cell>
        </row>
        <row r="4099">
          <cell r="C4099" t="str">
            <v>BPS02</v>
          </cell>
          <cell r="D4099" t="str">
            <v>Prancha de surf produzida em poliuretano, fixada sobre bancada de madeira.</v>
          </cell>
          <cell r="E4099" t="str">
            <v>ESPECIAIS</v>
          </cell>
          <cell r="F4099" t="str">
            <v>FIGURA LUMINOSA</v>
          </cell>
          <cell r="G4099">
            <v>0</v>
          </cell>
          <cell r="H4099">
            <v>1500</v>
          </cell>
        </row>
        <row r="4100">
          <cell r="C4100" t="str">
            <v>GRS01AZ</v>
          </cell>
          <cell r="D4100" t="str">
            <v>M² de grama sintética azul 12mm</v>
          </cell>
          <cell r="E4100" t="str">
            <v>ESPECIAIS</v>
          </cell>
          <cell r="F4100" t="str">
            <v>FIGURA LUMINOSA</v>
          </cell>
          <cell r="G4100">
            <v>0</v>
          </cell>
          <cell r="H4100">
            <v>132</v>
          </cell>
        </row>
        <row r="4101">
          <cell r="C4101" t="str">
            <v>KIT BP</v>
          </cell>
          <cell r="D4101" t="str">
            <v>Kit brinquedos de praia composto por: baldinho, pazinha, forminhas de areia, peneirinha, rastel e carrinhos.</v>
          </cell>
          <cell r="E4101" t="str">
            <v>ESPECIAIS</v>
          </cell>
          <cell r="F4101" t="str">
            <v>FIGURA LUMINOSA</v>
          </cell>
          <cell r="G4101">
            <v>0</v>
          </cell>
          <cell r="H4101">
            <v>300</v>
          </cell>
        </row>
        <row r="4102">
          <cell r="C4102" t="str">
            <v>CRP01</v>
          </cell>
          <cell r="D4102" t="str">
            <v>Carrinho para picolé adesivado em todos os lados com adesivo impresso com cenário de praia.</v>
          </cell>
          <cell r="E4102" t="str">
            <v>ESPECIAIS</v>
          </cell>
          <cell r="F4102" t="str">
            <v>FIGURA LUMINOSA</v>
          </cell>
          <cell r="G4102">
            <v>0</v>
          </cell>
          <cell r="H4102">
            <v>4200</v>
          </cell>
        </row>
        <row r="4103">
          <cell r="C4103" t="str">
            <v>GSL01</v>
          </cell>
          <cell r="D4103" t="str">
            <v>Guarda sol de lona, item de praia padrão comum.</v>
          </cell>
          <cell r="E4103" t="str">
            <v>ESPECIAIS</v>
          </cell>
          <cell r="F4103" t="str">
            <v>FIGURA LUMINOSA</v>
          </cell>
          <cell r="G4103">
            <v>0</v>
          </cell>
          <cell r="H4103">
            <v>250</v>
          </cell>
        </row>
        <row r="4104">
          <cell r="C4104" t="str">
            <v>ARG03ESP</v>
          </cell>
          <cell r="D4104" t="str">
            <v>Bola gigante no formado de coco, com canudo gigante, produzida em estrutura metálica, mangueira luminosa e preenchimento com lâmpadas de LED</v>
          </cell>
          <cell r="E4104" t="str">
            <v>ESPECIAIS</v>
          </cell>
          <cell r="F4104" t="str">
            <v>FIGURA LUMINOSA</v>
          </cell>
          <cell r="G4104">
            <v>0</v>
          </cell>
          <cell r="H4104">
            <v>29850</v>
          </cell>
        </row>
        <row r="4105">
          <cell r="C4105" t="str">
            <v>TRAVEGRP</v>
          </cell>
          <cell r="D4105" t="str">
            <v>Estrutura em formato de trave para fixação de placas e portais, produzida em estrutura metálica zincada, medindo aproximadamente 8,50m de altura (sendo 7m aparentes e 1,5m enterrado) x 9,50m de largura aproximadamente, com 2 postes laterais de 4 e parede de 3,75mm polegadas e poste central de 3,5 polegadas e parede 3mm. Acompanha chumbadores compatíveis.</v>
          </cell>
          <cell r="E4105" t="str">
            <v>ESPECIAIS</v>
          </cell>
          <cell r="F4105" t="str">
            <v>FIGURA LUMINOSA</v>
          </cell>
          <cell r="G4105">
            <v>0</v>
          </cell>
          <cell r="H4105">
            <v>2390</v>
          </cell>
        </row>
        <row r="4106">
          <cell r="C4106" t="str">
            <v>TÚNEL DE LUZ GRP</v>
          </cell>
          <cell r="D4106" t="str">
            <v>TÚNEL DE LUZ, GUARAPUAVA, COM MOVIMENTO, 2 CORES DE LED 6,50M ALTURA X 8,60M LARGURA X 86,00M DE COMPRIMENTO</v>
          </cell>
          <cell r="E4106" t="str">
            <v>ESPECIAIS</v>
          </cell>
          <cell r="F4106" t="str">
            <v>FIGURA LUMINOSA</v>
          </cell>
          <cell r="G4106">
            <v>0</v>
          </cell>
          <cell r="H4106">
            <v>137910</v>
          </cell>
        </row>
        <row r="4107">
          <cell r="C4107" t="str">
            <v>JOGO DE ABRAÇADEIRAS ÁRVORE 2021</v>
          </cell>
          <cell r="D4107" t="str">
            <v>JOGO DE ABRAÇADEIRAS ÁRVORE 2021</v>
          </cell>
          <cell r="E4107" t="str">
            <v>ESPECIAIS</v>
          </cell>
          <cell r="F4107" t="str">
            <v>FIGURA LUMINOSA</v>
          </cell>
          <cell r="G4107">
            <v>10000</v>
          </cell>
          <cell r="H4107">
            <v>0</v>
          </cell>
        </row>
        <row r="4108">
          <cell r="C4108" t="str">
            <v>CHUMBADOR QUÍMICO</v>
          </cell>
          <cell r="D4108" t="str">
            <v>CHUMBADOR QUÍMICO</v>
          </cell>
          <cell r="E4108" t="str">
            <v>ESPECIAIS</v>
          </cell>
          <cell r="F4108" t="str">
            <v>FIGURA LUMINOSA</v>
          </cell>
          <cell r="G4108">
            <v>3000</v>
          </cell>
          <cell r="H4108">
            <v>0</v>
          </cell>
        </row>
        <row r="4109">
          <cell r="C4109" t="str">
            <v>BARRA ROSCADA</v>
          </cell>
          <cell r="D4109" t="str">
            <v>BARRA ROSCADA</v>
          </cell>
          <cell r="E4109" t="str">
            <v>ESPECIAIS</v>
          </cell>
          <cell r="F4109" t="str">
            <v>FIGURA LUMINOSA</v>
          </cell>
          <cell r="G4109">
            <v>0</v>
          </cell>
          <cell r="H4109">
            <v>0</v>
          </cell>
        </row>
        <row r="4110">
          <cell r="C4110" t="str">
            <v>LÂMPADAS VINTAGE</v>
          </cell>
          <cell r="D4110" t="str">
            <v>Varal de lâmpadas vintage, dimensionado por metros</v>
          </cell>
          <cell r="E4110" t="str">
            <v>ESPECIAIS</v>
          </cell>
          <cell r="F4110" t="str">
            <v>FIGURA LUMINOSA</v>
          </cell>
          <cell r="G4110">
            <v>0</v>
          </cell>
          <cell r="H4110">
            <v>14940</v>
          </cell>
        </row>
        <row r="4111">
          <cell r="C4111" t="str">
            <v>FX60S</v>
          </cell>
          <cell r="D4111" t="str">
            <v>Figura luminosa em forma de raios em mangueira de LED e incandescente com strobos</v>
          </cell>
          <cell r="E4111" t="str">
            <v>ESPECIAIS</v>
          </cell>
          <cell r="F4111" t="str">
            <v>FIGURA LUMINOSA</v>
          </cell>
          <cell r="G4111">
            <v>0</v>
          </cell>
          <cell r="H4111">
            <v>11520</v>
          </cell>
        </row>
        <row r="4112">
          <cell r="C4112" t="str">
            <v>LTR10CS</v>
          </cell>
          <cell r="D4112" t="str">
            <v>Letreiro luminoso bidimensional escrito "#Natal Floripa" produzido em estrutura metálica, contorno com mangueira de LED, preenchimento com conjuntos de LED e adição de strobos.</v>
          </cell>
          <cell r="E4112" t="str">
            <v>ESPECIAIS</v>
          </cell>
          <cell r="F4112" t="str">
            <v>FIGURA LUMINOSA</v>
          </cell>
          <cell r="G4112">
            <v>0</v>
          </cell>
          <cell r="H4112">
            <v>19597.5</v>
          </cell>
        </row>
        <row r="4113">
          <cell r="C4113" t="str">
            <v>Ó LHÓ LHÓ - DUPLA FACE</v>
          </cell>
          <cell r="D4113" t="str">
            <v>Ó LHÓ LHÓ - produzido em PVC duplo 10mm impresso com estrutura metálica interna não aparente e visão da arte para ambos os lados</v>
          </cell>
          <cell r="E4113" t="str">
            <v>ESPECIAIS</v>
          </cell>
          <cell r="F4113" t="str">
            <v>FIGURA LUMINOSA</v>
          </cell>
          <cell r="G4113">
            <v>0</v>
          </cell>
          <cell r="H4113">
            <v>41370</v>
          </cell>
        </row>
        <row r="4114">
          <cell r="C4114" t="str">
            <v>N2D04</v>
          </cell>
          <cell r="D4114" t="str">
            <v>Cenário de natal na neve com boneca de neve e presentes, produzido em PVC impresso</v>
          </cell>
          <cell r="E4114" t="str">
            <v>ESPECIAIS</v>
          </cell>
          <cell r="F4114" t="str">
            <v>FIGURA LUMINOSA</v>
          </cell>
          <cell r="G4114">
            <v>0</v>
          </cell>
          <cell r="H4114">
            <v>0</v>
          </cell>
        </row>
        <row r="4115">
          <cell r="C4115" t="str">
            <v>N2D05</v>
          </cell>
          <cell r="D4115" t="str">
            <v>Cenário de natal na floresta com quebra nozes e presentes, produzido em PVC impresso</v>
          </cell>
          <cell r="E4115" t="str">
            <v>ESPECIAIS</v>
          </cell>
          <cell r="F4115" t="str">
            <v>FIGURA LUMINOSA</v>
          </cell>
          <cell r="G4115">
            <v>0</v>
          </cell>
          <cell r="H4115">
            <v>0</v>
          </cell>
        </row>
        <row r="4116">
          <cell r="C4116" t="str">
            <v>N2D06</v>
          </cell>
          <cell r="D4116" t="str">
            <v>Cenário de natal na floresta duendes e presentes, produzido em PVC impresso</v>
          </cell>
          <cell r="E4116" t="str">
            <v>ESPECIAIS</v>
          </cell>
          <cell r="F4116" t="str">
            <v>FIGURA LUMINOSA</v>
          </cell>
          <cell r="G4116">
            <v>0</v>
          </cell>
          <cell r="H4116">
            <v>0</v>
          </cell>
        </row>
        <row r="4117">
          <cell r="C4117" t="str">
            <v>N2D07</v>
          </cell>
          <cell r="D4117" t="str">
            <v>Bengalas doce em PVC com contorno em mangueira incandescente</v>
          </cell>
          <cell r="E4117" t="str">
            <v>ESPECIAIS</v>
          </cell>
          <cell r="F4117" t="str">
            <v>FIGURA LUMINOSA</v>
          </cell>
          <cell r="G4117">
            <v>0</v>
          </cell>
          <cell r="H4117">
            <v>0</v>
          </cell>
        </row>
        <row r="4118">
          <cell r="C4118" t="str">
            <v>AR23MC</v>
          </cell>
          <cell r="D4118" t="str">
            <v xml:space="preserve">Árvore de 23 metros octavada com decoração Candy </v>
          </cell>
          <cell r="E4118" t="str">
            <v>ESPECIAIS</v>
          </cell>
          <cell r="F4118" t="str">
            <v>FIGURA LUMINOSA</v>
          </cell>
          <cell r="G4118">
            <v>0</v>
          </cell>
          <cell r="H4118">
            <v>199148.6</v>
          </cell>
        </row>
        <row r="4119">
          <cell r="C4119" t="str">
            <v>FX61CS</v>
          </cell>
          <cell r="D4119" t="str">
            <v>Anjos tocando trombetas com preenchimento com LED azul e branco frio</v>
          </cell>
          <cell r="E4119" t="str">
            <v>ESPECIAIS</v>
          </cell>
          <cell r="F4119" t="str">
            <v>FIGURA LUMINOSA</v>
          </cell>
          <cell r="G4119">
            <v>0</v>
          </cell>
          <cell r="H4119">
            <v>5465.21</v>
          </cell>
        </row>
        <row r="4120">
          <cell r="C4120" t="str">
            <v>LTR11CS</v>
          </cell>
          <cell r="D4120" t="str">
            <v>Letreiro bidimensional com a escrita "FELIZ NATAL" produzido em estrutura metálica, mangueira luminosa incandescente e preenchimento em LED e Aplicação de strobo</v>
          </cell>
          <cell r="E4120" t="str">
            <v>ESPECIAIS</v>
          </cell>
          <cell r="F4120" t="str">
            <v>FIGURA LUMINOSA</v>
          </cell>
          <cell r="G4120">
            <v>0</v>
          </cell>
          <cell r="H4120">
            <v>0</v>
          </cell>
        </row>
        <row r="4121">
          <cell r="C4121" t="str">
            <v>LTR12CS</v>
          </cell>
          <cell r="D4121" t="str">
            <v>Letreiro bidimensional com a escrita "#NATALPALHOÇA" produzido em estrutura metálica, mangueira luminosa incandescente e preenchimento em LED e Aplicação de strobo</v>
          </cell>
          <cell r="E4121" t="str">
            <v>ESPECIAIS</v>
          </cell>
          <cell r="F4121" t="str">
            <v>FIGURA LUMINOSA</v>
          </cell>
          <cell r="G4121">
            <v>0</v>
          </cell>
          <cell r="H4121">
            <v>0</v>
          </cell>
        </row>
        <row r="4122">
          <cell r="C4122">
            <v>1</v>
          </cell>
          <cell r="D4122">
            <v>2</v>
          </cell>
          <cell r="E4122">
            <v>3</v>
          </cell>
          <cell r="F4122">
            <v>4</v>
          </cell>
          <cell r="G4122">
            <v>5</v>
          </cell>
          <cell r="H4122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ÇAMENTO"/>
      <sheetName val="IMPRESSÃO ORÇAMENTO"/>
      <sheetName val=" SEP 15_09_2020"/>
      <sheetName val="PEDIDO DE VENDA"/>
      <sheetName val="FICHA DE ATENDIMENTO"/>
      <sheetName val="FICHA DE FATURAMENTO"/>
      <sheetName val="INVENTARIO"/>
      <sheetName val="BANCO DE DADOS DE CLIENTES"/>
      <sheetName val="TRANSPORTADORAS"/>
      <sheetName val="FOLHA DE ROSTO"/>
      <sheetName val="Tabela de Páscoa 2020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GR01</v>
          </cell>
          <cell r="C4" t="str">
            <v>Braço de Luminária</v>
          </cell>
          <cell r="D4"/>
          <cell r="E4" t="str">
            <v>Chuva de estrelas produzida em estrutura metálica e mangueira luminosa</v>
          </cell>
          <cell r="F4" t="str">
            <v>FIG. LUMINOSA</v>
          </cell>
          <cell r="G4">
            <v>1</v>
          </cell>
          <cell r="H4">
            <v>1.9</v>
          </cell>
          <cell r="I4" t="str">
            <v>-</v>
          </cell>
          <cell r="J4">
            <v>192</v>
          </cell>
          <cell r="K4">
            <v>12</v>
          </cell>
          <cell r="L4">
            <v>6</v>
          </cell>
          <cell r="M4">
            <v>1390.8700000000001</v>
          </cell>
          <cell r="N4">
            <v>834.52200000000005</v>
          </cell>
          <cell r="O4"/>
          <cell r="P4">
            <v>0.6</v>
          </cell>
          <cell r="Q4"/>
          <cell r="R4">
            <v>1123.4000000000001</v>
          </cell>
          <cell r="S4">
            <v>674</v>
          </cell>
          <cell r="T4"/>
          <cell r="U4">
            <v>1123.4000000000001</v>
          </cell>
          <cell r="V4">
            <v>674</v>
          </cell>
          <cell r="W4"/>
          <cell r="X4">
            <v>1069.9000000000001</v>
          </cell>
          <cell r="Y4">
            <v>641.9</v>
          </cell>
          <cell r="Z4"/>
          <cell r="AA4">
            <v>930.35</v>
          </cell>
          <cell r="AB4">
            <v>558.21</v>
          </cell>
          <cell r="AC4"/>
          <cell r="AD4">
            <v>809</v>
          </cell>
        </row>
        <row r="5">
          <cell r="B5" t="str">
            <v>GR01SM</v>
          </cell>
          <cell r="C5" t="str">
            <v>Braço de Luminária</v>
          </cell>
          <cell r="E5" t="str">
            <v>Chuva de estrelas produzida em estrutura metálica e mangueira luminosa. Aplicação de mangueiras de LED com movimentos e Strobos</v>
          </cell>
          <cell r="F5" t="str">
            <v>FIG. LUMINOSA</v>
          </cell>
          <cell r="G5">
            <v>1</v>
          </cell>
          <cell r="H5">
            <v>1.9</v>
          </cell>
          <cell r="I5" t="str">
            <v>-</v>
          </cell>
          <cell r="J5">
            <v>206</v>
          </cell>
          <cell r="L5">
            <v>6.5</v>
          </cell>
          <cell r="M5">
            <v>2107.04</v>
          </cell>
          <cell r="N5">
            <v>1580.28</v>
          </cell>
          <cell r="P5">
            <v>0.75</v>
          </cell>
          <cell r="R5">
            <v>1701.84</v>
          </cell>
          <cell r="S5">
            <v>1252.44</v>
          </cell>
          <cell r="U5">
            <v>1701.84</v>
          </cell>
          <cell r="V5">
            <v>1252.44</v>
          </cell>
          <cell r="X5">
            <v>1620.8</v>
          </cell>
          <cell r="Y5">
            <v>1192.8</v>
          </cell>
          <cell r="AA5">
            <v>1409.38</v>
          </cell>
          <cell r="AB5">
            <v>1037.24</v>
          </cell>
          <cell r="AD5">
            <v>1225.55</v>
          </cell>
        </row>
        <row r="6">
          <cell r="B6" t="str">
            <v>GR01M</v>
          </cell>
          <cell r="C6" t="str">
            <v>Braço de Luminária</v>
          </cell>
          <cell r="E6" t="str">
            <v>Chuva de estrelas produzida em estrutura metálica e mangueira luminosa.  Aplicação de mangueiras de LED com movimentos</v>
          </cell>
          <cell r="F6" t="str">
            <v>FIG. LUMINOSA</v>
          </cell>
          <cell r="G6">
            <v>1</v>
          </cell>
          <cell r="H6">
            <v>1.9</v>
          </cell>
          <cell r="I6" t="str">
            <v>-</v>
          </cell>
          <cell r="J6">
            <v>194</v>
          </cell>
          <cell r="L6">
            <v>6.5</v>
          </cell>
          <cell r="M6">
            <v>1979.7700000000002</v>
          </cell>
          <cell r="N6">
            <v>1425.4344000000001</v>
          </cell>
          <cell r="P6">
            <v>0.72</v>
          </cell>
          <cell r="R6">
            <v>1599.05</v>
          </cell>
          <cell r="S6">
            <v>1149.75</v>
          </cell>
          <cell r="U6">
            <v>1599.05</v>
          </cell>
          <cell r="V6">
            <v>1149.75</v>
          </cell>
          <cell r="X6">
            <v>1522.9</v>
          </cell>
          <cell r="Y6">
            <v>1095</v>
          </cell>
          <cell r="AA6">
            <v>1324.28</v>
          </cell>
          <cell r="AB6">
            <v>952.14</v>
          </cell>
          <cell r="AD6">
            <v>1151.55</v>
          </cell>
        </row>
        <row r="7">
          <cell r="B7" t="str">
            <v>GR01S</v>
          </cell>
          <cell r="C7" t="str">
            <v>Braço de Luminária</v>
          </cell>
          <cell r="E7" t="str">
            <v>Chuva de estrelas produzida em estrutura metálica e mangueira luminosa. Aplicação de Strobos</v>
          </cell>
          <cell r="F7" t="str">
            <v>FIG. LUMINOSA</v>
          </cell>
          <cell r="G7">
            <v>1</v>
          </cell>
          <cell r="H7">
            <v>1.9</v>
          </cell>
          <cell r="I7" t="str">
            <v>-</v>
          </cell>
          <cell r="J7">
            <v>204</v>
          </cell>
          <cell r="L7">
            <v>6.1</v>
          </cell>
          <cell r="M7">
            <v>1518.14</v>
          </cell>
          <cell r="N7">
            <v>956.42820000000006</v>
          </cell>
          <cell r="P7">
            <v>0.63</v>
          </cell>
          <cell r="R7">
            <v>1226.19</v>
          </cell>
          <cell r="S7">
            <v>776.79</v>
          </cell>
          <cell r="U7">
            <v>1226.19</v>
          </cell>
          <cell r="V7">
            <v>776.79</v>
          </cell>
          <cell r="X7">
            <v>1167.8</v>
          </cell>
          <cell r="Y7">
            <v>739.8</v>
          </cell>
          <cell r="AA7">
            <v>1015.45</v>
          </cell>
          <cell r="AB7">
            <v>643.30999999999995</v>
          </cell>
          <cell r="AD7">
            <v>883</v>
          </cell>
        </row>
        <row r="8">
          <cell r="B8" t="str">
            <v>GR01L</v>
          </cell>
          <cell r="C8" t="str">
            <v>Braço de Luminária</v>
          </cell>
          <cell r="E8" t="str">
            <v>Chuva de estrelas produzida em estrutura metálica e mangueira de LED</v>
          </cell>
          <cell r="F8" t="str">
            <v>FIG. LUMINOSA</v>
          </cell>
          <cell r="G8">
            <v>1</v>
          </cell>
          <cell r="H8">
            <v>1.9</v>
          </cell>
          <cell r="I8" t="str">
            <v>-</v>
          </cell>
          <cell r="J8">
            <v>36</v>
          </cell>
          <cell r="L8">
            <v>6</v>
          </cell>
          <cell r="M8">
            <v>1573.1299999999999</v>
          </cell>
          <cell r="N8">
            <v>991.07189999999991</v>
          </cell>
          <cell r="P8">
            <v>0.63</v>
          </cell>
          <cell r="R8">
            <v>1270.6099999999999</v>
          </cell>
          <cell r="S8">
            <v>762.41</v>
          </cell>
          <cell r="U8">
            <v>1270.6099999999999</v>
          </cell>
          <cell r="V8">
            <v>762.41</v>
          </cell>
          <cell r="X8">
            <v>1210.0999999999999</v>
          </cell>
          <cell r="Y8">
            <v>726.1</v>
          </cell>
          <cell r="AA8">
            <v>1052.25</v>
          </cell>
          <cell r="AB8">
            <v>631.35</v>
          </cell>
          <cell r="AD8">
            <v>915</v>
          </cell>
        </row>
        <row r="9">
          <cell r="B9" t="str">
            <v>GR01C</v>
          </cell>
          <cell r="C9" t="str">
            <v>Braço de Luminária</v>
          </cell>
          <cell r="E9" t="str">
            <v>Chuva de estrelas produzida em estrutura metálica e mangueira luminosa. Preenchimento da figura com lâmpadas de LED.</v>
          </cell>
          <cell r="F9" t="str">
            <v>FIG. LUMINOSA</v>
          </cell>
          <cell r="G9">
            <v>1</v>
          </cell>
          <cell r="H9">
            <v>1.9</v>
          </cell>
          <cell r="I9" t="str">
            <v>-</v>
          </cell>
          <cell r="J9" t="str">
            <v>-</v>
          </cell>
          <cell r="L9">
            <v>6.5</v>
          </cell>
          <cell r="M9">
            <v>1803.49</v>
          </cell>
          <cell r="N9">
            <v>1298.5128</v>
          </cell>
          <cell r="P9">
            <v>0.72</v>
          </cell>
          <cell r="R9">
            <v>1456.67</v>
          </cell>
          <cell r="S9">
            <v>1007.27</v>
          </cell>
          <cell r="U9">
            <v>1456.67</v>
          </cell>
          <cell r="V9">
            <v>1007.27</v>
          </cell>
          <cell r="X9">
            <v>1387.3</v>
          </cell>
          <cell r="Y9">
            <v>959.3</v>
          </cell>
          <cell r="AA9">
            <v>1206.3499999999999</v>
          </cell>
          <cell r="AB9">
            <v>834.21</v>
          </cell>
          <cell r="AD9">
            <v>1049</v>
          </cell>
        </row>
        <row r="10">
          <cell r="B10" t="str">
            <v>GR01CS</v>
          </cell>
          <cell r="C10" t="str">
            <v>Braço de Luminária</v>
          </cell>
          <cell r="E10" t="str">
            <v>Chuva de estrelas produzida em estrutura metálica e mangueira luminosa. Preenchimento da figura com lâmpadas de LED e aplicação de strobos</v>
          </cell>
          <cell r="F10" t="str">
            <v>FIG. LUMINOSA</v>
          </cell>
          <cell r="G10">
            <v>1</v>
          </cell>
          <cell r="H10">
            <v>1.9</v>
          </cell>
          <cell r="I10" t="str">
            <v>-</v>
          </cell>
          <cell r="J10" t="str">
            <v>-</v>
          </cell>
          <cell r="L10">
            <v>6.6</v>
          </cell>
          <cell r="M10">
            <v>1930.7600000000002</v>
          </cell>
          <cell r="N10">
            <v>1448.0700000000002</v>
          </cell>
          <cell r="P10">
            <v>0.75</v>
          </cell>
          <cell r="R10">
            <v>1559.46</v>
          </cell>
          <cell r="S10">
            <v>1110.06</v>
          </cell>
          <cell r="U10">
            <v>1559.46</v>
          </cell>
          <cell r="V10">
            <v>1110.06</v>
          </cell>
          <cell r="X10">
            <v>1485.2</v>
          </cell>
          <cell r="Y10">
            <v>1057.2</v>
          </cell>
          <cell r="AA10">
            <v>1291.45</v>
          </cell>
          <cell r="AB10">
            <v>919.31</v>
          </cell>
          <cell r="AD10">
            <v>1123</v>
          </cell>
        </row>
        <row r="11">
          <cell r="B11" t="str">
            <v>GR02</v>
          </cell>
          <cell r="C11" t="str">
            <v>Braço de Luminária</v>
          </cell>
          <cell r="D11"/>
          <cell r="E11" t="str">
            <v>Chuva de estrelas produzida em estrutura metálica e mangueira luminosa</v>
          </cell>
          <cell r="F11" t="str">
            <v>FIG. LUMINOSA</v>
          </cell>
          <cell r="G11">
            <v>1.25</v>
          </cell>
          <cell r="H11">
            <v>1.9</v>
          </cell>
          <cell r="I11" t="str">
            <v>-</v>
          </cell>
          <cell r="J11">
            <v>224</v>
          </cell>
          <cell r="K11">
            <v>14</v>
          </cell>
          <cell r="L11">
            <v>6.2</v>
          </cell>
          <cell r="M11">
            <v>1648.79</v>
          </cell>
          <cell r="N11">
            <v>989.27399999999989</v>
          </cell>
          <cell r="O11"/>
          <cell r="P11">
            <v>0.6</v>
          </cell>
          <cell r="Q11"/>
          <cell r="R11">
            <v>1331.72</v>
          </cell>
          <cell r="S11">
            <v>799.05</v>
          </cell>
          <cell r="T11"/>
          <cell r="U11">
            <v>1331.72</v>
          </cell>
          <cell r="V11">
            <v>799.05</v>
          </cell>
          <cell r="W11"/>
          <cell r="X11">
            <v>1268.3</v>
          </cell>
          <cell r="Y11">
            <v>761</v>
          </cell>
          <cell r="Z11"/>
          <cell r="AA11">
            <v>1102.8499999999999</v>
          </cell>
          <cell r="AB11">
            <v>661.71</v>
          </cell>
          <cell r="AC11"/>
          <cell r="AD11">
            <v>959</v>
          </cell>
        </row>
        <row r="12">
          <cell r="B12" t="str">
            <v>GR02SM</v>
          </cell>
          <cell r="C12" t="str">
            <v>Braço de Luminária</v>
          </cell>
          <cell r="E12" t="str">
            <v>Chuva de estrelas produzida em estrutura metálica e mangueira luminosa. Aplicação de mangueiras de LED com movimentos e Strobos</v>
          </cell>
          <cell r="F12" t="str">
            <v>FIG. LUMINOSA</v>
          </cell>
          <cell r="G12">
            <v>1.25</v>
          </cell>
          <cell r="H12">
            <v>1.9</v>
          </cell>
          <cell r="I12" t="str">
            <v>-</v>
          </cell>
          <cell r="J12">
            <v>238</v>
          </cell>
          <cell r="L12">
            <v>7</v>
          </cell>
          <cell r="M12">
            <v>2364.96</v>
          </cell>
          <cell r="N12">
            <v>1773.72</v>
          </cell>
          <cell r="P12">
            <v>0.75</v>
          </cell>
          <cell r="R12">
            <v>1910.16</v>
          </cell>
          <cell r="S12">
            <v>1377.5</v>
          </cell>
          <cell r="U12">
            <v>1910.16</v>
          </cell>
          <cell r="V12">
            <v>1377.5</v>
          </cell>
          <cell r="X12">
            <v>1819.2</v>
          </cell>
          <cell r="Y12">
            <v>1311.9</v>
          </cell>
          <cell r="AA12">
            <v>1581.88</v>
          </cell>
          <cell r="AB12">
            <v>1140.74</v>
          </cell>
          <cell r="AD12">
            <v>1375.55</v>
          </cell>
        </row>
        <row r="13">
          <cell r="B13" t="str">
            <v>GR02M</v>
          </cell>
          <cell r="C13" t="str">
            <v>Braço de Luminária</v>
          </cell>
          <cell r="E13" t="str">
            <v>Chuva de estrelas produzida em estrutura metálica e mangueira luminosa. Aplicação de mangueiras de LED com movimentos</v>
          </cell>
          <cell r="F13" t="str">
            <v>FIG. LUMINOSA</v>
          </cell>
          <cell r="G13">
            <v>1.25</v>
          </cell>
          <cell r="H13">
            <v>1.9</v>
          </cell>
          <cell r="I13" t="str">
            <v>-</v>
          </cell>
          <cell r="J13">
            <v>226</v>
          </cell>
          <cell r="L13">
            <v>7</v>
          </cell>
          <cell r="M13">
            <v>2237.69</v>
          </cell>
          <cell r="N13">
            <v>1611.1368</v>
          </cell>
          <cell r="P13">
            <v>0.72</v>
          </cell>
          <cell r="R13">
            <v>1807.37</v>
          </cell>
          <cell r="S13">
            <v>1274.7</v>
          </cell>
          <cell r="U13">
            <v>1807.37</v>
          </cell>
          <cell r="V13">
            <v>1274.7</v>
          </cell>
          <cell r="X13">
            <v>1721.3</v>
          </cell>
          <cell r="Y13">
            <v>1214</v>
          </cell>
          <cell r="AA13">
            <v>1496.78</v>
          </cell>
          <cell r="AB13">
            <v>1055.6400000000001</v>
          </cell>
          <cell r="AD13">
            <v>1301.55</v>
          </cell>
        </row>
        <row r="14">
          <cell r="B14" t="str">
            <v>GR02S</v>
          </cell>
          <cell r="C14" t="str">
            <v>Braço de Luminária</v>
          </cell>
          <cell r="E14" t="str">
            <v>Chuva de estrelas produzida em estrutura metálica e mangueira luminosa. Aplicação de Strobos</v>
          </cell>
          <cell r="F14" t="str">
            <v>FIG. LUMINOSA</v>
          </cell>
          <cell r="G14">
            <v>1.25</v>
          </cell>
          <cell r="H14">
            <v>1.9</v>
          </cell>
          <cell r="I14" t="str">
            <v>-</v>
          </cell>
          <cell r="J14">
            <v>236</v>
          </cell>
          <cell r="L14">
            <v>6.3</v>
          </cell>
          <cell r="M14">
            <v>1775.9299999999998</v>
          </cell>
          <cell r="N14">
            <v>1118.8358999999998</v>
          </cell>
          <cell r="P14">
            <v>0.63</v>
          </cell>
          <cell r="R14">
            <v>1434.41</v>
          </cell>
          <cell r="S14">
            <v>901.74</v>
          </cell>
          <cell r="U14">
            <v>1434.41</v>
          </cell>
          <cell r="V14">
            <v>901.74</v>
          </cell>
          <cell r="X14">
            <v>1366.1</v>
          </cell>
          <cell r="Y14">
            <v>858.8</v>
          </cell>
          <cell r="AA14">
            <v>1187.95</v>
          </cell>
          <cell r="AB14">
            <v>746.81</v>
          </cell>
          <cell r="AD14">
            <v>1033</v>
          </cell>
        </row>
        <row r="15">
          <cell r="B15" t="str">
            <v>GR02L</v>
          </cell>
          <cell r="C15" t="str">
            <v>Braço de Luminária</v>
          </cell>
          <cell r="E15" t="str">
            <v>Chuva de estrelas produzida em estrutura metálica e mangueira de LED</v>
          </cell>
          <cell r="F15" t="str">
            <v>FIG. LUMINOSA</v>
          </cell>
          <cell r="G15">
            <v>1.25</v>
          </cell>
          <cell r="H15">
            <v>1.9</v>
          </cell>
          <cell r="I15" t="str">
            <v>-</v>
          </cell>
          <cell r="J15">
            <v>42</v>
          </cell>
          <cell r="L15">
            <v>6.2</v>
          </cell>
          <cell r="M15">
            <v>1863.6799999999998</v>
          </cell>
          <cell r="N15">
            <v>1174.1183999999998</v>
          </cell>
          <cell r="P15">
            <v>0.63</v>
          </cell>
          <cell r="R15">
            <v>1505.28</v>
          </cell>
          <cell r="S15">
            <v>903.21</v>
          </cell>
          <cell r="U15">
            <v>1505.28</v>
          </cell>
          <cell r="V15">
            <v>903.21</v>
          </cell>
          <cell r="X15">
            <v>1433.6</v>
          </cell>
          <cell r="Y15">
            <v>860.2</v>
          </cell>
          <cell r="AA15">
            <v>1246.5999999999999</v>
          </cell>
          <cell r="AB15">
            <v>747.96</v>
          </cell>
          <cell r="AD15">
            <v>1084</v>
          </cell>
        </row>
        <row r="16">
          <cell r="B16" t="str">
            <v>GR02C</v>
          </cell>
          <cell r="C16" t="str">
            <v>Braço de Luminária</v>
          </cell>
          <cell r="E16" t="str">
            <v>Chuva de estrelas produzida em estrutura metálica e mangueira luminosa.  Preenchimento da figura com lâmpadas de LED.</v>
          </cell>
          <cell r="F16" t="str">
            <v>FIG. LUMINOSA</v>
          </cell>
          <cell r="G16">
            <v>1.25</v>
          </cell>
          <cell r="H16">
            <v>1.9</v>
          </cell>
          <cell r="I16" t="str">
            <v>-</v>
          </cell>
          <cell r="J16" t="str">
            <v>-</v>
          </cell>
          <cell r="L16">
            <v>7</v>
          </cell>
          <cell r="M16">
            <v>1961.29</v>
          </cell>
          <cell r="N16">
            <v>1412.1288</v>
          </cell>
          <cell r="P16">
            <v>0.72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</row>
        <row r="17">
          <cell r="B17" t="str">
            <v>GR02CS</v>
          </cell>
          <cell r="C17" t="str">
            <v>Braço de Luminária</v>
          </cell>
          <cell r="E17" t="str">
            <v>Chuva de estrelas produzida em estrutura metálica e mangueira luminosa.  Preenchimento da figura com lâmpadas de LED. Aplicação de strobos.</v>
          </cell>
          <cell r="F17" t="str">
            <v>FIG. LUMINOSA</v>
          </cell>
          <cell r="G17">
            <v>1.25</v>
          </cell>
          <cell r="H17">
            <v>1.9</v>
          </cell>
          <cell r="I17" t="str">
            <v>-</v>
          </cell>
          <cell r="M17">
            <v>2071.29</v>
          </cell>
          <cell r="N17">
            <v>1553.4675</v>
          </cell>
          <cell r="P17">
            <v>0.75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/>
        </row>
        <row r="18">
          <cell r="B18" t="str">
            <v>GR03</v>
          </cell>
          <cell r="C18" t="str">
            <v>Braço de Luminária</v>
          </cell>
          <cell r="D18"/>
          <cell r="E18" t="str">
            <v>Papai Noel produzido em estrutura metálica e mangueira luminosa</v>
          </cell>
          <cell r="F18" t="str">
            <v>FIG. LUMINOSA</v>
          </cell>
          <cell r="G18">
            <v>2.1</v>
          </cell>
          <cell r="H18">
            <v>1.95</v>
          </cell>
          <cell r="I18" t="str">
            <v>-</v>
          </cell>
          <cell r="J18">
            <v>288</v>
          </cell>
          <cell r="K18"/>
          <cell r="L18">
            <v>7.8</v>
          </cell>
          <cell r="M18">
            <v>2511.86</v>
          </cell>
          <cell r="N18">
            <v>1507.116</v>
          </cell>
          <cell r="O18"/>
          <cell r="P18">
            <v>0.6</v>
          </cell>
          <cell r="Q18"/>
          <cell r="R18">
            <v>2028.81</v>
          </cell>
          <cell r="S18">
            <v>1217.27</v>
          </cell>
          <cell r="T18"/>
          <cell r="U18">
            <v>2028.81</v>
          </cell>
          <cell r="V18">
            <v>1217.27</v>
          </cell>
          <cell r="W18"/>
          <cell r="X18">
            <v>1932.2</v>
          </cell>
          <cell r="Y18">
            <v>1159.3</v>
          </cell>
          <cell r="Z18"/>
          <cell r="AA18">
            <v>1680.15</v>
          </cell>
          <cell r="AB18">
            <v>1008.09</v>
          </cell>
          <cell r="AC18"/>
          <cell r="AD18">
            <v>1461</v>
          </cell>
        </row>
        <row r="19">
          <cell r="B19" t="str">
            <v>GR03SM</v>
          </cell>
          <cell r="C19" t="str">
            <v>Braço de Luminária</v>
          </cell>
          <cell r="E19" t="str">
            <v>Papai Noel produzido em estrutura metálica e mangueira luminosa. Aplicação de mangueiras de LED com movimentos e Strobos</v>
          </cell>
          <cell r="F19" t="str">
            <v>FIG. LUMINOSA</v>
          </cell>
          <cell r="G19">
            <v>2.1</v>
          </cell>
          <cell r="H19">
            <v>1.95</v>
          </cell>
          <cell r="I19" t="str">
            <v>-</v>
          </cell>
          <cell r="J19">
            <v>309</v>
          </cell>
          <cell r="L19">
            <v>8.5</v>
          </cell>
          <cell r="M19">
            <v>3473.08</v>
          </cell>
          <cell r="N19">
            <v>2604.81</v>
          </cell>
          <cell r="P19">
            <v>0.75</v>
          </cell>
          <cell r="R19">
            <v>2805.18</v>
          </cell>
          <cell r="S19">
            <v>1993.74</v>
          </cell>
          <cell r="U19">
            <v>2805.18</v>
          </cell>
          <cell r="V19">
            <v>1993.74</v>
          </cell>
          <cell r="X19">
            <v>2671.6</v>
          </cell>
          <cell r="Y19">
            <v>1898.8</v>
          </cell>
          <cell r="AA19">
            <v>2323.17</v>
          </cell>
          <cell r="AB19">
            <v>1651.11</v>
          </cell>
          <cell r="AD19">
            <v>2020.15</v>
          </cell>
        </row>
        <row r="20">
          <cell r="B20" t="str">
            <v>GR03M</v>
          </cell>
          <cell r="C20" t="str">
            <v>Braço de Luminária</v>
          </cell>
          <cell r="E20" t="str">
            <v>Papai Noel produzido em estrutura metálica e mangueira luminosa. Aplicação de mangueiras de LED com movimentos</v>
          </cell>
          <cell r="F20" t="str">
            <v>FIG. LUMINOSA</v>
          </cell>
          <cell r="G20">
            <v>2.1</v>
          </cell>
          <cell r="H20">
            <v>1.95</v>
          </cell>
          <cell r="I20" t="str">
            <v>-</v>
          </cell>
          <cell r="J20">
            <v>291</v>
          </cell>
          <cell r="L20">
            <v>8.5</v>
          </cell>
          <cell r="M20">
            <v>3282.2400000000002</v>
          </cell>
          <cell r="N20">
            <v>2363.2128000000002</v>
          </cell>
          <cell r="P20">
            <v>0.72</v>
          </cell>
          <cell r="R20">
            <v>2651.04</v>
          </cell>
          <cell r="S20">
            <v>1839.6</v>
          </cell>
          <cell r="U20">
            <v>2651.04</v>
          </cell>
          <cell r="V20">
            <v>1839.6</v>
          </cell>
          <cell r="X20">
            <v>2524.8000000000002</v>
          </cell>
          <cell r="Y20">
            <v>1752</v>
          </cell>
          <cell r="AA20">
            <v>2195.52</v>
          </cell>
          <cell r="AB20">
            <v>1523.46</v>
          </cell>
          <cell r="AD20">
            <v>1909.15</v>
          </cell>
        </row>
        <row r="21">
          <cell r="B21" t="str">
            <v>GR03S</v>
          </cell>
          <cell r="C21" t="str">
            <v>Braço de Luminária</v>
          </cell>
          <cell r="E21" t="str">
            <v>Papai Noel produzido em estrutura metálica e mangueira luminosa. Aplicação de Strobos</v>
          </cell>
          <cell r="F21" t="str">
            <v>FIG. LUMINOSA</v>
          </cell>
          <cell r="G21">
            <v>2.1</v>
          </cell>
          <cell r="H21">
            <v>1.95</v>
          </cell>
          <cell r="I21" t="str">
            <v>-</v>
          </cell>
          <cell r="J21">
            <v>306</v>
          </cell>
          <cell r="L21">
            <v>8</v>
          </cell>
          <cell r="M21">
            <v>2702.7000000000003</v>
          </cell>
          <cell r="N21">
            <v>1702.7010000000002</v>
          </cell>
          <cell r="P21">
            <v>0.63</v>
          </cell>
          <cell r="R21">
            <v>2182.9499999999998</v>
          </cell>
          <cell r="S21">
            <v>1371.41</v>
          </cell>
          <cell r="U21">
            <v>2182.9499999999998</v>
          </cell>
          <cell r="V21">
            <v>1371.41</v>
          </cell>
          <cell r="X21">
            <v>2079</v>
          </cell>
          <cell r="Y21">
            <v>1306.0999999999999</v>
          </cell>
          <cell r="AA21">
            <v>1807.8</v>
          </cell>
          <cell r="AB21">
            <v>1135.74</v>
          </cell>
          <cell r="AD21">
            <v>1572</v>
          </cell>
        </row>
        <row r="22">
          <cell r="B22" t="str">
            <v>GR03L</v>
          </cell>
          <cell r="C22" t="str">
            <v>Braço de Luminária</v>
          </cell>
          <cell r="E22" t="str">
            <v>Papai Noel produzido em estrutura metálica e mangueira de LED</v>
          </cell>
          <cell r="F22" t="str">
            <v>FIG. LUMINOSA</v>
          </cell>
          <cell r="G22">
            <v>2.1</v>
          </cell>
          <cell r="H22">
            <v>1.95</v>
          </cell>
          <cell r="I22" t="str">
            <v>-</v>
          </cell>
          <cell r="J22">
            <v>54</v>
          </cell>
          <cell r="L22">
            <v>7.8</v>
          </cell>
          <cell r="M22">
            <v>2838.42</v>
          </cell>
          <cell r="N22">
            <v>1788.2046</v>
          </cell>
          <cell r="P22">
            <v>0.63</v>
          </cell>
          <cell r="R22">
            <v>2292.5700000000002</v>
          </cell>
          <cell r="S22">
            <v>1375.61</v>
          </cell>
          <cell r="U22">
            <v>2292.5700000000002</v>
          </cell>
          <cell r="V22">
            <v>1375.61</v>
          </cell>
          <cell r="X22">
            <v>2183.4</v>
          </cell>
          <cell r="Y22">
            <v>1310.0999999999999</v>
          </cell>
          <cell r="AA22">
            <v>1898.65</v>
          </cell>
          <cell r="AB22">
            <v>1139.19</v>
          </cell>
          <cell r="AD22">
            <v>1651</v>
          </cell>
        </row>
        <row r="23">
          <cell r="B23" t="str">
            <v>GR03C</v>
          </cell>
          <cell r="C23" t="str">
            <v>Braço de Luminária</v>
          </cell>
          <cell r="E23" t="str">
            <v>Papai Noel produzido em estrutura metálica e mangueira luminosa.  Preenchimento da figura com lâmpadas de LED.</v>
          </cell>
          <cell r="F23" t="str">
            <v>FIG. LUMINOSA</v>
          </cell>
          <cell r="G23">
            <v>2.1</v>
          </cell>
          <cell r="H23">
            <v>1.95</v>
          </cell>
          <cell r="I23" t="str">
            <v>-</v>
          </cell>
          <cell r="J23" t="str">
            <v>-</v>
          </cell>
          <cell r="L23">
            <v>8.5</v>
          </cell>
          <cell r="M23">
            <v>3746.8599999999997</v>
          </cell>
          <cell r="N23">
            <v>2697.7391999999995</v>
          </cell>
          <cell r="P23">
            <v>0.72</v>
          </cell>
          <cell r="R23">
            <v>3026.31</v>
          </cell>
          <cell r="S23">
            <v>2214.77</v>
          </cell>
          <cell r="U23">
            <v>3026.31</v>
          </cell>
          <cell r="V23">
            <v>2214.77</v>
          </cell>
          <cell r="X23">
            <v>2882.2</v>
          </cell>
          <cell r="Y23">
            <v>2109.3000000000002</v>
          </cell>
          <cell r="AA23">
            <v>0</v>
          </cell>
          <cell r="AB23">
            <v>0</v>
          </cell>
          <cell r="AD23">
            <v>0</v>
          </cell>
        </row>
        <row r="24">
          <cell r="B24" t="str">
            <v>GR03CS</v>
          </cell>
          <cell r="C24" t="str">
            <v>Braço de Luminária</v>
          </cell>
          <cell r="E24" t="str">
            <v>Papai Noel produzido em estrutura metálica e mangueira luminosa.  Preenchimento da figura com lâmpadas de LED. Aplicação de Strobos</v>
          </cell>
          <cell r="F24" t="str">
            <v>FIG. LUMINOSA</v>
          </cell>
          <cell r="G24">
            <v>2.1</v>
          </cell>
          <cell r="H24">
            <v>1.95</v>
          </cell>
          <cell r="I24" t="str">
            <v>-</v>
          </cell>
          <cell r="M24">
            <v>3926.86</v>
          </cell>
          <cell r="N24">
            <v>2945.145</v>
          </cell>
          <cell r="P24">
            <v>0.75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/>
        </row>
        <row r="25">
          <cell r="B25" t="str">
            <v>GR04</v>
          </cell>
          <cell r="C25" t="str">
            <v>Braço de Luminária</v>
          </cell>
          <cell r="D25"/>
          <cell r="E25" t="str">
            <v>Cometas entrelaçados produzido em estrutura metálica e mangueira luminosa</v>
          </cell>
          <cell r="F25" t="str">
            <v>FIG. LUMINOSA</v>
          </cell>
          <cell r="G25">
            <v>0.75</v>
          </cell>
          <cell r="H25">
            <v>1.8</v>
          </cell>
          <cell r="I25" t="str">
            <v>-</v>
          </cell>
          <cell r="J25">
            <v>160</v>
          </cell>
          <cell r="K25"/>
          <cell r="L25">
            <v>3.6</v>
          </cell>
          <cell r="M25">
            <v>986.83</v>
          </cell>
          <cell r="N25">
            <v>592.09799999999996</v>
          </cell>
          <cell r="O25"/>
          <cell r="P25">
            <v>0.6</v>
          </cell>
          <cell r="Q25"/>
          <cell r="R25">
            <v>797.06</v>
          </cell>
          <cell r="S25">
            <v>478.28</v>
          </cell>
          <cell r="T25"/>
          <cell r="U25">
            <v>797.06</v>
          </cell>
          <cell r="V25">
            <v>478.28</v>
          </cell>
          <cell r="W25"/>
          <cell r="X25">
            <v>759.1</v>
          </cell>
          <cell r="Y25">
            <v>455.5</v>
          </cell>
          <cell r="Z25"/>
          <cell r="AA25">
            <v>660.1</v>
          </cell>
          <cell r="AB25">
            <v>396.06</v>
          </cell>
          <cell r="AC25"/>
          <cell r="AD25">
            <v>574</v>
          </cell>
        </row>
        <row r="26">
          <cell r="B26" t="str">
            <v>GR04SM</v>
          </cell>
          <cell r="C26" t="str">
            <v>Braço de Luminária</v>
          </cell>
          <cell r="E26" t="str">
            <v>Cometas entrelaçados produzido em estrutura metálica e mangueira luminosa. Aplicação de mangueiras de LED com movimentos e Strobos</v>
          </cell>
          <cell r="F26" t="str">
            <v>FIG. LUMINOSA</v>
          </cell>
          <cell r="G26">
            <v>0.75</v>
          </cell>
          <cell r="H26">
            <v>1.8</v>
          </cell>
          <cell r="I26" t="str">
            <v>-</v>
          </cell>
          <cell r="J26">
            <v>175</v>
          </cell>
          <cell r="L26">
            <v>4</v>
          </cell>
          <cell r="M26">
            <v>1884.6100000000001</v>
          </cell>
          <cell r="N26">
            <v>1413.4575</v>
          </cell>
          <cell r="P26">
            <v>0.75</v>
          </cell>
          <cell r="R26">
            <v>1522.19</v>
          </cell>
          <cell r="S26">
            <v>1203.3</v>
          </cell>
          <cell r="U26">
            <v>1522.19</v>
          </cell>
          <cell r="V26">
            <v>1203.3</v>
          </cell>
          <cell r="X26">
            <v>1449.7</v>
          </cell>
          <cell r="Y26">
            <v>1146</v>
          </cell>
          <cell r="AA26">
            <v>1260.57</v>
          </cell>
          <cell r="AB26">
            <v>996.53</v>
          </cell>
          <cell r="AD26">
            <v>1096.1500000000001</v>
          </cell>
        </row>
        <row r="27">
          <cell r="B27" t="str">
            <v>GR04M</v>
          </cell>
          <cell r="C27" t="str">
            <v>Braço de Luminária</v>
          </cell>
          <cell r="E27" t="str">
            <v>Cometas entrelaçados produzido em estrutura metálica e mangueira luminosa.  Aplicação de mangueiras de LED com movimentos</v>
          </cell>
          <cell r="F27" t="str">
            <v>FIG. LUMINOSA</v>
          </cell>
          <cell r="G27">
            <v>0.75</v>
          </cell>
          <cell r="H27">
            <v>1.8</v>
          </cell>
          <cell r="I27" t="str">
            <v>-</v>
          </cell>
          <cell r="J27">
            <v>163</v>
          </cell>
          <cell r="L27">
            <v>4</v>
          </cell>
          <cell r="M27">
            <v>1757.34</v>
          </cell>
          <cell r="N27">
            <v>1265.2847999999999</v>
          </cell>
          <cell r="P27">
            <v>0.72</v>
          </cell>
          <cell r="R27">
            <v>1419.39</v>
          </cell>
          <cell r="S27">
            <v>1100.51</v>
          </cell>
          <cell r="U27">
            <v>1419.39</v>
          </cell>
          <cell r="V27">
            <v>1100.51</v>
          </cell>
          <cell r="X27">
            <v>1351.8</v>
          </cell>
          <cell r="Y27">
            <v>1048.0999999999999</v>
          </cell>
          <cell r="AA27">
            <v>1175.47</v>
          </cell>
          <cell r="AB27">
            <v>911.43</v>
          </cell>
          <cell r="AD27">
            <v>1022.15</v>
          </cell>
        </row>
        <row r="28">
          <cell r="B28" t="str">
            <v>GR04S</v>
          </cell>
          <cell r="C28" t="str">
            <v>Braço de Luminária</v>
          </cell>
          <cell r="E28" t="str">
            <v>Cometas entrelaçados produzido em estrutura metálica e mangueira luminosa. Aplicação de Strobos</v>
          </cell>
          <cell r="F28" t="str">
            <v>FIG. LUMINOSA</v>
          </cell>
          <cell r="G28">
            <v>0.75</v>
          </cell>
          <cell r="H28">
            <v>1.8</v>
          </cell>
          <cell r="I28" t="str">
            <v>-</v>
          </cell>
          <cell r="J28">
            <v>172</v>
          </cell>
          <cell r="L28">
            <v>3.7</v>
          </cell>
          <cell r="M28">
            <v>1131.26</v>
          </cell>
          <cell r="N28">
            <v>712.69380000000001</v>
          </cell>
          <cell r="P28">
            <v>0.63</v>
          </cell>
          <cell r="R28">
            <v>913.71</v>
          </cell>
          <cell r="S28">
            <v>594.92999999999995</v>
          </cell>
          <cell r="U28">
            <v>913.71</v>
          </cell>
          <cell r="V28">
            <v>594.92999999999995</v>
          </cell>
          <cell r="X28">
            <v>870.2</v>
          </cell>
          <cell r="Y28">
            <v>566.6</v>
          </cell>
          <cell r="AA28">
            <v>756.7</v>
          </cell>
          <cell r="AB28">
            <v>492.66</v>
          </cell>
          <cell r="AD28">
            <v>658</v>
          </cell>
        </row>
        <row r="29">
          <cell r="B29" t="str">
            <v>GR04L</v>
          </cell>
          <cell r="C29" t="str">
            <v>Braço de Luminária</v>
          </cell>
          <cell r="E29" t="str">
            <v>Cometas entrelaçados produzido em estrutura metálica e mangueira de LED</v>
          </cell>
          <cell r="F29" t="str">
            <v>FIG. LUMINOSA</v>
          </cell>
          <cell r="G29">
            <v>0.75</v>
          </cell>
          <cell r="H29">
            <v>1.8</v>
          </cell>
          <cell r="I29" t="str">
            <v>-</v>
          </cell>
          <cell r="J29">
            <v>30</v>
          </cell>
          <cell r="L29">
            <v>3.6</v>
          </cell>
          <cell r="M29">
            <v>1115.79</v>
          </cell>
          <cell r="N29">
            <v>702.94769999999994</v>
          </cell>
          <cell r="P29">
            <v>0.63</v>
          </cell>
          <cell r="R29">
            <v>901.22</v>
          </cell>
          <cell r="S29">
            <v>540.75</v>
          </cell>
          <cell r="U29">
            <v>901.22</v>
          </cell>
          <cell r="V29">
            <v>540.75</v>
          </cell>
          <cell r="X29">
            <v>858.3</v>
          </cell>
          <cell r="Y29">
            <v>515</v>
          </cell>
          <cell r="AA29">
            <v>746.35</v>
          </cell>
          <cell r="AB29">
            <v>447.81</v>
          </cell>
          <cell r="AD29">
            <v>649</v>
          </cell>
        </row>
        <row r="30">
          <cell r="B30" t="str">
            <v>GR04C</v>
          </cell>
          <cell r="C30" t="str">
            <v>Braço de Luminária</v>
          </cell>
          <cell r="E30" t="str">
            <v>Cometas entrelaçados produzido em estrutura metálica e mangueira luminosa.  Preenchimento da figura com lâmpadas de LED.</v>
          </cell>
          <cell r="F30" t="str">
            <v>FIG. LUMINOSA</v>
          </cell>
          <cell r="G30">
            <v>0.75</v>
          </cell>
          <cell r="H30">
            <v>1.8</v>
          </cell>
          <cell r="I30" t="str">
            <v>-</v>
          </cell>
          <cell r="L30">
            <v>4</v>
          </cell>
          <cell r="M30">
            <v>1399.45</v>
          </cell>
          <cell r="N30">
            <v>1007.604</v>
          </cell>
          <cell r="P30">
            <v>0.72</v>
          </cell>
          <cell r="R30">
            <v>1130.33</v>
          </cell>
          <cell r="S30">
            <v>811.55</v>
          </cell>
          <cell r="U30">
            <v>1130.33</v>
          </cell>
          <cell r="V30">
            <v>811.55</v>
          </cell>
          <cell r="X30">
            <v>1076.5</v>
          </cell>
          <cell r="Y30">
            <v>772.9</v>
          </cell>
          <cell r="AA30">
            <v>936.1</v>
          </cell>
          <cell r="AB30">
            <v>672.06</v>
          </cell>
          <cell r="AD30">
            <v>814</v>
          </cell>
        </row>
        <row r="31">
          <cell r="B31" t="str">
            <v>GR04CS</v>
          </cell>
          <cell r="C31" t="str">
            <v>Braço de Luminária</v>
          </cell>
          <cell r="E31" t="str">
            <v>Cometas entrelaçados produzido em estrutura metálica e mangueira luminosa.  Preenchimento da figura com lâmpadas de LED. Aplicação de Strobos</v>
          </cell>
          <cell r="F31" t="str">
            <v>FIG. LUMINOSA</v>
          </cell>
          <cell r="G31">
            <v>0.75</v>
          </cell>
          <cell r="H31">
            <v>1.8</v>
          </cell>
          <cell r="I31" t="str">
            <v>-</v>
          </cell>
          <cell r="M31">
            <v>1543.8799999999999</v>
          </cell>
          <cell r="N31">
            <v>1157.9099999999999</v>
          </cell>
          <cell r="P31">
            <v>0.75</v>
          </cell>
          <cell r="R31">
            <v>1246.98</v>
          </cell>
          <cell r="S31">
            <v>928.2</v>
          </cell>
          <cell r="U31">
            <v>1246.98</v>
          </cell>
          <cell r="V31">
            <v>928.2</v>
          </cell>
          <cell r="X31">
            <v>1187.5999999999999</v>
          </cell>
          <cell r="Y31">
            <v>884</v>
          </cell>
          <cell r="AA31">
            <v>1032.7</v>
          </cell>
          <cell r="AB31">
            <v>768.66</v>
          </cell>
          <cell r="AD31">
            <v>898</v>
          </cell>
        </row>
        <row r="32">
          <cell r="B32" t="str">
            <v>GR05</v>
          </cell>
          <cell r="C32" t="str">
            <v>Braço de Luminária</v>
          </cell>
          <cell r="D32"/>
          <cell r="E32" t="str">
            <v>Sinos produzidos em estrutura metálica e mangueira luminosa</v>
          </cell>
          <cell r="F32" t="str">
            <v>FIG. LUMINOSA</v>
          </cell>
          <cell r="G32">
            <v>1.25</v>
          </cell>
          <cell r="H32">
            <v>1.9</v>
          </cell>
          <cell r="I32" t="str">
            <v>-</v>
          </cell>
          <cell r="J32">
            <v>304</v>
          </cell>
          <cell r="K32"/>
          <cell r="L32">
            <v>6.3</v>
          </cell>
          <cell r="M32">
            <v>2240.1600000000003</v>
          </cell>
          <cell r="N32">
            <v>1344.0960000000002</v>
          </cell>
          <cell r="O32"/>
          <cell r="P32">
            <v>0.6</v>
          </cell>
          <cell r="Q32"/>
          <cell r="R32">
            <v>1809.36</v>
          </cell>
          <cell r="S32">
            <v>1085.5999999999999</v>
          </cell>
          <cell r="T32"/>
          <cell r="U32">
            <v>1809.36</v>
          </cell>
          <cell r="V32">
            <v>1085.5999999999999</v>
          </cell>
          <cell r="W32"/>
          <cell r="X32">
            <v>1723.2</v>
          </cell>
          <cell r="Y32">
            <v>1033.9000000000001</v>
          </cell>
          <cell r="Z32"/>
          <cell r="AA32">
            <v>1498.45</v>
          </cell>
          <cell r="AB32">
            <v>899.07</v>
          </cell>
          <cell r="AC32"/>
          <cell r="AD32">
            <v>1303</v>
          </cell>
        </row>
        <row r="33">
          <cell r="B33" t="str">
            <v>GR05SM</v>
          </cell>
          <cell r="C33" t="str">
            <v>Braço de Luminária</v>
          </cell>
          <cell r="E33" t="str">
            <v>Sinos produzidos em estrutura metálica e mangueira luminosa. Aplicação de mangueiras de LED com movimentos e Strobos</v>
          </cell>
          <cell r="F33" t="str">
            <v>FIG. LUMINOSA</v>
          </cell>
          <cell r="G33">
            <v>1.25</v>
          </cell>
          <cell r="H33">
            <v>1.9</v>
          </cell>
          <cell r="I33" t="str">
            <v>-</v>
          </cell>
          <cell r="J33">
            <v>317</v>
          </cell>
          <cell r="L33">
            <v>7</v>
          </cell>
          <cell r="M33">
            <v>2847.3900000000003</v>
          </cell>
          <cell r="N33">
            <v>2135.5425000000005</v>
          </cell>
          <cell r="P33">
            <v>0.75</v>
          </cell>
          <cell r="R33">
            <v>2299.8200000000002</v>
          </cell>
          <cell r="S33">
            <v>1576.05</v>
          </cell>
          <cell r="U33">
            <v>2299.8200000000002</v>
          </cell>
          <cell r="V33">
            <v>1576.05</v>
          </cell>
          <cell r="X33">
            <v>2190.3000000000002</v>
          </cell>
          <cell r="Y33">
            <v>1501</v>
          </cell>
          <cell r="AA33">
            <v>1904.63</v>
          </cell>
          <cell r="AB33">
            <v>1305.25</v>
          </cell>
          <cell r="AD33">
            <v>1656.2</v>
          </cell>
        </row>
        <row r="34">
          <cell r="B34" t="str">
            <v>GR05M</v>
          </cell>
          <cell r="C34" t="str">
            <v>Braço de Luminária</v>
          </cell>
          <cell r="E34" t="str">
            <v>Sinos produzidos em estrutura metálica e mangueira luminosa.  Aplicação de mangueiras de LED com movimentos</v>
          </cell>
          <cell r="F34" t="str">
            <v>FIG. LUMINOSA</v>
          </cell>
          <cell r="G34">
            <v>1.25</v>
          </cell>
          <cell r="H34">
            <v>1.9</v>
          </cell>
          <cell r="I34" t="str">
            <v>-</v>
          </cell>
          <cell r="J34">
            <v>305</v>
          </cell>
          <cell r="L34">
            <v>7</v>
          </cell>
          <cell r="M34">
            <v>2720.25</v>
          </cell>
          <cell r="N34">
            <v>1958.58</v>
          </cell>
          <cell r="P34">
            <v>0.72</v>
          </cell>
          <cell r="R34">
            <v>2197.13</v>
          </cell>
          <cell r="S34">
            <v>1473.36</v>
          </cell>
          <cell r="U34">
            <v>2197.13</v>
          </cell>
          <cell r="V34">
            <v>1473.36</v>
          </cell>
          <cell r="X34">
            <v>2092.5</v>
          </cell>
          <cell r="Y34">
            <v>1403.2</v>
          </cell>
          <cell r="AA34">
            <v>1819.53</v>
          </cell>
          <cell r="AB34">
            <v>1220.1500000000001</v>
          </cell>
          <cell r="AD34">
            <v>1582.2</v>
          </cell>
        </row>
        <row r="35">
          <cell r="B35" t="str">
            <v>GR05S</v>
          </cell>
          <cell r="C35" t="str">
            <v>Braço de Luminária</v>
          </cell>
          <cell r="E35" t="str">
            <v>Sinos produzidos em estrutura metálica e mangueira luminosa. Aplicação de Strobos</v>
          </cell>
          <cell r="F35" t="str">
            <v>FIG. LUMINOSA</v>
          </cell>
          <cell r="G35">
            <v>1.25</v>
          </cell>
          <cell r="H35">
            <v>1.9</v>
          </cell>
          <cell r="I35" t="str">
            <v>-</v>
          </cell>
          <cell r="J35">
            <v>316</v>
          </cell>
          <cell r="L35">
            <v>6.4</v>
          </cell>
          <cell r="M35">
            <v>2367.4299999999998</v>
          </cell>
          <cell r="N35">
            <v>1491.4809</v>
          </cell>
          <cell r="P35">
            <v>0.63</v>
          </cell>
          <cell r="R35">
            <v>1912.16</v>
          </cell>
          <cell r="S35">
            <v>1188.3900000000001</v>
          </cell>
          <cell r="U35">
            <v>1912.16</v>
          </cell>
          <cell r="V35">
            <v>1188.3900000000001</v>
          </cell>
          <cell r="X35">
            <v>1821.1</v>
          </cell>
          <cell r="Y35">
            <v>1131.8</v>
          </cell>
          <cell r="AA35">
            <v>1583.55</v>
          </cell>
          <cell r="AB35">
            <v>984.17</v>
          </cell>
          <cell r="AD35">
            <v>1377</v>
          </cell>
        </row>
        <row r="36">
          <cell r="B36" t="str">
            <v>GR05L</v>
          </cell>
          <cell r="C36" t="str">
            <v>Braço de Luminária</v>
          </cell>
          <cell r="E36" t="str">
            <v>Sinos produzidos em estrutura metálica e mangueira de LED</v>
          </cell>
          <cell r="F36" t="str">
            <v>FIG. LUMINOSA</v>
          </cell>
          <cell r="G36">
            <v>1.25</v>
          </cell>
          <cell r="H36">
            <v>1.9</v>
          </cell>
          <cell r="I36" t="str">
            <v>-</v>
          </cell>
          <cell r="J36">
            <v>57</v>
          </cell>
          <cell r="L36">
            <v>6.3</v>
          </cell>
          <cell r="M36">
            <v>2532.4</v>
          </cell>
          <cell r="N36">
            <v>1595.412</v>
          </cell>
          <cell r="P36">
            <v>0.63</v>
          </cell>
          <cell r="R36">
            <v>2045.4</v>
          </cell>
          <cell r="S36">
            <v>1227.24</v>
          </cell>
          <cell r="U36">
            <v>2045.4</v>
          </cell>
          <cell r="V36">
            <v>1227.24</v>
          </cell>
          <cell r="X36">
            <v>1948</v>
          </cell>
          <cell r="Y36">
            <v>1168.8</v>
          </cell>
          <cell r="AA36">
            <v>1693.95</v>
          </cell>
          <cell r="AB36">
            <v>1016.37</v>
          </cell>
          <cell r="AD36">
            <v>1473</v>
          </cell>
        </row>
        <row r="37">
          <cell r="B37" t="str">
            <v>GR05C</v>
          </cell>
          <cell r="C37" t="str">
            <v>Braço de Luminária</v>
          </cell>
          <cell r="E37" t="str">
            <v>Sinos produzidos em estrutura metálica e mangueira luminosa.  Preenchimento da figura com lâmpadas de LED.</v>
          </cell>
          <cell r="F37" t="str">
            <v>FIG. LUMINOSA</v>
          </cell>
          <cell r="G37">
            <v>1.25</v>
          </cell>
          <cell r="H37">
            <v>1.9</v>
          </cell>
          <cell r="I37" t="str">
            <v>-</v>
          </cell>
          <cell r="L37">
            <v>7</v>
          </cell>
          <cell r="M37">
            <v>2919.41</v>
          </cell>
          <cell r="N37">
            <v>2101.9751999999999</v>
          </cell>
          <cell r="P37">
            <v>0.72</v>
          </cell>
          <cell r="R37">
            <v>2357.9899999999998</v>
          </cell>
          <cell r="S37">
            <v>1634.22</v>
          </cell>
          <cell r="U37">
            <v>2357.9899999999998</v>
          </cell>
          <cell r="V37">
            <v>1634.22</v>
          </cell>
          <cell r="X37">
            <v>2245.6999999999998</v>
          </cell>
          <cell r="Y37">
            <v>1556.4</v>
          </cell>
          <cell r="AA37">
            <v>0</v>
          </cell>
          <cell r="AB37">
            <v>0</v>
          </cell>
          <cell r="AD37">
            <v>0</v>
          </cell>
        </row>
        <row r="38">
          <cell r="B38" t="str">
            <v>GR05CS</v>
          </cell>
          <cell r="C38" t="str">
            <v>Braço de Luminária</v>
          </cell>
          <cell r="E38" t="str">
            <v>Sinos produzidos em estrutura metálica e mangueira luminosa.  Preenchimento da figura com lâmpadas de LED.  Aplicação de Strobos</v>
          </cell>
          <cell r="F38" t="str">
            <v>FIG. LUMINOSA</v>
          </cell>
          <cell r="G38">
            <v>1.25</v>
          </cell>
          <cell r="H38">
            <v>1.9</v>
          </cell>
          <cell r="I38" t="str">
            <v>-</v>
          </cell>
          <cell r="M38">
            <v>3037.66</v>
          </cell>
          <cell r="N38">
            <v>2278.2449999999999</v>
          </cell>
          <cell r="P38">
            <v>0.75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/>
        </row>
        <row r="39">
          <cell r="B39" t="str">
            <v>GR06</v>
          </cell>
          <cell r="C39" t="str">
            <v>Braço de Luminária</v>
          </cell>
          <cell r="D39"/>
          <cell r="E39" t="str">
            <v>Cordão com bolas produzido em estrutura metálica e mangueira luminosa</v>
          </cell>
          <cell r="F39" t="str">
            <v>FIG. LUMINOSA</v>
          </cell>
          <cell r="G39">
            <v>0.85</v>
          </cell>
          <cell r="H39">
            <v>2.25</v>
          </cell>
          <cell r="I39" t="str">
            <v>-</v>
          </cell>
          <cell r="J39">
            <v>208</v>
          </cell>
          <cell r="K39"/>
          <cell r="L39">
            <v>5</v>
          </cell>
          <cell r="M39">
            <v>1394.25</v>
          </cell>
          <cell r="N39">
            <v>836.55</v>
          </cell>
          <cell r="O39"/>
          <cell r="P39">
            <v>0.6</v>
          </cell>
          <cell r="Q39"/>
          <cell r="R39">
            <v>1126.1300000000001</v>
          </cell>
          <cell r="S39">
            <v>675.68</v>
          </cell>
          <cell r="T39"/>
          <cell r="U39">
            <v>1126.1300000000001</v>
          </cell>
          <cell r="V39">
            <v>675.68</v>
          </cell>
          <cell r="W39"/>
          <cell r="X39">
            <v>1072.5</v>
          </cell>
          <cell r="Y39">
            <v>643.5</v>
          </cell>
          <cell r="Z39"/>
          <cell r="AA39">
            <v>932.65</v>
          </cell>
          <cell r="AB39">
            <v>559.59</v>
          </cell>
          <cell r="AC39"/>
          <cell r="AD39">
            <v>811</v>
          </cell>
        </row>
        <row r="40">
          <cell r="B40" t="str">
            <v>GR06SM</v>
          </cell>
          <cell r="C40" t="str">
            <v>Braço de Luminária</v>
          </cell>
          <cell r="E40" t="str">
            <v>Cordão com bolas produzido em estrutura metálica e mangueira luminosa. Aplicação de mangueiras de LED com movimentos e Strobos</v>
          </cell>
          <cell r="F40" t="str">
            <v>FIG. LUMINOSA</v>
          </cell>
          <cell r="G40">
            <v>0.85</v>
          </cell>
          <cell r="H40">
            <v>2.25</v>
          </cell>
          <cell r="I40" t="str">
            <v>-</v>
          </cell>
          <cell r="J40">
            <v>222</v>
          </cell>
          <cell r="K40"/>
          <cell r="L40">
            <v>5.5</v>
          </cell>
          <cell r="M40">
            <v>2183.09</v>
          </cell>
          <cell r="N40">
            <v>1637.3175000000001</v>
          </cell>
          <cell r="P40">
            <v>0.75</v>
          </cell>
          <cell r="R40">
            <v>1763.27</v>
          </cell>
          <cell r="S40">
            <v>1312.82</v>
          </cell>
          <cell r="U40">
            <v>1763.27</v>
          </cell>
          <cell r="V40">
            <v>1312.82</v>
          </cell>
          <cell r="X40">
            <v>1679.3</v>
          </cell>
          <cell r="Y40">
            <v>1250.3</v>
          </cell>
          <cell r="AA40">
            <v>1460.27</v>
          </cell>
          <cell r="AB40">
            <v>1087.21</v>
          </cell>
          <cell r="AD40">
            <v>1269.8</v>
          </cell>
        </row>
        <row r="41">
          <cell r="B41" t="str">
            <v>GR06M</v>
          </cell>
          <cell r="C41" t="str">
            <v>Braço de Luminária</v>
          </cell>
          <cell r="E41" t="str">
            <v>Cordão com bolas produzido em estrutura metálica e mangueira luminosa. Aplicação de mangueiras de LED com movimentos</v>
          </cell>
          <cell r="F41" t="str">
            <v>FIG. LUMINOSA</v>
          </cell>
          <cell r="G41">
            <v>0.85</v>
          </cell>
          <cell r="H41">
            <v>2.25</v>
          </cell>
          <cell r="I41" t="str">
            <v>-</v>
          </cell>
          <cell r="J41">
            <v>210</v>
          </cell>
          <cell r="K41"/>
          <cell r="L41">
            <v>5.5</v>
          </cell>
          <cell r="M41">
            <v>2055.8200000000002</v>
          </cell>
          <cell r="N41">
            <v>1480.1904</v>
          </cell>
          <cell r="P41">
            <v>0.72</v>
          </cell>
          <cell r="R41">
            <v>1660.47</v>
          </cell>
          <cell r="S41">
            <v>1210.02</v>
          </cell>
          <cell r="U41">
            <v>1660.47</v>
          </cell>
          <cell r="V41">
            <v>1210.02</v>
          </cell>
          <cell r="X41">
            <v>1581.4</v>
          </cell>
          <cell r="Y41">
            <v>1152.4000000000001</v>
          </cell>
          <cell r="AA41">
            <v>1375.17</v>
          </cell>
          <cell r="AB41">
            <v>1002.11</v>
          </cell>
          <cell r="AD41">
            <v>1195.8</v>
          </cell>
        </row>
        <row r="42">
          <cell r="B42" t="str">
            <v>GR06S</v>
          </cell>
          <cell r="C42" t="str">
            <v>Braço de Luminária</v>
          </cell>
          <cell r="E42" t="str">
            <v>Cordão com bolas produzido em estrutura metálica e mangueira luminosa. Aplicação de Strobos</v>
          </cell>
          <cell r="F42" t="str">
            <v>FIG. LUMINOSA</v>
          </cell>
          <cell r="G42">
            <v>0.85</v>
          </cell>
          <cell r="H42">
            <v>2.25</v>
          </cell>
          <cell r="I42" t="str">
            <v>-</v>
          </cell>
          <cell r="J42">
            <v>220</v>
          </cell>
          <cell r="K42"/>
          <cell r="L42">
            <v>5.0999999999999996</v>
          </cell>
          <cell r="M42">
            <v>1521.5200000000002</v>
          </cell>
          <cell r="N42">
            <v>958.55760000000009</v>
          </cell>
          <cell r="P42">
            <v>0.63</v>
          </cell>
          <cell r="R42">
            <v>1228.92</v>
          </cell>
          <cell r="S42">
            <v>778.47</v>
          </cell>
          <cell r="U42">
            <v>1228.92</v>
          </cell>
          <cell r="V42">
            <v>778.47</v>
          </cell>
          <cell r="X42">
            <v>1170.4000000000001</v>
          </cell>
          <cell r="Y42">
            <v>741.4</v>
          </cell>
          <cell r="AA42">
            <v>1017.75</v>
          </cell>
          <cell r="AB42">
            <v>644.69000000000005</v>
          </cell>
          <cell r="AD42">
            <v>885</v>
          </cell>
        </row>
        <row r="43">
          <cell r="B43" t="str">
            <v>GR06L</v>
          </cell>
          <cell r="C43" t="str">
            <v>Braço de Luminária</v>
          </cell>
          <cell r="E43" t="str">
            <v>Cordão com bolas produzido em estrutura metálica e mangueira de LED</v>
          </cell>
          <cell r="F43" t="str">
            <v>FIG. LUMINOSA</v>
          </cell>
          <cell r="G43">
            <v>0.85</v>
          </cell>
          <cell r="H43">
            <v>2.25</v>
          </cell>
          <cell r="I43" t="str">
            <v>-</v>
          </cell>
          <cell r="J43">
            <v>39</v>
          </cell>
          <cell r="K43"/>
          <cell r="L43">
            <v>5</v>
          </cell>
          <cell r="M43">
            <v>1576.5100000000002</v>
          </cell>
          <cell r="N43">
            <v>993.20130000000017</v>
          </cell>
          <cell r="P43">
            <v>0.63</v>
          </cell>
          <cell r="R43">
            <v>1273.3399999999999</v>
          </cell>
          <cell r="S43">
            <v>763.98</v>
          </cell>
          <cell r="U43">
            <v>1273.3399999999999</v>
          </cell>
          <cell r="V43">
            <v>763.98</v>
          </cell>
          <cell r="X43">
            <v>1212.7</v>
          </cell>
          <cell r="Y43">
            <v>727.6</v>
          </cell>
          <cell r="AA43">
            <v>1054.55</v>
          </cell>
          <cell r="AB43">
            <v>632.73</v>
          </cell>
          <cell r="AD43">
            <v>917</v>
          </cell>
        </row>
        <row r="44">
          <cell r="B44" t="str">
            <v>GR06C</v>
          </cell>
          <cell r="C44" t="str">
            <v>Braço de Luminária</v>
          </cell>
          <cell r="E44" t="str">
            <v>Cordão com bolas produzido em estrutura metálica e mangueira luminosa.  Preenchimento da figura com lâmpadas de LED.</v>
          </cell>
          <cell r="F44" t="str">
            <v>FIG. LUMINOSA</v>
          </cell>
          <cell r="G44">
            <v>0.85</v>
          </cell>
          <cell r="H44">
            <v>2.25</v>
          </cell>
          <cell r="I44" t="str">
            <v>-</v>
          </cell>
          <cell r="K44"/>
          <cell r="L44">
            <v>5.5</v>
          </cell>
          <cell r="M44">
            <v>1581.75</v>
          </cell>
          <cell r="N44">
            <v>1138.8599999999999</v>
          </cell>
          <cell r="P44">
            <v>0.72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/>
        </row>
        <row r="45">
          <cell r="B45" t="str">
            <v>GR06CS</v>
          </cell>
          <cell r="C45" t="str">
            <v>Braço de Luminária</v>
          </cell>
          <cell r="E45" t="str">
            <v>Cordão com bolas produzido em estrutura metálica e mangueira luminosa.  Preenchimento da figura com lâmpadas de LED. Aplicação de Strobos</v>
          </cell>
          <cell r="F45" t="str">
            <v>FIG. LUMINOSA</v>
          </cell>
          <cell r="G45">
            <v>0.85</v>
          </cell>
          <cell r="H45">
            <v>2.25</v>
          </cell>
          <cell r="I45" t="str">
            <v>-</v>
          </cell>
          <cell r="K45"/>
          <cell r="L45"/>
          <cell r="M45">
            <v>1691.75</v>
          </cell>
          <cell r="N45">
            <v>1268.8125</v>
          </cell>
          <cell r="P45">
            <v>0.75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/>
        </row>
        <row r="46">
          <cell r="B46" t="str">
            <v>GR07</v>
          </cell>
          <cell r="C46" t="str">
            <v>Braço de Luminária</v>
          </cell>
          <cell r="D46"/>
          <cell r="E46" t="str">
            <v>Anjo com trombeta produzido em estrutura metálica e mangueira luminosa</v>
          </cell>
          <cell r="F46" t="str">
            <v>FIG. LUMINOSA</v>
          </cell>
          <cell r="G46">
            <v>1.55</v>
          </cell>
          <cell r="H46">
            <v>2</v>
          </cell>
          <cell r="I46" t="str">
            <v>-</v>
          </cell>
          <cell r="J46">
            <v>160</v>
          </cell>
          <cell r="K46"/>
          <cell r="L46">
            <v>4</v>
          </cell>
          <cell r="M46">
            <v>1304.94</v>
          </cell>
          <cell r="N46">
            <v>782.96400000000006</v>
          </cell>
          <cell r="O46"/>
          <cell r="P46">
            <v>0.6</v>
          </cell>
          <cell r="Q46"/>
          <cell r="R46">
            <v>1053.99</v>
          </cell>
          <cell r="S46">
            <v>632.41999999999996</v>
          </cell>
          <cell r="T46"/>
          <cell r="U46">
            <v>1053.99</v>
          </cell>
          <cell r="V46">
            <v>632.41999999999996</v>
          </cell>
          <cell r="W46"/>
          <cell r="X46">
            <v>1003.8</v>
          </cell>
          <cell r="Y46">
            <v>602.29999999999995</v>
          </cell>
          <cell r="Z46"/>
          <cell r="AA46">
            <v>872.85</v>
          </cell>
          <cell r="AB46">
            <v>523.71</v>
          </cell>
          <cell r="AC46"/>
          <cell r="AD46">
            <v>759</v>
          </cell>
        </row>
        <row r="47">
          <cell r="B47" t="str">
            <v>GR07SM</v>
          </cell>
          <cell r="C47" t="str">
            <v>Braço de Luminária</v>
          </cell>
          <cell r="E47" t="str">
            <v>Anjo com trombeta produzido em estrutura metálica e mangueira luminosa. Aplicação de mangueiras de LED com movimentos e Strobos</v>
          </cell>
          <cell r="F47" t="str">
            <v>FIG. LUMINOSA</v>
          </cell>
          <cell r="G47">
            <v>1.55</v>
          </cell>
          <cell r="H47">
            <v>2</v>
          </cell>
          <cell r="I47" t="str">
            <v>-</v>
          </cell>
          <cell r="J47">
            <v>180</v>
          </cell>
          <cell r="L47">
            <v>4.5</v>
          </cell>
          <cell r="M47">
            <v>2021.1100000000001</v>
          </cell>
          <cell r="N47">
            <v>1515.8325</v>
          </cell>
          <cell r="P47">
            <v>0.75</v>
          </cell>
          <cell r="R47">
            <v>1632.44</v>
          </cell>
          <cell r="S47">
            <v>1210.8599999999999</v>
          </cell>
          <cell r="U47">
            <v>1632.44</v>
          </cell>
          <cell r="V47">
            <v>1210.8599999999999</v>
          </cell>
          <cell r="X47">
            <v>1554.7</v>
          </cell>
          <cell r="Y47">
            <v>1153.2</v>
          </cell>
          <cell r="AA47">
            <v>1351.88</v>
          </cell>
          <cell r="AB47">
            <v>1002.74</v>
          </cell>
          <cell r="AD47">
            <v>1175.55</v>
          </cell>
        </row>
        <row r="48">
          <cell r="B48" t="str">
            <v>GR07M</v>
          </cell>
          <cell r="C48" t="str">
            <v>Braço de Luminária</v>
          </cell>
          <cell r="E48" t="str">
            <v>Anjo com trombeta produzido em estrutura metálica e mangueira luminosa.  Aplicação de mangueiras de LED com movimentos</v>
          </cell>
          <cell r="F48" t="str">
            <v>FIG. LUMINOSA</v>
          </cell>
          <cell r="G48">
            <v>1.55</v>
          </cell>
          <cell r="H48">
            <v>2</v>
          </cell>
          <cell r="I48" t="str">
            <v>-</v>
          </cell>
          <cell r="J48">
            <v>162</v>
          </cell>
          <cell r="L48">
            <v>4.5</v>
          </cell>
          <cell r="M48">
            <v>1893.84</v>
          </cell>
          <cell r="N48">
            <v>1363.5647999999999</v>
          </cell>
          <cell r="P48">
            <v>0.72</v>
          </cell>
          <cell r="R48">
            <v>1529.64</v>
          </cell>
          <cell r="S48">
            <v>1108.07</v>
          </cell>
          <cell r="U48">
            <v>1529.64</v>
          </cell>
          <cell r="V48">
            <v>1108.07</v>
          </cell>
          <cell r="X48">
            <v>1456.8</v>
          </cell>
          <cell r="Y48">
            <v>1055.3</v>
          </cell>
          <cell r="AA48">
            <v>1266.78</v>
          </cell>
          <cell r="AB48">
            <v>917.64</v>
          </cell>
          <cell r="AD48">
            <v>1101.55</v>
          </cell>
        </row>
        <row r="49">
          <cell r="B49" t="str">
            <v>GR07S</v>
          </cell>
          <cell r="C49" t="str">
            <v>Braço de Luminária</v>
          </cell>
          <cell r="E49" t="str">
            <v>Anjo com trombeta produzido em estrutura metálica e mangueira luminosa. Aplicação de Strobos</v>
          </cell>
          <cell r="F49" t="str">
            <v>FIG. LUMINOSA</v>
          </cell>
          <cell r="G49">
            <v>1.55</v>
          </cell>
          <cell r="H49">
            <v>2</v>
          </cell>
          <cell r="I49" t="str">
            <v>-</v>
          </cell>
          <cell r="J49">
            <v>178</v>
          </cell>
          <cell r="L49">
            <v>4.0999999999999996</v>
          </cell>
          <cell r="M49">
            <v>1432.08</v>
          </cell>
          <cell r="N49">
            <v>902.21039999999994</v>
          </cell>
          <cell r="P49">
            <v>0.63</v>
          </cell>
          <cell r="R49">
            <v>1156.68</v>
          </cell>
          <cell r="S49">
            <v>735.11</v>
          </cell>
          <cell r="U49">
            <v>1156.68</v>
          </cell>
          <cell r="V49">
            <v>735.11</v>
          </cell>
          <cell r="X49">
            <v>1101.5999999999999</v>
          </cell>
          <cell r="Y49">
            <v>700.1</v>
          </cell>
          <cell r="AA49">
            <v>957.95</v>
          </cell>
          <cell r="AB49">
            <v>608.80999999999995</v>
          </cell>
          <cell r="AD49">
            <v>833</v>
          </cell>
        </row>
        <row r="50">
          <cell r="B50" t="str">
            <v>GR07L</v>
          </cell>
          <cell r="C50" t="str">
            <v>Braço de Luminária</v>
          </cell>
          <cell r="E50" t="str">
            <v>Anjo com trombeta produzido em estrutura metálica e mangueira de LED</v>
          </cell>
          <cell r="F50" t="str">
            <v>FIG. LUMINOSA</v>
          </cell>
          <cell r="G50">
            <v>1.55</v>
          </cell>
          <cell r="H50">
            <v>2</v>
          </cell>
          <cell r="I50" t="str">
            <v>-</v>
          </cell>
          <cell r="J50">
            <v>30</v>
          </cell>
          <cell r="L50">
            <v>4</v>
          </cell>
          <cell r="M50">
            <v>1475.1100000000001</v>
          </cell>
          <cell r="N50">
            <v>929.31930000000011</v>
          </cell>
          <cell r="P50">
            <v>0.63</v>
          </cell>
          <cell r="R50">
            <v>1191.44</v>
          </cell>
          <cell r="S50">
            <v>714.84</v>
          </cell>
          <cell r="U50">
            <v>1191.44</v>
          </cell>
          <cell r="V50">
            <v>714.84</v>
          </cell>
          <cell r="X50">
            <v>1134.7</v>
          </cell>
          <cell r="Y50">
            <v>680.8</v>
          </cell>
          <cell r="AA50">
            <v>986.7</v>
          </cell>
          <cell r="AB50">
            <v>592.02</v>
          </cell>
          <cell r="AD50">
            <v>858</v>
          </cell>
        </row>
        <row r="51">
          <cell r="B51" t="str">
            <v>GR07C</v>
          </cell>
          <cell r="C51" t="str">
            <v>Braço de Luminária</v>
          </cell>
          <cell r="E51" t="str">
            <v>Anjo com trombeta produzido em estrutura metálica e mangueira luminosa.  Preenchimento da figura com lâmpadas de LED.</v>
          </cell>
          <cell r="F51" t="str">
            <v>FIG. LUMINOSA</v>
          </cell>
          <cell r="G51">
            <v>1.55</v>
          </cell>
          <cell r="H51">
            <v>2</v>
          </cell>
          <cell r="I51" t="str">
            <v>-</v>
          </cell>
          <cell r="L51">
            <v>4.5</v>
          </cell>
          <cell r="M51">
            <v>1742.44</v>
          </cell>
          <cell r="N51">
            <v>1254.5568000000001</v>
          </cell>
          <cell r="P51">
            <v>0.72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</row>
        <row r="52">
          <cell r="B52" t="str">
            <v>GR07CS</v>
          </cell>
          <cell r="C52" t="str">
            <v>Braço de Luminária</v>
          </cell>
          <cell r="E52" t="str">
            <v>Anjo com trombeta produzido em estrutura metálica e mangueira luminosa.  Preenchimento da figura com lâmpadas de LED. Aplicação de Strobos</v>
          </cell>
          <cell r="F52" t="str">
            <v>FIG. LUMINOSA</v>
          </cell>
          <cell r="G52">
            <v>1.55</v>
          </cell>
          <cell r="H52">
            <v>2</v>
          </cell>
          <cell r="I52" t="str">
            <v>-</v>
          </cell>
          <cell r="M52">
            <v>1852.44</v>
          </cell>
          <cell r="N52">
            <v>1389.33</v>
          </cell>
          <cell r="P52">
            <v>0.75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/>
        </row>
        <row r="53">
          <cell r="B53" t="str">
            <v>GR08</v>
          </cell>
          <cell r="C53" t="str">
            <v>Braço de Luminária</v>
          </cell>
          <cell r="D53"/>
          <cell r="E53" t="str">
            <v>Luminária com arabescos produzida em estrutura metálica e mangueira luminosa</v>
          </cell>
          <cell r="F53" t="str">
            <v>FIG. LUMINOSA</v>
          </cell>
          <cell r="G53">
            <v>0.95</v>
          </cell>
          <cell r="H53">
            <v>2.25</v>
          </cell>
          <cell r="I53" t="str">
            <v>-</v>
          </cell>
          <cell r="J53">
            <v>160</v>
          </cell>
          <cell r="K53"/>
          <cell r="L53">
            <v>6.2</v>
          </cell>
          <cell r="M53">
            <v>1108.9000000000001</v>
          </cell>
          <cell r="N53">
            <v>665.34</v>
          </cell>
          <cell r="O53"/>
          <cell r="P53">
            <v>0.6</v>
          </cell>
          <cell r="Q53"/>
          <cell r="R53">
            <v>895.65</v>
          </cell>
          <cell r="S53">
            <v>537.39</v>
          </cell>
          <cell r="T53"/>
          <cell r="U53">
            <v>895.65</v>
          </cell>
          <cell r="V53">
            <v>537.39</v>
          </cell>
          <cell r="W53"/>
          <cell r="X53">
            <v>853</v>
          </cell>
          <cell r="Y53">
            <v>511.8</v>
          </cell>
          <cell r="Z53"/>
          <cell r="AA53">
            <v>741.75</v>
          </cell>
          <cell r="AB53">
            <v>445.05</v>
          </cell>
          <cell r="AC53"/>
          <cell r="AD53">
            <v>645</v>
          </cell>
        </row>
        <row r="54">
          <cell r="B54" t="str">
            <v>GR08SM</v>
          </cell>
          <cell r="C54" t="str">
            <v>Braço de Luminária</v>
          </cell>
          <cell r="E54" t="str">
            <v>Luminária com arabescos produzida em estrutura metálica e mangueira luminosa. Aplicação de mangueiras de LED com movimentos e Strobos</v>
          </cell>
          <cell r="F54" t="str">
            <v>FIG. LUMINOSA</v>
          </cell>
          <cell r="G54">
            <v>0.95</v>
          </cell>
          <cell r="H54">
            <v>2.25</v>
          </cell>
          <cell r="I54" t="str">
            <v>-</v>
          </cell>
          <cell r="J54">
            <v>181</v>
          </cell>
          <cell r="L54">
            <v>7</v>
          </cell>
          <cell r="M54">
            <v>2070.25</v>
          </cell>
          <cell r="N54">
            <v>1552.6875</v>
          </cell>
          <cell r="P54">
            <v>0.75</v>
          </cell>
          <cell r="R54">
            <v>1672.13</v>
          </cell>
          <cell r="S54">
            <v>1313.87</v>
          </cell>
          <cell r="U54">
            <v>1672.13</v>
          </cell>
          <cell r="V54">
            <v>1313.87</v>
          </cell>
          <cell r="X54">
            <v>1592.5</v>
          </cell>
          <cell r="Y54">
            <v>1251.3</v>
          </cell>
          <cell r="AA54">
            <v>1384.77</v>
          </cell>
          <cell r="AB54">
            <v>1088.07</v>
          </cell>
          <cell r="AD54">
            <v>1204.1500000000001</v>
          </cell>
        </row>
        <row r="55">
          <cell r="B55" t="str">
            <v>GR08M</v>
          </cell>
          <cell r="C55" t="str">
            <v>Braço de Luminária</v>
          </cell>
          <cell r="E55" t="str">
            <v>Luminária com arabescos produzida em estrutura metálica e mangueira luminosa.  Aplicação de mangueiras de LED com movimentos</v>
          </cell>
          <cell r="F55" t="str">
            <v>FIG. LUMINOSA</v>
          </cell>
          <cell r="G55">
            <v>0.95</v>
          </cell>
          <cell r="H55">
            <v>2.25</v>
          </cell>
          <cell r="I55" t="str">
            <v>-</v>
          </cell>
          <cell r="J55">
            <v>163</v>
          </cell>
          <cell r="L55">
            <v>7</v>
          </cell>
          <cell r="M55">
            <v>1879.41</v>
          </cell>
          <cell r="N55">
            <v>1353.1751999999999</v>
          </cell>
          <cell r="P55">
            <v>0.72</v>
          </cell>
          <cell r="R55">
            <v>1517.99</v>
          </cell>
          <cell r="S55">
            <v>1159.73</v>
          </cell>
          <cell r="U55">
            <v>1517.99</v>
          </cell>
          <cell r="V55">
            <v>1159.73</v>
          </cell>
          <cell r="X55">
            <v>1445.7</v>
          </cell>
          <cell r="Y55">
            <v>1104.5</v>
          </cell>
          <cell r="AA55">
            <v>1257.1199999999999</v>
          </cell>
          <cell r="AB55">
            <v>960.42</v>
          </cell>
          <cell r="AD55">
            <v>1093.1500000000001</v>
          </cell>
        </row>
        <row r="56">
          <cell r="B56" t="str">
            <v>GR08S</v>
          </cell>
          <cell r="C56" t="str">
            <v>Braço de Luminária</v>
          </cell>
          <cell r="E56" t="str">
            <v>Luminária com arabescos produzida em estrutura metálica e mangueira luminosa. Aplicação de Strobos</v>
          </cell>
          <cell r="F56" t="str">
            <v>FIG. LUMINOSA</v>
          </cell>
          <cell r="G56">
            <v>0.95</v>
          </cell>
          <cell r="H56">
            <v>2.25</v>
          </cell>
          <cell r="I56" t="str">
            <v>-</v>
          </cell>
          <cell r="J56">
            <v>178</v>
          </cell>
          <cell r="L56">
            <v>6.3</v>
          </cell>
          <cell r="M56">
            <v>1299.74</v>
          </cell>
          <cell r="N56">
            <v>818.83619999999996</v>
          </cell>
          <cell r="P56">
            <v>0.63</v>
          </cell>
          <cell r="R56">
            <v>1049.79</v>
          </cell>
          <cell r="S56">
            <v>691.53</v>
          </cell>
          <cell r="U56">
            <v>1049.79</v>
          </cell>
          <cell r="V56">
            <v>691.53</v>
          </cell>
          <cell r="X56">
            <v>999.8</v>
          </cell>
          <cell r="Y56">
            <v>658.6</v>
          </cell>
          <cell r="AA56">
            <v>869.4</v>
          </cell>
          <cell r="AB56">
            <v>572.70000000000005</v>
          </cell>
          <cell r="AD56">
            <v>756</v>
          </cell>
        </row>
        <row r="57">
          <cell r="B57" t="str">
            <v>GR08L</v>
          </cell>
          <cell r="C57" t="str">
            <v>Braço de Luminária</v>
          </cell>
          <cell r="E57" t="str">
            <v>Luminária com arabescos produzida em estrutura metálica e mangueira de LED</v>
          </cell>
          <cell r="F57" t="str">
            <v>FIG. LUMINOSA</v>
          </cell>
          <cell r="G57">
            <v>0.95</v>
          </cell>
          <cell r="H57">
            <v>2.25</v>
          </cell>
          <cell r="I57" t="str">
            <v>-</v>
          </cell>
          <cell r="J57">
            <v>30</v>
          </cell>
          <cell r="L57">
            <v>6.2</v>
          </cell>
          <cell r="M57">
            <v>1253.3300000000002</v>
          </cell>
          <cell r="N57">
            <v>789.5979000000001</v>
          </cell>
          <cell r="P57">
            <v>0.63</v>
          </cell>
          <cell r="R57">
            <v>1012.31</v>
          </cell>
          <cell r="S57">
            <v>607.42999999999995</v>
          </cell>
          <cell r="U57">
            <v>1012.31</v>
          </cell>
          <cell r="V57">
            <v>607.42999999999995</v>
          </cell>
          <cell r="X57">
            <v>964.1</v>
          </cell>
          <cell r="Y57">
            <v>578.5</v>
          </cell>
          <cell r="AA57">
            <v>838.35</v>
          </cell>
          <cell r="AB57">
            <v>503.01</v>
          </cell>
          <cell r="AD57">
            <v>729</v>
          </cell>
        </row>
        <row r="58">
          <cell r="B58" t="str">
            <v>GR08C</v>
          </cell>
          <cell r="C58" t="str">
            <v>Braço de Luminária</v>
          </cell>
          <cell r="E58" t="str">
            <v>Luminária com arabescos produzida em estrutura metálica e mangueira luminosa.  Preenchimento da figura com lâmpadas de LED.</v>
          </cell>
          <cell r="F58" t="str">
            <v>FIG. LUMINOSA</v>
          </cell>
          <cell r="G58">
            <v>0.95</v>
          </cell>
          <cell r="H58">
            <v>2.25</v>
          </cell>
          <cell r="I58" t="str">
            <v>-</v>
          </cell>
          <cell r="L58">
            <v>7</v>
          </cell>
          <cell r="M58">
            <v>1233.9000000000001</v>
          </cell>
          <cell r="N58">
            <v>888.40800000000002</v>
          </cell>
          <cell r="P58">
            <v>0.72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</row>
        <row r="59">
          <cell r="B59" t="str">
            <v>GR08CS</v>
          </cell>
          <cell r="C59" t="str">
            <v>Braço de Luminária</v>
          </cell>
          <cell r="E59" t="str">
            <v>Luminária com arabescos produzida em estrutura metálica e mangueira luminosa.  Preenchimento da figura com lâmpadas de LED. Aplicação de Strobos</v>
          </cell>
          <cell r="F59" t="str">
            <v>FIG. LUMINOSA</v>
          </cell>
          <cell r="G59">
            <v>0.95</v>
          </cell>
          <cell r="H59">
            <v>2.25</v>
          </cell>
          <cell r="I59" t="str">
            <v>-</v>
          </cell>
          <cell r="M59">
            <v>1398.9</v>
          </cell>
          <cell r="N59">
            <v>1049.1750000000002</v>
          </cell>
          <cell r="P59">
            <v>0.75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/>
        </row>
        <row r="60">
          <cell r="B60" t="str">
            <v>GR09</v>
          </cell>
          <cell r="C60" t="str">
            <v>Braço de Luminária</v>
          </cell>
          <cell r="D60"/>
          <cell r="E60" t="str">
            <v>Raios com estrelas produzidos em estrutura metálica e mangueira luminosa</v>
          </cell>
          <cell r="F60" t="str">
            <v>FIG. LUMINOSA</v>
          </cell>
          <cell r="G60">
            <v>0.9</v>
          </cell>
          <cell r="H60">
            <v>1.6</v>
          </cell>
          <cell r="I60" t="str">
            <v>-</v>
          </cell>
          <cell r="J60">
            <v>128</v>
          </cell>
          <cell r="K60"/>
          <cell r="L60">
            <v>3.3</v>
          </cell>
          <cell r="M60">
            <v>928.46</v>
          </cell>
          <cell r="N60">
            <v>557.07600000000002</v>
          </cell>
          <cell r="O60"/>
          <cell r="P60">
            <v>0.6</v>
          </cell>
          <cell r="Q60"/>
          <cell r="R60">
            <v>749.91</v>
          </cell>
          <cell r="S60">
            <v>449.93</v>
          </cell>
          <cell r="T60"/>
          <cell r="U60">
            <v>749.91</v>
          </cell>
          <cell r="V60">
            <v>449.93</v>
          </cell>
          <cell r="W60"/>
          <cell r="X60">
            <v>714.2</v>
          </cell>
          <cell r="Y60">
            <v>428.5</v>
          </cell>
          <cell r="Z60"/>
          <cell r="AA60">
            <v>621</v>
          </cell>
          <cell r="AB60">
            <v>372.6</v>
          </cell>
          <cell r="AC60"/>
          <cell r="AD60">
            <v>540</v>
          </cell>
        </row>
        <row r="61">
          <cell r="B61" t="str">
            <v>GR09SM</v>
          </cell>
          <cell r="C61" t="str">
            <v>Braço de Luminária</v>
          </cell>
          <cell r="E61" t="str">
            <v>Raios com estrelas produzidos em estrutura metálica e mangueira luminosa. Aplicação de mangueiras de LED com movimentos e Strobos</v>
          </cell>
          <cell r="F61" t="str">
            <v>FIG. LUMINOSA</v>
          </cell>
          <cell r="G61">
            <v>0.9</v>
          </cell>
          <cell r="H61">
            <v>1.6</v>
          </cell>
          <cell r="I61" t="str">
            <v>-</v>
          </cell>
          <cell r="J61">
            <v>142</v>
          </cell>
          <cell r="L61">
            <v>4.2</v>
          </cell>
          <cell r="M61">
            <v>1644.5</v>
          </cell>
          <cell r="N61">
            <v>1233.375</v>
          </cell>
          <cell r="P61">
            <v>0.75</v>
          </cell>
          <cell r="R61">
            <v>1328.25</v>
          </cell>
          <cell r="S61">
            <v>1028.3699999999999</v>
          </cell>
          <cell r="U61">
            <v>1328.25</v>
          </cell>
          <cell r="V61">
            <v>1028.3699999999999</v>
          </cell>
          <cell r="X61">
            <v>1265</v>
          </cell>
          <cell r="Y61">
            <v>979.4</v>
          </cell>
          <cell r="AA61">
            <v>1100.03</v>
          </cell>
          <cell r="AB61">
            <v>851.63</v>
          </cell>
          <cell r="AD61">
            <v>956.55</v>
          </cell>
        </row>
        <row r="62">
          <cell r="B62" t="str">
            <v>GR09M</v>
          </cell>
          <cell r="C62" t="str">
            <v>Braço de Luminária</v>
          </cell>
          <cell r="E62" t="str">
            <v>Raios com estrelas produzidos em estrutura metálica e mangueira luminosa.  Aplicação de mangueiras de LED com movimentos</v>
          </cell>
          <cell r="F62" t="str">
            <v>FIG. LUMINOSA</v>
          </cell>
          <cell r="G62">
            <v>0.9</v>
          </cell>
          <cell r="H62">
            <v>1.6</v>
          </cell>
          <cell r="I62" t="str">
            <v>-</v>
          </cell>
          <cell r="J62">
            <v>130</v>
          </cell>
          <cell r="L62">
            <v>4.2</v>
          </cell>
          <cell r="M62">
            <v>1517.3600000000001</v>
          </cell>
          <cell r="N62">
            <v>1092.4992</v>
          </cell>
          <cell r="P62">
            <v>0.72</v>
          </cell>
          <cell r="R62">
            <v>1225.56</v>
          </cell>
          <cell r="S62">
            <v>925.58</v>
          </cell>
          <cell r="U62">
            <v>1225.56</v>
          </cell>
          <cell r="V62">
            <v>925.58</v>
          </cell>
          <cell r="X62">
            <v>1167.2</v>
          </cell>
          <cell r="Y62">
            <v>881.5</v>
          </cell>
          <cell r="AA62">
            <v>1014.93</v>
          </cell>
          <cell r="AB62">
            <v>766.53</v>
          </cell>
          <cell r="AD62">
            <v>882.55</v>
          </cell>
        </row>
        <row r="63">
          <cell r="B63" t="str">
            <v>GR09S</v>
          </cell>
          <cell r="C63" t="str">
            <v>Braço de Luminária</v>
          </cell>
          <cell r="E63" t="str">
            <v>Raios com estrelas produzidos em estrutura metálica e mangueira luminosa. Aplicação de Strobos</v>
          </cell>
          <cell r="F63" t="str">
            <v>FIG. LUMINOSA</v>
          </cell>
          <cell r="G63">
            <v>0.9</v>
          </cell>
          <cell r="H63">
            <v>1.6</v>
          </cell>
          <cell r="I63" t="str">
            <v>-</v>
          </cell>
          <cell r="J63">
            <v>140</v>
          </cell>
          <cell r="L63">
            <v>3.4</v>
          </cell>
          <cell r="M63">
            <v>1055.6000000000001</v>
          </cell>
          <cell r="N63">
            <v>665.02800000000013</v>
          </cell>
          <cell r="P63">
            <v>0.63</v>
          </cell>
          <cell r="R63">
            <v>852.6</v>
          </cell>
          <cell r="S63">
            <v>552.72</v>
          </cell>
          <cell r="U63">
            <v>852.6</v>
          </cell>
          <cell r="V63">
            <v>552.72</v>
          </cell>
          <cell r="X63">
            <v>812</v>
          </cell>
          <cell r="Y63">
            <v>526.4</v>
          </cell>
          <cell r="AA63">
            <v>706.1</v>
          </cell>
          <cell r="AB63">
            <v>457.7</v>
          </cell>
          <cell r="AD63">
            <v>614</v>
          </cell>
        </row>
        <row r="64">
          <cell r="B64" t="str">
            <v>GR09L</v>
          </cell>
          <cell r="C64" t="str">
            <v>Braço de Luminária</v>
          </cell>
          <cell r="E64" t="str">
            <v>Raios com estrelas produzidos em estrutura metálica e mangueira de LED</v>
          </cell>
          <cell r="F64" t="str">
            <v>FIG. LUMINOSA</v>
          </cell>
          <cell r="G64">
            <v>0.9</v>
          </cell>
          <cell r="H64">
            <v>1.6</v>
          </cell>
          <cell r="I64" t="str">
            <v>-</v>
          </cell>
          <cell r="J64">
            <v>24</v>
          </cell>
          <cell r="L64">
            <v>3.3</v>
          </cell>
          <cell r="M64">
            <v>1050.4000000000001</v>
          </cell>
          <cell r="N64">
            <v>661.75200000000007</v>
          </cell>
          <cell r="P64">
            <v>0.63</v>
          </cell>
          <cell r="R64">
            <v>848.4</v>
          </cell>
          <cell r="S64">
            <v>509.04</v>
          </cell>
          <cell r="U64">
            <v>848.4</v>
          </cell>
          <cell r="V64">
            <v>509.04</v>
          </cell>
          <cell r="X64">
            <v>808</v>
          </cell>
          <cell r="Y64">
            <v>484.8</v>
          </cell>
          <cell r="AA64">
            <v>702.65</v>
          </cell>
          <cell r="AB64">
            <v>421.59</v>
          </cell>
          <cell r="AD64">
            <v>611</v>
          </cell>
        </row>
        <row r="65">
          <cell r="B65" t="str">
            <v>GR09C</v>
          </cell>
          <cell r="C65" t="str">
            <v>Braço de Luminária</v>
          </cell>
          <cell r="E65" t="str">
            <v>Raios com estrelas produzidos em estrutura metálica e mangueira luminosa.  Preenchimento da figura com lâmpadas de LED.</v>
          </cell>
          <cell r="F65" t="str">
            <v>FIG. LUMINOSA</v>
          </cell>
          <cell r="G65">
            <v>0.9</v>
          </cell>
          <cell r="H65">
            <v>1.6</v>
          </cell>
          <cell r="I65" t="str">
            <v>-</v>
          </cell>
          <cell r="L65">
            <v>4.2</v>
          </cell>
          <cell r="M65">
            <v>1170.6500000000001</v>
          </cell>
          <cell r="N65">
            <v>842.86800000000005</v>
          </cell>
          <cell r="P65">
            <v>0.72</v>
          </cell>
          <cell r="R65">
            <v>945.53</v>
          </cell>
          <cell r="S65">
            <v>645.54</v>
          </cell>
          <cell r="U65">
            <v>945.53</v>
          </cell>
          <cell r="V65">
            <v>645.54</v>
          </cell>
          <cell r="X65">
            <v>900.5</v>
          </cell>
          <cell r="Y65">
            <v>614.79999999999995</v>
          </cell>
          <cell r="AA65">
            <v>783.04</v>
          </cell>
          <cell r="AB65">
            <v>534.64</v>
          </cell>
          <cell r="AD65">
            <v>680.9</v>
          </cell>
        </row>
        <row r="66">
          <cell r="B66" t="str">
            <v>GR09CS</v>
          </cell>
          <cell r="C66" t="str">
            <v>Braço de Luminária</v>
          </cell>
          <cell r="E66" t="str">
            <v>Raios com estrelas produzidos em estrutura metálica e mangueira luminosa.  Preenchimento da figura com lâmpadas de LED.  Aplicação de Strobos</v>
          </cell>
          <cell r="F66" t="str">
            <v>FIG. LUMINOSA</v>
          </cell>
          <cell r="G66">
            <v>0.9</v>
          </cell>
          <cell r="H66">
            <v>1.6</v>
          </cell>
          <cell r="I66" t="str">
            <v>-</v>
          </cell>
          <cell r="M66">
            <v>1298.05</v>
          </cell>
          <cell r="N66">
            <v>973.53749999999991</v>
          </cell>
          <cell r="P66">
            <v>0.75</v>
          </cell>
          <cell r="R66">
            <v>1048.43</v>
          </cell>
          <cell r="S66">
            <v>748.34</v>
          </cell>
          <cell r="U66">
            <v>1048.43</v>
          </cell>
          <cell r="V66">
            <v>748.34</v>
          </cell>
          <cell r="X66">
            <v>998.5</v>
          </cell>
          <cell r="Y66">
            <v>712.7</v>
          </cell>
          <cell r="AA66">
            <v>868.25</v>
          </cell>
          <cell r="AB66">
            <v>619.74</v>
          </cell>
          <cell r="AD66">
            <v>755</v>
          </cell>
        </row>
        <row r="67">
          <cell r="B67" t="str">
            <v>GR10</v>
          </cell>
          <cell r="C67" t="str">
            <v>Braço de Luminária</v>
          </cell>
          <cell r="D67"/>
          <cell r="E67" t="str">
            <v>Anjo com trombeta produzido em estrutura metálica e mangueira luminosa</v>
          </cell>
          <cell r="F67" t="str">
            <v>FIG. LUMINOSA</v>
          </cell>
          <cell r="G67">
            <v>1.05</v>
          </cell>
          <cell r="H67">
            <v>1.8</v>
          </cell>
          <cell r="I67" t="str">
            <v>-</v>
          </cell>
          <cell r="J67">
            <v>128</v>
          </cell>
          <cell r="K67"/>
          <cell r="L67">
            <v>3.5</v>
          </cell>
          <cell r="M67">
            <v>928.46</v>
          </cell>
          <cell r="N67">
            <v>557.07600000000002</v>
          </cell>
          <cell r="O67"/>
          <cell r="P67">
            <v>0.6</v>
          </cell>
          <cell r="Q67"/>
          <cell r="R67">
            <v>749.91</v>
          </cell>
          <cell r="S67">
            <v>449.93</v>
          </cell>
          <cell r="T67"/>
          <cell r="U67">
            <v>749.91</v>
          </cell>
          <cell r="V67">
            <v>449.93</v>
          </cell>
          <cell r="W67"/>
          <cell r="X67">
            <v>714.2</v>
          </cell>
          <cell r="Y67">
            <v>428.5</v>
          </cell>
          <cell r="Z67"/>
          <cell r="AA67">
            <v>621</v>
          </cell>
          <cell r="AB67">
            <v>372.6</v>
          </cell>
          <cell r="AC67"/>
          <cell r="AD67">
            <v>540</v>
          </cell>
        </row>
        <row r="68">
          <cell r="B68" t="str">
            <v>GR10SM</v>
          </cell>
          <cell r="C68" t="str">
            <v>Braço de Luminária</v>
          </cell>
          <cell r="E68" t="str">
            <v>Anjo com trombeta produzido em estrutura metálica e mangueira luminosa. Aplicação de mangueiras de LED com movimentos e Strobos</v>
          </cell>
          <cell r="F68" t="str">
            <v>FIG. LUMINOSA</v>
          </cell>
          <cell r="G68">
            <v>1.05</v>
          </cell>
          <cell r="H68">
            <v>1.8</v>
          </cell>
          <cell r="I68" t="str">
            <v>-</v>
          </cell>
          <cell r="J68">
            <v>143</v>
          </cell>
          <cell r="L68">
            <v>4</v>
          </cell>
          <cell r="M68">
            <v>1826.1100000000001</v>
          </cell>
          <cell r="N68">
            <v>1369.5825</v>
          </cell>
          <cell r="P68">
            <v>0.75</v>
          </cell>
          <cell r="R68">
            <v>1474.94</v>
          </cell>
          <cell r="S68">
            <v>1174.95</v>
          </cell>
          <cell r="U68">
            <v>1474.94</v>
          </cell>
          <cell r="V68">
            <v>1174.95</v>
          </cell>
          <cell r="X68">
            <v>1404.7</v>
          </cell>
          <cell r="Y68">
            <v>1119</v>
          </cell>
          <cell r="AA68">
            <v>1221.47</v>
          </cell>
          <cell r="AB68">
            <v>973.07</v>
          </cell>
          <cell r="AD68">
            <v>1062.1500000000001</v>
          </cell>
        </row>
        <row r="69">
          <cell r="B69" t="str">
            <v>GR10M</v>
          </cell>
          <cell r="C69" t="str">
            <v>Braço de Luminária</v>
          </cell>
          <cell r="E69" t="str">
            <v>Anjo com trombeta produzido em estrutura metálica e mangueira luminosa.  Aplicação de mangueiras de LED com movimentos</v>
          </cell>
          <cell r="F69" t="str">
            <v>FIG. LUMINOSA</v>
          </cell>
          <cell r="G69">
            <v>1.05</v>
          </cell>
          <cell r="H69">
            <v>1.8</v>
          </cell>
          <cell r="I69" t="str">
            <v>-</v>
          </cell>
          <cell r="J69">
            <v>131</v>
          </cell>
          <cell r="L69">
            <v>4</v>
          </cell>
          <cell r="M69">
            <v>1698.84</v>
          </cell>
          <cell r="N69">
            <v>1223.1647999999998</v>
          </cell>
          <cell r="P69">
            <v>0.72</v>
          </cell>
          <cell r="R69">
            <v>1372.14</v>
          </cell>
          <cell r="S69">
            <v>1072.26</v>
          </cell>
          <cell r="U69">
            <v>1372.14</v>
          </cell>
          <cell r="V69">
            <v>1072.26</v>
          </cell>
          <cell r="X69">
            <v>1306.8</v>
          </cell>
          <cell r="Y69">
            <v>1021.2</v>
          </cell>
          <cell r="AA69">
            <v>1136.3699999999999</v>
          </cell>
          <cell r="AB69">
            <v>887.97</v>
          </cell>
          <cell r="AD69">
            <v>988.15</v>
          </cell>
        </row>
        <row r="70">
          <cell r="B70" t="str">
            <v>GR10S</v>
          </cell>
          <cell r="C70" t="str">
            <v>Braço de Luminária</v>
          </cell>
          <cell r="E70" t="str">
            <v>Anjo com trombeta produzido em estrutura metálica e mangueira luminosa. Aplicação de Strobos</v>
          </cell>
          <cell r="F70" t="str">
            <v>FIG. LUMINOSA</v>
          </cell>
          <cell r="G70">
            <v>1.05</v>
          </cell>
          <cell r="H70">
            <v>1.8</v>
          </cell>
          <cell r="I70" t="str">
            <v>-</v>
          </cell>
          <cell r="J70">
            <v>140</v>
          </cell>
          <cell r="L70">
            <v>3.6</v>
          </cell>
          <cell r="M70">
            <v>1055.6000000000001</v>
          </cell>
          <cell r="N70">
            <v>665.02800000000013</v>
          </cell>
          <cell r="P70">
            <v>0.63</v>
          </cell>
          <cell r="R70">
            <v>852.6</v>
          </cell>
          <cell r="S70">
            <v>552.72</v>
          </cell>
          <cell r="U70">
            <v>852.6</v>
          </cell>
          <cell r="V70">
            <v>552.72</v>
          </cell>
          <cell r="X70">
            <v>812</v>
          </cell>
          <cell r="Y70">
            <v>526.4</v>
          </cell>
          <cell r="AA70">
            <v>706.1</v>
          </cell>
          <cell r="AB70">
            <v>457.7</v>
          </cell>
          <cell r="AD70">
            <v>614</v>
          </cell>
        </row>
        <row r="71">
          <cell r="B71" t="str">
            <v>GR10L</v>
          </cell>
          <cell r="C71" t="str">
            <v>Braço de Luminária</v>
          </cell>
          <cell r="E71" t="str">
            <v>Anjo com trombeta produzido em estrutura metálica e mangueira de LED</v>
          </cell>
          <cell r="F71" t="str">
            <v>FIG. LUMINOSA</v>
          </cell>
          <cell r="G71">
            <v>1.05</v>
          </cell>
          <cell r="H71">
            <v>1.8</v>
          </cell>
          <cell r="I71" t="str">
            <v>-</v>
          </cell>
          <cell r="J71">
            <v>24</v>
          </cell>
          <cell r="L71">
            <v>3.5</v>
          </cell>
          <cell r="M71">
            <v>1050.4000000000001</v>
          </cell>
          <cell r="N71">
            <v>661.75200000000007</v>
          </cell>
          <cell r="P71">
            <v>0.63</v>
          </cell>
          <cell r="R71">
            <v>848.4</v>
          </cell>
          <cell r="S71">
            <v>509.04</v>
          </cell>
          <cell r="U71">
            <v>848.4</v>
          </cell>
          <cell r="V71">
            <v>509.04</v>
          </cell>
          <cell r="X71">
            <v>808</v>
          </cell>
          <cell r="Y71">
            <v>484.8</v>
          </cell>
          <cell r="AA71">
            <v>702.65</v>
          </cell>
          <cell r="AB71">
            <v>421.59</v>
          </cell>
          <cell r="AD71">
            <v>611</v>
          </cell>
        </row>
        <row r="72">
          <cell r="B72" t="str">
            <v>GR10C</v>
          </cell>
          <cell r="C72" t="str">
            <v>Braço de Luminária</v>
          </cell>
          <cell r="E72" t="str">
            <v>Anjo com trombeta produzido em estrutura metálica e mangueira luminosa.  Preenchimento da figura com lâmpadas de LED.</v>
          </cell>
          <cell r="F72" t="str">
            <v>FIG. LUMINOSA</v>
          </cell>
          <cell r="G72">
            <v>1.05</v>
          </cell>
          <cell r="H72">
            <v>1.8</v>
          </cell>
          <cell r="I72" t="str">
            <v>-</v>
          </cell>
          <cell r="L72">
            <v>4</v>
          </cell>
          <cell r="M72">
            <v>1298.96</v>
          </cell>
          <cell r="N72">
            <v>935.25120000000004</v>
          </cell>
          <cell r="P72">
            <v>0.72</v>
          </cell>
          <cell r="R72">
            <v>1049.1600000000001</v>
          </cell>
          <cell r="S72">
            <v>749.18</v>
          </cell>
          <cell r="U72">
            <v>1049.1600000000001</v>
          </cell>
          <cell r="V72">
            <v>749.18</v>
          </cell>
          <cell r="X72">
            <v>999.2</v>
          </cell>
          <cell r="Y72">
            <v>713.5</v>
          </cell>
          <cell r="AA72">
            <v>0</v>
          </cell>
          <cell r="AB72">
            <v>0</v>
          </cell>
          <cell r="AD72">
            <v>0</v>
          </cell>
        </row>
        <row r="73">
          <cell r="B73" t="str">
            <v>GR10CS</v>
          </cell>
          <cell r="C73" t="str">
            <v>Braço de Luminária</v>
          </cell>
          <cell r="E73" t="str">
            <v>Anjo com trombeta produzido em estrutura metálica e mangueira luminosa.  Preenchimento da figura com lâmpadas de LED. Aplicação de Strobos</v>
          </cell>
          <cell r="F73" t="str">
            <v>FIG. LUMINOSA</v>
          </cell>
          <cell r="G73">
            <v>1.05</v>
          </cell>
          <cell r="H73">
            <v>1.8</v>
          </cell>
          <cell r="I73" t="str">
            <v>-</v>
          </cell>
          <cell r="M73">
            <v>1423.7600000000002</v>
          </cell>
          <cell r="N73">
            <v>1067.8200000000002</v>
          </cell>
          <cell r="P73">
            <v>0.75</v>
          </cell>
          <cell r="R73">
            <v>1149.96</v>
          </cell>
          <cell r="S73">
            <v>849.98</v>
          </cell>
          <cell r="U73">
            <v>1149.96</v>
          </cell>
          <cell r="V73">
            <v>849.98</v>
          </cell>
          <cell r="X73">
            <v>1095.2</v>
          </cell>
          <cell r="Y73">
            <v>809.5</v>
          </cell>
          <cell r="AA73">
            <v>0</v>
          </cell>
          <cell r="AB73">
            <v>0</v>
          </cell>
          <cell r="AD73"/>
        </row>
        <row r="74">
          <cell r="B74" t="str">
            <v>GR10ACS</v>
          </cell>
          <cell r="C74" t="str">
            <v>Braço de Luminária</v>
          </cell>
          <cell r="E74" t="str">
            <v>Anjo com trombeta e detalhes em arabescos produzido em estrutura metálica e mangueira luminosa.  Preenchimento da figura com lâmpadas de LED. Aplicação de Strobos</v>
          </cell>
          <cell r="G74">
            <v>1.05</v>
          </cell>
          <cell r="H74">
            <v>1.8</v>
          </cell>
          <cell r="M74">
            <v>2153.8000000000002</v>
          </cell>
          <cell r="N74">
            <v>1615.3500000000001</v>
          </cell>
          <cell r="P74">
            <v>0.75</v>
          </cell>
          <cell r="R74"/>
          <cell r="S74"/>
          <cell r="U74"/>
          <cell r="V74"/>
          <cell r="X74"/>
          <cell r="Y74"/>
          <cell r="AA74"/>
          <cell r="AB74"/>
          <cell r="AD74"/>
        </row>
        <row r="75">
          <cell r="B75" t="str">
            <v>GR11</v>
          </cell>
          <cell r="C75" t="str">
            <v>Braço de Luminária</v>
          </cell>
          <cell r="D75"/>
          <cell r="E75" t="str">
            <v>Estrelas com arabescos produzidas em estrutura metálica e mangueira luminosa</v>
          </cell>
          <cell r="F75" t="str">
            <v>FIG. LUMINOSA</v>
          </cell>
          <cell r="G75">
            <v>1</v>
          </cell>
          <cell r="H75">
            <v>1.6</v>
          </cell>
          <cell r="I75" t="str">
            <v>-</v>
          </cell>
          <cell r="J75">
            <v>112</v>
          </cell>
          <cell r="K75"/>
          <cell r="L75">
            <v>3</v>
          </cell>
          <cell r="M75">
            <v>813.15</v>
          </cell>
          <cell r="N75">
            <v>487.89</v>
          </cell>
          <cell r="O75"/>
          <cell r="P75">
            <v>0.6</v>
          </cell>
          <cell r="Q75"/>
          <cell r="R75">
            <v>656.78</v>
          </cell>
          <cell r="S75">
            <v>394.07</v>
          </cell>
          <cell r="T75"/>
          <cell r="U75">
            <v>656.78</v>
          </cell>
          <cell r="V75">
            <v>394.07</v>
          </cell>
          <cell r="W75"/>
          <cell r="X75">
            <v>625.5</v>
          </cell>
          <cell r="Y75">
            <v>375.3</v>
          </cell>
          <cell r="Z75"/>
          <cell r="AA75">
            <v>543.95000000000005</v>
          </cell>
          <cell r="AB75">
            <v>326.37</v>
          </cell>
          <cell r="AC75"/>
          <cell r="AD75">
            <v>473</v>
          </cell>
        </row>
        <row r="76">
          <cell r="B76" t="str">
            <v>GR11SM</v>
          </cell>
          <cell r="C76" t="str">
            <v>Braço de Luminária</v>
          </cell>
          <cell r="E76" t="str">
            <v>Estrelas com arabescos produzidas em estrutura metálica e mangueira luminosa. Aplicação de mangueiras de LED com movimentos e Strobos</v>
          </cell>
          <cell r="F76" t="str">
            <v>FIG. LUMINOSA</v>
          </cell>
          <cell r="G76">
            <v>1</v>
          </cell>
          <cell r="H76">
            <v>1.6</v>
          </cell>
          <cell r="I76" t="str">
            <v>-</v>
          </cell>
          <cell r="J76">
            <v>125</v>
          </cell>
          <cell r="L76">
            <v>3.5</v>
          </cell>
          <cell r="M76">
            <v>1420.3799999999999</v>
          </cell>
          <cell r="N76">
            <v>1065.2849999999999</v>
          </cell>
          <cell r="P76">
            <v>0.75</v>
          </cell>
          <cell r="R76">
            <v>1147.23</v>
          </cell>
          <cell r="S76">
            <v>884.52</v>
          </cell>
          <cell r="U76">
            <v>1147.23</v>
          </cell>
          <cell r="V76">
            <v>884.52</v>
          </cell>
          <cell r="X76">
            <v>1092.5999999999999</v>
          </cell>
          <cell r="Y76">
            <v>842.4</v>
          </cell>
          <cell r="AA76">
            <v>950.13</v>
          </cell>
          <cell r="AB76">
            <v>732.55</v>
          </cell>
          <cell r="AD76">
            <v>826.2</v>
          </cell>
        </row>
        <row r="77">
          <cell r="B77" t="str">
            <v>GR11M</v>
          </cell>
          <cell r="C77" t="str">
            <v>Braço de Luminária</v>
          </cell>
          <cell r="E77" t="str">
            <v>Estrelas com arabescos produzidas em estrutura metálica e mangueira luminosa.  Aplicação de mangueiras de LED com movimentos</v>
          </cell>
          <cell r="F77" t="str">
            <v>FIG. LUMINOSA</v>
          </cell>
          <cell r="G77">
            <v>1</v>
          </cell>
          <cell r="H77">
            <v>1.6</v>
          </cell>
          <cell r="I77" t="str">
            <v>-</v>
          </cell>
          <cell r="J77">
            <v>113</v>
          </cell>
          <cell r="L77">
            <v>3.5</v>
          </cell>
          <cell r="M77">
            <v>1293.24</v>
          </cell>
          <cell r="N77">
            <v>931.13279999999997</v>
          </cell>
          <cell r="P77">
            <v>0.72</v>
          </cell>
          <cell r="R77">
            <v>1044.54</v>
          </cell>
          <cell r="S77">
            <v>781.83</v>
          </cell>
          <cell r="U77">
            <v>1044.54</v>
          </cell>
          <cell r="V77">
            <v>781.83</v>
          </cell>
          <cell r="X77">
            <v>994.8</v>
          </cell>
          <cell r="Y77">
            <v>744.6</v>
          </cell>
          <cell r="AA77">
            <v>865.03</v>
          </cell>
          <cell r="AB77">
            <v>647.45000000000005</v>
          </cell>
          <cell r="AD77">
            <v>752.2</v>
          </cell>
        </row>
        <row r="78">
          <cell r="B78" t="str">
            <v>GR11S</v>
          </cell>
          <cell r="C78" t="str">
            <v>Braço de Luminária</v>
          </cell>
          <cell r="E78" t="str">
            <v>Estrelas com arabescos produzidas em estrutura metálica e mangueira luminosa. Aplicação de Strobos</v>
          </cell>
          <cell r="F78" t="str">
            <v>FIG. LUMINOSA</v>
          </cell>
          <cell r="G78">
            <v>1</v>
          </cell>
          <cell r="H78">
            <v>1.6</v>
          </cell>
          <cell r="I78" t="str">
            <v>-</v>
          </cell>
          <cell r="J78">
            <v>124</v>
          </cell>
          <cell r="L78">
            <v>3.1</v>
          </cell>
          <cell r="M78">
            <v>940.42</v>
          </cell>
          <cell r="N78">
            <v>592.46460000000002</v>
          </cell>
          <cell r="P78">
            <v>0.63</v>
          </cell>
          <cell r="R78">
            <v>759.57</v>
          </cell>
          <cell r="S78">
            <v>496.86</v>
          </cell>
          <cell r="U78">
            <v>759.57</v>
          </cell>
          <cell r="V78">
            <v>496.86</v>
          </cell>
          <cell r="X78">
            <v>723.4</v>
          </cell>
          <cell r="Y78">
            <v>473.2</v>
          </cell>
          <cell r="AA78">
            <v>629.04999999999995</v>
          </cell>
          <cell r="AB78">
            <v>411.47</v>
          </cell>
          <cell r="AD78">
            <v>547</v>
          </cell>
        </row>
        <row r="79">
          <cell r="B79" t="str">
            <v>GR11L</v>
          </cell>
          <cell r="C79" t="str">
            <v>Braço de Luminária</v>
          </cell>
          <cell r="E79" t="str">
            <v>Estrelas com arabescos produzidas em estrutura metálica e mangueira de LED</v>
          </cell>
          <cell r="F79" t="str">
            <v>FIG. LUMINOSA</v>
          </cell>
          <cell r="G79">
            <v>1</v>
          </cell>
          <cell r="H79">
            <v>1.6</v>
          </cell>
          <cell r="I79" t="str">
            <v>-</v>
          </cell>
          <cell r="J79">
            <v>21</v>
          </cell>
          <cell r="L79">
            <v>3</v>
          </cell>
          <cell r="M79">
            <v>919.75</v>
          </cell>
          <cell r="N79">
            <v>579.4425</v>
          </cell>
          <cell r="P79">
            <v>0.63</v>
          </cell>
          <cell r="R79">
            <v>742.88</v>
          </cell>
          <cell r="S79">
            <v>445.73</v>
          </cell>
          <cell r="U79">
            <v>742.88</v>
          </cell>
          <cell r="V79">
            <v>445.73</v>
          </cell>
          <cell r="X79">
            <v>707.5</v>
          </cell>
          <cell r="Y79">
            <v>424.5</v>
          </cell>
          <cell r="AA79">
            <v>615.25</v>
          </cell>
          <cell r="AB79">
            <v>369.15</v>
          </cell>
          <cell r="AD79">
            <v>535</v>
          </cell>
        </row>
        <row r="80">
          <cell r="B80" t="str">
            <v>GR11C</v>
          </cell>
          <cell r="C80" t="str">
            <v>Braço de Luminária</v>
          </cell>
          <cell r="E80" t="str">
            <v>Estrelas com arabescos produzidas em estrutura metálica e mangueira luminosa.  Preenchimento da figura com lâmpadas de LED.</v>
          </cell>
          <cell r="F80" t="str">
            <v>FIG. LUMINOSA</v>
          </cell>
          <cell r="G80">
            <v>1</v>
          </cell>
          <cell r="H80">
            <v>1.6</v>
          </cell>
          <cell r="I80" t="str">
            <v>-</v>
          </cell>
          <cell r="L80">
            <v>3.5</v>
          </cell>
          <cell r="M80">
            <v>1000.65</v>
          </cell>
          <cell r="N80">
            <v>720.46799999999996</v>
          </cell>
          <cell r="P80">
            <v>0.72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</row>
        <row r="81">
          <cell r="B81" t="str">
            <v>GR11CS</v>
          </cell>
          <cell r="C81" t="str">
            <v>Braço de Luminária</v>
          </cell>
          <cell r="E81" t="str">
            <v>Estrelas com arabescos produzidas em estrutura metálica e mangueira luminosa.  Preenchimento da figura com lâmpadas de LED. Aplicação de Strobos</v>
          </cell>
          <cell r="F81" t="str">
            <v>FIG. LUMINOSA</v>
          </cell>
          <cell r="G81">
            <v>1</v>
          </cell>
          <cell r="H81">
            <v>1.6</v>
          </cell>
          <cell r="I81" t="str">
            <v>-</v>
          </cell>
          <cell r="M81">
            <v>1110.6500000000001</v>
          </cell>
          <cell r="N81">
            <v>832.98750000000007</v>
          </cell>
          <cell r="P81">
            <v>0.75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/>
        </row>
        <row r="82">
          <cell r="B82" t="str">
            <v>GR12</v>
          </cell>
          <cell r="C82" t="str">
            <v>Braço de Luminária</v>
          </cell>
          <cell r="D82"/>
          <cell r="E82" t="str">
            <v>Lua e estrelas produzidas em estrutura metálica e mangueira luminosa</v>
          </cell>
          <cell r="F82" t="str">
            <v>FIG. LUMINOSA</v>
          </cell>
          <cell r="G82">
            <v>1.1499999999999999</v>
          </cell>
          <cell r="H82">
            <v>0.95</v>
          </cell>
          <cell r="I82" t="str">
            <v>-</v>
          </cell>
          <cell r="J82">
            <v>96</v>
          </cell>
          <cell r="K82"/>
          <cell r="L82">
            <v>2.8</v>
          </cell>
          <cell r="M82">
            <v>694.58999999999992</v>
          </cell>
          <cell r="N82">
            <v>416.75399999999996</v>
          </cell>
          <cell r="O82"/>
          <cell r="P82">
            <v>0.6</v>
          </cell>
          <cell r="Q82"/>
          <cell r="R82">
            <v>561.02</v>
          </cell>
          <cell r="S82">
            <v>336.63</v>
          </cell>
          <cell r="T82"/>
          <cell r="U82">
            <v>561.02</v>
          </cell>
          <cell r="V82">
            <v>336.63</v>
          </cell>
          <cell r="W82"/>
          <cell r="X82">
            <v>534.29999999999995</v>
          </cell>
          <cell r="Y82">
            <v>320.60000000000002</v>
          </cell>
          <cell r="Z82"/>
          <cell r="AA82">
            <v>464.6</v>
          </cell>
          <cell r="AB82">
            <v>278.76</v>
          </cell>
          <cell r="AC82"/>
          <cell r="AD82">
            <v>404</v>
          </cell>
        </row>
        <row r="83">
          <cell r="B83" t="str">
            <v>GR12SM</v>
          </cell>
          <cell r="C83" t="str">
            <v>Braço de Luminária</v>
          </cell>
          <cell r="E83" t="str">
            <v>Lua e estrelas produzidas em estrutura metálica e mangueira luminosa. Aplicação de mangueiras de LED com movimentos e Strobos</v>
          </cell>
          <cell r="F83" t="str">
            <v>FIG. LUMINOSA</v>
          </cell>
          <cell r="G83">
            <v>1.1499999999999999</v>
          </cell>
          <cell r="H83">
            <v>0.95</v>
          </cell>
          <cell r="I83" t="str">
            <v>-</v>
          </cell>
          <cell r="J83">
            <v>110</v>
          </cell>
          <cell r="L83">
            <v>3.3</v>
          </cell>
          <cell r="M83">
            <v>1410.7600000000002</v>
          </cell>
          <cell r="N83">
            <v>1058.0700000000002</v>
          </cell>
          <cell r="P83">
            <v>0.75</v>
          </cell>
          <cell r="R83">
            <v>1139.46</v>
          </cell>
          <cell r="S83">
            <v>915.08</v>
          </cell>
          <cell r="U83">
            <v>1139.46</v>
          </cell>
          <cell r="V83">
            <v>915.08</v>
          </cell>
          <cell r="X83">
            <v>1085.2</v>
          </cell>
          <cell r="Y83">
            <v>871.5</v>
          </cell>
          <cell r="AA83">
            <v>943.63</v>
          </cell>
          <cell r="AB83">
            <v>757.79</v>
          </cell>
          <cell r="AD83">
            <v>820.55</v>
          </cell>
        </row>
        <row r="84">
          <cell r="B84" t="str">
            <v>GR12M</v>
          </cell>
          <cell r="C84" t="str">
            <v>Braço de Luminária</v>
          </cell>
          <cell r="E84" t="str">
            <v>Lua e estrelas produzidas em estrutura metálica e mangueira luminosa.  Aplicação de mangueiras de LED com movimentos</v>
          </cell>
          <cell r="F84" t="str">
            <v>FIG. LUMINOSA</v>
          </cell>
          <cell r="G84">
            <v>1.1499999999999999</v>
          </cell>
          <cell r="H84">
            <v>0.95</v>
          </cell>
          <cell r="I84" t="str">
            <v>-</v>
          </cell>
          <cell r="J84">
            <v>98</v>
          </cell>
          <cell r="L84">
            <v>3.3</v>
          </cell>
          <cell r="M84">
            <v>1283.49</v>
          </cell>
          <cell r="N84">
            <v>924.11279999999999</v>
          </cell>
          <cell r="P84">
            <v>0.72</v>
          </cell>
          <cell r="R84">
            <v>1036.67</v>
          </cell>
          <cell r="S84">
            <v>812.28</v>
          </cell>
          <cell r="U84">
            <v>1036.67</v>
          </cell>
          <cell r="V84">
            <v>812.28</v>
          </cell>
          <cell r="X84">
            <v>987.3</v>
          </cell>
          <cell r="Y84">
            <v>773.6</v>
          </cell>
          <cell r="AA84">
            <v>858.53</v>
          </cell>
          <cell r="AB84">
            <v>672.69</v>
          </cell>
          <cell r="AD84">
            <v>746.55</v>
          </cell>
        </row>
        <row r="85">
          <cell r="B85" t="str">
            <v>GR12S</v>
          </cell>
          <cell r="C85" t="str">
            <v>Braço de Luminária</v>
          </cell>
          <cell r="E85" t="str">
            <v>Lua e estrelas produzidas em estrutura metálica e mangueira luminosa. Aplicação de Strobos</v>
          </cell>
          <cell r="F85" t="str">
            <v>FIG. LUMINOSA</v>
          </cell>
          <cell r="G85">
            <v>1.1499999999999999</v>
          </cell>
          <cell r="H85">
            <v>0.95</v>
          </cell>
          <cell r="I85" t="str">
            <v>-</v>
          </cell>
          <cell r="J85">
            <v>108</v>
          </cell>
          <cell r="L85">
            <v>2.9</v>
          </cell>
          <cell r="M85">
            <v>821.86000000000013</v>
          </cell>
          <cell r="N85">
            <v>517.7718000000001</v>
          </cell>
          <cell r="P85">
            <v>0.63</v>
          </cell>
          <cell r="R85">
            <v>663.81</v>
          </cell>
          <cell r="S85">
            <v>439.32</v>
          </cell>
          <cell r="U85">
            <v>663.81</v>
          </cell>
          <cell r="V85">
            <v>439.32</v>
          </cell>
          <cell r="X85">
            <v>632.20000000000005</v>
          </cell>
          <cell r="Y85">
            <v>418.4</v>
          </cell>
          <cell r="AA85">
            <v>549.70000000000005</v>
          </cell>
          <cell r="AB85">
            <v>363.86</v>
          </cell>
          <cell r="AD85">
            <v>478</v>
          </cell>
        </row>
        <row r="86">
          <cell r="B86" t="str">
            <v>GR12L</v>
          </cell>
          <cell r="C86" t="str">
            <v>Braço de Luminária</v>
          </cell>
          <cell r="E86" t="str">
            <v>Lua e estrelas produzidas em estrutura metálica e mangueira de LED</v>
          </cell>
          <cell r="F86" t="str">
            <v>FIG. LUMINOSA</v>
          </cell>
          <cell r="G86">
            <v>1.1499999999999999</v>
          </cell>
          <cell r="H86">
            <v>0.95</v>
          </cell>
          <cell r="I86" t="str">
            <v>-</v>
          </cell>
          <cell r="J86">
            <v>18</v>
          </cell>
          <cell r="L86">
            <v>2.8</v>
          </cell>
          <cell r="M86">
            <v>785.72</v>
          </cell>
          <cell r="N86">
            <v>495.00360000000001</v>
          </cell>
          <cell r="P86">
            <v>0.63</v>
          </cell>
          <cell r="R86">
            <v>634.62</v>
          </cell>
          <cell r="S86">
            <v>380.73</v>
          </cell>
          <cell r="U86">
            <v>634.62</v>
          </cell>
          <cell r="V86">
            <v>380.73</v>
          </cell>
          <cell r="X86">
            <v>604.4</v>
          </cell>
          <cell r="Y86">
            <v>362.6</v>
          </cell>
          <cell r="AA86">
            <v>525.54999999999995</v>
          </cell>
          <cell r="AB86">
            <v>315.33</v>
          </cell>
          <cell r="AD86">
            <v>457</v>
          </cell>
        </row>
        <row r="87">
          <cell r="B87" t="str">
            <v>GR12C</v>
          </cell>
          <cell r="C87" t="str">
            <v>Braço de Luminária</v>
          </cell>
          <cell r="E87" t="str">
            <v>Lua e estrelas produzidas em estrutura metálica e mangueira luminosa.  Preenchimento da figura com lâmpadas de LED.</v>
          </cell>
          <cell r="F87" t="str">
            <v>FIG. LUMINOSA</v>
          </cell>
          <cell r="G87">
            <v>1.1499999999999999</v>
          </cell>
          <cell r="H87">
            <v>0.95</v>
          </cell>
          <cell r="I87" t="str">
            <v>-</v>
          </cell>
          <cell r="L87">
            <v>3.3</v>
          </cell>
          <cell r="M87">
            <v>0</v>
          </cell>
          <cell r="N87">
            <v>0</v>
          </cell>
          <cell r="P87">
            <v>0.72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</row>
        <row r="88">
          <cell r="B88" t="str">
            <v>GR12CS</v>
          </cell>
          <cell r="C88" t="str">
            <v>Braço de Luminária</v>
          </cell>
          <cell r="E88" t="str">
            <v>Lua e estrelas produzidas em estrutura metálica e mangueira luminosa.  Preenchimento da figura com lâmpadas de LED. Aplicação de Strobos</v>
          </cell>
          <cell r="F88" t="str">
            <v>FIG. LUMINOSA</v>
          </cell>
          <cell r="G88">
            <v>1.1499999999999999</v>
          </cell>
          <cell r="H88">
            <v>0.95</v>
          </cell>
          <cell r="I88" t="str">
            <v>-</v>
          </cell>
          <cell r="M88">
            <v>0</v>
          </cell>
          <cell r="N88">
            <v>0</v>
          </cell>
          <cell r="P88">
            <v>0.75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/>
        </row>
        <row r="89">
          <cell r="B89" t="str">
            <v>GR13</v>
          </cell>
          <cell r="C89" t="str">
            <v>Braço de Luminária</v>
          </cell>
          <cell r="D89"/>
          <cell r="E89" t="str">
            <v>Pinheiro com estrelas produzido em estrutura metálica e mangueira luminosa</v>
          </cell>
          <cell r="F89" t="str">
            <v>FIG. LUMINOSA</v>
          </cell>
          <cell r="G89">
            <v>1.55</v>
          </cell>
          <cell r="H89">
            <v>1.05</v>
          </cell>
          <cell r="I89" t="str">
            <v>-</v>
          </cell>
          <cell r="J89">
            <v>144</v>
          </cell>
          <cell r="K89"/>
          <cell r="L89">
            <v>4.2</v>
          </cell>
          <cell r="M89">
            <v>1047.02</v>
          </cell>
          <cell r="N89">
            <v>628.21199999999999</v>
          </cell>
          <cell r="O89"/>
          <cell r="P89">
            <v>0.6</v>
          </cell>
          <cell r="Q89"/>
          <cell r="R89">
            <v>845.67</v>
          </cell>
          <cell r="S89">
            <v>507.36</v>
          </cell>
          <cell r="T89"/>
          <cell r="U89">
            <v>845.67</v>
          </cell>
          <cell r="V89">
            <v>507.36</v>
          </cell>
          <cell r="W89"/>
          <cell r="X89">
            <v>805.4</v>
          </cell>
          <cell r="Y89">
            <v>483.2</v>
          </cell>
          <cell r="Z89"/>
          <cell r="AA89">
            <v>700.35</v>
          </cell>
          <cell r="AB89">
            <v>420.21</v>
          </cell>
          <cell r="AC89"/>
          <cell r="AD89">
            <v>609</v>
          </cell>
        </row>
        <row r="90">
          <cell r="B90" t="str">
            <v>GR13SM</v>
          </cell>
          <cell r="C90" t="str">
            <v>Braço de Luminária</v>
          </cell>
          <cell r="E90" t="str">
            <v>Pinheiro com estrelas produzido em estrutura metálica e mangueira luminosa. Aplicação de mangueiras de LED com movimentos e Strobos</v>
          </cell>
          <cell r="F90" t="str">
            <v>FIG. LUMINOSA</v>
          </cell>
          <cell r="G90">
            <v>1.55</v>
          </cell>
          <cell r="H90">
            <v>1.05</v>
          </cell>
          <cell r="I90" t="str">
            <v>-</v>
          </cell>
          <cell r="J90">
            <v>160</v>
          </cell>
          <cell r="L90">
            <v>5</v>
          </cell>
          <cell r="M90">
            <v>2235.2200000000003</v>
          </cell>
          <cell r="N90">
            <v>1676.4150000000002</v>
          </cell>
          <cell r="P90">
            <v>0.75</v>
          </cell>
          <cell r="R90">
            <v>1805.37</v>
          </cell>
          <cell r="S90">
            <v>1467.06</v>
          </cell>
          <cell r="U90">
            <v>1805.37</v>
          </cell>
          <cell r="V90">
            <v>1467.06</v>
          </cell>
          <cell r="X90">
            <v>1719.4</v>
          </cell>
          <cell r="Y90">
            <v>1397.2</v>
          </cell>
          <cell r="AA90">
            <v>1495.12</v>
          </cell>
          <cell r="AB90">
            <v>1214.98</v>
          </cell>
          <cell r="AD90">
            <v>1300.0999999999999</v>
          </cell>
        </row>
        <row r="91">
          <cell r="B91" t="str">
            <v>GR13M</v>
          </cell>
          <cell r="C91" t="str">
            <v>Braço de Luminária</v>
          </cell>
          <cell r="E91" t="str">
            <v>Pinheiro com estrelas produzido em estrutura metálica e mangueira luminosa.  Aplicação de mangueiras de LED com movimentos</v>
          </cell>
          <cell r="F91" t="str">
            <v>FIG. LUMINOSA</v>
          </cell>
          <cell r="G91">
            <v>1.55</v>
          </cell>
          <cell r="H91">
            <v>1.05</v>
          </cell>
          <cell r="I91" t="str">
            <v>-</v>
          </cell>
          <cell r="J91">
            <v>148</v>
          </cell>
          <cell r="L91">
            <v>5</v>
          </cell>
          <cell r="M91">
            <v>2107.9500000000003</v>
          </cell>
          <cell r="N91">
            <v>1517.7240000000002</v>
          </cell>
          <cell r="P91">
            <v>0.72</v>
          </cell>
          <cell r="R91">
            <v>1702.58</v>
          </cell>
          <cell r="S91">
            <v>1364.37</v>
          </cell>
          <cell r="U91">
            <v>1702.58</v>
          </cell>
          <cell r="V91">
            <v>1364.37</v>
          </cell>
          <cell r="X91">
            <v>1621.5</v>
          </cell>
          <cell r="Y91">
            <v>1299.4000000000001</v>
          </cell>
          <cell r="AA91">
            <v>1410.02</v>
          </cell>
          <cell r="AB91">
            <v>1129.8800000000001</v>
          </cell>
          <cell r="AD91">
            <v>1226.0999999999999</v>
          </cell>
        </row>
        <row r="92">
          <cell r="B92" t="str">
            <v>GR13S</v>
          </cell>
          <cell r="C92" t="str">
            <v>Braço de Luminária</v>
          </cell>
          <cell r="E92" t="str">
            <v>Pinheiro com estrelas produzido em estrutura metálica e mangueira luminosa. Aplicação de Strobos</v>
          </cell>
          <cell r="F92" t="str">
            <v>FIG. LUMINOSA</v>
          </cell>
          <cell r="G92">
            <v>1.55</v>
          </cell>
          <cell r="H92">
            <v>1.05</v>
          </cell>
          <cell r="I92" t="str">
            <v>-</v>
          </cell>
          <cell r="J92">
            <v>156</v>
          </cell>
          <cell r="L92">
            <v>4.3</v>
          </cell>
          <cell r="M92">
            <v>1174.29</v>
          </cell>
          <cell r="N92">
            <v>739.80269999999996</v>
          </cell>
          <cell r="P92">
            <v>0.63</v>
          </cell>
          <cell r="R92">
            <v>948.47</v>
          </cell>
          <cell r="S92">
            <v>610.16</v>
          </cell>
          <cell r="U92">
            <v>948.47</v>
          </cell>
          <cell r="V92">
            <v>610.16</v>
          </cell>
          <cell r="X92">
            <v>903.3</v>
          </cell>
          <cell r="Y92">
            <v>581.1</v>
          </cell>
          <cell r="AA92">
            <v>785.45</v>
          </cell>
          <cell r="AB92">
            <v>505.31</v>
          </cell>
          <cell r="AD92">
            <v>683</v>
          </cell>
        </row>
        <row r="93">
          <cell r="B93" t="str">
            <v>GR13L</v>
          </cell>
          <cell r="C93" t="str">
            <v>Braço de Luminária</v>
          </cell>
          <cell r="E93" t="str">
            <v>Pinheiro com estrelas produzido em estrutura metálica e mangueira de LED</v>
          </cell>
          <cell r="F93" t="str">
            <v>FIG. LUMINOSA</v>
          </cell>
          <cell r="G93">
            <v>1.55</v>
          </cell>
          <cell r="H93">
            <v>1.05</v>
          </cell>
          <cell r="I93" t="str">
            <v>-</v>
          </cell>
          <cell r="J93">
            <v>27</v>
          </cell>
          <cell r="L93">
            <v>4.2</v>
          </cell>
          <cell r="M93">
            <v>1184.5600000000002</v>
          </cell>
          <cell r="N93">
            <v>746.27280000000007</v>
          </cell>
          <cell r="P93">
            <v>0.63</v>
          </cell>
          <cell r="R93">
            <v>956.76</v>
          </cell>
          <cell r="S93">
            <v>574.04</v>
          </cell>
          <cell r="U93">
            <v>956.76</v>
          </cell>
          <cell r="V93">
            <v>574.04</v>
          </cell>
          <cell r="X93">
            <v>911.2</v>
          </cell>
          <cell r="Y93">
            <v>546.70000000000005</v>
          </cell>
          <cell r="AA93">
            <v>792.35</v>
          </cell>
          <cell r="AB93">
            <v>475.41</v>
          </cell>
          <cell r="AD93">
            <v>689</v>
          </cell>
        </row>
        <row r="94">
          <cell r="B94" t="str">
            <v>GR13C</v>
          </cell>
          <cell r="C94" t="str">
            <v>Braço de Luminária</v>
          </cell>
          <cell r="E94" t="str">
            <v>Pinheiro com estrelas produzido em estrutura metálica e mangueira luminosa.  Preenchimento da figura com lâmpadas de LED.</v>
          </cell>
          <cell r="F94" t="str">
            <v>FIG. LUMINOSA</v>
          </cell>
          <cell r="G94">
            <v>1.55</v>
          </cell>
          <cell r="H94">
            <v>1.05</v>
          </cell>
          <cell r="I94" t="str">
            <v>-</v>
          </cell>
          <cell r="L94">
            <v>5</v>
          </cell>
          <cell r="M94">
            <v>1602.7700000000002</v>
          </cell>
          <cell r="N94">
            <v>1153.9944</v>
          </cell>
          <cell r="P94">
            <v>0.72</v>
          </cell>
          <cell r="R94">
            <v>1294.55</v>
          </cell>
          <cell r="S94">
            <v>956.24</v>
          </cell>
          <cell r="U94">
            <v>1294.55</v>
          </cell>
          <cell r="V94">
            <v>956.24</v>
          </cell>
          <cell r="X94">
            <v>1232.9000000000001</v>
          </cell>
          <cell r="Y94">
            <v>910.7</v>
          </cell>
          <cell r="AA94">
            <v>0</v>
          </cell>
          <cell r="AB94">
            <v>0</v>
          </cell>
          <cell r="AD94">
            <v>0</v>
          </cell>
        </row>
        <row r="95">
          <cell r="B95" t="str">
            <v>GR13CS</v>
          </cell>
          <cell r="C95" t="str">
            <v>Braço de Luminária</v>
          </cell>
          <cell r="E95" t="str">
            <v>Pinheiro com estrelas produzido em estrutura metálica e mangueira luminosa.  Preenchimento da figura com lâmpadas de LED. Aplicação de Strobos</v>
          </cell>
          <cell r="F95" t="str">
            <v>FIG. LUMINOSA</v>
          </cell>
          <cell r="G95">
            <v>1.55</v>
          </cell>
          <cell r="H95">
            <v>1.05</v>
          </cell>
          <cell r="I95" t="str">
            <v>-</v>
          </cell>
          <cell r="M95">
            <v>1774.52</v>
          </cell>
          <cell r="N95">
            <v>1330.8899999999999</v>
          </cell>
          <cell r="P95">
            <v>0.75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/>
        </row>
        <row r="96">
          <cell r="B96" t="str">
            <v>GR14</v>
          </cell>
          <cell r="C96" t="str">
            <v>Braço de Luminária</v>
          </cell>
          <cell r="D96"/>
          <cell r="E96" t="str">
            <v>Estrela com arabescos produzida em estrutura metálica e mangueira luminosa</v>
          </cell>
          <cell r="F96" t="str">
            <v>FIG. LUMINOSA</v>
          </cell>
          <cell r="G96">
            <v>0.75</v>
          </cell>
          <cell r="H96">
            <v>1.85</v>
          </cell>
          <cell r="I96" t="str">
            <v>-</v>
          </cell>
          <cell r="J96">
            <v>96</v>
          </cell>
          <cell r="K96"/>
          <cell r="L96">
            <v>2.5</v>
          </cell>
          <cell r="M96">
            <v>694.58999999999992</v>
          </cell>
          <cell r="N96">
            <v>416.75399999999996</v>
          </cell>
          <cell r="O96"/>
          <cell r="P96">
            <v>0.6</v>
          </cell>
          <cell r="Q96"/>
          <cell r="R96">
            <v>561.02</v>
          </cell>
          <cell r="S96">
            <v>336.63</v>
          </cell>
          <cell r="T96"/>
          <cell r="U96">
            <v>561.02</v>
          </cell>
          <cell r="V96">
            <v>336.63</v>
          </cell>
          <cell r="W96"/>
          <cell r="X96">
            <v>534.29999999999995</v>
          </cell>
          <cell r="Y96">
            <v>320.60000000000002</v>
          </cell>
          <cell r="Z96"/>
          <cell r="AA96">
            <v>464.6</v>
          </cell>
          <cell r="AB96">
            <v>278.76</v>
          </cell>
          <cell r="AC96"/>
          <cell r="AD96">
            <v>404</v>
          </cell>
        </row>
        <row r="97">
          <cell r="B97" t="str">
            <v>GR14SM</v>
          </cell>
          <cell r="C97" t="str">
            <v>Braço de Luminária</v>
          </cell>
          <cell r="E97" t="str">
            <v>Estrela com arabescos produzida em estrutura metálica e mangueira luminosa. Aplicação de mangueiras de LED com movimentos e Strobos</v>
          </cell>
          <cell r="F97" t="str">
            <v>FIG. LUMINOSA</v>
          </cell>
          <cell r="G97">
            <v>0.75</v>
          </cell>
          <cell r="H97">
            <v>1.85</v>
          </cell>
          <cell r="I97" t="str">
            <v>-</v>
          </cell>
          <cell r="J97">
            <v>110</v>
          </cell>
          <cell r="L97">
            <v>3</v>
          </cell>
          <cell r="M97">
            <v>1410.7600000000002</v>
          </cell>
          <cell r="N97">
            <v>1058.0700000000002</v>
          </cell>
          <cell r="P97">
            <v>0.75</v>
          </cell>
          <cell r="R97">
            <v>1139.46</v>
          </cell>
          <cell r="S97">
            <v>915.08</v>
          </cell>
          <cell r="U97">
            <v>1139.46</v>
          </cell>
          <cell r="V97">
            <v>915.08</v>
          </cell>
          <cell r="X97">
            <v>1085.2</v>
          </cell>
          <cell r="Y97">
            <v>871.5</v>
          </cell>
          <cell r="AA97">
            <v>943.63</v>
          </cell>
          <cell r="AB97">
            <v>757.79</v>
          </cell>
          <cell r="AD97">
            <v>820.55</v>
          </cell>
        </row>
        <row r="98">
          <cell r="B98" t="str">
            <v>GR14M</v>
          </cell>
          <cell r="C98" t="str">
            <v>Braço de Luminária</v>
          </cell>
          <cell r="E98" t="str">
            <v>Estrela com arabescos produzida em estrutura metálica e mangueira luminosa. Aplicação de mangueiras de LED com movimentos</v>
          </cell>
          <cell r="F98" t="str">
            <v>FIG. LUMINOSA</v>
          </cell>
          <cell r="G98">
            <v>0.75</v>
          </cell>
          <cell r="H98">
            <v>1.85</v>
          </cell>
          <cell r="I98" t="str">
            <v>-</v>
          </cell>
          <cell r="J98">
            <v>98</v>
          </cell>
          <cell r="L98">
            <v>3</v>
          </cell>
          <cell r="M98">
            <v>1283.49</v>
          </cell>
          <cell r="N98">
            <v>924.11279999999999</v>
          </cell>
          <cell r="P98">
            <v>0.72</v>
          </cell>
          <cell r="R98">
            <v>1036.67</v>
          </cell>
          <cell r="S98">
            <v>812.28</v>
          </cell>
          <cell r="U98">
            <v>1036.67</v>
          </cell>
          <cell r="V98">
            <v>812.28</v>
          </cell>
          <cell r="X98">
            <v>987.3</v>
          </cell>
          <cell r="Y98">
            <v>773.6</v>
          </cell>
          <cell r="AA98">
            <v>858.53</v>
          </cell>
          <cell r="AB98">
            <v>672.69</v>
          </cell>
          <cell r="AD98">
            <v>746.55</v>
          </cell>
        </row>
        <row r="99">
          <cell r="B99" t="str">
            <v>GR14S</v>
          </cell>
          <cell r="C99" t="str">
            <v>Braço de Luminária</v>
          </cell>
          <cell r="E99" t="str">
            <v>Estrela com arabescos produzida em estrutura metálica e mangueira luminosa. Aplicação de Strobos</v>
          </cell>
          <cell r="F99" t="str">
            <v>FIG. LUMINOSA</v>
          </cell>
          <cell r="G99">
            <v>0.75</v>
          </cell>
          <cell r="H99">
            <v>1.85</v>
          </cell>
          <cell r="I99" t="str">
            <v>-</v>
          </cell>
          <cell r="J99">
            <v>108</v>
          </cell>
          <cell r="L99">
            <v>2.6</v>
          </cell>
          <cell r="M99">
            <v>821.86000000000013</v>
          </cell>
          <cell r="N99">
            <v>517.7718000000001</v>
          </cell>
          <cell r="P99">
            <v>0.63</v>
          </cell>
          <cell r="R99">
            <v>663.81</v>
          </cell>
          <cell r="S99">
            <v>439.32</v>
          </cell>
          <cell r="U99">
            <v>663.81</v>
          </cell>
          <cell r="V99">
            <v>439.32</v>
          </cell>
          <cell r="X99">
            <v>632.20000000000005</v>
          </cell>
          <cell r="Y99">
            <v>418.4</v>
          </cell>
          <cell r="AA99">
            <v>549.70000000000005</v>
          </cell>
          <cell r="AB99">
            <v>363.86</v>
          </cell>
          <cell r="AD99">
            <v>478</v>
          </cell>
        </row>
        <row r="100">
          <cell r="B100" t="str">
            <v>GR14L</v>
          </cell>
          <cell r="C100" t="str">
            <v>Braço de Luminária</v>
          </cell>
          <cell r="E100" t="str">
            <v>Estrela com arabescos produzida em estrutura metálica e mangueira de LED</v>
          </cell>
          <cell r="F100" t="str">
            <v>FIG. LUMINOSA</v>
          </cell>
          <cell r="G100">
            <v>0.75</v>
          </cell>
          <cell r="H100">
            <v>1.85</v>
          </cell>
          <cell r="I100" t="str">
            <v>-</v>
          </cell>
          <cell r="J100">
            <v>18</v>
          </cell>
          <cell r="L100">
            <v>2.5</v>
          </cell>
          <cell r="M100">
            <v>785.72</v>
          </cell>
          <cell r="N100">
            <v>495.00360000000001</v>
          </cell>
          <cell r="P100">
            <v>0.63</v>
          </cell>
          <cell r="R100">
            <v>634.62</v>
          </cell>
          <cell r="S100">
            <v>380.73</v>
          </cell>
          <cell r="U100">
            <v>634.62</v>
          </cell>
          <cell r="V100">
            <v>380.73</v>
          </cell>
          <cell r="X100">
            <v>604.4</v>
          </cell>
          <cell r="Y100">
            <v>362.6</v>
          </cell>
          <cell r="AA100">
            <v>525.54999999999995</v>
          </cell>
          <cell r="AB100">
            <v>315.33</v>
          </cell>
          <cell r="AD100">
            <v>457</v>
          </cell>
        </row>
        <row r="101">
          <cell r="B101" t="str">
            <v>GR14C</v>
          </cell>
          <cell r="C101" t="str">
            <v>Braço de Luminária</v>
          </cell>
          <cell r="E101" t="str">
            <v>Estrela com arabescos produzida em estrutura metálica e mangueira luminosa.  Preenchimento da figura com lâmpadas de LED.</v>
          </cell>
          <cell r="F101" t="str">
            <v>FIG. LUMINOSA</v>
          </cell>
          <cell r="G101">
            <v>0.75</v>
          </cell>
          <cell r="H101">
            <v>1.85</v>
          </cell>
          <cell r="I101" t="str">
            <v>-</v>
          </cell>
          <cell r="L101">
            <v>3</v>
          </cell>
          <cell r="M101">
            <v>823.55000000000007</v>
          </cell>
          <cell r="N101">
            <v>592.95600000000002</v>
          </cell>
          <cell r="P101">
            <v>0.72</v>
          </cell>
          <cell r="R101">
            <v>665.18</v>
          </cell>
          <cell r="S101">
            <v>440.79</v>
          </cell>
          <cell r="U101">
            <v>665.18</v>
          </cell>
          <cell r="V101">
            <v>440.79</v>
          </cell>
          <cell r="X101">
            <v>633.5</v>
          </cell>
          <cell r="Y101">
            <v>419.8</v>
          </cell>
          <cell r="AA101">
            <v>550.85</v>
          </cell>
          <cell r="AB101">
            <v>365.01</v>
          </cell>
          <cell r="AD101">
            <v>479</v>
          </cell>
        </row>
        <row r="102">
          <cell r="B102" t="str">
            <v>GR14CS</v>
          </cell>
          <cell r="C102" t="str">
            <v>Braço de Luminária</v>
          </cell>
          <cell r="E102" t="str">
            <v>Estrela com arabescos produzida em estrutura metálica e mangueira luminosa.  Preenchimento da figura com lâmpadas de LED. Aplicação de Strobos</v>
          </cell>
          <cell r="F102" t="str">
            <v>FIG. LUMINOSA</v>
          </cell>
          <cell r="G102">
            <v>0.75</v>
          </cell>
          <cell r="H102">
            <v>1.85</v>
          </cell>
          <cell r="I102" t="str">
            <v>-</v>
          </cell>
          <cell r="M102">
            <v>959.4</v>
          </cell>
          <cell r="N102">
            <v>719.55</v>
          </cell>
          <cell r="P102">
            <v>0.75</v>
          </cell>
          <cell r="R102">
            <v>774.9</v>
          </cell>
          <cell r="S102">
            <v>550.41</v>
          </cell>
          <cell r="U102">
            <v>774.9</v>
          </cell>
          <cell r="V102">
            <v>550.41</v>
          </cell>
          <cell r="X102">
            <v>738</v>
          </cell>
          <cell r="Y102">
            <v>524.20000000000005</v>
          </cell>
          <cell r="AA102">
            <v>641.70000000000005</v>
          </cell>
          <cell r="AB102">
            <v>455.86</v>
          </cell>
          <cell r="AD102">
            <v>558</v>
          </cell>
        </row>
        <row r="103">
          <cell r="B103" t="str">
            <v>GR16</v>
          </cell>
          <cell r="C103" t="str">
            <v>Braço de Luminária</v>
          </cell>
          <cell r="D103"/>
          <cell r="E103" t="str">
            <v>Estrelas com arabescos produzidas em estrutura metálica e mangueira luminosa</v>
          </cell>
          <cell r="F103" t="str">
            <v>FIG. LUMINOSA</v>
          </cell>
          <cell r="G103">
            <v>0.8</v>
          </cell>
          <cell r="H103">
            <v>1.95</v>
          </cell>
          <cell r="I103" t="str">
            <v>-</v>
          </cell>
          <cell r="J103">
            <v>112</v>
          </cell>
          <cell r="K103"/>
          <cell r="L103">
            <v>4</v>
          </cell>
          <cell r="M103">
            <v>813.15</v>
          </cell>
          <cell r="N103">
            <v>487.89</v>
          </cell>
          <cell r="O103"/>
          <cell r="P103">
            <v>0.6</v>
          </cell>
          <cell r="Q103"/>
          <cell r="R103">
            <v>656.78</v>
          </cell>
          <cell r="S103">
            <v>394.07</v>
          </cell>
          <cell r="T103"/>
          <cell r="U103">
            <v>656.78</v>
          </cell>
          <cell r="V103">
            <v>394.07</v>
          </cell>
          <cell r="W103"/>
          <cell r="X103">
            <v>625.5</v>
          </cell>
          <cell r="Y103">
            <v>375.3</v>
          </cell>
          <cell r="Z103"/>
          <cell r="AA103">
            <v>543.95000000000005</v>
          </cell>
          <cell r="AB103">
            <v>326.37</v>
          </cell>
          <cell r="AC103"/>
          <cell r="AD103">
            <v>473</v>
          </cell>
        </row>
        <row r="104">
          <cell r="B104" t="str">
            <v>GR16SM</v>
          </cell>
          <cell r="C104" t="str">
            <v>Braço de Luminária</v>
          </cell>
          <cell r="E104" t="str">
            <v>Estrelas com arabescos produzidas em estrutura metálica e mangueira luminosa. Aplicação de mangueiras de LED com movimentos e Strobos</v>
          </cell>
          <cell r="F104" t="str">
            <v>FIG. LUMINOSA</v>
          </cell>
          <cell r="G104">
            <v>0.8</v>
          </cell>
          <cell r="H104">
            <v>1.95</v>
          </cell>
          <cell r="I104" t="str">
            <v>-</v>
          </cell>
          <cell r="J104">
            <v>126</v>
          </cell>
          <cell r="L104">
            <v>4.5</v>
          </cell>
          <cell r="M104">
            <v>1529.3200000000002</v>
          </cell>
          <cell r="N104">
            <v>1146.9900000000002</v>
          </cell>
          <cell r="P104">
            <v>0.75</v>
          </cell>
          <cell r="R104">
            <v>1235.22</v>
          </cell>
          <cell r="S104">
            <v>972.51</v>
          </cell>
          <cell r="U104">
            <v>1235.22</v>
          </cell>
          <cell r="V104">
            <v>972.51</v>
          </cell>
          <cell r="X104">
            <v>1176.4000000000001</v>
          </cell>
          <cell r="Y104">
            <v>926.2</v>
          </cell>
          <cell r="AA104">
            <v>1022.98</v>
          </cell>
          <cell r="AB104">
            <v>805.4</v>
          </cell>
          <cell r="AD104">
            <v>889.55</v>
          </cell>
        </row>
        <row r="105">
          <cell r="B105" t="str">
            <v>GR16M</v>
          </cell>
          <cell r="C105" t="str">
            <v>Braço de Luminária</v>
          </cell>
          <cell r="E105" t="str">
            <v>Estrelas com arabescos produzidas em estrutura metálica e mangueira luminosa. Aplicação de mangueiras de LED com movimentos</v>
          </cell>
          <cell r="F105" t="str">
            <v>FIG. LUMINOSA</v>
          </cell>
          <cell r="G105">
            <v>0.8</v>
          </cell>
          <cell r="H105">
            <v>1.95</v>
          </cell>
          <cell r="I105" t="str">
            <v>-</v>
          </cell>
          <cell r="J105">
            <v>114</v>
          </cell>
          <cell r="L105">
            <v>4.5</v>
          </cell>
          <cell r="M105">
            <v>1402.1799999999998</v>
          </cell>
          <cell r="N105">
            <v>1009.5695999999998</v>
          </cell>
          <cell r="P105">
            <v>0.72</v>
          </cell>
          <cell r="R105">
            <v>1132.53</v>
          </cell>
          <cell r="S105">
            <v>869.72</v>
          </cell>
          <cell r="U105">
            <v>1132.53</v>
          </cell>
          <cell r="V105">
            <v>869.72</v>
          </cell>
          <cell r="X105">
            <v>1078.5999999999999</v>
          </cell>
          <cell r="Y105">
            <v>828.3</v>
          </cell>
          <cell r="AA105">
            <v>937.88</v>
          </cell>
          <cell r="AB105">
            <v>720.3</v>
          </cell>
          <cell r="AD105">
            <v>815.55</v>
          </cell>
        </row>
        <row r="106">
          <cell r="B106" t="str">
            <v>GR16S</v>
          </cell>
          <cell r="C106" t="str">
            <v>Braço de Luminária</v>
          </cell>
          <cell r="E106" t="str">
            <v>Estrelas com arabescos produzidas em estrutura metálica e mangueira luminosa. Aplicação de Strobos</v>
          </cell>
          <cell r="F106" t="str">
            <v>FIG. LUMINOSA</v>
          </cell>
          <cell r="G106">
            <v>0.8</v>
          </cell>
          <cell r="H106">
            <v>1.95</v>
          </cell>
          <cell r="I106" t="str">
            <v>-</v>
          </cell>
          <cell r="J106">
            <v>124</v>
          </cell>
          <cell r="L106">
            <v>4.0999999999999996</v>
          </cell>
          <cell r="M106">
            <v>940.42</v>
          </cell>
          <cell r="N106">
            <v>592.46460000000002</v>
          </cell>
          <cell r="P106">
            <v>0.63</v>
          </cell>
          <cell r="R106">
            <v>759.57</v>
          </cell>
          <cell r="S106">
            <v>496.86</v>
          </cell>
          <cell r="U106">
            <v>759.57</v>
          </cell>
          <cell r="V106">
            <v>496.86</v>
          </cell>
          <cell r="X106">
            <v>723.4</v>
          </cell>
          <cell r="Y106">
            <v>473.2</v>
          </cell>
          <cell r="AA106">
            <v>629.04999999999995</v>
          </cell>
          <cell r="AB106">
            <v>411.47</v>
          </cell>
          <cell r="AD106">
            <v>547</v>
          </cell>
        </row>
        <row r="107">
          <cell r="B107" t="str">
            <v>GR16L</v>
          </cell>
          <cell r="C107" t="str">
            <v>Braço de Luminária</v>
          </cell>
          <cell r="E107" t="str">
            <v>Estrelas com arabescos produzidas em estrutura metálica e mangueira de LED</v>
          </cell>
          <cell r="F107" t="str">
            <v>FIG. LUMINOSA</v>
          </cell>
          <cell r="G107">
            <v>0.8</v>
          </cell>
          <cell r="H107">
            <v>1.95</v>
          </cell>
          <cell r="I107" t="str">
            <v>-</v>
          </cell>
          <cell r="J107">
            <v>21</v>
          </cell>
          <cell r="L107">
            <v>4</v>
          </cell>
          <cell r="M107">
            <v>919.75</v>
          </cell>
          <cell r="N107">
            <v>579.4425</v>
          </cell>
          <cell r="P107">
            <v>0.63</v>
          </cell>
          <cell r="R107">
            <v>742.88</v>
          </cell>
          <cell r="S107">
            <v>445.73</v>
          </cell>
          <cell r="U107">
            <v>742.88</v>
          </cell>
          <cell r="V107">
            <v>445.73</v>
          </cell>
          <cell r="X107">
            <v>707.5</v>
          </cell>
          <cell r="Y107">
            <v>424.5</v>
          </cell>
          <cell r="AA107">
            <v>615.25</v>
          </cell>
          <cell r="AB107">
            <v>369.15</v>
          </cell>
          <cell r="AD107">
            <v>535</v>
          </cell>
        </row>
        <row r="108">
          <cell r="B108" t="str">
            <v>GR16C</v>
          </cell>
          <cell r="C108" t="str">
            <v>Braço de Luminária</v>
          </cell>
          <cell r="E108" t="str">
            <v>Estrelas com arabescos produzidas em estrutura metálica e mangueira luminosa.  Preenchimento da figura com lâmpadas de LED.</v>
          </cell>
          <cell r="F108" t="str">
            <v>FIG. LUMINOSA</v>
          </cell>
          <cell r="G108">
            <v>0.8</v>
          </cell>
          <cell r="H108">
            <v>1.95</v>
          </cell>
          <cell r="I108" t="str">
            <v>-</v>
          </cell>
          <cell r="L108">
            <v>4.5</v>
          </cell>
          <cell r="M108">
            <v>950.68999999999994</v>
          </cell>
          <cell r="N108">
            <v>684.49679999999989</v>
          </cell>
          <cell r="P108">
            <v>0.72</v>
          </cell>
          <cell r="R108">
            <v>767.87</v>
          </cell>
          <cell r="S108">
            <v>505.16</v>
          </cell>
          <cell r="U108">
            <v>767.87</v>
          </cell>
          <cell r="V108">
            <v>505.16</v>
          </cell>
          <cell r="X108">
            <v>731.3</v>
          </cell>
          <cell r="Y108">
            <v>481.1</v>
          </cell>
          <cell r="AA108">
            <v>635.95000000000005</v>
          </cell>
          <cell r="AB108">
            <v>418.37</v>
          </cell>
          <cell r="AD108">
            <v>553</v>
          </cell>
        </row>
        <row r="109">
          <cell r="B109" t="str">
            <v>GR16CS</v>
          </cell>
          <cell r="C109" t="str">
            <v>Braço de Luminária</v>
          </cell>
          <cell r="E109" t="str">
            <v>Estrelas com arabescos produzidas em estrutura metálica e mangueira luminosa.  Preenchimento da figura com lâmpadas de LED. Aplicação de Strobos</v>
          </cell>
          <cell r="F109" t="str">
            <v>FIG. LUMINOSA</v>
          </cell>
          <cell r="G109">
            <v>0.8</v>
          </cell>
          <cell r="H109">
            <v>1.95</v>
          </cell>
          <cell r="I109" t="str">
            <v>-</v>
          </cell>
          <cell r="M109">
            <v>1077.96</v>
          </cell>
          <cell r="N109">
            <v>808.47</v>
          </cell>
          <cell r="P109">
            <v>0.75</v>
          </cell>
          <cell r="R109">
            <v>870.66</v>
          </cell>
          <cell r="S109">
            <v>607.95000000000005</v>
          </cell>
          <cell r="U109">
            <v>870.66</v>
          </cell>
          <cell r="V109">
            <v>607.95000000000005</v>
          </cell>
          <cell r="X109">
            <v>829.2</v>
          </cell>
          <cell r="Y109">
            <v>579</v>
          </cell>
          <cell r="AA109">
            <v>721.05</v>
          </cell>
          <cell r="AB109">
            <v>503.47</v>
          </cell>
          <cell r="AD109">
            <v>627</v>
          </cell>
        </row>
        <row r="110">
          <cell r="B110" t="str">
            <v>GR17</v>
          </cell>
          <cell r="C110" t="str">
            <v>Braço de Luminária</v>
          </cell>
          <cell r="D110"/>
          <cell r="E110" t="str">
            <v>Arabescos produzidos em estrutura metálica e mangueira luminosa</v>
          </cell>
          <cell r="F110" t="str">
            <v>FIG. LUMINOSA</v>
          </cell>
          <cell r="G110">
            <v>1.05</v>
          </cell>
          <cell r="H110">
            <v>1.85</v>
          </cell>
          <cell r="I110" t="str">
            <v>-</v>
          </cell>
          <cell r="J110">
            <v>96</v>
          </cell>
          <cell r="K110"/>
          <cell r="L110">
            <v>3.6</v>
          </cell>
          <cell r="M110">
            <v>694.58999999999992</v>
          </cell>
          <cell r="N110">
            <v>416.75399999999996</v>
          </cell>
          <cell r="O110"/>
          <cell r="P110">
            <v>0.6</v>
          </cell>
          <cell r="Q110"/>
          <cell r="R110">
            <v>561.02</v>
          </cell>
          <cell r="S110">
            <v>336.63</v>
          </cell>
          <cell r="T110"/>
          <cell r="U110">
            <v>561.02</v>
          </cell>
          <cell r="V110">
            <v>336.63</v>
          </cell>
          <cell r="W110"/>
          <cell r="X110">
            <v>534.29999999999995</v>
          </cell>
          <cell r="Y110">
            <v>320.60000000000002</v>
          </cell>
          <cell r="Z110"/>
          <cell r="AA110">
            <v>464.6</v>
          </cell>
          <cell r="AB110">
            <v>278.76</v>
          </cell>
          <cell r="AC110"/>
          <cell r="AD110">
            <v>404</v>
          </cell>
        </row>
        <row r="111">
          <cell r="B111" t="str">
            <v>GR17SM</v>
          </cell>
          <cell r="C111" t="str">
            <v>Braço de Luminária</v>
          </cell>
          <cell r="E111" t="str">
            <v>Arabescos produzidos em estrutura metálica e mangueira luminosa. Aplicação de mangueiras de LED com movimentos e Strobos</v>
          </cell>
          <cell r="F111" t="str">
            <v>FIG. LUMINOSA</v>
          </cell>
          <cell r="G111">
            <v>1.05</v>
          </cell>
          <cell r="H111">
            <v>1.85</v>
          </cell>
          <cell r="I111" t="str">
            <v>-</v>
          </cell>
          <cell r="J111">
            <v>110</v>
          </cell>
          <cell r="L111">
            <v>4</v>
          </cell>
          <cell r="M111">
            <v>1410.7600000000002</v>
          </cell>
          <cell r="N111">
            <v>1058.0700000000002</v>
          </cell>
          <cell r="P111">
            <v>0.75</v>
          </cell>
          <cell r="R111">
            <v>1139.46</v>
          </cell>
          <cell r="S111">
            <v>915.08</v>
          </cell>
          <cell r="U111">
            <v>1139.46</v>
          </cell>
          <cell r="V111">
            <v>915.08</v>
          </cell>
          <cell r="X111">
            <v>1085.2</v>
          </cell>
          <cell r="Y111">
            <v>871.5</v>
          </cell>
          <cell r="AA111">
            <v>943.63</v>
          </cell>
          <cell r="AB111">
            <v>757.79</v>
          </cell>
          <cell r="AD111">
            <v>820.55</v>
          </cell>
        </row>
        <row r="112">
          <cell r="B112" t="str">
            <v>GR17M</v>
          </cell>
          <cell r="C112" t="str">
            <v>Braço de Luminária</v>
          </cell>
          <cell r="E112" t="str">
            <v>Arabescos produzidos em estrutura metálica e mangueira luminosa. Aplicação de mangueiras de LED com movimentos</v>
          </cell>
          <cell r="F112" t="str">
            <v>FIG. LUMINOSA</v>
          </cell>
          <cell r="G112">
            <v>1.05</v>
          </cell>
          <cell r="H112">
            <v>1.85</v>
          </cell>
          <cell r="I112" t="str">
            <v>-</v>
          </cell>
          <cell r="J112">
            <v>98</v>
          </cell>
          <cell r="L112">
            <v>4</v>
          </cell>
          <cell r="M112">
            <v>1283.49</v>
          </cell>
          <cell r="N112">
            <v>924.11279999999999</v>
          </cell>
          <cell r="P112">
            <v>0.72</v>
          </cell>
          <cell r="R112">
            <v>1036.67</v>
          </cell>
          <cell r="S112">
            <v>812.28</v>
          </cell>
          <cell r="U112">
            <v>1036.67</v>
          </cell>
          <cell r="V112">
            <v>812.28</v>
          </cell>
          <cell r="X112">
            <v>987.3</v>
          </cell>
          <cell r="Y112">
            <v>773.6</v>
          </cell>
          <cell r="AA112">
            <v>858.53</v>
          </cell>
          <cell r="AB112">
            <v>672.69</v>
          </cell>
          <cell r="AD112">
            <v>746.55</v>
          </cell>
        </row>
        <row r="113">
          <cell r="B113" t="str">
            <v>GR17S</v>
          </cell>
          <cell r="C113" t="str">
            <v>Braço de Luminária</v>
          </cell>
          <cell r="E113" t="str">
            <v>Arabescos produzidos em estrutura metálica e mangueira luminosa. Aplicação de Strobos</v>
          </cell>
          <cell r="F113" t="str">
            <v>FIG. LUMINOSA</v>
          </cell>
          <cell r="G113">
            <v>1.05</v>
          </cell>
          <cell r="H113">
            <v>1.85</v>
          </cell>
          <cell r="I113" t="str">
            <v>-</v>
          </cell>
          <cell r="J113">
            <v>108</v>
          </cell>
          <cell r="L113">
            <v>3.7</v>
          </cell>
          <cell r="M113">
            <v>821.86000000000013</v>
          </cell>
          <cell r="N113">
            <v>517.7718000000001</v>
          </cell>
          <cell r="P113">
            <v>0.63</v>
          </cell>
          <cell r="R113">
            <v>663.81</v>
          </cell>
          <cell r="S113">
            <v>439.32</v>
          </cell>
          <cell r="U113">
            <v>663.81</v>
          </cell>
          <cell r="V113">
            <v>439.32</v>
          </cell>
          <cell r="X113">
            <v>632.20000000000005</v>
          </cell>
          <cell r="Y113">
            <v>418.4</v>
          </cell>
          <cell r="AA113">
            <v>549.70000000000005</v>
          </cell>
          <cell r="AB113">
            <v>363.86</v>
          </cell>
          <cell r="AD113">
            <v>478</v>
          </cell>
        </row>
        <row r="114">
          <cell r="B114" t="str">
            <v>GR17L</v>
          </cell>
          <cell r="C114" t="str">
            <v>Braço de Luminária</v>
          </cell>
          <cell r="E114" t="str">
            <v>Arabescos produzidos em estrutura metálica e mangueira de LED</v>
          </cell>
          <cell r="F114" t="str">
            <v>FIG. LUMINOSA</v>
          </cell>
          <cell r="G114">
            <v>1.05</v>
          </cell>
          <cell r="H114">
            <v>1.85</v>
          </cell>
          <cell r="I114" t="str">
            <v>-</v>
          </cell>
          <cell r="J114">
            <v>18</v>
          </cell>
          <cell r="L114">
            <v>3.6</v>
          </cell>
          <cell r="M114">
            <v>785.72</v>
          </cell>
          <cell r="N114">
            <v>495.00360000000001</v>
          </cell>
          <cell r="P114">
            <v>0.63</v>
          </cell>
          <cell r="R114">
            <v>634.62</v>
          </cell>
          <cell r="S114">
            <v>380.73</v>
          </cell>
          <cell r="U114">
            <v>634.62</v>
          </cell>
          <cell r="V114">
            <v>380.73</v>
          </cell>
          <cell r="X114">
            <v>604.4</v>
          </cell>
          <cell r="Y114">
            <v>362.6</v>
          </cell>
          <cell r="AA114">
            <v>525.54999999999995</v>
          </cell>
          <cell r="AB114">
            <v>315.33</v>
          </cell>
          <cell r="AD114">
            <v>457</v>
          </cell>
        </row>
        <row r="115">
          <cell r="B115" t="str">
            <v>GR17C</v>
          </cell>
          <cell r="C115" t="str">
            <v>Braço de Luminária</v>
          </cell>
          <cell r="E115" t="str">
            <v>Arabescos produzidos em estrutura metálica e mangueira luminosa.  Preenchimento da figura com lâmpadas de LED.</v>
          </cell>
          <cell r="F115" t="str">
            <v>FIG. LUMINOSA</v>
          </cell>
          <cell r="G115">
            <v>1.05</v>
          </cell>
          <cell r="H115">
            <v>1.85</v>
          </cell>
          <cell r="I115" t="str">
            <v>-</v>
          </cell>
          <cell r="L115">
            <v>4</v>
          </cell>
          <cell r="M115">
            <v>0</v>
          </cell>
          <cell r="N115">
            <v>0</v>
          </cell>
          <cell r="P115">
            <v>0.72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</row>
        <row r="116">
          <cell r="B116" t="str">
            <v>GR17CS</v>
          </cell>
          <cell r="C116" t="str">
            <v>Braço de Luminária</v>
          </cell>
          <cell r="E116" t="str">
            <v>Arabescos produzidos em estrutura metálica e mangueira luminosa.  Preenchimento da figura com lâmpadas de LED. Aplicação de Strobos</v>
          </cell>
          <cell r="F116" t="str">
            <v>FIG. LUMINOSA</v>
          </cell>
          <cell r="G116">
            <v>1.05</v>
          </cell>
          <cell r="H116">
            <v>1.85</v>
          </cell>
          <cell r="I116" t="str">
            <v>-</v>
          </cell>
          <cell r="M116">
            <v>0</v>
          </cell>
          <cell r="N116">
            <v>0</v>
          </cell>
          <cell r="P116">
            <v>0.75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/>
        </row>
        <row r="117">
          <cell r="B117" t="str">
            <v>GR18</v>
          </cell>
          <cell r="C117" t="str">
            <v>Braço de Luminária</v>
          </cell>
          <cell r="D117"/>
          <cell r="E117" t="str">
            <v>Estrela com arabescos produzida em estrutura metálica e mangueira luminosa</v>
          </cell>
          <cell r="F117" t="str">
            <v>FIG. LUMINOSA</v>
          </cell>
          <cell r="G117">
            <v>0.85</v>
          </cell>
          <cell r="H117">
            <v>1.8</v>
          </cell>
          <cell r="I117" t="str">
            <v>-</v>
          </cell>
          <cell r="J117">
            <v>96</v>
          </cell>
          <cell r="K117"/>
          <cell r="L117">
            <v>2.7</v>
          </cell>
          <cell r="M117">
            <v>694.58999999999992</v>
          </cell>
          <cell r="N117">
            <v>416.75399999999996</v>
          </cell>
          <cell r="O117"/>
          <cell r="P117">
            <v>0.6</v>
          </cell>
          <cell r="Q117"/>
          <cell r="R117">
            <v>561.02</v>
          </cell>
          <cell r="S117">
            <v>336.63</v>
          </cell>
          <cell r="T117"/>
          <cell r="U117">
            <v>561.02</v>
          </cell>
          <cell r="V117">
            <v>336.63</v>
          </cell>
          <cell r="W117"/>
          <cell r="X117">
            <v>534.29999999999995</v>
          </cell>
          <cell r="Y117">
            <v>320.60000000000002</v>
          </cell>
          <cell r="Z117"/>
          <cell r="AA117">
            <v>464.6</v>
          </cell>
          <cell r="AB117">
            <v>278.76</v>
          </cell>
          <cell r="AC117"/>
          <cell r="AD117">
            <v>404</v>
          </cell>
        </row>
        <row r="118">
          <cell r="B118" t="str">
            <v>GR18SM</v>
          </cell>
          <cell r="C118" t="str">
            <v>Braço de Luminária</v>
          </cell>
          <cell r="E118" t="str">
            <v>Estrela com arabescos produzida em estrutura metálica e mangueira luminosa. Aplicação de mangueiras de LED com movimentos e Strobos</v>
          </cell>
          <cell r="F118" t="str">
            <v>FIG. LUMINOSA</v>
          </cell>
          <cell r="G118">
            <v>0.85</v>
          </cell>
          <cell r="H118">
            <v>1.8</v>
          </cell>
          <cell r="I118" t="str">
            <v>-</v>
          </cell>
          <cell r="J118">
            <v>110</v>
          </cell>
          <cell r="L118">
            <v>3</v>
          </cell>
          <cell r="M118">
            <v>1410.7600000000002</v>
          </cell>
          <cell r="N118">
            <v>1058.0700000000002</v>
          </cell>
          <cell r="P118">
            <v>0.75</v>
          </cell>
          <cell r="R118">
            <v>1139.46</v>
          </cell>
          <cell r="S118">
            <v>915.08</v>
          </cell>
          <cell r="U118">
            <v>1139.46</v>
          </cell>
          <cell r="V118">
            <v>915.08</v>
          </cell>
          <cell r="X118">
            <v>1085.2</v>
          </cell>
          <cell r="Y118">
            <v>871.5</v>
          </cell>
          <cell r="AA118">
            <v>943.63</v>
          </cell>
          <cell r="AB118">
            <v>757.79</v>
          </cell>
          <cell r="AD118">
            <v>820.55</v>
          </cell>
        </row>
        <row r="119">
          <cell r="B119" t="str">
            <v>GR18M</v>
          </cell>
          <cell r="C119" t="str">
            <v>Braço de Luminária</v>
          </cell>
          <cell r="E119" t="str">
            <v>Estrela com arabescos produzida em estrutura metálica e mangueira luminosa.  Aplicação de mangueiras de LED com movimentos</v>
          </cell>
          <cell r="F119" t="str">
            <v>FIG. LUMINOSA</v>
          </cell>
          <cell r="G119">
            <v>0.85</v>
          </cell>
          <cell r="H119">
            <v>1.8</v>
          </cell>
          <cell r="I119" t="str">
            <v>-</v>
          </cell>
          <cell r="J119">
            <v>98</v>
          </cell>
          <cell r="L119">
            <v>3</v>
          </cell>
          <cell r="M119">
            <v>1283.49</v>
          </cell>
          <cell r="N119">
            <v>924.11279999999999</v>
          </cell>
          <cell r="P119">
            <v>0.72</v>
          </cell>
          <cell r="R119">
            <v>1036.67</v>
          </cell>
          <cell r="S119">
            <v>812.28</v>
          </cell>
          <cell r="U119">
            <v>1036.67</v>
          </cell>
          <cell r="V119">
            <v>812.28</v>
          </cell>
          <cell r="X119">
            <v>987.3</v>
          </cell>
          <cell r="Y119">
            <v>773.6</v>
          </cell>
          <cell r="AA119">
            <v>858.53</v>
          </cell>
          <cell r="AB119">
            <v>672.69</v>
          </cell>
          <cell r="AD119">
            <v>746.55</v>
          </cell>
        </row>
        <row r="120">
          <cell r="B120" t="str">
            <v>GR18S</v>
          </cell>
          <cell r="C120" t="str">
            <v>Braço de Luminária</v>
          </cell>
          <cell r="E120" t="str">
            <v>Estrela com arabescos produzida em estrutura metálica e mangueira luminosa. Aplicação de Strobos</v>
          </cell>
          <cell r="F120" t="str">
            <v>FIG. LUMINOSA</v>
          </cell>
          <cell r="G120">
            <v>0.85</v>
          </cell>
          <cell r="H120">
            <v>1.8</v>
          </cell>
          <cell r="I120" t="str">
            <v>-</v>
          </cell>
          <cell r="J120">
            <v>108</v>
          </cell>
          <cell r="L120">
            <v>2.8</v>
          </cell>
          <cell r="M120">
            <v>821.86000000000013</v>
          </cell>
          <cell r="N120">
            <v>517.7718000000001</v>
          </cell>
          <cell r="P120">
            <v>0.63</v>
          </cell>
          <cell r="R120">
            <v>663.81</v>
          </cell>
          <cell r="S120">
            <v>439.32</v>
          </cell>
          <cell r="U120">
            <v>663.81</v>
          </cell>
          <cell r="V120">
            <v>439.32</v>
          </cell>
          <cell r="X120">
            <v>632.20000000000005</v>
          </cell>
          <cell r="Y120">
            <v>418.4</v>
          </cell>
          <cell r="AA120">
            <v>549.70000000000005</v>
          </cell>
          <cell r="AB120">
            <v>363.86</v>
          </cell>
          <cell r="AD120">
            <v>478</v>
          </cell>
        </row>
        <row r="121">
          <cell r="B121" t="str">
            <v>GR18L</v>
          </cell>
          <cell r="C121" t="str">
            <v>Braço de Luminária</v>
          </cell>
          <cell r="E121" t="str">
            <v>Estrela com arabescos produzida em estrutura metálica e mangueira de LED</v>
          </cell>
          <cell r="F121" t="str">
            <v>FIG. LUMINOSA</v>
          </cell>
          <cell r="G121">
            <v>0.85</v>
          </cell>
          <cell r="H121">
            <v>1.8</v>
          </cell>
          <cell r="I121" t="str">
            <v>-</v>
          </cell>
          <cell r="J121">
            <v>18</v>
          </cell>
          <cell r="L121">
            <v>2.7</v>
          </cell>
          <cell r="M121">
            <v>785.72</v>
          </cell>
          <cell r="N121">
            <v>495.00360000000001</v>
          </cell>
          <cell r="P121">
            <v>0.63</v>
          </cell>
          <cell r="R121">
            <v>634.62</v>
          </cell>
          <cell r="S121">
            <v>380.73</v>
          </cell>
          <cell r="U121">
            <v>634.62</v>
          </cell>
          <cell r="V121">
            <v>380.73</v>
          </cell>
          <cell r="X121">
            <v>604.4</v>
          </cell>
          <cell r="Y121">
            <v>362.6</v>
          </cell>
          <cell r="AA121">
            <v>525.54999999999995</v>
          </cell>
          <cell r="AB121">
            <v>315.33</v>
          </cell>
          <cell r="AD121">
            <v>457</v>
          </cell>
        </row>
        <row r="122">
          <cell r="B122" t="str">
            <v>GR18C</v>
          </cell>
          <cell r="C122" t="str">
            <v>Braço de Luminária</v>
          </cell>
          <cell r="E122" t="str">
            <v>Estrela com arabescos produzida em estrutura metálica e mangueira luminosa.  Preenchimento da figura com lâmpadas de LED.</v>
          </cell>
          <cell r="F122" t="str">
            <v>FIG. LUMINOSA</v>
          </cell>
          <cell r="G122">
            <v>0.85</v>
          </cell>
          <cell r="H122">
            <v>1.8</v>
          </cell>
          <cell r="I122" t="str">
            <v>-</v>
          </cell>
          <cell r="L122">
            <v>3</v>
          </cell>
          <cell r="M122">
            <v>819.59</v>
          </cell>
          <cell r="N122">
            <v>590.10479999999995</v>
          </cell>
          <cell r="P122">
            <v>0.72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</row>
        <row r="123">
          <cell r="B123" t="str">
            <v>GR18CS</v>
          </cell>
          <cell r="C123" t="str">
            <v>Braço de Luminária</v>
          </cell>
          <cell r="E123" t="str">
            <v>Estrela com arabescos produzida em estrutura metálica e mangueira luminosa.  Preenchimento da figura com lâmpadas de LED. Aplicação de Strobos</v>
          </cell>
          <cell r="F123" t="str">
            <v>FIG. LUMINOSA</v>
          </cell>
          <cell r="G123">
            <v>0.85</v>
          </cell>
          <cell r="H123">
            <v>1.8</v>
          </cell>
          <cell r="I123" t="str">
            <v>-</v>
          </cell>
          <cell r="M123">
            <v>929.59</v>
          </cell>
          <cell r="N123">
            <v>697.1925</v>
          </cell>
          <cell r="P123">
            <v>0.75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/>
        </row>
        <row r="124">
          <cell r="B124" t="str">
            <v>GR19</v>
          </cell>
          <cell r="C124" t="str">
            <v>Braço de Luminária</v>
          </cell>
          <cell r="D124"/>
          <cell r="E124" t="str">
            <v>Raios com estrelas produzidos em estrutura metálica e mangueira luminosa</v>
          </cell>
          <cell r="F124" t="str">
            <v>FIG. LUMINOSA</v>
          </cell>
          <cell r="G124">
            <v>1</v>
          </cell>
          <cell r="H124">
            <v>1.85</v>
          </cell>
          <cell r="I124" t="str">
            <v>-</v>
          </cell>
          <cell r="J124">
            <v>112</v>
          </cell>
          <cell r="K124"/>
          <cell r="L124">
            <v>3.8</v>
          </cell>
          <cell r="M124">
            <v>813.15</v>
          </cell>
          <cell r="N124">
            <v>487.89</v>
          </cell>
          <cell r="O124"/>
          <cell r="P124">
            <v>0.6</v>
          </cell>
          <cell r="Q124"/>
          <cell r="R124">
            <v>656.78</v>
          </cell>
          <cell r="S124">
            <v>394.07</v>
          </cell>
          <cell r="T124"/>
          <cell r="U124">
            <v>656.78</v>
          </cell>
          <cell r="V124">
            <v>394.07</v>
          </cell>
          <cell r="W124"/>
          <cell r="X124">
            <v>625.5</v>
          </cell>
          <cell r="Y124">
            <v>375.3</v>
          </cell>
          <cell r="Z124"/>
          <cell r="AA124">
            <v>543.95000000000005</v>
          </cell>
          <cell r="AB124">
            <v>326.37</v>
          </cell>
          <cell r="AC124"/>
          <cell r="AD124">
            <v>473</v>
          </cell>
        </row>
        <row r="125">
          <cell r="B125" t="str">
            <v>GR19SM</v>
          </cell>
          <cell r="C125" t="str">
            <v>Braço de Luminária</v>
          </cell>
          <cell r="E125" t="str">
            <v>Raios com estrelas produzidos em estrutura metálica e mangueira luminosa. Aplicação de mangueiras de LED com movimentos e Strobos</v>
          </cell>
          <cell r="F125" t="str">
            <v>FIG. LUMINOSA</v>
          </cell>
          <cell r="G125">
            <v>1</v>
          </cell>
          <cell r="H125">
            <v>1.85</v>
          </cell>
          <cell r="I125" t="str">
            <v>-</v>
          </cell>
          <cell r="J125">
            <v>126</v>
          </cell>
          <cell r="L125">
            <v>4.2</v>
          </cell>
          <cell r="M125">
            <v>1529.3200000000002</v>
          </cell>
          <cell r="N125">
            <v>1146.9900000000002</v>
          </cell>
          <cell r="P125">
            <v>0.75</v>
          </cell>
          <cell r="R125">
            <v>1235.22</v>
          </cell>
          <cell r="S125">
            <v>972.51</v>
          </cell>
          <cell r="U125">
            <v>1235.22</v>
          </cell>
          <cell r="V125">
            <v>972.51</v>
          </cell>
          <cell r="X125">
            <v>1176.4000000000001</v>
          </cell>
          <cell r="Y125">
            <v>926.2</v>
          </cell>
          <cell r="AA125">
            <v>1022.98</v>
          </cell>
          <cell r="AB125">
            <v>805.4</v>
          </cell>
          <cell r="AD125">
            <v>889.55</v>
          </cell>
        </row>
        <row r="126">
          <cell r="B126" t="str">
            <v>GR19M</v>
          </cell>
          <cell r="C126" t="str">
            <v>Braço de Luminária</v>
          </cell>
          <cell r="E126" t="str">
            <v>Raios com estrelas produzidos em estrutura metálica e mangueira luminosa. Aplicação de mangueiras de LED com movimentos</v>
          </cell>
          <cell r="F126" t="str">
            <v>FIG. LUMINOSA</v>
          </cell>
          <cell r="G126">
            <v>1</v>
          </cell>
          <cell r="H126">
            <v>1.85</v>
          </cell>
          <cell r="I126" t="str">
            <v>-</v>
          </cell>
          <cell r="J126">
            <v>114</v>
          </cell>
          <cell r="L126">
            <v>4.2</v>
          </cell>
          <cell r="M126">
            <v>1402.1799999999998</v>
          </cell>
          <cell r="N126">
            <v>1009.5695999999998</v>
          </cell>
          <cell r="P126">
            <v>0.72</v>
          </cell>
          <cell r="R126">
            <v>1132.53</v>
          </cell>
          <cell r="S126">
            <v>869.72</v>
          </cell>
          <cell r="U126">
            <v>1132.53</v>
          </cell>
          <cell r="V126">
            <v>869.72</v>
          </cell>
          <cell r="X126">
            <v>1078.5999999999999</v>
          </cell>
          <cell r="Y126">
            <v>828.3</v>
          </cell>
          <cell r="AA126">
            <v>937.88</v>
          </cell>
          <cell r="AB126">
            <v>720.3</v>
          </cell>
          <cell r="AD126">
            <v>815.55</v>
          </cell>
        </row>
        <row r="127">
          <cell r="B127" t="str">
            <v>GR19S</v>
          </cell>
          <cell r="C127" t="str">
            <v>Braço de Luminária</v>
          </cell>
          <cell r="E127" t="str">
            <v>Raios com estrelas produzidos em estrutura metálica e mangueira luminosa. Aplicação de Strobos</v>
          </cell>
          <cell r="F127" t="str">
            <v>FIG. LUMINOSA</v>
          </cell>
          <cell r="G127">
            <v>1</v>
          </cell>
          <cell r="H127">
            <v>1.85</v>
          </cell>
          <cell r="I127" t="str">
            <v>-</v>
          </cell>
          <cell r="J127">
            <v>124</v>
          </cell>
          <cell r="L127">
            <v>3.9</v>
          </cell>
          <cell r="M127">
            <v>940.42</v>
          </cell>
          <cell r="N127">
            <v>592.46460000000002</v>
          </cell>
          <cell r="P127">
            <v>0.63</v>
          </cell>
          <cell r="R127">
            <v>759.57</v>
          </cell>
          <cell r="S127">
            <v>496.86</v>
          </cell>
          <cell r="U127">
            <v>759.57</v>
          </cell>
          <cell r="V127">
            <v>496.86</v>
          </cell>
          <cell r="X127">
            <v>723.4</v>
          </cell>
          <cell r="Y127">
            <v>473.2</v>
          </cell>
          <cell r="AA127">
            <v>629.04999999999995</v>
          </cell>
          <cell r="AB127">
            <v>411.47</v>
          </cell>
          <cell r="AD127">
            <v>547</v>
          </cell>
        </row>
        <row r="128">
          <cell r="B128" t="str">
            <v>GR19L</v>
          </cell>
          <cell r="C128" t="str">
            <v>Braço de Luminária</v>
          </cell>
          <cell r="E128" t="str">
            <v>Raios com estrelas produzidos em estrutura metálica e mangueira de LED</v>
          </cell>
          <cell r="F128" t="str">
            <v>FIG. LUMINOSA</v>
          </cell>
          <cell r="G128">
            <v>1</v>
          </cell>
          <cell r="H128">
            <v>1.85</v>
          </cell>
          <cell r="I128" t="str">
            <v>-</v>
          </cell>
          <cell r="J128">
            <v>21</v>
          </cell>
          <cell r="L128">
            <v>3.8</v>
          </cell>
          <cell r="M128">
            <v>919.75</v>
          </cell>
          <cell r="N128">
            <v>579.4425</v>
          </cell>
          <cell r="P128">
            <v>0.63</v>
          </cell>
          <cell r="R128">
            <v>742.88</v>
          </cell>
          <cell r="S128">
            <v>445.73</v>
          </cell>
          <cell r="U128">
            <v>742.88</v>
          </cell>
          <cell r="V128">
            <v>445.73</v>
          </cell>
          <cell r="X128">
            <v>707.5</v>
          </cell>
          <cell r="Y128">
            <v>424.5</v>
          </cell>
          <cell r="AA128">
            <v>615.25</v>
          </cell>
          <cell r="AB128">
            <v>369.15</v>
          </cell>
          <cell r="AD128">
            <v>535</v>
          </cell>
        </row>
        <row r="129">
          <cell r="B129" t="str">
            <v>GR19C</v>
          </cell>
          <cell r="C129" t="str">
            <v>Braço de Luminária</v>
          </cell>
          <cell r="E129" t="str">
            <v>Raios com estrelas produzidos em estrutura metálica e mangueira luminosa.  Preenchimento da figura com lâmpadas de LED.</v>
          </cell>
          <cell r="F129" t="str">
            <v>FIG. LUMINOSA</v>
          </cell>
          <cell r="G129">
            <v>1</v>
          </cell>
          <cell r="H129">
            <v>1.85</v>
          </cell>
          <cell r="I129" t="str">
            <v>-</v>
          </cell>
          <cell r="J129">
            <v>122.5</v>
          </cell>
          <cell r="L129">
            <v>4.2</v>
          </cell>
          <cell r="M129">
            <v>998.40000000000009</v>
          </cell>
          <cell r="N129">
            <v>718.84800000000007</v>
          </cell>
          <cell r="P129">
            <v>0.72</v>
          </cell>
          <cell r="R129">
            <v>806.4</v>
          </cell>
          <cell r="S129">
            <v>543.69000000000005</v>
          </cell>
          <cell r="U129">
            <v>806.4</v>
          </cell>
          <cell r="V129">
            <v>543.69000000000005</v>
          </cell>
          <cell r="X129">
            <v>768</v>
          </cell>
          <cell r="Y129">
            <v>517.79999999999995</v>
          </cell>
          <cell r="AA129">
            <v>0</v>
          </cell>
          <cell r="AB129">
            <v>0</v>
          </cell>
          <cell r="AD129">
            <v>0</v>
          </cell>
        </row>
        <row r="130">
          <cell r="B130" t="str">
            <v>GR19CS</v>
          </cell>
          <cell r="C130" t="str">
            <v>Braço de Luminária</v>
          </cell>
          <cell r="E130" t="str">
            <v>Raios com estrelas produzidos em estrutura metálica e mangueira luminosa.  Preenchimento da figura com lâmpadas de LED. Aplicação de Strobos</v>
          </cell>
          <cell r="F130" t="str">
            <v>FIG. LUMINOSA</v>
          </cell>
          <cell r="G130">
            <v>1</v>
          </cell>
          <cell r="H130">
            <v>1.85</v>
          </cell>
          <cell r="I130" t="str">
            <v>-</v>
          </cell>
          <cell r="J130">
            <v>134.5</v>
          </cell>
          <cell r="M130">
            <v>1123.2</v>
          </cell>
          <cell r="N130">
            <v>842.40000000000009</v>
          </cell>
          <cell r="P130">
            <v>0.75</v>
          </cell>
          <cell r="R130">
            <v>907.2</v>
          </cell>
          <cell r="S130">
            <v>644.49</v>
          </cell>
          <cell r="U130">
            <v>907.2</v>
          </cell>
          <cell r="V130">
            <v>644.49</v>
          </cell>
          <cell r="X130">
            <v>864</v>
          </cell>
          <cell r="Y130">
            <v>613.79999999999995</v>
          </cell>
          <cell r="AA130">
            <v>0</v>
          </cell>
          <cell r="AB130">
            <v>0</v>
          </cell>
          <cell r="AD130"/>
        </row>
        <row r="131">
          <cell r="B131" t="str">
            <v>GR20</v>
          </cell>
          <cell r="C131" t="str">
            <v>Braço de Luminária</v>
          </cell>
          <cell r="D131"/>
          <cell r="E131" t="str">
            <v>Cometa produzido em estrutura metálica e mangueira luminosa</v>
          </cell>
          <cell r="F131" t="str">
            <v>FIG. LUMINOSA</v>
          </cell>
          <cell r="G131">
            <v>0.7</v>
          </cell>
          <cell r="H131">
            <v>1.75</v>
          </cell>
          <cell r="I131" t="str">
            <v>-</v>
          </cell>
          <cell r="J131">
            <v>96</v>
          </cell>
          <cell r="K131"/>
          <cell r="L131">
            <v>2.2999999999999998</v>
          </cell>
          <cell r="M131">
            <v>694.58999999999992</v>
          </cell>
          <cell r="N131">
            <v>416.75399999999996</v>
          </cell>
          <cell r="O131"/>
          <cell r="P131">
            <v>0.6</v>
          </cell>
          <cell r="Q131"/>
          <cell r="R131">
            <v>561.02</v>
          </cell>
          <cell r="S131">
            <v>336.63</v>
          </cell>
          <cell r="T131"/>
          <cell r="U131">
            <v>561.02</v>
          </cell>
          <cell r="V131">
            <v>336.63</v>
          </cell>
          <cell r="W131"/>
          <cell r="X131">
            <v>534.29999999999995</v>
          </cell>
          <cell r="Y131">
            <v>320.60000000000002</v>
          </cell>
          <cell r="Z131"/>
          <cell r="AA131">
            <v>464.6</v>
          </cell>
          <cell r="AB131">
            <v>278.76</v>
          </cell>
          <cell r="AC131"/>
          <cell r="AD131">
            <v>404</v>
          </cell>
        </row>
        <row r="132">
          <cell r="B132" t="str">
            <v>GR20SM</v>
          </cell>
          <cell r="C132" t="str">
            <v>Braço de Luminária</v>
          </cell>
          <cell r="E132" t="str">
            <v>Cometa produzido em estrutura metálica e mangueira luminosa. Aplicação de mangueiras de LED com movimentos e Strobos</v>
          </cell>
          <cell r="F132" t="str">
            <v>FIG. LUMINOSA</v>
          </cell>
          <cell r="G132">
            <v>0.7</v>
          </cell>
          <cell r="H132">
            <v>1.75</v>
          </cell>
          <cell r="I132" t="str">
            <v>-</v>
          </cell>
          <cell r="J132">
            <v>110</v>
          </cell>
          <cell r="L132">
            <v>2.8</v>
          </cell>
          <cell r="M132">
            <v>1410.7600000000002</v>
          </cell>
          <cell r="N132">
            <v>1058.0700000000002</v>
          </cell>
          <cell r="P132">
            <v>0.75</v>
          </cell>
          <cell r="R132">
            <v>1139.46</v>
          </cell>
          <cell r="S132">
            <v>915.08</v>
          </cell>
          <cell r="U132">
            <v>1139.46</v>
          </cell>
          <cell r="V132">
            <v>915.08</v>
          </cell>
          <cell r="X132">
            <v>1085.2</v>
          </cell>
          <cell r="Y132">
            <v>871.5</v>
          </cell>
          <cell r="AA132">
            <v>943.63</v>
          </cell>
          <cell r="AB132">
            <v>757.79</v>
          </cell>
          <cell r="AD132">
            <v>820.55</v>
          </cell>
        </row>
        <row r="133">
          <cell r="B133" t="str">
            <v>GR20M</v>
          </cell>
          <cell r="C133" t="str">
            <v>Braço de Luminária</v>
          </cell>
          <cell r="E133" t="str">
            <v>Cometa produzido em estrutura metálica e mangueira luminosa.  Aplicação de mangueiras de LED com movimentos</v>
          </cell>
          <cell r="F133" t="str">
            <v>FIG. LUMINOSA</v>
          </cell>
          <cell r="G133">
            <v>0.7</v>
          </cell>
          <cell r="H133">
            <v>1.75</v>
          </cell>
          <cell r="I133" t="str">
            <v>-</v>
          </cell>
          <cell r="J133">
            <v>98</v>
          </cell>
          <cell r="L133">
            <v>2.8</v>
          </cell>
          <cell r="M133">
            <v>1283.49</v>
          </cell>
          <cell r="N133">
            <v>924.11279999999999</v>
          </cell>
          <cell r="P133">
            <v>0.72</v>
          </cell>
          <cell r="R133">
            <v>1036.67</v>
          </cell>
          <cell r="S133">
            <v>812.28</v>
          </cell>
          <cell r="U133">
            <v>1036.67</v>
          </cell>
          <cell r="V133">
            <v>812.28</v>
          </cell>
          <cell r="X133">
            <v>987.3</v>
          </cell>
          <cell r="Y133">
            <v>773.6</v>
          </cell>
          <cell r="AA133">
            <v>858.53</v>
          </cell>
          <cell r="AB133">
            <v>672.69</v>
          </cell>
          <cell r="AD133">
            <v>746.55</v>
          </cell>
        </row>
        <row r="134">
          <cell r="B134" t="str">
            <v>GR20S</v>
          </cell>
          <cell r="C134" t="str">
            <v>Braço de Luminária</v>
          </cell>
          <cell r="E134" t="str">
            <v>Cometa produzido em estrutura metálica e mangueira luminosa. Aplicação de Strobos</v>
          </cell>
          <cell r="F134" t="str">
            <v>FIG. LUMINOSA</v>
          </cell>
          <cell r="G134">
            <v>0.7</v>
          </cell>
          <cell r="H134">
            <v>1.75</v>
          </cell>
          <cell r="I134" t="str">
            <v>-</v>
          </cell>
          <cell r="J134">
            <v>108</v>
          </cell>
          <cell r="L134">
            <v>2.4</v>
          </cell>
          <cell r="M134">
            <v>821.86000000000013</v>
          </cell>
          <cell r="N134">
            <v>517.7718000000001</v>
          </cell>
          <cell r="P134">
            <v>0.63</v>
          </cell>
          <cell r="R134">
            <v>663.81</v>
          </cell>
          <cell r="S134">
            <v>439.32</v>
          </cell>
          <cell r="U134">
            <v>663.81</v>
          </cell>
          <cell r="V134">
            <v>439.32</v>
          </cell>
          <cell r="X134">
            <v>632.20000000000005</v>
          </cell>
          <cell r="Y134">
            <v>418.4</v>
          </cell>
          <cell r="AA134">
            <v>549.70000000000005</v>
          </cell>
          <cell r="AB134">
            <v>363.86</v>
          </cell>
          <cell r="AD134">
            <v>478</v>
          </cell>
        </row>
        <row r="135">
          <cell r="B135" t="str">
            <v>GR20L</v>
          </cell>
          <cell r="C135" t="str">
            <v>Braço de Luminária</v>
          </cell>
          <cell r="E135" t="str">
            <v>Cometa produzido em estrutura metálica e mangueira de LED</v>
          </cell>
          <cell r="F135" t="str">
            <v>FIG. LUMINOSA</v>
          </cell>
          <cell r="G135">
            <v>0.7</v>
          </cell>
          <cell r="H135">
            <v>1.75</v>
          </cell>
          <cell r="I135" t="str">
            <v>-</v>
          </cell>
          <cell r="J135">
            <v>18</v>
          </cell>
          <cell r="L135">
            <v>2.6</v>
          </cell>
          <cell r="M135">
            <v>785.72</v>
          </cell>
          <cell r="N135">
            <v>495.00360000000001</v>
          </cell>
          <cell r="P135">
            <v>0.63</v>
          </cell>
          <cell r="R135">
            <v>634.62</v>
          </cell>
          <cell r="S135">
            <v>380.73</v>
          </cell>
          <cell r="U135">
            <v>634.62</v>
          </cell>
          <cell r="V135">
            <v>380.73</v>
          </cell>
          <cell r="X135">
            <v>604.4</v>
          </cell>
          <cell r="Y135">
            <v>362.6</v>
          </cell>
          <cell r="AA135">
            <v>525.54999999999995</v>
          </cell>
          <cell r="AB135">
            <v>315.33</v>
          </cell>
          <cell r="AD135">
            <v>457</v>
          </cell>
        </row>
        <row r="136">
          <cell r="B136" t="str">
            <v>GR20C</v>
          </cell>
          <cell r="C136" t="str">
            <v>Braço de Luminária</v>
          </cell>
          <cell r="E136" t="str">
            <v>Cometa produzido em estrutura metálica e mangueira luminosa.  Preenchimento da figura com lâmpadas de LED.</v>
          </cell>
          <cell r="F136" t="str">
            <v>FIG. LUMINOSA</v>
          </cell>
          <cell r="G136">
            <v>0.7</v>
          </cell>
          <cell r="H136">
            <v>1.75</v>
          </cell>
          <cell r="I136" t="str">
            <v>-</v>
          </cell>
          <cell r="L136">
            <v>2.8</v>
          </cell>
          <cell r="M136">
            <v>944.59</v>
          </cell>
          <cell r="N136">
            <v>680.10479999999995</v>
          </cell>
          <cell r="P136">
            <v>0.72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</row>
        <row r="137">
          <cell r="B137" t="str">
            <v>GR20CS</v>
          </cell>
          <cell r="C137" t="str">
            <v>Braço de Luminária</v>
          </cell>
          <cell r="E137" t="str">
            <v>Cometa produzido em estrutura metálica e mangueira luminosa.  Preenchimento da figura com lâmpadas de LED. Aplicação de Strobos</v>
          </cell>
          <cell r="F137" t="str">
            <v>FIG. LUMINOSA</v>
          </cell>
          <cell r="G137">
            <v>0.7</v>
          </cell>
          <cell r="H137">
            <v>1.75</v>
          </cell>
          <cell r="I137" t="str">
            <v>-</v>
          </cell>
          <cell r="M137">
            <v>1054.5899999999999</v>
          </cell>
          <cell r="N137">
            <v>790.94249999999988</v>
          </cell>
          <cell r="P137">
            <v>0.75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/>
        </row>
        <row r="138">
          <cell r="B138" t="str">
            <v>GR21</v>
          </cell>
          <cell r="C138" t="str">
            <v>Braço de Luminária</v>
          </cell>
          <cell r="D138"/>
          <cell r="E138" t="str">
            <v>Estrela com arabescos produzida em estrutura metálica e mangueira luminosa</v>
          </cell>
          <cell r="F138" t="str">
            <v>FIG. LUMINOSA</v>
          </cell>
          <cell r="G138">
            <v>1</v>
          </cell>
          <cell r="H138">
            <v>1.9</v>
          </cell>
          <cell r="I138" t="str">
            <v>-</v>
          </cell>
          <cell r="J138">
            <v>96</v>
          </cell>
          <cell r="K138"/>
          <cell r="L138">
            <v>3.3</v>
          </cell>
          <cell r="M138">
            <v>694.58999999999992</v>
          </cell>
          <cell r="N138">
            <v>416.75399999999996</v>
          </cell>
          <cell r="O138"/>
          <cell r="P138">
            <v>0.6</v>
          </cell>
          <cell r="Q138"/>
          <cell r="R138">
            <v>561.02</v>
          </cell>
          <cell r="S138">
            <v>336.63</v>
          </cell>
          <cell r="T138"/>
          <cell r="U138">
            <v>561.02</v>
          </cell>
          <cell r="V138">
            <v>336.63</v>
          </cell>
          <cell r="W138"/>
          <cell r="X138">
            <v>534.29999999999995</v>
          </cell>
          <cell r="Y138">
            <v>320.60000000000002</v>
          </cell>
          <cell r="Z138"/>
          <cell r="AA138">
            <v>464.6</v>
          </cell>
          <cell r="AB138">
            <v>278.76</v>
          </cell>
          <cell r="AC138"/>
          <cell r="AD138">
            <v>404</v>
          </cell>
        </row>
        <row r="139">
          <cell r="B139" t="str">
            <v>GR21SM</v>
          </cell>
          <cell r="C139" t="str">
            <v>Braço de Luminária</v>
          </cell>
          <cell r="E139" t="str">
            <v>Estrela com arabescos produzida em estrutura metálica e mangueira luminosa. Aplicação de mangueiras de LED com movimentos e Strobos</v>
          </cell>
          <cell r="F139" t="str">
            <v>FIG. LUMINOSA</v>
          </cell>
          <cell r="G139">
            <v>1</v>
          </cell>
          <cell r="H139">
            <v>1.9</v>
          </cell>
          <cell r="I139" t="str">
            <v>-</v>
          </cell>
          <cell r="J139">
            <v>110</v>
          </cell>
          <cell r="M139">
            <v>1410.7600000000002</v>
          </cell>
          <cell r="N139">
            <v>1058.0700000000002</v>
          </cell>
          <cell r="P139">
            <v>0.75</v>
          </cell>
          <cell r="R139">
            <v>1139.46</v>
          </cell>
          <cell r="S139">
            <v>915.08</v>
          </cell>
          <cell r="U139">
            <v>1139.46</v>
          </cell>
          <cell r="V139">
            <v>915.08</v>
          </cell>
          <cell r="X139">
            <v>1085.2</v>
          </cell>
          <cell r="Y139">
            <v>871.5</v>
          </cell>
          <cell r="AA139">
            <v>943.63</v>
          </cell>
          <cell r="AB139">
            <v>757.79</v>
          </cell>
          <cell r="AD139">
            <v>820.55</v>
          </cell>
        </row>
        <row r="140">
          <cell r="B140" t="str">
            <v>GR21M</v>
          </cell>
          <cell r="C140" t="str">
            <v>Braço de Luminária</v>
          </cell>
          <cell r="E140" t="str">
            <v>Estrela com arabescos produzida em estrutura metálica e mangueira luminosa.  Aplicação de mangueiras de LED com movimentos</v>
          </cell>
          <cell r="F140" t="str">
            <v>FIG. LUMINOSA</v>
          </cell>
          <cell r="G140">
            <v>1</v>
          </cell>
          <cell r="H140">
            <v>1.9</v>
          </cell>
          <cell r="I140" t="str">
            <v>-</v>
          </cell>
          <cell r="J140">
            <v>98</v>
          </cell>
          <cell r="M140">
            <v>1283.49</v>
          </cell>
          <cell r="N140">
            <v>924.11279999999999</v>
          </cell>
          <cell r="P140">
            <v>0.72</v>
          </cell>
          <cell r="R140">
            <v>1036.67</v>
          </cell>
          <cell r="S140">
            <v>812.28</v>
          </cell>
          <cell r="U140">
            <v>1036.67</v>
          </cell>
          <cell r="V140">
            <v>812.28</v>
          </cell>
          <cell r="X140">
            <v>987.3</v>
          </cell>
          <cell r="Y140">
            <v>773.6</v>
          </cell>
          <cell r="AA140">
            <v>858.53</v>
          </cell>
          <cell r="AB140">
            <v>672.69</v>
          </cell>
          <cell r="AD140">
            <v>746.55</v>
          </cell>
        </row>
        <row r="141">
          <cell r="B141" t="str">
            <v>GR21S</v>
          </cell>
          <cell r="C141" t="str">
            <v>Braço de Luminária</v>
          </cell>
          <cell r="E141" t="str">
            <v>Estrela com arabescos produzida em estrutura metálica e mangueira luminosa. Aplicação de Strobos</v>
          </cell>
          <cell r="F141" t="str">
            <v>FIG. LUMINOSA</v>
          </cell>
          <cell r="G141">
            <v>1</v>
          </cell>
          <cell r="H141">
            <v>1.9</v>
          </cell>
          <cell r="I141" t="str">
            <v>-</v>
          </cell>
          <cell r="J141">
            <v>108</v>
          </cell>
          <cell r="M141">
            <v>821.86000000000013</v>
          </cell>
          <cell r="N141">
            <v>517.7718000000001</v>
          </cell>
          <cell r="P141">
            <v>0.63</v>
          </cell>
          <cell r="R141">
            <v>663.81</v>
          </cell>
          <cell r="S141">
            <v>439.32</v>
          </cell>
          <cell r="U141">
            <v>663.81</v>
          </cell>
          <cell r="V141">
            <v>439.32</v>
          </cell>
          <cell r="X141">
            <v>632.20000000000005</v>
          </cell>
          <cell r="Y141">
            <v>418.4</v>
          </cell>
          <cell r="AA141">
            <v>549.70000000000005</v>
          </cell>
          <cell r="AB141">
            <v>363.86</v>
          </cell>
          <cell r="AD141">
            <v>478</v>
          </cell>
        </row>
        <row r="142">
          <cell r="B142" t="str">
            <v>GR21L</v>
          </cell>
          <cell r="C142" t="str">
            <v>Braço de Luminária</v>
          </cell>
          <cell r="E142" t="str">
            <v>Estrela com arabescos produzida em estrutura metálica e mangueira de LED</v>
          </cell>
          <cell r="F142" t="str">
            <v>FIG. LUMINOSA</v>
          </cell>
          <cell r="G142">
            <v>1</v>
          </cell>
          <cell r="H142">
            <v>1.9</v>
          </cell>
          <cell r="I142" t="str">
            <v>-</v>
          </cell>
          <cell r="J142">
            <v>18</v>
          </cell>
          <cell r="M142">
            <v>785.72</v>
          </cell>
          <cell r="N142">
            <v>495.00360000000001</v>
          </cell>
          <cell r="P142">
            <v>0.63</v>
          </cell>
          <cell r="R142">
            <v>634.62</v>
          </cell>
          <cell r="S142">
            <v>380.73</v>
          </cell>
          <cell r="U142">
            <v>634.62</v>
          </cell>
          <cell r="V142">
            <v>380.73</v>
          </cell>
          <cell r="X142">
            <v>604.4</v>
          </cell>
          <cell r="Y142">
            <v>362.6</v>
          </cell>
          <cell r="AA142">
            <v>525.54999999999995</v>
          </cell>
          <cell r="AB142">
            <v>315.33</v>
          </cell>
          <cell r="AD142">
            <v>457</v>
          </cell>
        </row>
        <row r="143">
          <cell r="B143" t="str">
            <v>GR21C</v>
          </cell>
          <cell r="C143" t="str">
            <v>Braço de Luminária</v>
          </cell>
          <cell r="E143" t="str">
            <v>Estrela com arabescos produzida em estrutura metálica e mangueira luminosa.  Preenchimento da figura com lâmpadas de LED.</v>
          </cell>
          <cell r="F143" t="str">
            <v>FIG. LUMINOSA</v>
          </cell>
          <cell r="G143">
            <v>1</v>
          </cell>
          <cell r="H143">
            <v>1.9</v>
          </cell>
          <cell r="I143" t="str">
            <v>-</v>
          </cell>
          <cell r="M143">
            <v>944.59</v>
          </cell>
          <cell r="N143">
            <v>680.10479999999995</v>
          </cell>
          <cell r="P143">
            <v>0.72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</row>
        <row r="144">
          <cell r="B144" t="str">
            <v>GR21CS</v>
          </cell>
          <cell r="C144" t="str">
            <v>Braço de Luminária</v>
          </cell>
          <cell r="E144" t="str">
            <v>Estrela com arabescos produzida em estrutura metálica e mangueira luminosa.  Preenchimento da figura com lâmpadas de LED. Aplicação de Strobos</v>
          </cell>
          <cell r="F144" t="str">
            <v>FIG. LUMINOSA</v>
          </cell>
          <cell r="G144">
            <v>1</v>
          </cell>
          <cell r="H144">
            <v>1.9</v>
          </cell>
          <cell r="I144" t="str">
            <v>-</v>
          </cell>
          <cell r="M144">
            <v>1054.5899999999999</v>
          </cell>
          <cell r="N144">
            <v>790.94249999999988</v>
          </cell>
          <cell r="P144">
            <v>0.75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/>
        </row>
        <row r="145">
          <cell r="B145" t="str">
            <v>GR22</v>
          </cell>
          <cell r="C145" t="str">
            <v>Braço de Luminária</v>
          </cell>
          <cell r="D145"/>
          <cell r="E145" t="str">
            <v>Conjunto de três estrelas produzido em estrutura metálica e mangueira luminosa</v>
          </cell>
          <cell r="F145" t="str">
            <v>FIG. LUMINOSA</v>
          </cell>
          <cell r="G145">
            <v>0.85</v>
          </cell>
          <cell r="H145">
            <v>1.35</v>
          </cell>
          <cell r="I145" t="str">
            <v>-</v>
          </cell>
          <cell r="J145">
            <v>112</v>
          </cell>
          <cell r="K145"/>
          <cell r="L145">
            <v>3</v>
          </cell>
          <cell r="M145">
            <v>777.14</v>
          </cell>
          <cell r="N145">
            <v>466.28399999999999</v>
          </cell>
          <cell r="O145"/>
          <cell r="P145">
            <v>0.6</v>
          </cell>
          <cell r="Q145"/>
          <cell r="R145">
            <v>627.69000000000005</v>
          </cell>
          <cell r="S145">
            <v>376.64</v>
          </cell>
          <cell r="T145"/>
          <cell r="U145">
            <v>627.69000000000005</v>
          </cell>
          <cell r="V145">
            <v>376.64</v>
          </cell>
          <cell r="W145"/>
          <cell r="X145">
            <v>597.79999999999995</v>
          </cell>
          <cell r="Y145">
            <v>358.7</v>
          </cell>
          <cell r="Z145"/>
          <cell r="AA145">
            <v>519.79999999999995</v>
          </cell>
          <cell r="AB145">
            <v>311.88</v>
          </cell>
          <cell r="AC145"/>
          <cell r="AD145">
            <v>452</v>
          </cell>
        </row>
        <row r="146">
          <cell r="B146" t="str">
            <v>GR22SM</v>
          </cell>
          <cell r="C146" t="str">
            <v>Braço de Luminária</v>
          </cell>
          <cell r="E146" t="str">
            <v>Conjunto de três estrelas produzido em estrutura metálica e mangueira luminosa. Aplicação de mangueiras de LED com movimentos e Strobos</v>
          </cell>
          <cell r="F146" t="str">
            <v>FIG. LUMINOSA</v>
          </cell>
          <cell r="G146">
            <v>0.85</v>
          </cell>
          <cell r="H146">
            <v>1.35</v>
          </cell>
          <cell r="I146" t="str">
            <v>-</v>
          </cell>
          <cell r="J146">
            <v>125</v>
          </cell>
          <cell r="L146">
            <v>3.5</v>
          </cell>
          <cell r="M146">
            <v>1384.3700000000001</v>
          </cell>
          <cell r="N146">
            <v>1038.2775000000001</v>
          </cell>
          <cell r="P146">
            <v>0.75</v>
          </cell>
          <cell r="R146">
            <v>1118.1500000000001</v>
          </cell>
          <cell r="S146">
            <v>867.09</v>
          </cell>
          <cell r="U146">
            <v>1118.1500000000001</v>
          </cell>
          <cell r="V146">
            <v>867.09</v>
          </cell>
          <cell r="X146">
            <v>1064.9000000000001</v>
          </cell>
          <cell r="Y146">
            <v>825.8</v>
          </cell>
          <cell r="AA146">
            <v>925.98</v>
          </cell>
          <cell r="AB146">
            <v>718.06</v>
          </cell>
          <cell r="AD146">
            <v>805.2</v>
          </cell>
        </row>
        <row r="147">
          <cell r="B147" t="str">
            <v>GR22M</v>
          </cell>
          <cell r="C147" t="str">
            <v>Braço de Luminária</v>
          </cell>
          <cell r="E147" t="str">
            <v>Conjunto de três estrelas produzido em estrutura metálica e mangueira luminosa.  Aplicação de mangueiras de LED com movimentos</v>
          </cell>
          <cell r="F147" t="str">
            <v>FIG. LUMINOSA</v>
          </cell>
          <cell r="G147">
            <v>0.85</v>
          </cell>
          <cell r="H147">
            <v>1.35</v>
          </cell>
          <cell r="I147" t="str">
            <v>-</v>
          </cell>
          <cell r="J147">
            <v>113</v>
          </cell>
          <cell r="L147">
            <v>3.5</v>
          </cell>
          <cell r="M147">
            <v>1257.1000000000001</v>
          </cell>
          <cell r="N147">
            <v>905.11200000000008</v>
          </cell>
          <cell r="P147">
            <v>0.72</v>
          </cell>
          <cell r="R147">
            <v>1015.35</v>
          </cell>
          <cell r="S147">
            <v>764.3</v>
          </cell>
          <cell r="U147">
            <v>1015.35</v>
          </cell>
          <cell r="V147">
            <v>764.3</v>
          </cell>
          <cell r="X147">
            <v>967</v>
          </cell>
          <cell r="Y147">
            <v>727.9</v>
          </cell>
          <cell r="AA147">
            <v>840.88</v>
          </cell>
          <cell r="AB147">
            <v>632.96</v>
          </cell>
          <cell r="AD147">
            <v>731.2</v>
          </cell>
        </row>
        <row r="148">
          <cell r="B148" t="str">
            <v>GR22S</v>
          </cell>
          <cell r="C148" t="str">
            <v>Braço de Luminária</v>
          </cell>
          <cell r="E148" t="str">
            <v>Conjunto de três estrelas produzido em estrutura metálica e mangueira luminosa. Aplicação de Strobos</v>
          </cell>
          <cell r="F148" t="str">
            <v>FIG. LUMINOSA</v>
          </cell>
          <cell r="G148">
            <v>0.85</v>
          </cell>
          <cell r="H148">
            <v>1.35</v>
          </cell>
          <cell r="I148" t="str">
            <v>-</v>
          </cell>
          <cell r="J148">
            <v>124</v>
          </cell>
          <cell r="L148">
            <v>3.1</v>
          </cell>
          <cell r="M148">
            <v>904.28000000000009</v>
          </cell>
          <cell r="N148">
            <v>569.69640000000004</v>
          </cell>
          <cell r="P148">
            <v>0.63</v>
          </cell>
          <cell r="R148">
            <v>730.38</v>
          </cell>
          <cell r="S148">
            <v>479.33</v>
          </cell>
          <cell r="U148">
            <v>730.38</v>
          </cell>
          <cell r="V148">
            <v>479.33</v>
          </cell>
          <cell r="X148">
            <v>695.6</v>
          </cell>
          <cell r="Y148">
            <v>456.5</v>
          </cell>
          <cell r="AA148">
            <v>604.9</v>
          </cell>
          <cell r="AB148">
            <v>396.98</v>
          </cell>
          <cell r="AD148">
            <v>526</v>
          </cell>
        </row>
        <row r="149">
          <cell r="B149" t="str">
            <v>GR22L</v>
          </cell>
          <cell r="C149" t="str">
            <v>Braço de Luminária</v>
          </cell>
          <cell r="E149" t="str">
            <v>Conjunto de três estrelas produzido em estrutura metálica e mangueira de LED</v>
          </cell>
          <cell r="F149" t="str">
            <v>FIG. LUMINOSA</v>
          </cell>
          <cell r="G149">
            <v>0.85</v>
          </cell>
          <cell r="H149">
            <v>1.35</v>
          </cell>
          <cell r="I149" t="str">
            <v>-</v>
          </cell>
          <cell r="J149">
            <v>21</v>
          </cell>
          <cell r="L149">
            <v>3</v>
          </cell>
          <cell r="M149">
            <v>878.54</v>
          </cell>
          <cell r="N149">
            <v>553.48019999999997</v>
          </cell>
          <cell r="P149">
            <v>0.63</v>
          </cell>
          <cell r="R149">
            <v>709.59</v>
          </cell>
          <cell r="S149">
            <v>425.78</v>
          </cell>
          <cell r="U149">
            <v>709.59</v>
          </cell>
          <cell r="V149">
            <v>425.78</v>
          </cell>
          <cell r="X149">
            <v>675.8</v>
          </cell>
          <cell r="Y149">
            <v>405.5</v>
          </cell>
          <cell r="AA149">
            <v>587.65</v>
          </cell>
          <cell r="AB149">
            <v>352.59</v>
          </cell>
          <cell r="AD149">
            <v>511</v>
          </cell>
        </row>
        <row r="150">
          <cell r="B150" t="str">
            <v>GR22C</v>
          </cell>
          <cell r="C150" t="str">
            <v>Braço de Luminária</v>
          </cell>
          <cell r="E150" t="str">
            <v>Conjunto de três estrelas produzido em estrutura metálica e mangueira luminosa.  Preenchimento da figura com lâmpadas de LED.</v>
          </cell>
          <cell r="F150" t="str">
            <v>FIG. LUMINOSA</v>
          </cell>
          <cell r="G150">
            <v>0.85</v>
          </cell>
          <cell r="H150">
            <v>1.35</v>
          </cell>
          <cell r="I150" t="str">
            <v>-</v>
          </cell>
          <cell r="J150">
            <v>140</v>
          </cell>
          <cell r="L150">
            <v>3.5</v>
          </cell>
          <cell r="M150">
            <v>1261.6500000000001</v>
          </cell>
          <cell r="N150">
            <v>908.38800000000003</v>
          </cell>
          <cell r="P150">
            <v>0.72</v>
          </cell>
          <cell r="R150">
            <v>1019.03</v>
          </cell>
          <cell r="S150">
            <v>767.87</v>
          </cell>
          <cell r="U150">
            <v>1019.03</v>
          </cell>
          <cell r="V150">
            <v>767.87</v>
          </cell>
          <cell r="X150">
            <v>970.5</v>
          </cell>
          <cell r="Y150">
            <v>731.3</v>
          </cell>
          <cell r="AA150">
            <v>843.87</v>
          </cell>
          <cell r="AB150">
            <v>635.95000000000005</v>
          </cell>
          <cell r="AD150">
            <v>733.8</v>
          </cell>
        </row>
        <row r="151">
          <cell r="B151" t="str">
            <v>GR22CS</v>
          </cell>
          <cell r="C151" t="str">
            <v>Braço de Luminária</v>
          </cell>
          <cell r="E151" t="str">
            <v>Conjunto de três estrelas produzido em estrutura metálica e mangueira luminosa.  Preenchimento da figura com lâmpadas de LED. Aplicação de Strobos</v>
          </cell>
          <cell r="F151" t="str">
            <v>FIG. LUMINOSA</v>
          </cell>
          <cell r="G151">
            <v>0.85</v>
          </cell>
          <cell r="H151">
            <v>1.35</v>
          </cell>
          <cell r="I151" t="str">
            <v>-</v>
          </cell>
          <cell r="J151">
            <v>152</v>
          </cell>
          <cell r="M151">
            <v>1387.14</v>
          </cell>
          <cell r="N151">
            <v>1040.355</v>
          </cell>
          <cell r="P151">
            <v>0.75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/>
        </row>
        <row r="152">
          <cell r="B152" t="str">
            <v>GR23</v>
          </cell>
          <cell r="C152" t="str">
            <v>Braço de Luminária</v>
          </cell>
          <cell r="D152"/>
          <cell r="E152" t="str">
            <v>Arabescos produzidos em estrutura metálica e mangueira luminosa</v>
          </cell>
          <cell r="F152" t="str">
            <v>FIG. LUMINOSA</v>
          </cell>
          <cell r="G152">
            <v>0.7</v>
          </cell>
          <cell r="H152">
            <v>1.95</v>
          </cell>
          <cell r="I152" t="str">
            <v>-</v>
          </cell>
          <cell r="J152">
            <v>112</v>
          </cell>
          <cell r="K152"/>
          <cell r="L152">
            <v>2.9</v>
          </cell>
          <cell r="M152">
            <v>814.97</v>
          </cell>
          <cell r="N152">
            <v>488.98199999999997</v>
          </cell>
          <cell r="O152"/>
          <cell r="P152">
            <v>0.6</v>
          </cell>
          <cell r="Q152"/>
          <cell r="R152">
            <v>658.25</v>
          </cell>
          <cell r="S152">
            <v>394.91</v>
          </cell>
          <cell r="T152"/>
          <cell r="U152">
            <v>658.25</v>
          </cell>
          <cell r="V152">
            <v>394.91</v>
          </cell>
          <cell r="W152"/>
          <cell r="X152">
            <v>626.9</v>
          </cell>
          <cell r="Y152">
            <v>376.1</v>
          </cell>
          <cell r="Z152"/>
          <cell r="AA152">
            <v>545.1</v>
          </cell>
          <cell r="AB152">
            <v>327.06</v>
          </cell>
          <cell r="AC152"/>
          <cell r="AD152">
            <v>474</v>
          </cell>
        </row>
        <row r="153">
          <cell r="B153" t="str">
            <v>GR23SM</v>
          </cell>
          <cell r="C153" t="str">
            <v>Braço de Luminária</v>
          </cell>
          <cell r="E153" t="str">
            <v>Arabescos produzidos em estrutura metálica e mangueira luminosa. Aplicação de mangueiras de LED com movimentos e Strobos</v>
          </cell>
          <cell r="F153" t="str">
            <v>FIG. LUMINOSA</v>
          </cell>
          <cell r="G153">
            <v>0.7</v>
          </cell>
          <cell r="H153">
            <v>1.95</v>
          </cell>
          <cell r="I153" t="str">
            <v>-</v>
          </cell>
          <cell r="J153">
            <v>126</v>
          </cell>
          <cell r="L153">
            <v>3.5</v>
          </cell>
          <cell r="M153">
            <v>1531.0100000000002</v>
          </cell>
          <cell r="N153">
            <v>1148.2575000000002</v>
          </cell>
          <cell r="P153">
            <v>0.75</v>
          </cell>
          <cell r="R153">
            <v>1236.5899999999999</v>
          </cell>
          <cell r="S153">
            <v>973.35</v>
          </cell>
          <cell r="U153">
            <v>1236.5899999999999</v>
          </cell>
          <cell r="V153">
            <v>973.35</v>
          </cell>
          <cell r="X153">
            <v>1177.7</v>
          </cell>
          <cell r="Y153">
            <v>927</v>
          </cell>
          <cell r="AA153">
            <v>1024.1300000000001</v>
          </cell>
          <cell r="AB153">
            <v>806.09</v>
          </cell>
          <cell r="AD153">
            <v>890.55</v>
          </cell>
        </row>
        <row r="154">
          <cell r="B154" t="str">
            <v>GR23M</v>
          </cell>
          <cell r="C154" t="str">
            <v>Braço de Luminária</v>
          </cell>
          <cell r="E154" t="str">
            <v>Arabescos produzidos em estrutura metálica e mangueira luminosa. Aplicação de mangueiras de LED com movimentos</v>
          </cell>
          <cell r="F154" t="str">
            <v>FIG. LUMINOSA</v>
          </cell>
          <cell r="G154">
            <v>0.7</v>
          </cell>
          <cell r="H154">
            <v>1.95</v>
          </cell>
          <cell r="I154" t="str">
            <v>-</v>
          </cell>
          <cell r="J154">
            <v>114</v>
          </cell>
          <cell r="L154">
            <v>3.5</v>
          </cell>
          <cell r="M154">
            <v>1403.8700000000001</v>
          </cell>
          <cell r="N154">
            <v>1010.7864000000001</v>
          </cell>
          <cell r="P154">
            <v>0.72</v>
          </cell>
          <cell r="R154">
            <v>1133.9000000000001</v>
          </cell>
          <cell r="S154">
            <v>870.56</v>
          </cell>
          <cell r="U154">
            <v>1133.9000000000001</v>
          </cell>
          <cell r="V154">
            <v>870.56</v>
          </cell>
          <cell r="X154">
            <v>1079.9000000000001</v>
          </cell>
          <cell r="Y154">
            <v>829.1</v>
          </cell>
          <cell r="AA154">
            <v>939.03</v>
          </cell>
          <cell r="AB154">
            <v>720.99</v>
          </cell>
          <cell r="AD154">
            <v>816.55</v>
          </cell>
        </row>
        <row r="155">
          <cell r="B155" t="str">
            <v>GR23S</v>
          </cell>
          <cell r="C155" t="str">
            <v>Braço de Luminária</v>
          </cell>
          <cell r="E155" t="str">
            <v>Arabescos produzidos em estrutura metálica e mangueira luminosa. Aplicação de Strobos</v>
          </cell>
          <cell r="F155" t="str">
            <v>FIG. LUMINOSA</v>
          </cell>
          <cell r="G155">
            <v>0.7</v>
          </cell>
          <cell r="H155">
            <v>1.95</v>
          </cell>
          <cell r="I155" t="str">
            <v>-</v>
          </cell>
          <cell r="J155">
            <v>124</v>
          </cell>
          <cell r="L155">
            <v>3</v>
          </cell>
          <cell r="M155">
            <v>942.11000000000013</v>
          </cell>
          <cell r="N155">
            <v>593.52930000000003</v>
          </cell>
          <cell r="P155">
            <v>0.63</v>
          </cell>
          <cell r="R155">
            <v>760.94</v>
          </cell>
          <cell r="S155">
            <v>497.7</v>
          </cell>
          <cell r="U155">
            <v>760.94</v>
          </cell>
          <cell r="V155">
            <v>497.7</v>
          </cell>
          <cell r="X155">
            <v>724.7</v>
          </cell>
          <cell r="Y155">
            <v>474</v>
          </cell>
          <cell r="AA155">
            <v>630.20000000000005</v>
          </cell>
          <cell r="AB155">
            <v>412.16</v>
          </cell>
          <cell r="AD155">
            <v>548</v>
          </cell>
        </row>
        <row r="156">
          <cell r="B156" t="str">
            <v>GR23L</v>
          </cell>
          <cell r="C156" t="str">
            <v>Braço de Luminária</v>
          </cell>
          <cell r="E156" t="str">
            <v>Arabescos produzidos em estrutura metálica e mangueira de LED</v>
          </cell>
          <cell r="F156" t="str">
            <v>FIG. LUMINOSA</v>
          </cell>
          <cell r="G156">
            <v>0.7</v>
          </cell>
          <cell r="H156">
            <v>1.95</v>
          </cell>
          <cell r="I156" t="str">
            <v>-</v>
          </cell>
          <cell r="J156">
            <v>21</v>
          </cell>
          <cell r="L156">
            <v>2.9</v>
          </cell>
          <cell r="M156">
            <v>921.57</v>
          </cell>
          <cell r="N156">
            <v>580.58910000000003</v>
          </cell>
          <cell r="P156">
            <v>0.63</v>
          </cell>
          <cell r="R156">
            <v>744.35</v>
          </cell>
          <cell r="S156">
            <v>446.57</v>
          </cell>
          <cell r="U156">
            <v>744.35</v>
          </cell>
          <cell r="V156">
            <v>446.57</v>
          </cell>
          <cell r="X156">
            <v>708.9</v>
          </cell>
          <cell r="Y156">
            <v>425.3</v>
          </cell>
          <cell r="AA156">
            <v>616.4</v>
          </cell>
          <cell r="AB156">
            <v>369.84</v>
          </cell>
          <cell r="AD156">
            <v>536</v>
          </cell>
        </row>
        <row r="157">
          <cell r="B157" t="str">
            <v>GR25</v>
          </cell>
          <cell r="C157" t="str">
            <v>Braço de Luminária</v>
          </cell>
          <cell r="D157"/>
          <cell r="E157" t="str">
            <v>Estrela dupla de oito pontas produzida em estrutura metálica e mangueira luminosa</v>
          </cell>
          <cell r="F157" t="str">
            <v>FIG. LUMINOSA</v>
          </cell>
          <cell r="G157">
            <v>1.3</v>
          </cell>
          <cell r="H157">
            <v>1.3</v>
          </cell>
          <cell r="I157" t="str">
            <v>-</v>
          </cell>
          <cell r="J157">
            <v>160</v>
          </cell>
          <cell r="K157"/>
          <cell r="L157">
            <v>5.5</v>
          </cell>
          <cell r="M157">
            <v>1177.67</v>
          </cell>
          <cell r="N157">
            <v>706.60199999999998</v>
          </cell>
          <cell r="O157"/>
          <cell r="P157">
            <v>0.6</v>
          </cell>
          <cell r="Q157"/>
          <cell r="R157">
            <v>951.2</v>
          </cell>
          <cell r="S157">
            <v>570.67999999999995</v>
          </cell>
          <cell r="T157"/>
          <cell r="U157">
            <v>951.2</v>
          </cell>
          <cell r="V157">
            <v>570.67999999999995</v>
          </cell>
          <cell r="W157"/>
          <cell r="X157">
            <v>905.9</v>
          </cell>
          <cell r="Y157">
            <v>543.5</v>
          </cell>
          <cell r="Z157"/>
          <cell r="AA157">
            <v>787.75</v>
          </cell>
          <cell r="AB157">
            <v>472.65</v>
          </cell>
          <cell r="AC157"/>
          <cell r="AD157">
            <v>685</v>
          </cell>
        </row>
        <row r="158">
          <cell r="B158" t="str">
            <v>GR25SM</v>
          </cell>
          <cell r="C158" t="str">
            <v>Braço de Luminária</v>
          </cell>
          <cell r="E158" t="str">
            <v>Estrela dupla de oito pontas produzida em estrutura metálica e mangueira luminosa. Aplicação de mangueiras de LED com movimentos e Strobos</v>
          </cell>
          <cell r="F158" t="str">
            <v>FIG. LUMINOSA</v>
          </cell>
          <cell r="G158">
            <v>1.3</v>
          </cell>
          <cell r="H158">
            <v>1.3</v>
          </cell>
          <cell r="I158" t="str">
            <v>-</v>
          </cell>
          <cell r="J158">
            <v>173</v>
          </cell>
          <cell r="M158">
            <v>1784.9</v>
          </cell>
          <cell r="N158">
            <v>1338.6750000000002</v>
          </cell>
          <cell r="P158">
            <v>0.75</v>
          </cell>
          <cell r="R158">
            <v>1441.65</v>
          </cell>
          <cell r="S158">
            <v>1061.24</v>
          </cell>
          <cell r="U158">
            <v>1441.65</v>
          </cell>
          <cell r="V158">
            <v>1061.24</v>
          </cell>
          <cell r="X158">
            <v>1373</v>
          </cell>
          <cell r="Y158">
            <v>1010.7</v>
          </cell>
          <cell r="AA158">
            <v>1193.93</v>
          </cell>
          <cell r="AB158">
            <v>878.83</v>
          </cell>
          <cell r="AD158">
            <v>1038.2</v>
          </cell>
        </row>
        <row r="159">
          <cell r="B159" t="str">
            <v>GR25M</v>
          </cell>
          <cell r="C159" t="str">
            <v>Braço de Luminária</v>
          </cell>
          <cell r="E159" t="str">
            <v>Estrela dupla de oito pontas produzida em estrutura metálica e mangueira luminosa.  Aplicação de mangueiras de LED com movimentos</v>
          </cell>
          <cell r="F159" t="str">
            <v>FIG. LUMINOSA</v>
          </cell>
          <cell r="G159">
            <v>1.3</v>
          </cell>
          <cell r="H159">
            <v>1.3</v>
          </cell>
          <cell r="I159" t="str">
            <v>-</v>
          </cell>
          <cell r="J159">
            <v>161</v>
          </cell>
          <cell r="M159">
            <v>1657.7600000000002</v>
          </cell>
          <cell r="N159">
            <v>1193.5872000000002</v>
          </cell>
          <cell r="P159">
            <v>0.72</v>
          </cell>
          <cell r="R159">
            <v>1338.96</v>
          </cell>
          <cell r="S159">
            <v>958.44</v>
          </cell>
          <cell r="U159">
            <v>1338.96</v>
          </cell>
          <cell r="V159">
            <v>958.44</v>
          </cell>
          <cell r="X159">
            <v>1275.2</v>
          </cell>
          <cell r="Y159">
            <v>912.8</v>
          </cell>
          <cell r="AA159">
            <v>1108.83</v>
          </cell>
          <cell r="AB159">
            <v>793.73</v>
          </cell>
          <cell r="AD159">
            <v>964.2</v>
          </cell>
        </row>
        <row r="160">
          <cell r="B160" t="str">
            <v>GR25S</v>
          </cell>
          <cell r="C160" t="str">
            <v>Braço de Luminária</v>
          </cell>
          <cell r="E160" t="str">
            <v>Estrela dupla de oito pontas produzida em estrutura metálica e mangueira luminosa. Aplicação de Strobos</v>
          </cell>
          <cell r="F160" t="str">
            <v>FIG. LUMINOSA</v>
          </cell>
          <cell r="G160">
            <v>1.3</v>
          </cell>
          <cell r="H160">
            <v>1.3</v>
          </cell>
          <cell r="I160" t="str">
            <v>-</v>
          </cell>
          <cell r="J160">
            <v>172</v>
          </cell>
          <cell r="M160">
            <v>1304.94</v>
          </cell>
          <cell r="N160">
            <v>822.11220000000003</v>
          </cell>
          <cell r="P160">
            <v>0.63</v>
          </cell>
          <cell r="R160">
            <v>1053.99</v>
          </cell>
          <cell r="S160">
            <v>673.47</v>
          </cell>
          <cell r="U160">
            <v>1053.99</v>
          </cell>
          <cell r="V160">
            <v>673.47</v>
          </cell>
          <cell r="X160">
            <v>1003.8</v>
          </cell>
          <cell r="Y160">
            <v>641.4</v>
          </cell>
          <cell r="AA160">
            <v>872.85</v>
          </cell>
          <cell r="AB160">
            <v>557.75</v>
          </cell>
          <cell r="AD160">
            <v>759</v>
          </cell>
        </row>
        <row r="161">
          <cell r="B161" t="str">
            <v>GR25L</v>
          </cell>
          <cell r="C161" t="str">
            <v>Braço de Luminária</v>
          </cell>
          <cell r="E161" t="str">
            <v>Estrela dupla de oito pontas produzida em estrutura metálica e mangueira de LED</v>
          </cell>
          <cell r="F161" t="str">
            <v>FIG. LUMINOSA</v>
          </cell>
          <cell r="G161">
            <v>1.3</v>
          </cell>
          <cell r="H161">
            <v>1.3</v>
          </cell>
          <cell r="I161" t="str">
            <v>-</v>
          </cell>
          <cell r="J161">
            <v>30</v>
          </cell>
          <cell r="M161">
            <v>1332.3700000000001</v>
          </cell>
          <cell r="N161">
            <v>839.39310000000012</v>
          </cell>
          <cell r="P161">
            <v>0.63</v>
          </cell>
          <cell r="R161">
            <v>1076.1500000000001</v>
          </cell>
          <cell r="S161">
            <v>645.75</v>
          </cell>
          <cell r="U161">
            <v>1076.1500000000001</v>
          </cell>
          <cell r="V161">
            <v>645.75</v>
          </cell>
          <cell r="X161">
            <v>1024.9000000000001</v>
          </cell>
          <cell r="Y161">
            <v>615</v>
          </cell>
          <cell r="AA161">
            <v>891.25</v>
          </cell>
          <cell r="AB161">
            <v>534.75</v>
          </cell>
          <cell r="AD161">
            <v>775</v>
          </cell>
        </row>
        <row r="162">
          <cell r="B162" t="str">
            <v>GR25C</v>
          </cell>
          <cell r="C162" t="str">
            <v>Braço de Luminária</v>
          </cell>
          <cell r="E162" t="str">
            <v>Estrela dupla de oito pontas produzida em estrutura metálica e mangueira luminosa.  Preenchimento da figura com lâmpadas de LED.</v>
          </cell>
          <cell r="F162" t="str">
            <v>FIG. LUMINOSA</v>
          </cell>
          <cell r="G162">
            <v>1.3</v>
          </cell>
          <cell r="H162">
            <v>1.3</v>
          </cell>
          <cell r="I162" t="str">
            <v>-</v>
          </cell>
          <cell r="M162">
            <v>0</v>
          </cell>
          <cell r="N162">
            <v>0</v>
          </cell>
          <cell r="P162">
            <v>0.72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</row>
        <row r="163">
          <cell r="B163" t="str">
            <v>GR25CS</v>
          </cell>
          <cell r="C163" t="str">
            <v>Braço de Luminária</v>
          </cell>
          <cell r="E163" t="str">
            <v>Estrela dupla de oito pontas produzida em estrutura metálica e mangueira luminosa.  Preenchimento da figura com lâmpadas de LED. Aplicação de Strobos</v>
          </cell>
          <cell r="F163" t="str">
            <v>FIG. LUMINOSA</v>
          </cell>
          <cell r="G163">
            <v>1.3</v>
          </cell>
          <cell r="H163">
            <v>1.3</v>
          </cell>
          <cell r="I163" t="str">
            <v>-</v>
          </cell>
          <cell r="M163">
            <v>0</v>
          </cell>
          <cell r="N163">
            <v>0</v>
          </cell>
          <cell r="P163">
            <v>0.75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/>
        </row>
        <row r="164">
          <cell r="B164" t="str">
            <v>GR26</v>
          </cell>
          <cell r="C164" t="str">
            <v>Braço de Luminária</v>
          </cell>
          <cell r="D164"/>
          <cell r="E164" t="str">
            <v>Estrela dupla de cinco pontas produzida em estrutura metálica e mangueira luminosa</v>
          </cell>
          <cell r="F164" t="str">
            <v>FIG. LUMINOSA</v>
          </cell>
          <cell r="G164">
            <v>1.3</v>
          </cell>
          <cell r="H164">
            <v>1.3</v>
          </cell>
          <cell r="I164" t="str">
            <v>-</v>
          </cell>
          <cell r="J164">
            <v>128</v>
          </cell>
          <cell r="K164"/>
          <cell r="L164">
            <v>4.4000000000000004</v>
          </cell>
          <cell r="M164">
            <v>930.15</v>
          </cell>
          <cell r="N164">
            <v>558.08999999999992</v>
          </cell>
          <cell r="O164"/>
          <cell r="P164">
            <v>0.6</v>
          </cell>
          <cell r="Q164"/>
          <cell r="R164">
            <v>751.28</v>
          </cell>
          <cell r="S164">
            <v>450.77</v>
          </cell>
          <cell r="T164"/>
          <cell r="U164">
            <v>751.28</v>
          </cell>
          <cell r="V164">
            <v>450.77</v>
          </cell>
          <cell r="W164"/>
          <cell r="X164">
            <v>715.5</v>
          </cell>
          <cell r="Y164">
            <v>429.3</v>
          </cell>
          <cell r="Z164"/>
          <cell r="AA164">
            <v>622.15</v>
          </cell>
          <cell r="AB164">
            <v>373.29</v>
          </cell>
          <cell r="AC164"/>
          <cell r="AD164">
            <v>541</v>
          </cell>
        </row>
        <row r="165">
          <cell r="B165" t="str">
            <v>GR26SM</v>
          </cell>
          <cell r="C165" t="str">
            <v>Braço de Luminária</v>
          </cell>
          <cell r="E165" t="str">
            <v>Estrela dupla de cinco pontas produzida em estrutura metálica e mangueira luminosa. Aplicação de mangueiras de LED com movimentos e Strobos</v>
          </cell>
          <cell r="F165" t="str">
            <v>FIG. LUMINOSA</v>
          </cell>
          <cell r="G165">
            <v>1.3</v>
          </cell>
          <cell r="H165">
            <v>1.3</v>
          </cell>
          <cell r="I165" t="str">
            <v>-</v>
          </cell>
          <cell r="J165">
            <v>142</v>
          </cell>
          <cell r="M165">
            <v>1646.3200000000002</v>
          </cell>
          <cell r="N165">
            <v>1234.7400000000002</v>
          </cell>
          <cell r="P165">
            <v>0.75</v>
          </cell>
          <cell r="R165">
            <v>1329.72</v>
          </cell>
          <cell r="S165">
            <v>1029.21</v>
          </cell>
          <cell r="U165">
            <v>1329.72</v>
          </cell>
          <cell r="V165">
            <v>1029.21</v>
          </cell>
          <cell r="X165">
            <v>1266.4000000000001</v>
          </cell>
          <cell r="Y165">
            <v>980.2</v>
          </cell>
          <cell r="AA165">
            <v>1101.18</v>
          </cell>
          <cell r="AB165">
            <v>852.32</v>
          </cell>
          <cell r="AD165">
            <v>957.55</v>
          </cell>
        </row>
        <row r="166">
          <cell r="B166" t="str">
            <v>GR26M</v>
          </cell>
          <cell r="C166" t="str">
            <v>Braço de Luminária</v>
          </cell>
          <cell r="E166" t="str">
            <v>Estrela dupla de cinco pontas produzida em estrutura metálica e mangueira luminosa.  Aplicação de mangueiras de LED com movimentos</v>
          </cell>
          <cell r="F166" t="str">
            <v>FIG. LUMINOSA</v>
          </cell>
          <cell r="G166">
            <v>1.3</v>
          </cell>
          <cell r="H166">
            <v>1.3</v>
          </cell>
          <cell r="I166" t="str">
            <v>-</v>
          </cell>
          <cell r="J166">
            <v>130</v>
          </cell>
          <cell r="M166">
            <v>1519.05</v>
          </cell>
          <cell r="N166">
            <v>1093.7159999999999</v>
          </cell>
          <cell r="P166">
            <v>0.72</v>
          </cell>
          <cell r="R166">
            <v>1226.93</v>
          </cell>
          <cell r="S166">
            <v>926.42</v>
          </cell>
          <cell r="U166">
            <v>1226.93</v>
          </cell>
          <cell r="V166">
            <v>926.42</v>
          </cell>
          <cell r="X166">
            <v>1168.5</v>
          </cell>
          <cell r="Y166">
            <v>882.3</v>
          </cell>
          <cell r="AA166">
            <v>1016.08</v>
          </cell>
          <cell r="AB166">
            <v>767.22</v>
          </cell>
          <cell r="AD166">
            <v>883.55</v>
          </cell>
        </row>
        <row r="167">
          <cell r="B167" t="str">
            <v>GR26S</v>
          </cell>
          <cell r="C167" t="str">
            <v>Braço de Luminária</v>
          </cell>
          <cell r="E167" t="str">
            <v>Estrela dupla de cinco pontas produzida em estrutura metálica e mangueira luminosa. Aplicação de Strobos</v>
          </cell>
          <cell r="F167" t="str">
            <v>FIG. LUMINOSA</v>
          </cell>
          <cell r="G167">
            <v>1.3</v>
          </cell>
          <cell r="H167">
            <v>1.3</v>
          </cell>
          <cell r="I167" t="str">
            <v>-</v>
          </cell>
          <cell r="J167">
            <v>140</v>
          </cell>
          <cell r="M167">
            <v>1057.29</v>
          </cell>
          <cell r="N167">
            <v>666.09270000000004</v>
          </cell>
          <cell r="P167">
            <v>0.63</v>
          </cell>
          <cell r="R167">
            <v>853.97</v>
          </cell>
          <cell r="S167">
            <v>553.46</v>
          </cell>
          <cell r="U167">
            <v>853.97</v>
          </cell>
          <cell r="V167">
            <v>553.46</v>
          </cell>
          <cell r="X167">
            <v>813.3</v>
          </cell>
          <cell r="Y167">
            <v>527.1</v>
          </cell>
          <cell r="AA167">
            <v>707.25</v>
          </cell>
          <cell r="AB167">
            <v>458.39</v>
          </cell>
          <cell r="AD167">
            <v>615</v>
          </cell>
        </row>
        <row r="168">
          <cell r="B168" t="str">
            <v>GR26L</v>
          </cell>
          <cell r="C168" t="str">
            <v>Braço de Luminária</v>
          </cell>
          <cell r="E168" t="str">
            <v>Estrela dupla de cinco pontas produzida em estrutura metálica e mangueira de LED</v>
          </cell>
          <cell r="F168" t="str">
            <v>FIG. LUMINOSA</v>
          </cell>
          <cell r="G168">
            <v>1.3</v>
          </cell>
          <cell r="H168">
            <v>1.3</v>
          </cell>
          <cell r="I168" t="str">
            <v>-</v>
          </cell>
          <cell r="J168">
            <v>24</v>
          </cell>
          <cell r="M168">
            <v>1052.22</v>
          </cell>
          <cell r="N168">
            <v>662.89859999999999</v>
          </cell>
          <cell r="P168">
            <v>0.63</v>
          </cell>
          <cell r="R168">
            <v>849.87</v>
          </cell>
          <cell r="S168">
            <v>509.88</v>
          </cell>
          <cell r="U168">
            <v>849.87</v>
          </cell>
          <cell r="V168">
            <v>509.88</v>
          </cell>
          <cell r="X168">
            <v>809.4</v>
          </cell>
          <cell r="Y168">
            <v>485.6</v>
          </cell>
          <cell r="AA168">
            <v>703.8</v>
          </cell>
          <cell r="AB168">
            <v>422.28</v>
          </cell>
          <cell r="AD168">
            <v>612</v>
          </cell>
        </row>
        <row r="169">
          <cell r="B169" t="str">
            <v>GR26C</v>
          </cell>
          <cell r="C169" t="str">
            <v>Braço de Luminária</v>
          </cell>
          <cell r="E169" t="str">
            <v>Estrela dupla de cinco pontas produzida em estrutura metálica e mangueira luminosa.  Preenchimento da figura com lâmpadas de LED.</v>
          </cell>
          <cell r="F169" t="str">
            <v>FIG. LUMINOSA</v>
          </cell>
          <cell r="G169">
            <v>1.3</v>
          </cell>
          <cell r="H169">
            <v>1.3</v>
          </cell>
          <cell r="I169" t="str">
            <v>-</v>
          </cell>
          <cell r="M169">
            <v>0</v>
          </cell>
          <cell r="N169">
            <v>0</v>
          </cell>
          <cell r="P169">
            <v>0.72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</row>
        <row r="170">
          <cell r="B170" t="str">
            <v>GR26CS</v>
          </cell>
          <cell r="C170" t="str">
            <v>Braço de Luminária</v>
          </cell>
          <cell r="E170" t="str">
            <v>Estrela dupla de cinco pontas produzida em estrutura metálica e mangueira luminosa.  Preenchimento da figura com lâmpadas de LED. Aplicação de Strobos</v>
          </cell>
          <cell r="F170" t="str">
            <v>FIG. LUMINOSA</v>
          </cell>
          <cell r="G170">
            <v>1.3</v>
          </cell>
          <cell r="H170">
            <v>1.3</v>
          </cell>
          <cell r="I170" t="str">
            <v>-</v>
          </cell>
          <cell r="M170">
            <v>0</v>
          </cell>
          <cell r="N170">
            <v>0</v>
          </cell>
          <cell r="P170">
            <v>0.75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/>
        </row>
        <row r="171">
          <cell r="B171" t="str">
            <v>GR27</v>
          </cell>
          <cell r="C171" t="str">
            <v>Braço de Luminária</v>
          </cell>
          <cell r="D171"/>
          <cell r="E171" t="str">
            <v>Cometa produzido em estrutura metálica e mangueira luminosa</v>
          </cell>
          <cell r="F171" t="str">
            <v>FIG. LUMINOSA</v>
          </cell>
          <cell r="G171">
            <v>0.65</v>
          </cell>
          <cell r="H171">
            <v>1.9</v>
          </cell>
          <cell r="I171" t="str">
            <v>-</v>
          </cell>
          <cell r="J171">
            <v>128</v>
          </cell>
          <cell r="K171"/>
          <cell r="L171">
            <v>3.3</v>
          </cell>
          <cell r="M171">
            <v>1045.3300000000002</v>
          </cell>
          <cell r="N171">
            <v>627.19800000000009</v>
          </cell>
          <cell r="O171"/>
          <cell r="P171">
            <v>0.6</v>
          </cell>
          <cell r="Q171"/>
          <cell r="R171">
            <v>844.31</v>
          </cell>
          <cell r="S171">
            <v>506.52</v>
          </cell>
          <cell r="T171"/>
          <cell r="U171">
            <v>844.31</v>
          </cell>
          <cell r="V171">
            <v>506.52</v>
          </cell>
          <cell r="W171"/>
          <cell r="X171">
            <v>804.1</v>
          </cell>
          <cell r="Y171">
            <v>482.4</v>
          </cell>
          <cell r="Z171"/>
          <cell r="AA171">
            <v>699.2</v>
          </cell>
          <cell r="AB171">
            <v>419.52</v>
          </cell>
          <cell r="AC171"/>
          <cell r="AD171">
            <v>608</v>
          </cell>
        </row>
        <row r="172">
          <cell r="B172" t="str">
            <v>GR27SM</v>
          </cell>
          <cell r="C172" t="str">
            <v>Braço de Luminária</v>
          </cell>
          <cell r="E172" t="str">
            <v>Cometa produzido em estrutura metálica e mangueira luminosa. Aplicação de mangueiras de LED com movimentos e Strobos</v>
          </cell>
          <cell r="F172" t="str">
            <v>FIG. LUMINOSA</v>
          </cell>
          <cell r="G172">
            <v>0.65</v>
          </cell>
          <cell r="H172">
            <v>1.9</v>
          </cell>
          <cell r="I172" t="str">
            <v>-</v>
          </cell>
          <cell r="J172">
            <v>143</v>
          </cell>
          <cell r="L172">
            <v>3.8</v>
          </cell>
          <cell r="M172">
            <v>1761.5</v>
          </cell>
          <cell r="N172">
            <v>1321.125</v>
          </cell>
          <cell r="P172">
            <v>0.75</v>
          </cell>
          <cell r="R172">
            <v>1422.75</v>
          </cell>
          <cell r="S172">
            <v>1084.97</v>
          </cell>
          <cell r="U172">
            <v>1422.75</v>
          </cell>
          <cell r="V172">
            <v>1084.97</v>
          </cell>
          <cell r="X172">
            <v>1355</v>
          </cell>
          <cell r="Y172">
            <v>1033.3</v>
          </cell>
          <cell r="AA172">
            <v>1178.23</v>
          </cell>
          <cell r="AB172">
            <v>898.55</v>
          </cell>
          <cell r="AD172">
            <v>1024.55</v>
          </cell>
        </row>
        <row r="173">
          <cell r="B173" t="str">
            <v>GR27M</v>
          </cell>
          <cell r="C173" t="str">
            <v>Braço de Luminária</v>
          </cell>
          <cell r="E173" t="str">
            <v>Cometa produzido em estrutura metálica e mangueira luminosa.  Aplicação de mangueiras de LED com movimentos</v>
          </cell>
          <cell r="F173" t="str">
            <v>FIG. LUMINOSA</v>
          </cell>
          <cell r="G173">
            <v>0.65</v>
          </cell>
          <cell r="H173">
            <v>1.9</v>
          </cell>
          <cell r="I173" t="str">
            <v>-</v>
          </cell>
          <cell r="J173">
            <v>131</v>
          </cell>
          <cell r="L173">
            <v>3.8</v>
          </cell>
          <cell r="M173">
            <v>1634.23</v>
          </cell>
          <cell r="N173">
            <v>1176.6456000000001</v>
          </cell>
          <cell r="P173">
            <v>0.72</v>
          </cell>
          <cell r="R173">
            <v>1319.96</v>
          </cell>
          <cell r="S173">
            <v>982.28</v>
          </cell>
          <cell r="U173">
            <v>1319.96</v>
          </cell>
          <cell r="V173">
            <v>982.28</v>
          </cell>
          <cell r="X173">
            <v>1257.0999999999999</v>
          </cell>
          <cell r="Y173">
            <v>935.5</v>
          </cell>
          <cell r="AA173">
            <v>1093.1300000000001</v>
          </cell>
          <cell r="AB173">
            <v>813.45</v>
          </cell>
          <cell r="AD173">
            <v>950.55</v>
          </cell>
        </row>
        <row r="174">
          <cell r="B174" t="str">
            <v>GR27S</v>
          </cell>
          <cell r="C174" t="str">
            <v>Braço de Luminária</v>
          </cell>
          <cell r="E174" t="str">
            <v>Cometa produzido em estrutura metálica e mangueira luminosa. Aplicação de Strobos</v>
          </cell>
          <cell r="F174" t="str">
            <v>FIG. LUMINOSA</v>
          </cell>
          <cell r="G174">
            <v>0.65</v>
          </cell>
          <cell r="H174">
            <v>1.9</v>
          </cell>
          <cell r="I174" t="str">
            <v>-</v>
          </cell>
          <cell r="J174">
            <v>140</v>
          </cell>
          <cell r="L174">
            <v>3.4</v>
          </cell>
          <cell r="M174">
            <v>1172.47</v>
          </cell>
          <cell r="N174">
            <v>738.65610000000004</v>
          </cell>
          <cell r="P174">
            <v>0.63</v>
          </cell>
          <cell r="R174">
            <v>947</v>
          </cell>
          <cell r="S174">
            <v>609.32000000000005</v>
          </cell>
          <cell r="U174">
            <v>947</v>
          </cell>
          <cell r="V174">
            <v>609.32000000000005</v>
          </cell>
          <cell r="X174">
            <v>901.9</v>
          </cell>
          <cell r="Y174">
            <v>580.29999999999995</v>
          </cell>
          <cell r="AA174">
            <v>784.3</v>
          </cell>
          <cell r="AB174">
            <v>504.62</v>
          </cell>
          <cell r="AD174">
            <v>682</v>
          </cell>
        </row>
        <row r="175">
          <cell r="B175" t="str">
            <v>GR27L</v>
          </cell>
          <cell r="C175" t="str">
            <v>Braço de Luminária</v>
          </cell>
          <cell r="E175" t="str">
            <v>Cometa produzido em estrutura metálica e mangueira de LED</v>
          </cell>
          <cell r="F175" t="str">
            <v>FIG. LUMINOSA</v>
          </cell>
          <cell r="G175">
            <v>0.65</v>
          </cell>
          <cell r="H175">
            <v>1.9</v>
          </cell>
          <cell r="I175" t="str">
            <v>-</v>
          </cell>
          <cell r="J175">
            <v>24</v>
          </cell>
          <cell r="L175">
            <v>3.3</v>
          </cell>
          <cell r="M175">
            <v>1182.8700000000001</v>
          </cell>
          <cell r="N175">
            <v>745.20810000000006</v>
          </cell>
          <cell r="P175">
            <v>0.63</v>
          </cell>
          <cell r="R175">
            <v>955.4</v>
          </cell>
          <cell r="S175">
            <v>573.20000000000005</v>
          </cell>
          <cell r="U175">
            <v>955.4</v>
          </cell>
          <cell r="V175">
            <v>573.20000000000005</v>
          </cell>
          <cell r="X175">
            <v>909.9</v>
          </cell>
          <cell r="Y175">
            <v>545.9</v>
          </cell>
          <cell r="AA175">
            <v>791.2</v>
          </cell>
          <cell r="AB175">
            <v>474.72</v>
          </cell>
          <cell r="AD175">
            <v>688</v>
          </cell>
        </row>
        <row r="176">
          <cell r="B176" t="str">
            <v>GR27C</v>
          </cell>
          <cell r="C176" t="str">
            <v>Braço de Luminária</v>
          </cell>
          <cell r="E176" t="str">
            <v>Cometa produzido em estrutura metálica e mangueira luminosa.  Preenchimento da figura com lâmpadas de LED.</v>
          </cell>
          <cell r="F176" t="str">
            <v>FIG. LUMINOSA</v>
          </cell>
          <cell r="G176">
            <v>0.65</v>
          </cell>
          <cell r="H176">
            <v>1.9</v>
          </cell>
          <cell r="I176" t="str">
            <v>-</v>
          </cell>
          <cell r="L176">
            <v>3.8</v>
          </cell>
          <cell r="M176">
            <v>1170.33</v>
          </cell>
          <cell r="N176">
            <v>842.63759999999991</v>
          </cell>
          <cell r="P176">
            <v>0.72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</row>
        <row r="177">
          <cell r="B177" t="str">
            <v>GR27CS</v>
          </cell>
          <cell r="C177" t="str">
            <v>Braço de Luminária</v>
          </cell>
          <cell r="E177" t="str">
            <v>Cometa produzido em estrutura metálica e mangueira luminosa.  Preenchimento da figura com lâmpadas de LED. Aplicação de Strobos</v>
          </cell>
          <cell r="F177" t="str">
            <v>FIG. LUMINOSA</v>
          </cell>
          <cell r="G177">
            <v>0.65</v>
          </cell>
          <cell r="H177">
            <v>1.9</v>
          </cell>
          <cell r="I177" t="str">
            <v>-</v>
          </cell>
          <cell r="M177">
            <v>1280.33</v>
          </cell>
          <cell r="N177">
            <v>960.24749999999995</v>
          </cell>
          <cell r="P177">
            <v>0.75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/>
        </row>
        <row r="178">
          <cell r="B178" t="str">
            <v>GR28</v>
          </cell>
          <cell r="C178" t="str">
            <v>Braço de Luminária</v>
          </cell>
          <cell r="D178"/>
          <cell r="E178" t="str">
            <v>Cometa produzido em estrutura metálica e mangueira luminosa</v>
          </cell>
          <cell r="F178" t="str">
            <v>FIG. LUMINOSA</v>
          </cell>
          <cell r="G178">
            <v>0.65</v>
          </cell>
          <cell r="H178">
            <v>1.25</v>
          </cell>
          <cell r="I178" t="str">
            <v>-</v>
          </cell>
          <cell r="J178">
            <v>80</v>
          </cell>
          <cell r="K178"/>
          <cell r="L178">
            <v>1.9</v>
          </cell>
          <cell r="M178">
            <v>493.48</v>
          </cell>
          <cell r="N178">
            <v>296.08800000000002</v>
          </cell>
          <cell r="O178"/>
          <cell r="P178">
            <v>0.6</v>
          </cell>
          <cell r="Q178"/>
          <cell r="R178">
            <v>398.58</v>
          </cell>
          <cell r="S178">
            <v>239.09</v>
          </cell>
          <cell r="T178"/>
          <cell r="U178">
            <v>398.58</v>
          </cell>
          <cell r="V178">
            <v>239.09</v>
          </cell>
          <cell r="W178"/>
          <cell r="X178">
            <v>379.6</v>
          </cell>
          <cell r="Y178">
            <v>227.7</v>
          </cell>
          <cell r="Z178"/>
          <cell r="AA178">
            <v>330.05</v>
          </cell>
          <cell r="AB178">
            <v>198.03</v>
          </cell>
          <cell r="AC178"/>
          <cell r="AD178">
            <v>287</v>
          </cell>
        </row>
        <row r="179">
          <cell r="B179" t="str">
            <v>GR28SM</v>
          </cell>
          <cell r="C179" t="str">
            <v>Braço de Luminária</v>
          </cell>
          <cell r="E179" t="str">
            <v>Cometa produzido em estrutura metálica e mangueira luminosa. Aplicação de mangueiras de LED com movimentos e Strobos</v>
          </cell>
          <cell r="F179" t="str">
            <v>FIG. LUMINOSA</v>
          </cell>
          <cell r="G179">
            <v>0.65</v>
          </cell>
          <cell r="H179">
            <v>1.25</v>
          </cell>
          <cell r="I179" t="str">
            <v>-</v>
          </cell>
          <cell r="J179">
            <v>95</v>
          </cell>
          <cell r="L179">
            <v>2.2999999999999998</v>
          </cell>
          <cell r="M179">
            <v>1028.04</v>
          </cell>
          <cell r="N179">
            <v>771.03</v>
          </cell>
          <cell r="P179">
            <v>0.75</v>
          </cell>
          <cell r="R179">
            <v>830.34</v>
          </cell>
          <cell r="S179">
            <v>670.95</v>
          </cell>
          <cell r="U179">
            <v>830.34</v>
          </cell>
          <cell r="V179">
            <v>670.95</v>
          </cell>
          <cell r="X179">
            <v>790.8</v>
          </cell>
          <cell r="Y179">
            <v>639</v>
          </cell>
          <cell r="AA179">
            <v>687.64</v>
          </cell>
          <cell r="AB179">
            <v>555.62</v>
          </cell>
          <cell r="AD179">
            <v>597.95000000000005</v>
          </cell>
        </row>
        <row r="180">
          <cell r="B180" t="str">
            <v>GR28M</v>
          </cell>
          <cell r="C180" t="str">
            <v>Braço de Luminária</v>
          </cell>
          <cell r="E180" t="str">
            <v>Cometa produzido em estrutura metálica e mangueira luminosa.  Aplicação de mangueiras de LED com movimentos</v>
          </cell>
          <cell r="F180" t="str">
            <v>FIG. LUMINOSA</v>
          </cell>
          <cell r="G180">
            <v>0.65</v>
          </cell>
          <cell r="H180">
            <v>1.25</v>
          </cell>
          <cell r="I180" t="str">
            <v>-</v>
          </cell>
          <cell r="J180">
            <v>83</v>
          </cell>
          <cell r="L180">
            <v>2.2999999999999998</v>
          </cell>
          <cell r="M180">
            <v>900.77</v>
          </cell>
          <cell r="N180">
            <v>648.55439999999999</v>
          </cell>
          <cell r="P180">
            <v>0.72</v>
          </cell>
          <cell r="R180">
            <v>727.55</v>
          </cell>
          <cell r="S180">
            <v>568.16</v>
          </cell>
          <cell r="U180">
            <v>727.55</v>
          </cell>
          <cell r="V180">
            <v>568.16</v>
          </cell>
          <cell r="X180">
            <v>692.9</v>
          </cell>
          <cell r="Y180">
            <v>541.1</v>
          </cell>
          <cell r="AA180">
            <v>602.54</v>
          </cell>
          <cell r="AB180">
            <v>470.52</v>
          </cell>
          <cell r="AD180">
            <v>523.95000000000005</v>
          </cell>
        </row>
        <row r="181">
          <cell r="B181" t="str">
            <v>GR28S</v>
          </cell>
          <cell r="C181" t="str">
            <v>Braço de Luminária</v>
          </cell>
          <cell r="E181" t="str">
            <v>Cometa produzido em estrutura metálica e mangueira luminosa. Aplicação de Strobos</v>
          </cell>
          <cell r="F181" t="str">
            <v>FIG. LUMINOSA</v>
          </cell>
          <cell r="G181">
            <v>0.65</v>
          </cell>
          <cell r="H181">
            <v>1.25</v>
          </cell>
          <cell r="I181" t="str">
            <v>-</v>
          </cell>
          <cell r="J181">
            <v>92</v>
          </cell>
          <cell r="L181">
            <v>2</v>
          </cell>
          <cell r="M181">
            <v>620.62</v>
          </cell>
          <cell r="N181">
            <v>390.99060000000003</v>
          </cell>
          <cell r="P181">
            <v>0.63</v>
          </cell>
          <cell r="R181">
            <v>501.27</v>
          </cell>
          <cell r="S181">
            <v>341.88</v>
          </cell>
          <cell r="U181">
            <v>501.27</v>
          </cell>
          <cell r="V181">
            <v>341.88</v>
          </cell>
          <cell r="X181">
            <v>477.4</v>
          </cell>
          <cell r="Y181">
            <v>325.60000000000002</v>
          </cell>
          <cell r="AA181">
            <v>415.15</v>
          </cell>
          <cell r="AB181">
            <v>283.13</v>
          </cell>
          <cell r="AD181">
            <v>361</v>
          </cell>
        </row>
        <row r="182">
          <cell r="B182" t="str">
            <v>GR28L</v>
          </cell>
          <cell r="C182" t="str">
            <v>Braço de Luminária</v>
          </cell>
          <cell r="E182" t="str">
            <v>Cometa produzido em estrutura metálica e mangueira de LED</v>
          </cell>
          <cell r="F182" t="str">
            <v>FIG. LUMINOSA</v>
          </cell>
          <cell r="G182">
            <v>0.65</v>
          </cell>
          <cell r="H182">
            <v>1.25</v>
          </cell>
          <cell r="I182" t="str">
            <v>-</v>
          </cell>
          <cell r="J182">
            <v>15</v>
          </cell>
          <cell r="L182">
            <v>1.9</v>
          </cell>
          <cell r="M182">
            <v>558.74</v>
          </cell>
          <cell r="N182">
            <v>352.00620000000004</v>
          </cell>
          <cell r="P182">
            <v>0.63</v>
          </cell>
          <cell r="R182">
            <v>451.29</v>
          </cell>
          <cell r="S182">
            <v>270.8</v>
          </cell>
          <cell r="U182">
            <v>451.29</v>
          </cell>
          <cell r="V182">
            <v>270.8</v>
          </cell>
          <cell r="X182">
            <v>429.8</v>
          </cell>
          <cell r="Y182">
            <v>257.89999999999998</v>
          </cell>
          <cell r="AA182">
            <v>373.75</v>
          </cell>
          <cell r="AB182">
            <v>224.25</v>
          </cell>
          <cell r="AD182">
            <v>325</v>
          </cell>
        </row>
        <row r="183">
          <cell r="B183" t="str">
            <v>GR28C</v>
          </cell>
          <cell r="C183" t="str">
            <v>Braço de Luminária</v>
          </cell>
          <cell r="E183" t="str">
            <v>Cometa produzido em estrutura metálica e mangueira luminosa.  Preenchimento da figura com lâmpadas de LED.</v>
          </cell>
          <cell r="F183" t="str">
            <v>FIG. LUMINOSA</v>
          </cell>
          <cell r="G183">
            <v>0.65</v>
          </cell>
          <cell r="H183">
            <v>1.25</v>
          </cell>
          <cell r="I183" t="str">
            <v>-</v>
          </cell>
          <cell r="L183">
            <v>2.2999999999999998</v>
          </cell>
          <cell r="M183">
            <v>743.48</v>
          </cell>
          <cell r="N183">
            <v>535.30560000000003</v>
          </cell>
          <cell r="P183">
            <v>0.72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</row>
        <row r="184">
          <cell r="B184" t="str">
            <v>GR28CS</v>
          </cell>
          <cell r="C184" t="str">
            <v>Braço de Luminária</v>
          </cell>
          <cell r="E184" t="str">
            <v>Cometa produzido em estrutura metálica e mangueira luminosa.  Preenchimento da figura com lâmpadas de LED. Aplicação de Strobos</v>
          </cell>
          <cell r="F184" t="str">
            <v>FIG. LUMINOSA</v>
          </cell>
          <cell r="G184">
            <v>0.65</v>
          </cell>
          <cell r="H184">
            <v>1.25</v>
          </cell>
          <cell r="I184" t="str">
            <v>-</v>
          </cell>
          <cell r="M184">
            <v>853.48</v>
          </cell>
          <cell r="N184">
            <v>640.11</v>
          </cell>
          <cell r="P184">
            <v>0.75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/>
        </row>
        <row r="185">
          <cell r="B185" t="str">
            <v>GR29</v>
          </cell>
          <cell r="C185" t="str">
            <v>Braço de Luminária</v>
          </cell>
          <cell r="D185"/>
          <cell r="E185" t="str">
            <v>Vela produzida em estrutura metálica e mangueira luminosa</v>
          </cell>
          <cell r="F185" t="str">
            <v>FIG. LUMINOSA</v>
          </cell>
          <cell r="G185">
            <v>1.77</v>
          </cell>
          <cell r="H185">
            <v>1</v>
          </cell>
          <cell r="I185" t="str">
            <v>-</v>
          </cell>
          <cell r="J185">
            <v>128</v>
          </cell>
          <cell r="K185"/>
          <cell r="L185">
            <v>4</v>
          </cell>
          <cell r="M185">
            <v>1045.3300000000002</v>
          </cell>
          <cell r="N185">
            <v>627.19800000000009</v>
          </cell>
          <cell r="O185"/>
          <cell r="P185">
            <v>0.6</v>
          </cell>
          <cell r="Q185"/>
          <cell r="R185">
            <v>844.31</v>
          </cell>
          <cell r="S185">
            <v>506.52</v>
          </cell>
          <cell r="T185"/>
          <cell r="U185">
            <v>844.31</v>
          </cell>
          <cell r="V185">
            <v>506.52</v>
          </cell>
          <cell r="W185"/>
          <cell r="X185">
            <v>804.1</v>
          </cell>
          <cell r="Y185">
            <v>482.4</v>
          </cell>
          <cell r="Z185"/>
          <cell r="AA185">
            <v>699.2</v>
          </cell>
          <cell r="AB185">
            <v>419.52</v>
          </cell>
          <cell r="AC185"/>
          <cell r="AD185">
            <v>608</v>
          </cell>
        </row>
        <row r="186">
          <cell r="B186" t="str">
            <v>GR29SM</v>
          </cell>
          <cell r="C186" t="str">
            <v>Braço de Luminária</v>
          </cell>
          <cell r="E186" t="str">
            <v>Vela produzida em estrutura metálica e mangueira luminosa. Aplicação de mangueiras de LED com movimentos e Strobos</v>
          </cell>
          <cell r="F186" t="str">
            <v>FIG. LUMINOSA</v>
          </cell>
          <cell r="G186">
            <v>1.77</v>
          </cell>
          <cell r="H186">
            <v>1</v>
          </cell>
          <cell r="I186" t="str">
            <v>-</v>
          </cell>
          <cell r="J186">
            <v>141</v>
          </cell>
          <cell r="L186">
            <v>4.4000000000000004</v>
          </cell>
          <cell r="M186">
            <v>1470.95</v>
          </cell>
          <cell r="N186">
            <v>1103.2125000000001</v>
          </cell>
          <cell r="P186">
            <v>0.75</v>
          </cell>
          <cell r="R186">
            <v>1188.08</v>
          </cell>
          <cell r="S186">
            <v>850.4</v>
          </cell>
          <cell r="U186">
            <v>1188.08</v>
          </cell>
          <cell r="V186">
            <v>850.4</v>
          </cell>
          <cell r="X186">
            <v>1131.5</v>
          </cell>
          <cell r="Y186">
            <v>809.9</v>
          </cell>
          <cell r="AA186">
            <v>983.94</v>
          </cell>
          <cell r="AB186">
            <v>704.26</v>
          </cell>
          <cell r="AD186">
            <v>855.6</v>
          </cell>
        </row>
        <row r="187">
          <cell r="B187" t="str">
            <v>GR29M</v>
          </cell>
          <cell r="C187" t="str">
            <v>Braço de Luminária</v>
          </cell>
          <cell r="E187" t="str">
            <v>Vela produzida em estrutura metálica e mangueira luminosa.  Aplicação de mangueiras de LED com movimentos</v>
          </cell>
          <cell r="F187" t="str">
            <v>FIG. LUMINOSA</v>
          </cell>
          <cell r="G187">
            <v>1.77</v>
          </cell>
          <cell r="H187">
            <v>1</v>
          </cell>
          <cell r="I187" t="str">
            <v>-</v>
          </cell>
          <cell r="J187">
            <v>129</v>
          </cell>
          <cell r="L187">
            <v>4.4000000000000004</v>
          </cell>
          <cell r="M187">
            <v>1343.8100000000002</v>
          </cell>
          <cell r="N187">
            <v>967.54320000000007</v>
          </cell>
          <cell r="P187">
            <v>0.72</v>
          </cell>
          <cell r="R187">
            <v>1085.3900000000001</v>
          </cell>
          <cell r="S187">
            <v>747.6</v>
          </cell>
          <cell r="U187">
            <v>1085.3900000000001</v>
          </cell>
          <cell r="V187">
            <v>747.6</v>
          </cell>
          <cell r="X187">
            <v>1033.7</v>
          </cell>
          <cell r="Y187">
            <v>712</v>
          </cell>
          <cell r="AA187">
            <v>898.84</v>
          </cell>
          <cell r="AB187">
            <v>619.16</v>
          </cell>
          <cell r="AD187">
            <v>781.6</v>
          </cell>
        </row>
        <row r="188">
          <cell r="B188" t="str">
            <v>GR29S</v>
          </cell>
          <cell r="C188" t="str">
            <v>Braço de Luminária</v>
          </cell>
          <cell r="E188" t="str">
            <v>Vela produzida em estrutura metálica e mangueira luminosa. Aplicação de Strobos</v>
          </cell>
          <cell r="F188" t="str">
            <v>FIG. LUMINOSA</v>
          </cell>
          <cell r="G188">
            <v>1.77</v>
          </cell>
          <cell r="H188">
            <v>1</v>
          </cell>
          <cell r="I188" t="str">
            <v>-</v>
          </cell>
          <cell r="J188">
            <v>140</v>
          </cell>
          <cell r="L188">
            <v>4.0999999999999996</v>
          </cell>
          <cell r="M188">
            <v>1172.47</v>
          </cell>
          <cell r="N188">
            <v>738.65610000000004</v>
          </cell>
          <cell r="P188">
            <v>0.63</v>
          </cell>
          <cell r="R188">
            <v>947</v>
          </cell>
          <cell r="S188">
            <v>609.32000000000005</v>
          </cell>
          <cell r="U188">
            <v>947</v>
          </cell>
          <cell r="V188">
            <v>609.32000000000005</v>
          </cell>
          <cell r="X188">
            <v>901.9</v>
          </cell>
          <cell r="Y188">
            <v>580.29999999999995</v>
          </cell>
          <cell r="AA188">
            <v>784.3</v>
          </cell>
          <cell r="AB188">
            <v>504.62</v>
          </cell>
          <cell r="AD188">
            <v>682</v>
          </cell>
        </row>
        <row r="189">
          <cell r="B189" t="str">
            <v>GR29L</v>
          </cell>
          <cell r="C189" t="str">
            <v>Braço de Luminária</v>
          </cell>
          <cell r="E189" t="str">
            <v>Vela produzida em estrutura metálica e mangueira de LED</v>
          </cell>
          <cell r="F189" t="str">
            <v>FIG. LUMINOSA</v>
          </cell>
          <cell r="G189">
            <v>1.77</v>
          </cell>
          <cell r="H189">
            <v>1</v>
          </cell>
          <cell r="I189" t="str">
            <v>-</v>
          </cell>
          <cell r="J189">
            <v>24</v>
          </cell>
          <cell r="L189">
            <v>4</v>
          </cell>
          <cell r="M189">
            <v>1182.8700000000001</v>
          </cell>
          <cell r="N189">
            <v>745.20810000000006</v>
          </cell>
          <cell r="P189">
            <v>0.63</v>
          </cell>
          <cell r="R189">
            <v>955.4</v>
          </cell>
          <cell r="S189">
            <v>573.20000000000005</v>
          </cell>
          <cell r="U189">
            <v>955.4</v>
          </cell>
          <cell r="V189">
            <v>573.20000000000005</v>
          </cell>
          <cell r="X189">
            <v>909.9</v>
          </cell>
          <cell r="Y189">
            <v>545.9</v>
          </cell>
          <cell r="AA189">
            <v>791.2</v>
          </cell>
          <cell r="AB189">
            <v>474.72</v>
          </cell>
          <cell r="AD189">
            <v>688</v>
          </cell>
        </row>
        <row r="190">
          <cell r="B190" t="str">
            <v>GR29C</v>
          </cell>
          <cell r="C190" t="str">
            <v>Braço de Luminária</v>
          </cell>
          <cell r="E190" t="str">
            <v>Vela produzida em estrutura metálica e mangueira luminosa.  Preenchimento da figura com lâmpadas de LED.</v>
          </cell>
          <cell r="F190" t="str">
            <v>FIG. LUMINOSA</v>
          </cell>
          <cell r="G190">
            <v>1.77</v>
          </cell>
          <cell r="H190">
            <v>1</v>
          </cell>
          <cell r="I190" t="str">
            <v>-</v>
          </cell>
          <cell r="L190">
            <v>4.4000000000000004</v>
          </cell>
          <cell r="M190">
            <v>0</v>
          </cell>
          <cell r="N190">
            <v>0</v>
          </cell>
          <cell r="P190">
            <v>0.72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</row>
        <row r="191">
          <cell r="B191" t="str">
            <v>GR29CS</v>
          </cell>
          <cell r="C191" t="str">
            <v>Braço de Luminária</v>
          </cell>
          <cell r="E191" t="str">
            <v>Vela produzida em estrutura metálica e mangueira luminosa.  Preenchimento da figura com lâmpadas de LED. Aplicação de Strobos</v>
          </cell>
          <cell r="F191" t="str">
            <v>FIG. LUMINOSA</v>
          </cell>
          <cell r="G191">
            <v>1.77</v>
          </cell>
          <cell r="H191">
            <v>1</v>
          </cell>
          <cell r="I191" t="str">
            <v>-</v>
          </cell>
          <cell r="M191">
            <v>0</v>
          </cell>
          <cell r="N191">
            <v>0</v>
          </cell>
          <cell r="P191">
            <v>0.75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/>
        </row>
        <row r="192">
          <cell r="B192" t="str">
            <v>GR30</v>
          </cell>
          <cell r="C192" t="str">
            <v>Braço de Luminária</v>
          </cell>
          <cell r="D192"/>
          <cell r="E192" t="str">
            <v>Sino com laço produzido em estrutura metálica e mangueira luminosa</v>
          </cell>
          <cell r="F192" t="str">
            <v>FIG. LUMINOSA</v>
          </cell>
          <cell r="G192">
            <v>1.25</v>
          </cell>
          <cell r="H192">
            <v>1.04</v>
          </cell>
          <cell r="I192" t="str">
            <v>-</v>
          </cell>
          <cell r="J192">
            <v>144</v>
          </cell>
          <cell r="K192"/>
          <cell r="L192">
            <v>3.7</v>
          </cell>
          <cell r="M192">
            <v>1175.98</v>
          </cell>
          <cell r="N192">
            <v>705.58799999999997</v>
          </cell>
          <cell r="O192"/>
          <cell r="P192">
            <v>0.6</v>
          </cell>
          <cell r="Q192"/>
          <cell r="R192">
            <v>949.83</v>
          </cell>
          <cell r="S192">
            <v>569.94000000000005</v>
          </cell>
          <cell r="T192"/>
          <cell r="U192">
            <v>949.83</v>
          </cell>
          <cell r="V192">
            <v>569.94000000000005</v>
          </cell>
          <cell r="W192"/>
          <cell r="X192">
            <v>904.6</v>
          </cell>
          <cell r="Y192">
            <v>542.79999999999995</v>
          </cell>
          <cell r="Z192"/>
          <cell r="AA192">
            <v>786.6</v>
          </cell>
          <cell r="AB192">
            <v>471.96</v>
          </cell>
          <cell r="AC192"/>
          <cell r="AD192">
            <v>684</v>
          </cell>
        </row>
        <row r="193">
          <cell r="B193" t="str">
            <v>GR30SM</v>
          </cell>
          <cell r="C193" t="str">
            <v>Braço de Luminária</v>
          </cell>
          <cell r="E193" t="str">
            <v>Sino com laço produzido em estrutura metálica e mangueira luminosa. Aplicação de mangueiras de LED com movimentos e Strobos</v>
          </cell>
          <cell r="F193" t="str">
            <v>FIG. LUMINOSA</v>
          </cell>
          <cell r="G193">
            <v>1.25</v>
          </cell>
          <cell r="H193">
            <v>1.04</v>
          </cell>
          <cell r="I193" t="str">
            <v>-</v>
          </cell>
          <cell r="J193">
            <v>158</v>
          </cell>
          <cell r="L193">
            <v>4.2</v>
          </cell>
          <cell r="M193">
            <v>1892.15</v>
          </cell>
          <cell r="N193">
            <v>1419.1125000000002</v>
          </cell>
          <cell r="P193">
            <v>0.75</v>
          </cell>
          <cell r="R193">
            <v>1528.28</v>
          </cell>
          <cell r="S193">
            <v>1148.28</v>
          </cell>
          <cell r="U193">
            <v>1528.28</v>
          </cell>
          <cell r="V193">
            <v>1148.28</v>
          </cell>
          <cell r="X193">
            <v>1455.5</v>
          </cell>
          <cell r="Y193">
            <v>1093.5999999999999</v>
          </cell>
          <cell r="AA193">
            <v>1265.6300000000001</v>
          </cell>
          <cell r="AB193">
            <v>950.99</v>
          </cell>
          <cell r="AD193">
            <v>1100.55</v>
          </cell>
        </row>
        <row r="194">
          <cell r="B194" t="str">
            <v>GR30M</v>
          </cell>
          <cell r="C194" t="str">
            <v>Braço de Luminária</v>
          </cell>
          <cell r="E194" t="str">
            <v>Sino com laço produzido em estrutura metálica e mangueira luminosa.  Aplicação de mangueiras de LED com movimentos</v>
          </cell>
          <cell r="F194" t="str">
            <v>FIG. LUMINOSA</v>
          </cell>
          <cell r="G194">
            <v>1.25</v>
          </cell>
          <cell r="H194">
            <v>1.04</v>
          </cell>
          <cell r="I194" t="str">
            <v>-</v>
          </cell>
          <cell r="J194">
            <v>146</v>
          </cell>
          <cell r="L194">
            <v>4.2</v>
          </cell>
          <cell r="M194">
            <v>1764.8799999999999</v>
          </cell>
          <cell r="N194">
            <v>1270.7135999999998</v>
          </cell>
          <cell r="P194">
            <v>0.72</v>
          </cell>
          <cell r="R194">
            <v>1425.48</v>
          </cell>
          <cell r="S194">
            <v>1045.5899999999999</v>
          </cell>
          <cell r="U194">
            <v>1425.48</v>
          </cell>
          <cell r="V194">
            <v>1045.5899999999999</v>
          </cell>
          <cell r="X194">
            <v>1357.6</v>
          </cell>
          <cell r="Y194">
            <v>995.8</v>
          </cell>
          <cell r="AA194">
            <v>1180.53</v>
          </cell>
          <cell r="AB194">
            <v>865.89</v>
          </cell>
          <cell r="AD194">
            <v>1026.55</v>
          </cell>
        </row>
        <row r="195">
          <cell r="B195" t="str">
            <v>GR30S</v>
          </cell>
          <cell r="C195" t="str">
            <v>Braço de Luminária</v>
          </cell>
          <cell r="E195" t="str">
            <v>Sino com laço produzido em estrutura metálica e mangueira luminosa. Aplicação de Strobos</v>
          </cell>
          <cell r="F195" t="str">
            <v>FIG. LUMINOSA</v>
          </cell>
          <cell r="G195">
            <v>1.25</v>
          </cell>
          <cell r="H195">
            <v>1.04</v>
          </cell>
          <cell r="I195" t="str">
            <v>-</v>
          </cell>
          <cell r="J195">
            <v>156</v>
          </cell>
          <cell r="L195">
            <v>3.8</v>
          </cell>
          <cell r="M195">
            <v>1303.25</v>
          </cell>
          <cell r="N195">
            <v>821.04750000000001</v>
          </cell>
          <cell r="P195">
            <v>0.63</v>
          </cell>
          <cell r="R195">
            <v>1052.6300000000001</v>
          </cell>
          <cell r="S195">
            <v>672.63</v>
          </cell>
          <cell r="U195">
            <v>1052.6300000000001</v>
          </cell>
          <cell r="V195">
            <v>672.63</v>
          </cell>
          <cell r="X195">
            <v>1002.5</v>
          </cell>
          <cell r="Y195">
            <v>640.6</v>
          </cell>
          <cell r="AA195">
            <v>871.7</v>
          </cell>
          <cell r="AB195">
            <v>557.05999999999995</v>
          </cell>
          <cell r="AD195">
            <v>758</v>
          </cell>
        </row>
        <row r="196">
          <cell r="B196" t="str">
            <v>GR30L</v>
          </cell>
          <cell r="C196" t="str">
            <v>Braço de Luminária</v>
          </cell>
          <cell r="E196" t="str">
            <v>Sino com laço produzido em estrutura metálica e mangueira de LED</v>
          </cell>
          <cell r="F196" t="str">
            <v>FIG. LUMINOSA</v>
          </cell>
          <cell r="G196">
            <v>1.25</v>
          </cell>
          <cell r="H196">
            <v>1.04</v>
          </cell>
          <cell r="I196" t="str">
            <v>-</v>
          </cell>
          <cell r="J196">
            <v>27</v>
          </cell>
          <cell r="L196">
            <v>3.7</v>
          </cell>
          <cell r="M196">
            <v>1328.99</v>
          </cell>
          <cell r="N196">
            <v>837.26369999999997</v>
          </cell>
          <cell r="P196">
            <v>0.63</v>
          </cell>
          <cell r="R196">
            <v>1073.42</v>
          </cell>
          <cell r="S196">
            <v>644.07000000000005</v>
          </cell>
          <cell r="U196">
            <v>1073.42</v>
          </cell>
          <cell r="V196">
            <v>644.07000000000005</v>
          </cell>
          <cell r="X196">
            <v>1022.3</v>
          </cell>
          <cell r="Y196">
            <v>613.4</v>
          </cell>
          <cell r="AA196">
            <v>888.95</v>
          </cell>
          <cell r="AB196">
            <v>533.37</v>
          </cell>
          <cell r="AD196">
            <v>773</v>
          </cell>
        </row>
        <row r="197">
          <cell r="B197" t="str">
            <v>GR30C</v>
          </cell>
          <cell r="C197" t="str">
            <v>Braço de Luminária</v>
          </cell>
          <cell r="E197" t="str">
            <v>Sino com laço produzido em estrutura metálica e mangueira luminosa.  Preenchimento da figura com lâmpadas de LED.</v>
          </cell>
          <cell r="F197" t="str">
            <v>FIG. LUMINOSA</v>
          </cell>
          <cell r="G197">
            <v>1.25</v>
          </cell>
          <cell r="H197">
            <v>1.04</v>
          </cell>
          <cell r="I197" t="str">
            <v>-</v>
          </cell>
          <cell r="L197">
            <v>4.2</v>
          </cell>
          <cell r="M197">
            <v>1550.98</v>
          </cell>
          <cell r="N197">
            <v>1116.7056</v>
          </cell>
          <cell r="P197">
            <v>0.72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</row>
        <row r="198">
          <cell r="B198" t="str">
            <v>GR30CS</v>
          </cell>
          <cell r="C198" t="str">
            <v>Braço de Luminária</v>
          </cell>
          <cell r="E198" t="str">
            <v>Sino com laço produzido em estrutura metálica e mangueira luminosa.  Preenchimento da figura com lâmpadas de LED. Aplicação de Strobos</v>
          </cell>
          <cell r="F198" t="str">
            <v>FIG. LUMINOSA</v>
          </cell>
          <cell r="G198">
            <v>1.25</v>
          </cell>
          <cell r="H198">
            <v>1.04</v>
          </cell>
          <cell r="I198" t="str">
            <v>-</v>
          </cell>
          <cell r="M198">
            <v>1660.98</v>
          </cell>
          <cell r="N198">
            <v>1245.7350000000001</v>
          </cell>
          <cell r="P198">
            <v>0.75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/>
        </row>
        <row r="199">
          <cell r="B199" t="str">
            <v>GR31</v>
          </cell>
          <cell r="C199" t="str">
            <v>Braço de Luminária</v>
          </cell>
          <cell r="D199"/>
          <cell r="E199" t="str">
            <v>Conjunto de cinco estrelas produzido em estrutura metálica e mangueira luminosa</v>
          </cell>
          <cell r="F199" t="str">
            <v>FIG. LUMINOSA</v>
          </cell>
          <cell r="G199">
            <v>1.18</v>
          </cell>
          <cell r="H199">
            <v>1.95</v>
          </cell>
          <cell r="I199" t="str">
            <v>-</v>
          </cell>
          <cell r="J199">
            <v>192</v>
          </cell>
          <cell r="K199"/>
          <cell r="L199">
            <v>5</v>
          </cell>
          <cell r="M199">
            <v>1566.24</v>
          </cell>
          <cell r="N199">
            <v>939.74399999999991</v>
          </cell>
          <cell r="O199"/>
          <cell r="P199">
            <v>0.6</v>
          </cell>
          <cell r="Q199"/>
          <cell r="R199">
            <v>1265.04</v>
          </cell>
          <cell r="S199">
            <v>759.05</v>
          </cell>
          <cell r="T199"/>
          <cell r="U199">
            <v>1265.04</v>
          </cell>
          <cell r="V199">
            <v>759.05</v>
          </cell>
          <cell r="W199"/>
          <cell r="X199">
            <v>1204.8</v>
          </cell>
          <cell r="Y199">
            <v>722.9</v>
          </cell>
          <cell r="Z199"/>
          <cell r="AA199">
            <v>1047.6500000000001</v>
          </cell>
          <cell r="AB199">
            <v>628.59</v>
          </cell>
          <cell r="AC199"/>
          <cell r="AD199">
            <v>911</v>
          </cell>
        </row>
        <row r="200">
          <cell r="B200" t="str">
            <v>GR31SM</v>
          </cell>
          <cell r="C200" t="str">
            <v>Braço de Luminária</v>
          </cell>
          <cell r="E200" t="str">
            <v>Conjunto de cinco estrelas produzido em estrutura metálica e mangueira luminosa. Aplicação de mangueiras de LED com movimentos e Strobos</v>
          </cell>
          <cell r="F200" t="str">
            <v>FIG. LUMINOSA</v>
          </cell>
          <cell r="G200">
            <v>1.18</v>
          </cell>
          <cell r="H200">
            <v>1.95</v>
          </cell>
          <cell r="I200" t="str">
            <v>-</v>
          </cell>
          <cell r="J200">
            <v>206</v>
          </cell>
          <cell r="L200">
            <v>5.5</v>
          </cell>
          <cell r="M200">
            <v>2282.4100000000003</v>
          </cell>
          <cell r="N200">
            <v>1711.8075000000003</v>
          </cell>
          <cell r="P200">
            <v>0.75</v>
          </cell>
          <cell r="R200">
            <v>1843.49</v>
          </cell>
          <cell r="S200">
            <v>1337.49</v>
          </cell>
          <cell r="U200">
            <v>1843.49</v>
          </cell>
          <cell r="V200">
            <v>1337.49</v>
          </cell>
          <cell r="X200">
            <v>1755.7</v>
          </cell>
          <cell r="Y200">
            <v>1273.8</v>
          </cell>
          <cell r="AA200">
            <v>1526.68</v>
          </cell>
          <cell r="AB200">
            <v>1107.6199999999999</v>
          </cell>
          <cell r="AD200">
            <v>1327.55</v>
          </cell>
        </row>
        <row r="201">
          <cell r="B201" t="str">
            <v>GR31M</v>
          </cell>
          <cell r="C201" t="str">
            <v>Braço de Luminária</v>
          </cell>
          <cell r="E201" t="str">
            <v>Conjunto de cinco estrelas produzido em estrutura metálica e mangueira luminosa.  Aplicação de mangueiras de LED com movimentos</v>
          </cell>
          <cell r="F201" t="str">
            <v>FIG. LUMINOSA</v>
          </cell>
          <cell r="G201">
            <v>1.18</v>
          </cell>
          <cell r="H201">
            <v>1.95</v>
          </cell>
          <cell r="I201" t="str">
            <v>-</v>
          </cell>
          <cell r="J201">
            <v>194</v>
          </cell>
          <cell r="L201">
            <v>5.5</v>
          </cell>
          <cell r="M201">
            <v>2155.14</v>
          </cell>
          <cell r="N201">
            <v>1551.7007999999998</v>
          </cell>
          <cell r="P201">
            <v>0.72</v>
          </cell>
          <cell r="R201">
            <v>1740.69</v>
          </cell>
          <cell r="S201">
            <v>1234.7</v>
          </cell>
          <cell r="U201">
            <v>1740.69</v>
          </cell>
          <cell r="V201">
            <v>1234.7</v>
          </cell>
          <cell r="X201">
            <v>1657.8</v>
          </cell>
          <cell r="Y201">
            <v>1175.9000000000001</v>
          </cell>
          <cell r="AA201">
            <v>1441.58</v>
          </cell>
          <cell r="AB201">
            <v>1022.52</v>
          </cell>
          <cell r="AD201">
            <v>1253.55</v>
          </cell>
        </row>
        <row r="202">
          <cell r="B202" t="str">
            <v>GR31S</v>
          </cell>
          <cell r="C202" t="str">
            <v>Braço de Luminária</v>
          </cell>
          <cell r="E202" t="str">
            <v>Conjunto de cinco estrelas produzido em estrutura metálica e mangueira luminosa. Aplicação de Strobos</v>
          </cell>
          <cell r="F202" t="str">
            <v>FIG. LUMINOSA</v>
          </cell>
          <cell r="G202">
            <v>1.18</v>
          </cell>
          <cell r="H202">
            <v>1.95</v>
          </cell>
          <cell r="I202" t="str">
            <v>-</v>
          </cell>
          <cell r="J202">
            <v>204</v>
          </cell>
          <cell r="L202">
            <v>5.0999999999999996</v>
          </cell>
          <cell r="M202">
            <v>1693.5100000000002</v>
          </cell>
          <cell r="N202">
            <v>1066.9113000000002</v>
          </cell>
          <cell r="P202">
            <v>0.63</v>
          </cell>
          <cell r="R202">
            <v>1367.84</v>
          </cell>
          <cell r="S202">
            <v>861.74</v>
          </cell>
          <cell r="U202">
            <v>1367.84</v>
          </cell>
          <cell r="V202">
            <v>861.74</v>
          </cell>
          <cell r="X202">
            <v>1302.7</v>
          </cell>
          <cell r="Y202">
            <v>820.7</v>
          </cell>
          <cell r="AA202">
            <v>1132.75</v>
          </cell>
          <cell r="AB202">
            <v>713.69</v>
          </cell>
          <cell r="AD202">
            <v>985</v>
          </cell>
        </row>
        <row r="203">
          <cell r="B203" t="str">
            <v>GR31L</v>
          </cell>
          <cell r="C203" t="str">
            <v>Braço de Luminária</v>
          </cell>
          <cell r="E203" t="str">
            <v>Conjunto de cinco estrelas produzido em estrutura metálica e mangueira de LED</v>
          </cell>
          <cell r="F203" t="str">
            <v>FIG. LUMINOSA</v>
          </cell>
          <cell r="G203">
            <v>1.18</v>
          </cell>
          <cell r="H203">
            <v>1.95</v>
          </cell>
          <cell r="I203" t="str">
            <v>-</v>
          </cell>
          <cell r="J203">
            <v>36</v>
          </cell>
          <cell r="L203">
            <v>5</v>
          </cell>
          <cell r="M203">
            <v>1770.8600000000001</v>
          </cell>
          <cell r="N203">
            <v>1115.6418000000001</v>
          </cell>
          <cell r="P203">
            <v>0.63</v>
          </cell>
          <cell r="R203">
            <v>1430.31</v>
          </cell>
          <cell r="S203">
            <v>858.17</v>
          </cell>
          <cell r="U203">
            <v>1430.31</v>
          </cell>
          <cell r="V203">
            <v>858.17</v>
          </cell>
          <cell r="X203">
            <v>1362.2</v>
          </cell>
          <cell r="Y203">
            <v>817.3</v>
          </cell>
          <cell r="AA203">
            <v>1184.5</v>
          </cell>
          <cell r="AB203">
            <v>710.7</v>
          </cell>
          <cell r="AD203">
            <v>1030</v>
          </cell>
        </row>
        <row r="204">
          <cell r="B204" t="str">
            <v>GR31C</v>
          </cell>
          <cell r="C204" t="str">
            <v>Braço de Luminária</v>
          </cell>
          <cell r="E204" t="str">
            <v>Conjunto de cinco estrelas produzido em estrutura metálica e mangueira luminosa.  Preenchimento da figura com lâmpadas de LED.</v>
          </cell>
          <cell r="F204" t="str">
            <v>FIG. LUMINOSA</v>
          </cell>
          <cell r="G204">
            <v>1.18</v>
          </cell>
          <cell r="H204">
            <v>1.95</v>
          </cell>
          <cell r="I204" t="str">
            <v>-</v>
          </cell>
          <cell r="L204">
            <v>5.5</v>
          </cell>
          <cell r="M204">
            <v>0</v>
          </cell>
          <cell r="N204">
            <v>0</v>
          </cell>
          <cell r="P204">
            <v>0.72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</row>
        <row r="205">
          <cell r="B205" t="str">
            <v>GR31CS</v>
          </cell>
          <cell r="C205" t="str">
            <v>Braço de Luminária</v>
          </cell>
          <cell r="E205" t="str">
            <v>Conjunto de cinco estrelas produzido em estrutura metálica e mangueira luminosa.  Preenchimento da figura com lâmpadas de LED. Aplicação de Strobos</v>
          </cell>
          <cell r="F205" t="str">
            <v>FIG. LUMINOSA</v>
          </cell>
          <cell r="G205">
            <v>1.18</v>
          </cell>
          <cell r="H205">
            <v>1.95</v>
          </cell>
          <cell r="I205" t="str">
            <v>-</v>
          </cell>
          <cell r="M205">
            <v>0</v>
          </cell>
          <cell r="N205">
            <v>0</v>
          </cell>
          <cell r="P205">
            <v>0.75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/>
        </row>
        <row r="206">
          <cell r="B206" t="str">
            <v>GR32</v>
          </cell>
          <cell r="C206" t="str">
            <v>Braço de Luminária</v>
          </cell>
          <cell r="D206"/>
          <cell r="E206" t="str">
            <v>Estrela com arabescos produzida em estrutura metálica e mangueira luminosa</v>
          </cell>
          <cell r="F206" t="str">
            <v>FIG. LUMINOSA</v>
          </cell>
          <cell r="G206">
            <v>1.35</v>
          </cell>
          <cell r="H206">
            <v>0.98</v>
          </cell>
          <cell r="I206" t="str">
            <v>-</v>
          </cell>
          <cell r="J206">
            <v>112</v>
          </cell>
          <cell r="K206"/>
          <cell r="L206">
            <v>3.4</v>
          </cell>
          <cell r="M206">
            <v>813.15</v>
          </cell>
          <cell r="N206">
            <v>487.89</v>
          </cell>
          <cell r="O206"/>
          <cell r="P206">
            <v>0.6</v>
          </cell>
          <cell r="Q206"/>
          <cell r="R206">
            <v>656.78</v>
          </cell>
          <cell r="S206">
            <v>394.07</v>
          </cell>
          <cell r="T206"/>
          <cell r="U206">
            <v>656.78</v>
          </cell>
          <cell r="V206">
            <v>394.07</v>
          </cell>
          <cell r="W206"/>
          <cell r="X206">
            <v>625.5</v>
          </cell>
          <cell r="Y206">
            <v>375.3</v>
          </cell>
          <cell r="Z206"/>
          <cell r="AA206">
            <v>543.95000000000005</v>
          </cell>
          <cell r="AB206">
            <v>326.37</v>
          </cell>
          <cell r="AC206"/>
          <cell r="AD206">
            <v>473</v>
          </cell>
        </row>
        <row r="207">
          <cell r="B207" t="str">
            <v>GR32SM</v>
          </cell>
          <cell r="C207" t="str">
            <v>Braço de Luminária</v>
          </cell>
          <cell r="E207" t="str">
            <v>Estrela com arabescos produzida em estrutura metálica e mangueira luminosa. Aplicação de mangueiras de LED com movimentos e Strobos</v>
          </cell>
          <cell r="F207" t="str">
            <v>FIG. LUMINOSA</v>
          </cell>
          <cell r="G207">
            <v>1.35</v>
          </cell>
          <cell r="H207">
            <v>0.98</v>
          </cell>
          <cell r="I207" t="str">
            <v>-</v>
          </cell>
          <cell r="J207">
            <v>127</v>
          </cell>
          <cell r="L207">
            <v>4</v>
          </cell>
          <cell r="M207">
            <v>1783.6000000000001</v>
          </cell>
          <cell r="N207">
            <v>1337.7</v>
          </cell>
          <cell r="P207">
            <v>0.75</v>
          </cell>
          <cell r="R207">
            <v>1440.6</v>
          </cell>
          <cell r="S207">
            <v>1177.79</v>
          </cell>
          <cell r="U207">
            <v>1440.6</v>
          </cell>
          <cell r="V207">
            <v>1177.79</v>
          </cell>
          <cell r="X207">
            <v>1372</v>
          </cell>
          <cell r="Y207">
            <v>1121.7</v>
          </cell>
          <cell r="AA207">
            <v>1193.01</v>
          </cell>
          <cell r="AB207">
            <v>975.43</v>
          </cell>
          <cell r="AD207">
            <v>1037.4000000000001</v>
          </cell>
        </row>
        <row r="208">
          <cell r="B208" t="str">
            <v>GR32M</v>
          </cell>
          <cell r="C208" t="str">
            <v>Braço de Luminária</v>
          </cell>
          <cell r="E208" t="str">
            <v>Estrela com arabescos produzida em estrutura metálica e mangueira luminosa.  Aplicação de mangueiras de LED com movimentos</v>
          </cell>
          <cell r="F208" t="str">
            <v>FIG. LUMINOSA</v>
          </cell>
          <cell r="G208">
            <v>1.35</v>
          </cell>
          <cell r="H208">
            <v>0.98</v>
          </cell>
          <cell r="I208" t="str">
            <v>-</v>
          </cell>
          <cell r="J208">
            <v>115</v>
          </cell>
          <cell r="L208">
            <v>4</v>
          </cell>
          <cell r="M208">
            <v>1656.33</v>
          </cell>
          <cell r="N208">
            <v>1192.5575999999999</v>
          </cell>
          <cell r="P208">
            <v>0.72</v>
          </cell>
          <cell r="R208">
            <v>1337.81</v>
          </cell>
          <cell r="S208">
            <v>1075.0999999999999</v>
          </cell>
          <cell r="U208">
            <v>1337.81</v>
          </cell>
          <cell r="V208">
            <v>1075.0999999999999</v>
          </cell>
          <cell r="X208">
            <v>1274.0999999999999</v>
          </cell>
          <cell r="Y208">
            <v>1023.9</v>
          </cell>
          <cell r="AA208">
            <v>1107.9100000000001</v>
          </cell>
          <cell r="AB208">
            <v>890.33</v>
          </cell>
          <cell r="AD208">
            <v>963.4</v>
          </cell>
        </row>
        <row r="209">
          <cell r="B209" t="str">
            <v>GR32S</v>
          </cell>
          <cell r="C209" t="str">
            <v>Braço de Luminária</v>
          </cell>
          <cell r="E209" t="str">
            <v>Estrela com arabescos produzida em estrutura metálica e mangueira luminosa. Aplicação de Strobos</v>
          </cell>
          <cell r="F209" t="str">
            <v>FIG. LUMINOSA</v>
          </cell>
          <cell r="G209">
            <v>1.35</v>
          </cell>
          <cell r="H209">
            <v>0.98</v>
          </cell>
          <cell r="I209" t="str">
            <v>-</v>
          </cell>
          <cell r="J209">
            <v>124</v>
          </cell>
          <cell r="L209">
            <v>3.5</v>
          </cell>
          <cell r="M209">
            <v>940.42</v>
          </cell>
          <cell r="N209">
            <v>592.46460000000002</v>
          </cell>
          <cell r="P209">
            <v>0.63</v>
          </cell>
          <cell r="R209">
            <v>759.57</v>
          </cell>
          <cell r="S209">
            <v>496.86</v>
          </cell>
          <cell r="U209">
            <v>759.57</v>
          </cell>
          <cell r="V209">
            <v>496.86</v>
          </cell>
          <cell r="X209">
            <v>723.4</v>
          </cell>
          <cell r="Y209">
            <v>473.2</v>
          </cell>
          <cell r="AA209">
            <v>629.04999999999995</v>
          </cell>
          <cell r="AB209">
            <v>411.47</v>
          </cell>
          <cell r="AD209">
            <v>547</v>
          </cell>
        </row>
        <row r="210">
          <cell r="B210" t="str">
            <v>GR32L</v>
          </cell>
          <cell r="C210" t="str">
            <v>Braço de Luminária</v>
          </cell>
          <cell r="E210" t="str">
            <v>Estrela com arabescos produzida em estrutura metálica e mangueira de LED</v>
          </cell>
          <cell r="F210" t="str">
            <v>FIG. LUMINOSA</v>
          </cell>
          <cell r="G210">
            <v>1.35</v>
          </cell>
          <cell r="H210">
            <v>0.98</v>
          </cell>
          <cell r="I210" t="str">
            <v>-</v>
          </cell>
          <cell r="J210">
            <v>21</v>
          </cell>
          <cell r="L210">
            <v>3.4</v>
          </cell>
          <cell r="M210">
            <v>919.75</v>
          </cell>
          <cell r="N210">
            <v>579.4425</v>
          </cell>
          <cell r="P210">
            <v>0.63</v>
          </cell>
          <cell r="R210">
            <v>742.88</v>
          </cell>
          <cell r="S210">
            <v>445.73</v>
          </cell>
          <cell r="U210">
            <v>742.88</v>
          </cell>
          <cell r="V210">
            <v>445.73</v>
          </cell>
          <cell r="X210">
            <v>707.5</v>
          </cell>
          <cell r="Y210">
            <v>424.5</v>
          </cell>
          <cell r="AA210">
            <v>615.25</v>
          </cell>
          <cell r="AB210">
            <v>369.15</v>
          </cell>
          <cell r="AD210">
            <v>535</v>
          </cell>
        </row>
        <row r="211">
          <cell r="B211" t="str">
            <v>GR32C</v>
          </cell>
          <cell r="C211" t="str">
            <v>Braço de Luminária</v>
          </cell>
          <cell r="E211" t="str">
            <v>Estrela com arabescos produzida em estrutura metálica e mangueira luminosa.  Preenchimento da figura com lâmpadas de LED.</v>
          </cell>
          <cell r="F211" t="str">
            <v>FIG. LUMINOSA</v>
          </cell>
          <cell r="G211">
            <v>1.35</v>
          </cell>
          <cell r="H211">
            <v>0.98</v>
          </cell>
          <cell r="I211" t="str">
            <v>-</v>
          </cell>
          <cell r="L211">
            <v>4</v>
          </cell>
          <cell r="M211">
            <v>875.65</v>
          </cell>
          <cell r="N211">
            <v>630.46799999999996</v>
          </cell>
          <cell r="P211">
            <v>0.72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</row>
        <row r="212">
          <cell r="B212" t="str">
            <v>GR32CS</v>
          </cell>
          <cell r="C212" t="str">
            <v>Braço de Luminária</v>
          </cell>
          <cell r="E212" t="str">
            <v>Estrela com arabescos produzida em estrutura metálica e mangueira luminosa.  Preenchimento da figura com lâmpadas de LED. Aplicação de Strobos</v>
          </cell>
          <cell r="F212" t="str">
            <v>FIG. LUMINOSA</v>
          </cell>
          <cell r="G212">
            <v>1.35</v>
          </cell>
          <cell r="H212">
            <v>0.98</v>
          </cell>
          <cell r="I212" t="str">
            <v>-</v>
          </cell>
          <cell r="M212">
            <v>985.65</v>
          </cell>
          <cell r="N212">
            <v>739.23749999999995</v>
          </cell>
          <cell r="P212">
            <v>0.75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/>
        </row>
        <row r="213">
          <cell r="B213" t="str">
            <v>GR33</v>
          </cell>
          <cell r="C213" t="str">
            <v>Braço de Luminária</v>
          </cell>
          <cell r="D213"/>
          <cell r="E213" t="str">
            <v>Pomba com arabesco produzida em estrutura metálica e mangueira luminosa</v>
          </cell>
          <cell r="F213" t="str">
            <v>FIG. LUMINOSA</v>
          </cell>
          <cell r="G213">
            <v>0.8</v>
          </cell>
          <cell r="H213">
            <v>1.95</v>
          </cell>
          <cell r="I213" t="str">
            <v>-</v>
          </cell>
          <cell r="J213">
            <v>128</v>
          </cell>
          <cell r="K213"/>
          <cell r="L213">
            <v>3.7</v>
          </cell>
          <cell r="M213">
            <v>930.15</v>
          </cell>
          <cell r="N213">
            <v>558.08999999999992</v>
          </cell>
          <cell r="O213"/>
          <cell r="P213">
            <v>0.6</v>
          </cell>
          <cell r="Q213"/>
          <cell r="R213">
            <v>751.28</v>
          </cell>
          <cell r="S213">
            <v>450.77</v>
          </cell>
          <cell r="T213"/>
          <cell r="U213">
            <v>751.28</v>
          </cell>
          <cell r="V213">
            <v>450.77</v>
          </cell>
          <cell r="W213"/>
          <cell r="X213">
            <v>715.5</v>
          </cell>
          <cell r="Y213">
            <v>429.3</v>
          </cell>
          <cell r="Z213"/>
          <cell r="AA213">
            <v>622.15</v>
          </cell>
          <cell r="AB213">
            <v>373.29</v>
          </cell>
          <cell r="AC213"/>
          <cell r="AD213">
            <v>541</v>
          </cell>
        </row>
        <row r="214">
          <cell r="B214" t="str">
            <v>GR33SM</v>
          </cell>
          <cell r="C214" t="str">
            <v>Braço de Luminária</v>
          </cell>
          <cell r="E214" t="str">
            <v>Pomba com arabescos produzida em estrutura metálica e mangueira luminosa. Aplicação de mangueiras de LED com movimentos e Strobos</v>
          </cell>
          <cell r="F214" t="str">
            <v>FIG. LUMINOSA</v>
          </cell>
          <cell r="G214">
            <v>0.8</v>
          </cell>
          <cell r="H214">
            <v>1.95</v>
          </cell>
          <cell r="I214" t="str">
            <v>-</v>
          </cell>
          <cell r="J214">
            <v>141</v>
          </cell>
          <cell r="L214">
            <v>4.2</v>
          </cell>
          <cell r="M214">
            <v>1537.3799999999999</v>
          </cell>
          <cell r="N214">
            <v>1153.0349999999999</v>
          </cell>
          <cell r="P214">
            <v>0.75</v>
          </cell>
          <cell r="R214">
            <v>1241.73</v>
          </cell>
          <cell r="S214">
            <v>941.22</v>
          </cell>
          <cell r="U214">
            <v>1241.73</v>
          </cell>
          <cell r="V214">
            <v>941.22</v>
          </cell>
          <cell r="X214">
            <v>1182.5999999999999</v>
          </cell>
          <cell r="Y214">
            <v>896.4</v>
          </cell>
          <cell r="AA214">
            <v>1028.33</v>
          </cell>
          <cell r="AB214">
            <v>779.47</v>
          </cell>
          <cell r="AD214">
            <v>894.2</v>
          </cell>
        </row>
        <row r="215">
          <cell r="B215" t="str">
            <v>GR33M</v>
          </cell>
          <cell r="C215" t="str">
            <v>Braço de Luminária</v>
          </cell>
          <cell r="E215" t="str">
            <v>Pomba com arabescos produzida em estrutura metálica e mangueira luminosa. Aplicação de mangueiras de LED com movimentos</v>
          </cell>
          <cell r="F215" t="str">
            <v>FIG. LUMINOSA</v>
          </cell>
          <cell r="G215">
            <v>0.8</v>
          </cell>
          <cell r="H215">
            <v>1.95</v>
          </cell>
          <cell r="I215" t="str">
            <v>-</v>
          </cell>
          <cell r="J215">
            <v>129</v>
          </cell>
          <cell r="L215">
            <v>4.2</v>
          </cell>
          <cell r="M215">
            <v>1410.1100000000001</v>
          </cell>
          <cell r="N215">
            <v>1015.2792000000001</v>
          </cell>
          <cell r="P215">
            <v>0.72</v>
          </cell>
          <cell r="R215">
            <v>1138.94</v>
          </cell>
          <cell r="S215">
            <v>838.43</v>
          </cell>
          <cell r="U215">
            <v>1138.94</v>
          </cell>
          <cell r="V215">
            <v>838.43</v>
          </cell>
          <cell r="X215">
            <v>1084.7</v>
          </cell>
          <cell r="Y215">
            <v>798.5</v>
          </cell>
          <cell r="AA215">
            <v>943.23</v>
          </cell>
          <cell r="AB215">
            <v>694.37</v>
          </cell>
          <cell r="AD215">
            <v>820.2</v>
          </cell>
        </row>
        <row r="216">
          <cell r="B216" t="str">
            <v>GR33S</v>
          </cell>
          <cell r="C216" t="str">
            <v>Braço de Luminária</v>
          </cell>
          <cell r="E216" t="str">
            <v>Pomba com arabescos produzida em estrutura metálica e mangueira luminosa. Aplicação de Strobos</v>
          </cell>
          <cell r="F216" t="str">
            <v>FIG. LUMINOSA</v>
          </cell>
          <cell r="G216">
            <v>0.8</v>
          </cell>
          <cell r="H216">
            <v>1.95</v>
          </cell>
          <cell r="I216" t="str">
            <v>-</v>
          </cell>
          <cell r="J216">
            <v>140</v>
          </cell>
          <cell r="L216">
            <v>3.8</v>
          </cell>
          <cell r="M216">
            <v>1057.29</v>
          </cell>
          <cell r="N216">
            <v>666.09270000000004</v>
          </cell>
          <cell r="P216">
            <v>0.63</v>
          </cell>
          <cell r="R216">
            <v>853.97</v>
          </cell>
          <cell r="S216">
            <v>553.46</v>
          </cell>
          <cell r="U216">
            <v>853.97</v>
          </cell>
          <cell r="V216">
            <v>553.46</v>
          </cell>
          <cell r="X216">
            <v>813.3</v>
          </cell>
          <cell r="Y216">
            <v>527.1</v>
          </cell>
          <cell r="AA216">
            <v>707.25</v>
          </cell>
          <cell r="AB216">
            <v>458.39</v>
          </cell>
          <cell r="AD216">
            <v>615</v>
          </cell>
        </row>
        <row r="217">
          <cell r="B217" t="str">
            <v>GR33L</v>
          </cell>
          <cell r="C217" t="str">
            <v>Braço de Luminária</v>
          </cell>
          <cell r="E217" t="str">
            <v>Pomba com arabescos produzida em estrutura metálica e mangueira de LED</v>
          </cell>
          <cell r="F217" t="str">
            <v>FIG. LUMINOSA</v>
          </cell>
          <cell r="G217">
            <v>0.8</v>
          </cell>
          <cell r="H217">
            <v>1.95</v>
          </cell>
          <cell r="I217" t="str">
            <v>-</v>
          </cell>
          <cell r="J217">
            <v>24</v>
          </cell>
          <cell r="L217">
            <v>3.7</v>
          </cell>
          <cell r="M217">
            <v>1052.22</v>
          </cell>
          <cell r="N217">
            <v>662.89859999999999</v>
          </cell>
          <cell r="P217">
            <v>0.63</v>
          </cell>
          <cell r="R217">
            <v>849.87</v>
          </cell>
          <cell r="S217">
            <v>509.88</v>
          </cell>
          <cell r="U217">
            <v>849.87</v>
          </cell>
          <cell r="V217">
            <v>509.88</v>
          </cell>
          <cell r="X217">
            <v>809.4</v>
          </cell>
          <cell r="Y217">
            <v>485.6</v>
          </cell>
          <cell r="AA217">
            <v>703.8</v>
          </cell>
          <cell r="AB217">
            <v>422.28</v>
          </cell>
          <cell r="AD217">
            <v>612</v>
          </cell>
        </row>
        <row r="218">
          <cell r="B218" t="str">
            <v>GR33C</v>
          </cell>
          <cell r="C218" t="str">
            <v>Braço de Luminária</v>
          </cell>
          <cell r="E218" t="str">
            <v>Pomba com arabescos produzida em estrutura metálica e mangueira luminosa.  Preenchimento da figura com lâmpadas de LED.</v>
          </cell>
          <cell r="F218" t="str">
            <v>FIG. LUMINOSA</v>
          </cell>
          <cell r="G218">
            <v>0.8</v>
          </cell>
          <cell r="H218">
            <v>1.95</v>
          </cell>
          <cell r="I218" t="str">
            <v>-</v>
          </cell>
          <cell r="L218">
            <v>4.2</v>
          </cell>
          <cell r="M218">
            <v>0</v>
          </cell>
          <cell r="N218">
            <v>0</v>
          </cell>
          <cell r="P218">
            <v>0.72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</row>
        <row r="219">
          <cell r="B219" t="str">
            <v>GR33CS</v>
          </cell>
          <cell r="C219" t="str">
            <v>Braço de Luminária</v>
          </cell>
          <cell r="E219" t="str">
            <v>Pomba com arabescos produzida em estrutura metálica e mangueira luminosa.  Preenchimento da figura com lâmpadas de LED. Aplicação de Strobos</v>
          </cell>
          <cell r="F219" t="str">
            <v>FIG. LUMINOSA</v>
          </cell>
          <cell r="G219">
            <v>0.8</v>
          </cell>
          <cell r="H219">
            <v>1.95</v>
          </cell>
          <cell r="I219" t="str">
            <v>-</v>
          </cell>
          <cell r="M219">
            <v>0</v>
          </cell>
          <cell r="N219">
            <v>0</v>
          </cell>
          <cell r="P219">
            <v>0.75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/>
        </row>
        <row r="220">
          <cell r="B220" t="str">
            <v>GR34</v>
          </cell>
          <cell r="C220" t="str">
            <v>Braço de Luminária</v>
          </cell>
          <cell r="D220"/>
          <cell r="E220" t="str">
            <v>Sino com folha produzido em estrutura metálica e mangueira luminosa</v>
          </cell>
          <cell r="F220" t="str">
            <v>FIG. LUMINOSA</v>
          </cell>
          <cell r="G220">
            <v>1.18</v>
          </cell>
          <cell r="H220">
            <v>1.1000000000000001</v>
          </cell>
          <cell r="I220" t="str">
            <v>-</v>
          </cell>
          <cell r="J220">
            <v>160</v>
          </cell>
          <cell r="K220"/>
          <cell r="L220">
            <v>3</v>
          </cell>
          <cell r="M220">
            <v>1177.67</v>
          </cell>
          <cell r="N220">
            <v>706.60199999999998</v>
          </cell>
          <cell r="O220"/>
          <cell r="P220">
            <v>0.6</v>
          </cell>
          <cell r="Q220"/>
          <cell r="R220">
            <v>951.2</v>
          </cell>
          <cell r="S220">
            <v>570.67999999999995</v>
          </cell>
          <cell r="T220"/>
          <cell r="U220">
            <v>951.2</v>
          </cell>
          <cell r="V220">
            <v>570.67999999999995</v>
          </cell>
          <cell r="W220"/>
          <cell r="X220">
            <v>905.9</v>
          </cell>
          <cell r="Y220">
            <v>543.5</v>
          </cell>
          <cell r="Z220"/>
          <cell r="AA220">
            <v>787.75</v>
          </cell>
          <cell r="AB220">
            <v>472.65</v>
          </cell>
          <cell r="AC220"/>
          <cell r="AD220">
            <v>685</v>
          </cell>
        </row>
        <row r="221">
          <cell r="B221" t="str">
            <v>GR34SM</v>
          </cell>
          <cell r="C221" t="str">
            <v>Braço de Luminária</v>
          </cell>
          <cell r="E221" t="str">
            <v>Sino com folha produzido em estrutura metálica e mangueira luminosa. Aplicação de mangueiras de LED com movimentos e Strobos</v>
          </cell>
          <cell r="F221" t="str">
            <v>FIG. LUMINOSA</v>
          </cell>
          <cell r="G221">
            <v>1.18</v>
          </cell>
          <cell r="H221">
            <v>1.1000000000000001</v>
          </cell>
          <cell r="I221" t="str">
            <v>-</v>
          </cell>
          <cell r="J221">
            <v>173</v>
          </cell>
          <cell r="M221">
            <v>1712.23</v>
          </cell>
          <cell r="N221">
            <v>1284.1725000000001</v>
          </cell>
          <cell r="P221">
            <v>0.75</v>
          </cell>
          <cell r="R221">
            <v>1382.96</v>
          </cell>
          <cell r="S221">
            <v>1002.54</v>
          </cell>
          <cell r="U221">
            <v>1382.96</v>
          </cell>
          <cell r="V221">
            <v>1002.54</v>
          </cell>
          <cell r="X221">
            <v>1317.1</v>
          </cell>
          <cell r="Y221">
            <v>954.8</v>
          </cell>
          <cell r="AA221">
            <v>1145.3399999999999</v>
          </cell>
          <cell r="AB221">
            <v>830.24</v>
          </cell>
          <cell r="AD221">
            <v>995.95</v>
          </cell>
        </row>
        <row r="222">
          <cell r="B222" t="str">
            <v>GR34M</v>
          </cell>
          <cell r="C222" t="str">
            <v>Braço de Luminária</v>
          </cell>
          <cell r="E222" t="str">
            <v>Sino com folha produzido em estrutura metálica e mangueira luminosa.  Aplicação de mangueiras de LED com movimentos</v>
          </cell>
          <cell r="F222" t="str">
            <v>FIG. LUMINOSA</v>
          </cell>
          <cell r="G222">
            <v>1.18</v>
          </cell>
          <cell r="H222">
            <v>1.1000000000000001</v>
          </cell>
          <cell r="I222" t="str">
            <v>-</v>
          </cell>
          <cell r="J222">
            <v>161</v>
          </cell>
          <cell r="M222">
            <v>1585.09</v>
          </cell>
          <cell r="N222">
            <v>1141.2647999999999</v>
          </cell>
          <cell r="P222">
            <v>0.72</v>
          </cell>
          <cell r="R222">
            <v>1280.27</v>
          </cell>
          <cell r="S222">
            <v>899.75</v>
          </cell>
          <cell r="U222">
            <v>1280.27</v>
          </cell>
          <cell r="V222">
            <v>899.75</v>
          </cell>
          <cell r="X222">
            <v>1219.3</v>
          </cell>
          <cell r="Y222">
            <v>856.9</v>
          </cell>
          <cell r="AA222">
            <v>1060.24</v>
          </cell>
          <cell r="AB222">
            <v>745.14</v>
          </cell>
          <cell r="AD222">
            <v>921.95</v>
          </cell>
        </row>
        <row r="223">
          <cell r="B223" t="str">
            <v>GR34S</v>
          </cell>
          <cell r="C223" t="str">
            <v>Braço de Luminária</v>
          </cell>
          <cell r="E223" t="str">
            <v>Sino com folha produzido em estrutura metálica e mangueira luminosa. Aplicação de Strobos</v>
          </cell>
          <cell r="F223" t="str">
            <v>FIG. LUMINOSA</v>
          </cell>
          <cell r="G223">
            <v>1.18</v>
          </cell>
          <cell r="H223">
            <v>1.1000000000000001</v>
          </cell>
          <cell r="I223" t="str">
            <v>-</v>
          </cell>
          <cell r="J223">
            <v>172</v>
          </cell>
          <cell r="M223">
            <v>1304.94</v>
          </cell>
          <cell r="N223">
            <v>822.11220000000003</v>
          </cell>
          <cell r="P223">
            <v>0.63</v>
          </cell>
          <cell r="R223">
            <v>1053.99</v>
          </cell>
          <cell r="S223">
            <v>673.47</v>
          </cell>
          <cell r="U223">
            <v>1053.99</v>
          </cell>
          <cell r="V223">
            <v>673.47</v>
          </cell>
          <cell r="X223">
            <v>1003.8</v>
          </cell>
          <cell r="Y223">
            <v>641.4</v>
          </cell>
          <cell r="AA223">
            <v>872.85</v>
          </cell>
          <cell r="AB223">
            <v>557.75</v>
          </cell>
          <cell r="AD223">
            <v>759</v>
          </cell>
        </row>
        <row r="224">
          <cell r="B224" t="str">
            <v>GR34L</v>
          </cell>
          <cell r="C224" t="str">
            <v>Braço de Luminária</v>
          </cell>
          <cell r="E224" t="str">
            <v>Sino com folha produzido em estrutura metálica e mangueira de LED</v>
          </cell>
          <cell r="F224" t="str">
            <v>FIG. LUMINOSA</v>
          </cell>
          <cell r="G224">
            <v>1.18</v>
          </cell>
          <cell r="H224">
            <v>1.1000000000000001</v>
          </cell>
          <cell r="I224" t="str">
            <v>-</v>
          </cell>
          <cell r="J224">
            <v>30</v>
          </cell>
          <cell r="M224">
            <v>1332.3700000000001</v>
          </cell>
          <cell r="N224">
            <v>839.39310000000012</v>
          </cell>
          <cell r="P224">
            <v>0.63</v>
          </cell>
          <cell r="R224">
            <v>1076.1500000000001</v>
          </cell>
          <cell r="S224">
            <v>645.75</v>
          </cell>
          <cell r="U224">
            <v>1076.1500000000001</v>
          </cell>
          <cell r="V224">
            <v>645.75</v>
          </cell>
          <cell r="X224">
            <v>1024.9000000000001</v>
          </cell>
          <cell r="Y224">
            <v>615</v>
          </cell>
          <cell r="AA224">
            <v>891.25</v>
          </cell>
          <cell r="AB224">
            <v>534.75</v>
          </cell>
          <cell r="AD224">
            <v>775</v>
          </cell>
        </row>
        <row r="225">
          <cell r="B225" t="str">
            <v>GR34C</v>
          </cell>
          <cell r="C225" t="str">
            <v>Braço de Luminária</v>
          </cell>
          <cell r="E225" t="str">
            <v>Sino com folha produzido em estrutura metálica e mangueira luminosa.  Preenchimento da figura com lâmpadas de LED.</v>
          </cell>
          <cell r="F225" t="str">
            <v>FIG. LUMINOSA</v>
          </cell>
          <cell r="G225">
            <v>1.18</v>
          </cell>
          <cell r="H225">
            <v>1.1000000000000001</v>
          </cell>
          <cell r="I225" t="str">
            <v>-</v>
          </cell>
          <cell r="M225">
            <v>0</v>
          </cell>
          <cell r="N225">
            <v>0</v>
          </cell>
          <cell r="P225">
            <v>0.72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</row>
        <row r="226">
          <cell r="B226" t="str">
            <v>GR34CS</v>
          </cell>
          <cell r="C226" t="str">
            <v>Braço de Luminária</v>
          </cell>
          <cell r="E226" t="str">
            <v>Sino com folha produzido em estrutura metálica e mangueira luminosa.  Preenchimento da figura com lâmpadas de LED. Aplicação de Strobos</v>
          </cell>
          <cell r="F226" t="str">
            <v>FIG. LUMINOSA</v>
          </cell>
          <cell r="G226">
            <v>1.18</v>
          </cell>
          <cell r="H226">
            <v>1.1000000000000001</v>
          </cell>
          <cell r="I226" t="str">
            <v>-</v>
          </cell>
          <cell r="M226">
            <v>0</v>
          </cell>
          <cell r="N226">
            <v>0</v>
          </cell>
          <cell r="P226">
            <v>0.75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/>
        </row>
        <row r="227">
          <cell r="B227" t="str">
            <v>GR36</v>
          </cell>
          <cell r="C227" t="str">
            <v>Braço de Luminária</v>
          </cell>
          <cell r="D227"/>
          <cell r="E227" t="str">
            <v>Arabescos produzidos em estrutura metálica e mangueira luminosa</v>
          </cell>
          <cell r="F227" t="str">
            <v>FIG. LUMINOSA</v>
          </cell>
          <cell r="G227">
            <v>0.7</v>
          </cell>
          <cell r="H227">
            <v>1.25</v>
          </cell>
          <cell r="I227" t="str">
            <v>-</v>
          </cell>
          <cell r="J227">
            <v>96</v>
          </cell>
          <cell r="K227"/>
          <cell r="L227">
            <v>2.4</v>
          </cell>
          <cell r="M227">
            <v>589.68000000000006</v>
          </cell>
          <cell r="N227">
            <v>353.80800000000005</v>
          </cell>
          <cell r="O227"/>
          <cell r="P227">
            <v>0.6</v>
          </cell>
          <cell r="Q227"/>
          <cell r="R227">
            <v>476.28</v>
          </cell>
          <cell r="S227">
            <v>285.81</v>
          </cell>
          <cell r="T227"/>
          <cell r="U227">
            <v>476.28</v>
          </cell>
          <cell r="V227">
            <v>285.81</v>
          </cell>
          <cell r="W227"/>
          <cell r="X227">
            <v>453.6</v>
          </cell>
          <cell r="Y227">
            <v>272.2</v>
          </cell>
          <cell r="Z227"/>
          <cell r="AA227">
            <v>394.45</v>
          </cell>
          <cell r="AB227">
            <v>236.67</v>
          </cell>
          <cell r="AC227"/>
          <cell r="AD227">
            <v>343</v>
          </cell>
        </row>
        <row r="228">
          <cell r="B228" t="str">
            <v>GR36SM</v>
          </cell>
          <cell r="C228" t="str">
            <v>Braço de Luminária</v>
          </cell>
          <cell r="E228" t="str">
            <v>Arabescos produzidos em estrutura metálica e mangueira luminosa. Aplicação de mangueiras de LED com movimentos e Strobos</v>
          </cell>
          <cell r="F228" t="str">
            <v>FIG. LUMINOSA</v>
          </cell>
          <cell r="G228">
            <v>0.7</v>
          </cell>
          <cell r="H228">
            <v>1.25</v>
          </cell>
          <cell r="I228" t="str">
            <v>-</v>
          </cell>
          <cell r="J228">
            <v>96</v>
          </cell>
          <cell r="L228">
            <v>3</v>
          </cell>
          <cell r="M228">
            <v>1196.9100000000001</v>
          </cell>
          <cell r="N228">
            <v>897.68250000000012</v>
          </cell>
          <cell r="P228">
            <v>0.75</v>
          </cell>
          <cell r="R228">
            <v>966.74</v>
          </cell>
          <cell r="S228">
            <v>776.27</v>
          </cell>
          <cell r="U228">
            <v>966.74</v>
          </cell>
          <cell r="V228">
            <v>776.27</v>
          </cell>
          <cell r="X228">
            <v>920.7</v>
          </cell>
          <cell r="Y228">
            <v>739.3</v>
          </cell>
          <cell r="AA228">
            <v>800.63</v>
          </cell>
          <cell r="AB228">
            <v>642.85</v>
          </cell>
          <cell r="AD228">
            <v>696.2</v>
          </cell>
        </row>
        <row r="229">
          <cell r="B229" t="str">
            <v>GR36M</v>
          </cell>
          <cell r="C229" t="str">
            <v>Braço de Luminária</v>
          </cell>
          <cell r="E229" t="str">
            <v>Arabescos produzidos em estrutura metálica e mangueira luminosa.  Aplicação de mangueiras de LED com movimentos</v>
          </cell>
          <cell r="F229" t="str">
            <v>FIG. LUMINOSA</v>
          </cell>
          <cell r="G229">
            <v>0.7</v>
          </cell>
          <cell r="H229">
            <v>1.25</v>
          </cell>
          <cell r="I229" t="str">
            <v>-</v>
          </cell>
          <cell r="J229">
            <v>109</v>
          </cell>
          <cell r="L229">
            <v>3</v>
          </cell>
          <cell r="M229">
            <v>1069.77</v>
          </cell>
          <cell r="N229">
            <v>770.23439999999994</v>
          </cell>
          <cell r="P229">
            <v>0.72</v>
          </cell>
          <cell r="R229">
            <v>864.05</v>
          </cell>
          <cell r="S229">
            <v>673.47</v>
          </cell>
          <cell r="U229">
            <v>864.05</v>
          </cell>
          <cell r="V229">
            <v>673.47</v>
          </cell>
          <cell r="X229">
            <v>822.9</v>
          </cell>
          <cell r="Y229">
            <v>641.4</v>
          </cell>
          <cell r="AA229">
            <v>715.53</v>
          </cell>
          <cell r="AB229">
            <v>557.75</v>
          </cell>
          <cell r="AD229">
            <v>622.20000000000005</v>
          </cell>
        </row>
        <row r="230">
          <cell r="B230" t="str">
            <v>GR36S</v>
          </cell>
          <cell r="C230" t="str">
            <v>Braço de Luminária</v>
          </cell>
          <cell r="E230" t="str">
            <v>Arabescos produzidos em estrutura metálica e mangueira luminosa. Aplicação de Strobos</v>
          </cell>
          <cell r="F230" t="str">
            <v>FIG. LUMINOSA</v>
          </cell>
          <cell r="G230">
            <v>0.7</v>
          </cell>
          <cell r="H230">
            <v>1.25</v>
          </cell>
          <cell r="I230" t="str">
            <v>-</v>
          </cell>
          <cell r="J230">
            <v>97</v>
          </cell>
          <cell r="L230">
            <v>2.5</v>
          </cell>
          <cell r="M230">
            <v>716.95</v>
          </cell>
          <cell r="N230">
            <v>451.67850000000004</v>
          </cell>
          <cell r="P230">
            <v>0.63</v>
          </cell>
          <cell r="R230">
            <v>579.08000000000004</v>
          </cell>
          <cell r="S230">
            <v>388.5</v>
          </cell>
          <cell r="U230">
            <v>579.08000000000004</v>
          </cell>
          <cell r="V230">
            <v>388.5</v>
          </cell>
          <cell r="X230">
            <v>551.5</v>
          </cell>
          <cell r="Y230">
            <v>370</v>
          </cell>
          <cell r="AA230">
            <v>479.55</v>
          </cell>
          <cell r="AB230">
            <v>321.77</v>
          </cell>
          <cell r="AD230">
            <v>417</v>
          </cell>
        </row>
        <row r="231">
          <cell r="B231" t="str">
            <v>GR36L</v>
          </cell>
          <cell r="C231" t="str">
            <v>Braço de Luminária</v>
          </cell>
          <cell r="E231" t="str">
            <v>Arabescos produzidos em estrutura metálica e mangueira de LED</v>
          </cell>
          <cell r="F231" t="str">
            <v>FIG. LUMINOSA</v>
          </cell>
          <cell r="G231">
            <v>0.7</v>
          </cell>
          <cell r="H231">
            <v>1.25</v>
          </cell>
          <cell r="I231" t="str">
            <v>-</v>
          </cell>
          <cell r="J231">
            <v>30</v>
          </cell>
          <cell r="L231">
            <v>2.4</v>
          </cell>
          <cell r="M231">
            <v>667.03000000000009</v>
          </cell>
          <cell r="N231">
            <v>420.22890000000007</v>
          </cell>
          <cell r="P231">
            <v>0.63</v>
          </cell>
          <cell r="R231">
            <v>538.76</v>
          </cell>
          <cell r="S231">
            <v>323.3</v>
          </cell>
          <cell r="U231">
            <v>538.76</v>
          </cell>
          <cell r="V231">
            <v>323.3</v>
          </cell>
          <cell r="X231">
            <v>513.1</v>
          </cell>
          <cell r="Y231">
            <v>307.89999999999998</v>
          </cell>
          <cell r="AA231">
            <v>446.2</v>
          </cell>
          <cell r="AB231">
            <v>267.72000000000003</v>
          </cell>
          <cell r="AD231">
            <v>388</v>
          </cell>
        </row>
        <row r="232">
          <cell r="B232" t="str">
            <v>GR36D</v>
          </cell>
          <cell r="C232" t="str">
            <v>Braço de Luminária</v>
          </cell>
          <cell r="D232"/>
          <cell r="E232" t="str">
            <v>Dupla de arabescos produzidos em estrutura metálica e mangueira luminosa</v>
          </cell>
          <cell r="F232" t="str">
            <v>FIG. LUMINOSA</v>
          </cell>
          <cell r="G232">
            <v>1</v>
          </cell>
          <cell r="H232">
            <v>0.47</v>
          </cell>
          <cell r="I232" t="str">
            <v>-</v>
          </cell>
          <cell r="J232">
            <v>48</v>
          </cell>
          <cell r="K232"/>
          <cell r="L232"/>
          <cell r="M232">
            <v>325</v>
          </cell>
          <cell r="N232">
            <v>195</v>
          </cell>
          <cell r="O232"/>
          <cell r="P232">
            <v>0.6</v>
          </cell>
          <cell r="Q232"/>
          <cell r="R232">
            <v>262.5</v>
          </cell>
          <cell r="S232">
            <v>157.5</v>
          </cell>
          <cell r="T232"/>
          <cell r="U232">
            <v>262.5</v>
          </cell>
          <cell r="V232">
            <v>157.5</v>
          </cell>
          <cell r="W232"/>
          <cell r="X232">
            <v>250</v>
          </cell>
          <cell r="Y232">
            <v>150</v>
          </cell>
          <cell r="Z232"/>
          <cell r="AA232">
            <v>217.35</v>
          </cell>
          <cell r="AB232">
            <v>130.41</v>
          </cell>
          <cell r="AC232"/>
          <cell r="AD232">
            <v>189</v>
          </cell>
        </row>
        <row r="233">
          <cell r="B233" t="str">
            <v>GR36DSM</v>
          </cell>
          <cell r="C233" t="str">
            <v>Braço de Luminária</v>
          </cell>
          <cell r="E233" t="str">
            <v>Dupla de arabescos produzidos em estrutura metálica e mangueira luminosa. Aplicação de mangueiras de LED com movimentos e Strobos</v>
          </cell>
          <cell r="F233" t="str">
            <v>FIG. LUMINOSA</v>
          </cell>
          <cell r="G233">
            <v>1</v>
          </cell>
          <cell r="H233">
            <v>0.47</v>
          </cell>
          <cell r="I233" t="str">
            <v>-</v>
          </cell>
          <cell r="M233">
            <v>633.75</v>
          </cell>
          <cell r="N233">
            <v>475.3125</v>
          </cell>
          <cell r="P233">
            <v>0.75</v>
          </cell>
          <cell r="R233">
            <v>511.88</v>
          </cell>
          <cell r="S233">
            <v>406.88</v>
          </cell>
          <cell r="U233">
            <v>511.88</v>
          </cell>
          <cell r="V233">
            <v>406.88</v>
          </cell>
          <cell r="X233">
            <v>487.5</v>
          </cell>
          <cell r="Y233">
            <v>387.5</v>
          </cell>
          <cell r="AA233">
            <v>423.89</v>
          </cell>
          <cell r="AB233">
            <v>336.95</v>
          </cell>
          <cell r="AD233">
            <v>368.6</v>
          </cell>
        </row>
        <row r="234">
          <cell r="B234" t="str">
            <v>GR36DM</v>
          </cell>
          <cell r="C234" t="str">
            <v>Braço de Luminária</v>
          </cell>
          <cell r="E234" t="str">
            <v>Dupla de arabescos produzidos em estrutura metálica e mangueira luminosa.  Aplicação de mangueiras de LED com movimentos</v>
          </cell>
          <cell r="F234" t="str">
            <v>FIG. LUMINOSA</v>
          </cell>
          <cell r="G234">
            <v>1</v>
          </cell>
          <cell r="H234">
            <v>0.47</v>
          </cell>
          <cell r="I234" t="str">
            <v>-</v>
          </cell>
          <cell r="M234">
            <v>506.48000000000008</v>
          </cell>
          <cell r="N234">
            <v>364.66560000000004</v>
          </cell>
          <cell r="P234">
            <v>0.72</v>
          </cell>
          <cell r="R234">
            <v>409.08</v>
          </cell>
          <cell r="S234">
            <v>304.08</v>
          </cell>
          <cell r="U234">
            <v>409.08</v>
          </cell>
          <cell r="V234">
            <v>304.08</v>
          </cell>
          <cell r="X234">
            <v>389.6</v>
          </cell>
          <cell r="Y234">
            <v>289.60000000000002</v>
          </cell>
          <cell r="AA234">
            <v>338.79</v>
          </cell>
          <cell r="AB234">
            <v>251.85</v>
          </cell>
          <cell r="AD234">
            <v>294.60000000000002</v>
          </cell>
        </row>
        <row r="235">
          <cell r="B235" t="str">
            <v>GR36DS</v>
          </cell>
          <cell r="C235" t="str">
            <v>Braço de Luminária</v>
          </cell>
          <cell r="E235" t="str">
            <v>Dupla de arabescos produzidos em estrutura metálica e mangueira luminosa. Aplicação de Strobos</v>
          </cell>
          <cell r="F235" t="str">
            <v>FIG. LUMINOSA</v>
          </cell>
          <cell r="G235">
            <v>1</v>
          </cell>
          <cell r="H235">
            <v>0.47</v>
          </cell>
          <cell r="I235" t="str">
            <v>-</v>
          </cell>
          <cell r="M235">
            <v>452.14000000000004</v>
          </cell>
          <cell r="N235">
            <v>284.84820000000002</v>
          </cell>
          <cell r="P235">
            <v>0.63</v>
          </cell>
          <cell r="R235">
            <v>365.19</v>
          </cell>
          <cell r="S235">
            <v>260.19</v>
          </cell>
          <cell r="U235">
            <v>365.19</v>
          </cell>
          <cell r="V235">
            <v>260.19</v>
          </cell>
          <cell r="X235">
            <v>347.8</v>
          </cell>
          <cell r="Y235">
            <v>247.8</v>
          </cell>
          <cell r="AA235">
            <v>302.45</v>
          </cell>
          <cell r="AB235">
            <v>215.51</v>
          </cell>
          <cell r="AD235">
            <v>263</v>
          </cell>
        </row>
        <row r="236">
          <cell r="B236" t="str">
            <v>GR36DL</v>
          </cell>
          <cell r="C236" t="str">
            <v>Braço de Luminária</v>
          </cell>
          <cell r="E236" t="str">
            <v>Dupla de arabescos produzidos em estrutura metálica e mangueira de LED</v>
          </cell>
          <cell r="F236" t="str">
            <v>FIG. LUMINOSA</v>
          </cell>
          <cell r="G236">
            <v>1</v>
          </cell>
          <cell r="H236">
            <v>0.47</v>
          </cell>
          <cell r="I236" t="str">
            <v>-</v>
          </cell>
          <cell r="M236">
            <v>367.90000000000003</v>
          </cell>
          <cell r="N236">
            <v>231.77700000000002</v>
          </cell>
          <cell r="P236">
            <v>0.63</v>
          </cell>
          <cell r="R236">
            <v>297.14999999999998</v>
          </cell>
          <cell r="S236">
            <v>178.29</v>
          </cell>
          <cell r="U236">
            <v>297.14999999999998</v>
          </cell>
          <cell r="V236">
            <v>178.29</v>
          </cell>
          <cell r="X236">
            <v>283</v>
          </cell>
          <cell r="Y236">
            <v>169.8</v>
          </cell>
          <cell r="AA236">
            <v>246.1</v>
          </cell>
          <cell r="AB236">
            <v>147.66</v>
          </cell>
          <cell r="AD236">
            <v>214</v>
          </cell>
        </row>
        <row r="237">
          <cell r="B237" t="str">
            <v>GR37</v>
          </cell>
          <cell r="C237" t="str">
            <v>Braço de Luminária</v>
          </cell>
          <cell r="D237"/>
          <cell r="E237" t="str">
            <v>Fractal produzido em estrutura metálica e mangueira luminosa</v>
          </cell>
          <cell r="F237" t="str">
            <v>FIG. LUMINOSA</v>
          </cell>
          <cell r="G237">
            <v>1.6</v>
          </cell>
          <cell r="H237">
            <v>1.4</v>
          </cell>
          <cell r="I237" t="str">
            <v>-</v>
          </cell>
          <cell r="J237">
            <v>480</v>
          </cell>
          <cell r="K237"/>
          <cell r="L237">
            <v>9.1999999999999993</v>
          </cell>
          <cell r="M237">
            <v>2066.48</v>
          </cell>
          <cell r="N237">
            <v>1239.8879999999999</v>
          </cell>
          <cell r="O237"/>
          <cell r="P237">
            <v>0.6</v>
          </cell>
          <cell r="Q237"/>
          <cell r="R237">
            <v>1669.08</v>
          </cell>
          <cell r="S237">
            <v>1001.49</v>
          </cell>
          <cell r="T237"/>
          <cell r="U237">
            <v>1669.08</v>
          </cell>
          <cell r="V237">
            <v>1001.49</v>
          </cell>
          <cell r="W237"/>
          <cell r="X237">
            <v>1589.6</v>
          </cell>
          <cell r="Y237">
            <v>953.8</v>
          </cell>
          <cell r="Z237"/>
          <cell r="AA237">
            <v>1382.3</v>
          </cell>
          <cell r="AB237">
            <v>829.38</v>
          </cell>
          <cell r="AC237"/>
          <cell r="AD237">
            <v>1202</v>
          </cell>
        </row>
        <row r="238">
          <cell r="B238" t="str">
            <v>GR37SM</v>
          </cell>
          <cell r="C238" t="str">
            <v>Braço de Luminária</v>
          </cell>
          <cell r="E238" t="str">
            <v>Fractal produzido em estrutura metálica e mangueira luminosa. Aplicação de mangueiras de LED com movimentos e Strobos</v>
          </cell>
          <cell r="F238" t="str">
            <v>FIG. LUMINOSA</v>
          </cell>
          <cell r="G238">
            <v>1.6</v>
          </cell>
          <cell r="H238">
            <v>1.4</v>
          </cell>
          <cell r="I238" t="str">
            <v>-</v>
          </cell>
          <cell r="J238">
            <v>493</v>
          </cell>
          <cell r="L238">
            <v>10</v>
          </cell>
          <cell r="M238">
            <v>2918.8900000000003</v>
          </cell>
          <cell r="N238">
            <v>2189.1675000000005</v>
          </cell>
          <cell r="P238">
            <v>0.75</v>
          </cell>
          <cell r="R238">
            <v>2357.5700000000002</v>
          </cell>
          <cell r="S238">
            <v>1689.98</v>
          </cell>
          <cell r="U238">
            <v>2357.5700000000002</v>
          </cell>
          <cell r="V238">
            <v>1689.98</v>
          </cell>
          <cell r="X238">
            <v>2245.3000000000002</v>
          </cell>
          <cell r="Y238">
            <v>1609.5</v>
          </cell>
          <cell r="AA238">
            <v>1952.47</v>
          </cell>
          <cell r="AB238">
            <v>1399.55</v>
          </cell>
          <cell r="AD238">
            <v>1697.8</v>
          </cell>
        </row>
        <row r="239">
          <cell r="B239" t="str">
            <v>GR37M</v>
          </cell>
          <cell r="C239" t="str">
            <v>Braço de Luminária</v>
          </cell>
          <cell r="E239" t="str">
            <v>Fractal produzido em estrutura metálica e mangueira luminosa.  Aplicação de mangueiras de LED com movimentos</v>
          </cell>
          <cell r="F239" t="str">
            <v>FIG. LUMINOSA</v>
          </cell>
          <cell r="G239">
            <v>1.6</v>
          </cell>
          <cell r="H239">
            <v>1.4</v>
          </cell>
          <cell r="I239" t="str">
            <v>-</v>
          </cell>
          <cell r="J239">
            <v>481</v>
          </cell>
          <cell r="L239">
            <v>10</v>
          </cell>
          <cell r="M239">
            <v>2728.05</v>
          </cell>
          <cell r="N239">
            <v>1964.1960000000001</v>
          </cell>
          <cell r="P239">
            <v>0.72</v>
          </cell>
          <cell r="R239">
            <v>2203.4299999999998</v>
          </cell>
          <cell r="S239">
            <v>1535.84</v>
          </cell>
          <cell r="U239">
            <v>2203.4299999999998</v>
          </cell>
          <cell r="V239">
            <v>1535.84</v>
          </cell>
          <cell r="X239">
            <v>2098.5</v>
          </cell>
          <cell r="Y239">
            <v>1462.7</v>
          </cell>
          <cell r="AA239">
            <v>1824.82</v>
          </cell>
          <cell r="AB239">
            <v>1271.9000000000001</v>
          </cell>
          <cell r="AD239">
            <v>1586.8</v>
          </cell>
        </row>
        <row r="240">
          <cell r="B240" t="str">
            <v>GR37S</v>
          </cell>
          <cell r="C240" t="str">
            <v>Braço de Luminária</v>
          </cell>
          <cell r="E240" t="str">
            <v>Fractal produzido em estrutura metálica e mangueira luminosa. Aplicação de Strobos</v>
          </cell>
          <cell r="F240" t="str">
            <v>FIG. LUMINOSA</v>
          </cell>
          <cell r="G240">
            <v>1.6</v>
          </cell>
          <cell r="H240">
            <v>1.4</v>
          </cell>
          <cell r="I240" t="str">
            <v>-</v>
          </cell>
          <cell r="J240">
            <v>492</v>
          </cell>
          <cell r="L240">
            <v>9.3000000000000007</v>
          </cell>
          <cell r="M240">
            <v>2257.3200000000002</v>
          </cell>
          <cell r="N240">
            <v>1422.1116000000002</v>
          </cell>
          <cell r="P240">
            <v>0.63</v>
          </cell>
          <cell r="R240">
            <v>1823.22</v>
          </cell>
          <cell r="S240">
            <v>1155.6300000000001</v>
          </cell>
          <cell r="U240">
            <v>1823.22</v>
          </cell>
          <cell r="V240">
            <v>1155.6300000000001</v>
          </cell>
          <cell r="X240">
            <v>1736.4</v>
          </cell>
          <cell r="Y240">
            <v>1100.5999999999999</v>
          </cell>
          <cell r="AA240">
            <v>1509.95</v>
          </cell>
          <cell r="AB240">
            <v>957.03</v>
          </cell>
          <cell r="AD240">
            <v>1313</v>
          </cell>
        </row>
        <row r="241">
          <cell r="B241" t="str">
            <v>GR37L</v>
          </cell>
          <cell r="C241" t="str">
            <v>Braço de Luminária</v>
          </cell>
          <cell r="E241" t="str">
            <v>Fractal produzidos em estrutura metálica e mangueira de LED</v>
          </cell>
          <cell r="F241" t="str">
            <v>FIG. LUMINOSA</v>
          </cell>
          <cell r="G241">
            <v>1.6</v>
          </cell>
          <cell r="H241">
            <v>1.4</v>
          </cell>
          <cell r="I241" t="str">
            <v>-</v>
          </cell>
          <cell r="J241">
            <v>90</v>
          </cell>
          <cell r="L241">
            <v>9.1999999999999993</v>
          </cell>
          <cell r="M241">
            <v>2336.4900000000002</v>
          </cell>
          <cell r="N241">
            <v>1471.9887000000001</v>
          </cell>
          <cell r="P241">
            <v>0.63</v>
          </cell>
          <cell r="R241">
            <v>1887.17</v>
          </cell>
          <cell r="S241">
            <v>1132.32</v>
          </cell>
          <cell r="U241">
            <v>1887.17</v>
          </cell>
          <cell r="V241">
            <v>1132.32</v>
          </cell>
          <cell r="X241">
            <v>1797.3</v>
          </cell>
          <cell r="Y241">
            <v>1078.4000000000001</v>
          </cell>
          <cell r="AA241">
            <v>1562.85</v>
          </cell>
          <cell r="AB241">
            <v>937.71</v>
          </cell>
          <cell r="AD241">
            <v>1359</v>
          </cell>
        </row>
        <row r="242">
          <cell r="B242" t="str">
            <v>GR38</v>
          </cell>
          <cell r="C242" t="str">
            <v>Braço de Luminária</v>
          </cell>
          <cell r="D242"/>
          <cell r="E242" t="str">
            <v>Fractal produzido em estrutura metálica e mangueira luminosa</v>
          </cell>
          <cell r="F242" t="str">
            <v>FIG. LUMINOSA</v>
          </cell>
          <cell r="G242">
            <v>1.6</v>
          </cell>
          <cell r="H242">
            <v>1.6</v>
          </cell>
          <cell r="I242" t="str">
            <v>-</v>
          </cell>
          <cell r="J242">
            <v>288</v>
          </cell>
          <cell r="K242"/>
          <cell r="L242"/>
          <cell r="M242">
            <v>1982.24</v>
          </cell>
          <cell r="N242">
            <v>1189.3440000000001</v>
          </cell>
          <cell r="O242"/>
          <cell r="P242">
            <v>0.6</v>
          </cell>
          <cell r="Q242"/>
          <cell r="R242">
            <v>1601.04</v>
          </cell>
          <cell r="S242">
            <v>960.65</v>
          </cell>
          <cell r="T242"/>
          <cell r="U242">
            <v>1601.04</v>
          </cell>
          <cell r="V242">
            <v>960.65</v>
          </cell>
          <cell r="W242"/>
          <cell r="X242">
            <v>1524.8</v>
          </cell>
          <cell r="Y242">
            <v>914.9</v>
          </cell>
          <cell r="Z242"/>
          <cell r="AA242">
            <v>1325.95</v>
          </cell>
          <cell r="AB242">
            <v>795.57</v>
          </cell>
          <cell r="AC242"/>
          <cell r="AD242">
            <v>1153</v>
          </cell>
        </row>
        <row r="243">
          <cell r="B243" t="str">
            <v>GR38SM</v>
          </cell>
          <cell r="C243" t="str">
            <v>Braço de Luminária</v>
          </cell>
          <cell r="E243" t="str">
            <v>Fractal produzido em estrutura metálica e mangueira luminosa. Aplicação de mangueiras de LED com movimentos e Strobos</v>
          </cell>
          <cell r="F243" t="str">
            <v>FIG. LUMINOSA</v>
          </cell>
          <cell r="G243">
            <v>1.6</v>
          </cell>
          <cell r="H243">
            <v>1.6</v>
          </cell>
          <cell r="I243" t="str">
            <v>-</v>
          </cell>
          <cell r="J243">
            <v>301</v>
          </cell>
          <cell r="M243">
            <v>2589.4700000000003</v>
          </cell>
          <cell r="N243">
            <v>1942.1025000000002</v>
          </cell>
          <cell r="P243">
            <v>0.75</v>
          </cell>
          <cell r="R243">
            <v>2091.5</v>
          </cell>
          <cell r="S243">
            <v>1451.1</v>
          </cell>
          <cell r="U243">
            <v>2091.5</v>
          </cell>
          <cell r="V243">
            <v>1451.1</v>
          </cell>
          <cell r="X243">
            <v>1991.9</v>
          </cell>
          <cell r="Y243">
            <v>1382</v>
          </cell>
          <cell r="AA243">
            <v>1732.13</v>
          </cell>
          <cell r="AB243">
            <v>1201.75</v>
          </cell>
          <cell r="AD243">
            <v>1506.2</v>
          </cell>
        </row>
        <row r="244">
          <cell r="B244" t="str">
            <v>GR38M</v>
          </cell>
          <cell r="C244" t="str">
            <v>Braço de Luminária</v>
          </cell>
          <cell r="E244" t="str">
            <v>Fractal produzido em estrutura metálica e mangueira luminosa.  Aplicação de mangueiras de LED com movimentos</v>
          </cell>
          <cell r="F244" t="str">
            <v>FIG. LUMINOSA</v>
          </cell>
          <cell r="G244">
            <v>1.6</v>
          </cell>
          <cell r="H244">
            <v>1.6</v>
          </cell>
          <cell r="I244" t="str">
            <v>-</v>
          </cell>
          <cell r="J244">
            <v>289</v>
          </cell>
          <cell r="M244">
            <v>2462.33</v>
          </cell>
          <cell r="N244">
            <v>1772.8775999999998</v>
          </cell>
          <cell r="P244">
            <v>0.72</v>
          </cell>
          <cell r="R244">
            <v>1988.81</v>
          </cell>
          <cell r="S244">
            <v>1348.31</v>
          </cell>
          <cell r="U244">
            <v>1988.81</v>
          </cell>
          <cell r="V244">
            <v>1348.31</v>
          </cell>
          <cell r="X244">
            <v>1894.1</v>
          </cell>
          <cell r="Y244">
            <v>1284.0999999999999</v>
          </cell>
          <cell r="AA244">
            <v>1647.03</v>
          </cell>
          <cell r="AB244">
            <v>1116.6500000000001</v>
          </cell>
          <cell r="AD244">
            <v>1432.2</v>
          </cell>
        </row>
        <row r="245">
          <cell r="B245" t="str">
            <v>GR38S</v>
          </cell>
          <cell r="C245" t="str">
            <v>Braço de Luminária</v>
          </cell>
          <cell r="E245" t="str">
            <v>Fractal produzido em estrutura metálica e mangueira luminosa. Aplicação de Strobos</v>
          </cell>
          <cell r="F245" t="str">
            <v>FIG. LUMINOSA</v>
          </cell>
          <cell r="G245">
            <v>1.6</v>
          </cell>
          <cell r="H245">
            <v>1.6</v>
          </cell>
          <cell r="I245" t="str">
            <v>-</v>
          </cell>
          <cell r="J245">
            <v>300</v>
          </cell>
          <cell r="M245">
            <v>2109.5100000000002</v>
          </cell>
          <cell r="N245">
            <v>1328.9913000000001</v>
          </cell>
          <cell r="P245">
            <v>0.63</v>
          </cell>
          <cell r="R245">
            <v>1703.84</v>
          </cell>
          <cell r="S245">
            <v>1063.44</v>
          </cell>
          <cell r="U245">
            <v>1703.84</v>
          </cell>
          <cell r="V245">
            <v>1063.44</v>
          </cell>
          <cell r="X245">
            <v>1622.7</v>
          </cell>
          <cell r="Y245">
            <v>1012.8</v>
          </cell>
          <cell r="AA245">
            <v>1411.05</v>
          </cell>
          <cell r="AB245">
            <v>880.67</v>
          </cell>
          <cell r="AD245">
            <v>1227</v>
          </cell>
        </row>
        <row r="246">
          <cell r="B246" t="str">
            <v>GR38L</v>
          </cell>
          <cell r="C246" t="str">
            <v>Braço de Luminária</v>
          </cell>
          <cell r="E246" t="str">
            <v>Fractal produzido em estrutura metálica e mangueira de LED</v>
          </cell>
          <cell r="F246" t="str">
            <v>FIG. LUMINOSA</v>
          </cell>
          <cell r="G246">
            <v>1.6</v>
          </cell>
          <cell r="H246">
            <v>1.6</v>
          </cell>
          <cell r="I246" t="str">
            <v>-</v>
          </cell>
          <cell r="J246">
            <v>54</v>
          </cell>
          <cell r="M246">
            <v>2240.1600000000003</v>
          </cell>
          <cell r="N246">
            <v>1411.3008000000002</v>
          </cell>
          <cell r="P246">
            <v>0.63</v>
          </cell>
          <cell r="R246">
            <v>1809.36</v>
          </cell>
          <cell r="S246">
            <v>1085.5999999999999</v>
          </cell>
          <cell r="U246">
            <v>1809.36</v>
          </cell>
          <cell r="V246">
            <v>1085.5999999999999</v>
          </cell>
          <cell r="X246">
            <v>1723.2</v>
          </cell>
          <cell r="Y246">
            <v>1033.9000000000001</v>
          </cell>
          <cell r="AA246">
            <v>1498.45</v>
          </cell>
          <cell r="AB246">
            <v>899.07</v>
          </cell>
          <cell r="AD246">
            <v>1303</v>
          </cell>
        </row>
        <row r="247">
          <cell r="B247" t="str">
            <v>GR38C</v>
          </cell>
          <cell r="C247" t="str">
            <v>Braço de Luminária</v>
          </cell>
          <cell r="E247" t="str">
            <v>Fractal produzido em estrutura metálica e mangueira luminosa.  Preenchimento da figura com lâmpadas de LED.</v>
          </cell>
          <cell r="F247" t="str">
            <v>FIG. LUMINOSA</v>
          </cell>
          <cell r="G247">
            <v>1.6</v>
          </cell>
          <cell r="H247">
            <v>1.6</v>
          </cell>
          <cell r="I247" t="str">
            <v>-</v>
          </cell>
          <cell r="M247">
            <v>0</v>
          </cell>
          <cell r="N247">
            <v>0</v>
          </cell>
          <cell r="P247">
            <v>0.72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</row>
        <row r="248">
          <cell r="B248" t="str">
            <v>GR38CS</v>
          </cell>
          <cell r="C248" t="str">
            <v>Braço de Luminária</v>
          </cell>
          <cell r="E248" t="str">
            <v>Fractal produzido em estrutura metálica e mangueira luminosa.  Preenchimento da figura com lâmpadas de LED. Aplicação de Strobos</v>
          </cell>
          <cell r="F248" t="str">
            <v>FIG. LUMINOSA</v>
          </cell>
          <cell r="G248">
            <v>1.6</v>
          </cell>
          <cell r="H248">
            <v>1.6</v>
          </cell>
          <cell r="I248" t="str">
            <v>-</v>
          </cell>
          <cell r="M248">
            <v>0</v>
          </cell>
          <cell r="N248">
            <v>0</v>
          </cell>
          <cell r="P248">
            <v>0.75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/>
        </row>
        <row r="249">
          <cell r="B249" t="str">
            <v>GR39</v>
          </cell>
          <cell r="C249" t="str">
            <v>Braço de Luminária</v>
          </cell>
          <cell r="D249"/>
          <cell r="E249" t="str">
            <v>Estandarte produzido em estrutura metálica, mangueira luminosa e lona com impressão digital em dupla face. (Acompanha 2 refletores de 150W)</v>
          </cell>
          <cell r="F249" t="str">
            <v>FIG. LUMINOSA</v>
          </cell>
          <cell r="G249">
            <v>1.6</v>
          </cell>
          <cell r="H249">
            <v>2.4</v>
          </cell>
          <cell r="I249" t="str">
            <v>-</v>
          </cell>
          <cell r="J249">
            <v>396</v>
          </cell>
          <cell r="K249"/>
          <cell r="L249">
            <v>4</v>
          </cell>
          <cell r="M249">
            <v>2685.41</v>
          </cell>
          <cell r="N249">
            <v>1611.2459999999999</v>
          </cell>
          <cell r="O249"/>
          <cell r="P249">
            <v>0.6</v>
          </cell>
          <cell r="Q249"/>
          <cell r="R249">
            <v>2168.9899999999998</v>
          </cell>
          <cell r="S249">
            <v>1301.3699999999999</v>
          </cell>
          <cell r="T249"/>
          <cell r="U249">
            <v>2168.9899999999998</v>
          </cell>
          <cell r="V249">
            <v>1301.3699999999999</v>
          </cell>
          <cell r="W249"/>
          <cell r="X249">
            <v>2065.6999999999998</v>
          </cell>
          <cell r="Y249">
            <v>1239.4000000000001</v>
          </cell>
          <cell r="Z249"/>
          <cell r="AA249">
            <v>1796.3</v>
          </cell>
          <cell r="AB249">
            <v>1077.78</v>
          </cell>
          <cell r="AC249"/>
          <cell r="AD249">
            <v>1562</v>
          </cell>
        </row>
        <row r="250">
          <cell r="B250" t="str">
            <v>GR39SM</v>
          </cell>
          <cell r="C250" t="str">
            <v>Braço de Luminária</v>
          </cell>
          <cell r="E250" t="str">
            <v>Estandarte produzido em estrutura metálica, mangueira luminosa e lona com impressão digital em dupla face. Aplicação de mangueiras de LED com movimentos e strobos. (Acompanha 2 refletores de 150W)</v>
          </cell>
          <cell r="F250" t="str">
            <v>FIG. LUMINOSA</v>
          </cell>
          <cell r="G250">
            <v>1.6</v>
          </cell>
          <cell r="H250">
            <v>2.4</v>
          </cell>
          <cell r="I250" t="str">
            <v>-</v>
          </cell>
          <cell r="L250">
            <v>4.5</v>
          </cell>
          <cell r="M250">
            <v>3292.7700000000004</v>
          </cell>
          <cell r="N250">
            <v>2469.5775000000003</v>
          </cell>
          <cell r="P250">
            <v>0.75</v>
          </cell>
          <cell r="R250">
            <v>2659.55</v>
          </cell>
          <cell r="S250">
            <v>1791.93</v>
          </cell>
          <cell r="U250">
            <v>2659.55</v>
          </cell>
          <cell r="V250">
            <v>1791.93</v>
          </cell>
          <cell r="X250">
            <v>2532.9</v>
          </cell>
          <cell r="Y250">
            <v>1706.6</v>
          </cell>
          <cell r="AA250">
            <v>2202.48</v>
          </cell>
          <cell r="AB250">
            <v>1483.96</v>
          </cell>
          <cell r="AD250">
            <v>1915.2</v>
          </cell>
        </row>
        <row r="251">
          <cell r="B251" t="str">
            <v>GR39M</v>
          </cell>
          <cell r="C251" t="str">
            <v>Braço de Luminária</v>
          </cell>
          <cell r="E251" t="str">
            <v>Estandarte produzido em estrutura metálica, mangueira luminosa e lona com impressão digital em dupla face. Aplicação de mangueiras de LED com movimentos. (Acompanha 2 refletores de 150W)</v>
          </cell>
          <cell r="F251" t="str">
            <v>FIG. LUMINOSA</v>
          </cell>
          <cell r="G251">
            <v>1.6</v>
          </cell>
          <cell r="H251">
            <v>2.4</v>
          </cell>
          <cell r="I251" t="str">
            <v>-</v>
          </cell>
          <cell r="L251">
            <v>4.5</v>
          </cell>
          <cell r="M251">
            <v>3165.5</v>
          </cell>
          <cell r="N251">
            <v>2279.16</v>
          </cell>
          <cell r="P251">
            <v>0.72</v>
          </cell>
          <cell r="R251">
            <v>2556.75</v>
          </cell>
          <cell r="S251">
            <v>1689.14</v>
          </cell>
          <cell r="U251">
            <v>2556.75</v>
          </cell>
          <cell r="V251">
            <v>1689.14</v>
          </cell>
          <cell r="X251">
            <v>2435</v>
          </cell>
          <cell r="Y251">
            <v>1608.7</v>
          </cell>
          <cell r="AA251">
            <v>2117.38</v>
          </cell>
          <cell r="AB251">
            <v>1398.86</v>
          </cell>
          <cell r="AD251">
            <v>1841.2</v>
          </cell>
        </row>
        <row r="252">
          <cell r="B252" t="str">
            <v>GR39S</v>
          </cell>
          <cell r="C252" t="str">
            <v>Braço de Luminária</v>
          </cell>
          <cell r="E252" t="str">
            <v>Estandarte produzido em estrutura metálica, mangueira luminosa e lona com impressão digital em dupla face. Aplicação de Strobos. (Acompanha 2 refletores de 150W)</v>
          </cell>
          <cell r="F252" t="str">
            <v>FIG. LUMINOSA</v>
          </cell>
          <cell r="G252">
            <v>1.6</v>
          </cell>
          <cell r="H252">
            <v>2.4</v>
          </cell>
          <cell r="I252" t="str">
            <v>-</v>
          </cell>
          <cell r="L252">
            <v>4.0999999999999996</v>
          </cell>
          <cell r="M252">
            <v>2812.68</v>
          </cell>
          <cell r="N252">
            <v>1771.9884</v>
          </cell>
          <cell r="P252">
            <v>0.63</v>
          </cell>
          <cell r="R252">
            <v>2271.7800000000002</v>
          </cell>
          <cell r="S252">
            <v>1404.17</v>
          </cell>
          <cell r="U252">
            <v>2271.7800000000002</v>
          </cell>
          <cell r="V252">
            <v>1404.17</v>
          </cell>
          <cell r="X252">
            <v>2163.6</v>
          </cell>
          <cell r="Y252">
            <v>1337.3</v>
          </cell>
          <cell r="AA252">
            <v>1881.4</v>
          </cell>
          <cell r="AB252">
            <v>1162.8800000000001</v>
          </cell>
          <cell r="AD252">
            <v>1636</v>
          </cell>
        </row>
        <row r="253">
          <cell r="B253" t="str">
            <v>GR39L</v>
          </cell>
          <cell r="C253" t="str">
            <v>Braço de Luminária</v>
          </cell>
          <cell r="E253" t="str">
            <v>Estandarte produzido em estrutura metálica, mangueira de LED e lona com impressão digital em dupla face.</v>
          </cell>
          <cell r="F253" t="str">
            <v>FIG. LUMINOSA</v>
          </cell>
          <cell r="G253">
            <v>1.6</v>
          </cell>
          <cell r="H253">
            <v>2.4</v>
          </cell>
          <cell r="I253" t="str">
            <v>-</v>
          </cell>
          <cell r="J253">
            <v>318</v>
          </cell>
          <cell r="L253">
            <v>4</v>
          </cell>
          <cell r="M253">
            <v>3036.15</v>
          </cell>
          <cell r="N253">
            <v>1912.7745</v>
          </cell>
          <cell r="P253">
            <v>0.63</v>
          </cell>
          <cell r="R253">
            <v>2452.2800000000002</v>
          </cell>
          <cell r="S253">
            <v>1471.37</v>
          </cell>
          <cell r="U253">
            <v>2452.2800000000002</v>
          </cell>
          <cell r="V253">
            <v>1471.37</v>
          </cell>
          <cell r="X253">
            <v>2335.5</v>
          </cell>
          <cell r="Y253">
            <v>1401.3</v>
          </cell>
          <cell r="AA253">
            <v>2030.9</v>
          </cell>
          <cell r="AB253">
            <v>1218.54</v>
          </cell>
          <cell r="AD253">
            <v>1766</v>
          </cell>
        </row>
        <row r="254">
          <cell r="B254" t="str">
            <v>GR45</v>
          </cell>
          <cell r="C254" t="str">
            <v>Braço de Luminária</v>
          </cell>
          <cell r="D254"/>
          <cell r="E254" t="str">
            <v>Estrela com arabescos produzida em estrutura metálica, mangueira luminosa e estrela tridimensional em rotomoldagem.</v>
          </cell>
          <cell r="F254" t="str">
            <v>FIG. LUMINOSA</v>
          </cell>
          <cell r="G254">
            <v>1.4</v>
          </cell>
          <cell r="H254">
            <v>1.85</v>
          </cell>
          <cell r="I254">
            <v>0.25</v>
          </cell>
          <cell r="J254">
            <v>392</v>
          </cell>
          <cell r="K254"/>
          <cell r="L254">
            <v>7</v>
          </cell>
          <cell r="M254">
            <v>1647.1000000000001</v>
          </cell>
          <cell r="N254">
            <v>988.26</v>
          </cell>
          <cell r="O254"/>
          <cell r="P254">
            <v>0.6</v>
          </cell>
          <cell r="Q254"/>
          <cell r="R254">
            <v>1330.35</v>
          </cell>
          <cell r="S254">
            <v>798.21</v>
          </cell>
          <cell r="T254"/>
          <cell r="U254">
            <v>1330.35</v>
          </cell>
          <cell r="V254">
            <v>798.21</v>
          </cell>
          <cell r="W254"/>
          <cell r="X254">
            <v>1267</v>
          </cell>
          <cell r="Y254">
            <v>760.2</v>
          </cell>
          <cell r="Z254"/>
          <cell r="AA254">
            <v>1101.7</v>
          </cell>
          <cell r="AB254">
            <v>661.02</v>
          </cell>
          <cell r="AC254"/>
          <cell r="AD254">
            <v>958</v>
          </cell>
        </row>
        <row r="255">
          <cell r="B255" t="str">
            <v>GR45SM</v>
          </cell>
          <cell r="C255" t="str">
            <v>Braço de Luminária</v>
          </cell>
          <cell r="E255" t="str">
            <v>Estrela com arabescos produzida em estrutura metálica, mangueira luminosa e estrela tridimensional em rotomoldagem. Aplicação de mangueiras de LED com movimentos e Strobos</v>
          </cell>
          <cell r="F255" t="str">
            <v>FIG. LUMINOSA</v>
          </cell>
          <cell r="G255">
            <v>1.4</v>
          </cell>
          <cell r="H255">
            <v>1.85</v>
          </cell>
          <cell r="I255">
            <v>0.25</v>
          </cell>
          <cell r="J255">
            <v>405</v>
          </cell>
          <cell r="L255">
            <v>7.5</v>
          </cell>
          <cell r="M255">
            <v>2254.33</v>
          </cell>
          <cell r="N255">
            <v>1690.7474999999999</v>
          </cell>
          <cell r="P255">
            <v>0.75</v>
          </cell>
          <cell r="R255">
            <v>1820.81</v>
          </cell>
          <cell r="S255">
            <v>1288.67</v>
          </cell>
          <cell r="U255">
            <v>1820.81</v>
          </cell>
          <cell r="V255">
            <v>1288.67</v>
          </cell>
          <cell r="X255">
            <v>1734.1</v>
          </cell>
          <cell r="Y255">
            <v>1227.3</v>
          </cell>
          <cell r="AA255">
            <v>1507.88</v>
          </cell>
          <cell r="AB255">
            <v>1067.2</v>
          </cell>
          <cell r="AD255">
            <v>1311.2</v>
          </cell>
        </row>
        <row r="256">
          <cell r="B256" t="str">
            <v>GR45M</v>
          </cell>
          <cell r="C256" t="str">
            <v>Braço de Luminária</v>
          </cell>
          <cell r="E256" t="str">
            <v>Estrela com arabescos produzida em estrutura metálica, mangueira luminosa e estrela tridimensional em rotomoldagem. Aplicação de mangueiras de LED com movimentos</v>
          </cell>
          <cell r="F256" t="str">
            <v>FIG. LUMINOSA</v>
          </cell>
          <cell r="G256">
            <v>1.4</v>
          </cell>
          <cell r="H256">
            <v>1.85</v>
          </cell>
          <cell r="I256">
            <v>0.25</v>
          </cell>
          <cell r="J256">
            <v>393</v>
          </cell>
          <cell r="L256">
            <v>7.5</v>
          </cell>
          <cell r="M256">
            <v>2127.06</v>
          </cell>
          <cell r="N256">
            <v>1531.4831999999999</v>
          </cell>
          <cell r="P256">
            <v>0.72</v>
          </cell>
          <cell r="R256">
            <v>1718.01</v>
          </cell>
          <cell r="S256">
            <v>1185.8699999999999</v>
          </cell>
          <cell r="U256">
            <v>1718.01</v>
          </cell>
          <cell r="V256">
            <v>1185.8699999999999</v>
          </cell>
          <cell r="X256">
            <v>1636.2</v>
          </cell>
          <cell r="Y256">
            <v>1129.4000000000001</v>
          </cell>
          <cell r="AA256">
            <v>1422.78</v>
          </cell>
          <cell r="AB256">
            <v>982.1</v>
          </cell>
          <cell r="AD256">
            <v>1237.2</v>
          </cell>
        </row>
        <row r="257">
          <cell r="B257" t="str">
            <v>GR45S</v>
          </cell>
          <cell r="C257" t="str">
            <v>Braço de Luminária</v>
          </cell>
          <cell r="E257" t="str">
            <v>Estrela com arabescos produzida em estrutura metálica, mangueira luminosa e estrela tridimensional em rotomoldagem. Aplicação de Strobos</v>
          </cell>
          <cell r="F257" t="str">
            <v>FIG. LUMINOSA</v>
          </cell>
          <cell r="G257">
            <v>1.4</v>
          </cell>
          <cell r="H257">
            <v>1.85</v>
          </cell>
          <cell r="I257">
            <v>0.25</v>
          </cell>
          <cell r="J257">
            <v>404</v>
          </cell>
          <cell r="L257">
            <v>7.1</v>
          </cell>
          <cell r="M257">
            <v>1774.24</v>
          </cell>
          <cell r="N257">
            <v>1117.7711999999999</v>
          </cell>
          <cell r="P257">
            <v>0.63</v>
          </cell>
          <cell r="R257">
            <v>1433.04</v>
          </cell>
          <cell r="S257">
            <v>900.9</v>
          </cell>
          <cell r="U257">
            <v>1433.04</v>
          </cell>
          <cell r="V257">
            <v>900.9</v>
          </cell>
          <cell r="X257">
            <v>1364.8</v>
          </cell>
          <cell r="Y257">
            <v>858</v>
          </cell>
          <cell r="AA257">
            <v>1186.8</v>
          </cell>
          <cell r="AB257">
            <v>746.12</v>
          </cell>
          <cell r="AD257">
            <v>1032</v>
          </cell>
        </row>
        <row r="258">
          <cell r="B258" t="str">
            <v>GR45L</v>
          </cell>
          <cell r="C258" t="str">
            <v>Braço de Luminária</v>
          </cell>
          <cell r="E258" t="str">
            <v xml:space="preserve">Estrela com arabescos produzida em estrutura metálica, mangueira de LED e estrela tridimensional em rotomoldagem. </v>
          </cell>
          <cell r="F258" t="str">
            <v>FIG. LUMINOSA</v>
          </cell>
          <cell r="G258">
            <v>1.4</v>
          </cell>
          <cell r="H258">
            <v>1.85</v>
          </cell>
          <cell r="I258">
            <v>0.25</v>
          </cell>
          <cell r="J258">
            <v>171</v>
          </cell>
          <cell r="L258">
            <v>7</v>
          </cell>
          <cell r="M258">
            <v>1861.99</v>
          </cell>
          <cell r="N258">
            <v>1173.0536999999999</v>
          </cell>
          <cell r="P258">
            <v>0.63</v>
          </cell>
          <cell r="R258">
            <v>1503.92</v>
          </cell>
          <cell r="S258">
            <v>902.37</v>
          </cell>
          <cell r="U258">
            <v>1503.92</v>
          </cell>
          <cell r="V258">
            <v>902.37</v>
          </cell>
          <cell r="X258">
            <v>1432.3</v>
          </cell>
          <cell r="Y258">
            <v>859.4</v>
          </cell>
          <cell r="AA258">
            <v>1245.45</v>
          </cell>
          <cell r="AB258">
            <v>747.27</v>
          </cell>
          <cell r="AD258">
            <v>1083</v>
          </cell>
        </row>
        <row r="259">
          <cell r="B259" t="str">
            <v>GR45C</v>
          </cell>
          <cell r="C259" t="str">
            <v>Braço de Luminária</v>
          </cell>
          <cell r="E259" t="str">
            <v>Estrela com arabescos produzida em estrutura metálica, mangueira luminosa e estrela tridimensional em rotomoldagem. Preenchimento da figura com lâmpadas de LED.</v>
          </cell>
          <cell r="F259" t="str">
            <v>FIG. LUMINOSA</v>
          </cell>
          <cell r="G259">
            <v>1.4</v>
          </cell>
          <cell r="H259">
            <v>1.85</v>
          </cell>
          <cell r="I259">
            <v>0.25</v>
          </cell>
          <cell r="L259">
            <v>7.5</v>
          </cell>
          <cell r="M259">
            <v>1772.1</v>
          </cell>
          <cell r="N259">
            <v>1275.9119999999998</v>
          </cell>
          <cell r="P259">
            <v>0.72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</row>
        <row r="260">
          <cell r="B260" t="str">
            <v>GR45CS</v>
          </cell>
          <cell r="C260" t="str">
            <v>Braço de Luminária</v>
          </cell>
          <cell r="E260" t="str">
            <v>Estrela com arabescos produzida em estrutura metálica, mangueira luminosa e estrela tridimensional em rotomoldagem. Preenchimento da figura com lâmpadas de LED. Aplicação de Strobos</v>
          </cell>
          <cell r="F260" t="str">
            <v>FIG. LUMINOSA</v>
          </cell>
          <cell r="G260">
            <v>1.4</v>
          </cell>
          <cell r="H260">
            <v>1.85</v>
          </cell>
          <cell r="I260">
            <v>0.25</v>
          </cell>
          <cell r="M260">
            <v>1882.1</v>
          </cell>
          <cell r="N260">
            <v>1411.5749999999998</v>
          </cell>
          <cell r="P260">
            <v>0.75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/>
        </row>
        <row r="261">
          <cell r="B261" t="str">
            <v>GR46</v>
          </cell>
          <cell r="C261" t="str">
            <v>Braço de Luminária</v>
          </cell>
          <cell r="D261"/>
          <cell r="E261" t="str">
            <v>Estrela com arabescos produzida em estrutura metálica, mangueira luminosa e estrela  tridimensional em rotomoldagem</v>
          </cell>
          <cell r="F261" t="str">
            <v>FIG. LUMINOSA</v>
          </cell>
          <cell r="G261">
            <v>0.95</v>
          </cell>
          <cell r="H261">
            <v>1.85</v>
          </cell>
          <cell r="I261">
            <v>0.25</v>
          </cell>
          <cell r="J261">
            <v>200</v>
          </cell>
          <cell r="K261"/>
          <cell r="L261">
            <v>4.5</v>
          </cell>
          <cell r="M261">
            <v>976.56000000000006</v>
          </cell>
          <cell r="N261">
            <v>585.93600000000004</v>
          </cell>
          <cell r="O261"/>
          <cell r="P261">
            <v>0.6</v>
          </cell>
          <cell r="Q261"/>
          <cell r="R261">
            <v>788.76</v>
          </cell>
          <cell r="S261">
            <v>473.24</v>
          </cell>
          <cell r="T261"/>
          <cell r="U261">
            <v>788.76</v>
          </cell>
          <cell r="V261">
            <v>473.24</v>
          </cell>
          <cell r="W261"/>
          <cell r="X261">
            <v>751.2</v>
          </cell>
          <cell r="Y261">
            <v>450.7</v>
          </cell>
          <cell r="Z261"/>
          <cell r="AA261">
            <v>653.20000000000005</v>
          </cell>
          <cell r="AB261">
            <v>391.92</v>
          </cell>
          <cell r="AC261"/>
          <cell r="AD261">
            <v>568</v>
          </cell>
        </row>
        <row r="262">
          <cell r="B262" t="str">
            <v>GR46SM</v>
          </cell>
          <cell r="C262" t="str">
            <v>Braço de Luminária</v>
          </cell>
          <cell r="E262" t="str">
            <v>Estrela com arabescos produzida em estrutura metálica, mangueira luminosa e estrela tridimensional em rotomoldagem. Aplicação de mangueiras de LED com movimentos e Strobos</v>
          </cell>
          <cell r="F262" t="str">
            <v>FIG. LUMINOSA</v>
          </cell>
          <cell r="G262">
            <v>0.95</v>
          </cell>
          <cell r="H262">
            <v>1.85</v>
          </cell>
          <cell r="I262">
            <v>0.25</v>
          </cell>
          <cell r="J262">
            <v>213</v>
          </cell>
          <cell r="L262">
            <v>5</v>
          </cell>
          <cell r="M262">
            <v>1583.79</v>
          </cell>
          <cell r="N262">
            <v>1187.8425</v>
          </cell>
          <cell r="P262">
            <v>0.75</v>
          </cell>
          <cell r="R262">
            <v>1279.22</v>
          </cell>
          <cell r="S262">
            <v>963.69</v>
          </cell>
          <cell r="U262">
            <v>1279.22</v>
          </cell>
          <cell r="V262">
            <v>963.69</v>
          </cell>
          <cell r="X262">
            <v>1218.3</v>
          </cell>
          <cell r="Y262">
            <v>917.8</v>
          </cell>
          <cell r="AA262">
            <v>1059.3800000000001</v>
          </cell>
          <cell r="AB262">
            <v>798.1</v>
          </cell>
          <cell r="AD262">
            <v>921.2</v>
          </cell>
        </row>
        <row r="263">
          <cell r="B263" t="str">
            <v>GR46M</v>
          </cell>
          <cell r="C263" t="str">
            <v>Braço de Luminária</v>
          </cell>
          <cell r="E263" t="str">
            <v>Estrela com arabescos produzida em estrutura metálica, mangueira luminosa e estrela tridimensional em rotomoldagem. Aplicação de mangueiras de LED com movimentos</v>
          </cell>
          <cell r="F263" t="str">
            <v>FIG. LUMINOSA</v>
          </cell>
          <cell r="G263">
            <v>0.95</v>
          </cell>
          <cell r="H263">
            <v>1.85</v>
          </cell>
          <cell r="I263">
            <v>0.25</v>
          </cell>
          <cell r="J263">
            <v>201</v>
          </cell>
          <cell r="L263">
            <v>5</v>
          </cell>
          <cell r="M263">
            <v>1456.5200000000002</v>
          </cell>
          <cell r="N263">
            <v>1048.6944000000001</v>
          </cell>
          <cell r="P263">
            <v>0.72</v>
          </cell>
          <cell r="R263">
            <v>1176.42</v>
          </cell>
          <cell r="S263">
            <v>861</v>
          </cell>
          <cell r="U263">
            <v>1176.42</v>
          </cell>
          <cell r="V263">
            <v>861</v>
          </cell>
          <cell r="X263">
            <v>1120.4000000000001</v>
          </cell>
          <cell r="Y263">
            <v>820</v>
          </cell>
          <cell r="AA263">
            <v>974.28</v>
          </cell>
          <cell r="AB263">
            <v>713</v>
          </cell>
          <cell r="AD263">
            <v>847.2</v>
          </cell>
        </row>
        <row r="264">
          <cell r="B264" t="str">
            <v>GR46S</v>
          </cell>
          <cell r="C264" t="str">
            <v>Braço de Luminária</v>
          </cell>
          <cell r="E264" t="str">
            <v>Estrela com arabescos produzida em estrutura metálica, mangueira luminosa e estrela tridimensional em rotomoldagem. Aplicação de Strobos</v>
          </cell>
          <cell r="F264" t="str">
            <v>FIG. LUMINOSA</v>
          </cell>
          <cell r="G264">
            <v>0.95</v>
          </cell>
          <cell r="H264">
            <v>1.85</v>
          </cell>
          <cell r="I264">
            <v>0.25</v>
          </cell>
          <cell r="J264">
            <v>212</v>
          </cell>
          <cell r="L264">
            <v>4.5999999999999996</v>
          </cell>
          <cell r="M264">
            <v>1103.7</v>
          </cell>
          <cell r="N264">
            <v>695.33100000000002</v>
          </cell>
          <cell r="P264">
            <v>0.63</v>
          </cell>
          <cell r="R264">
            <v>891.45</v>
          </cell>
          <cell r="S264">
            <v>576.03</v>
          </cell>
          <cell r="U264">
            <v>891.45</v>
          </cell>
          <cell r="V264">
            <v>576.03</v>
          </cell>
          <cell r="X264">
            <v>849</v>
          </cell>
          <cell r="Y264">
            <v>548.6</v>
          </cell>
          <cell r="AA264">
            <v>738.3</v>
          </cell>
          <cell r="AB264">
            <v>477.02</v>
          </cell>
          <cell r="AD264">
            <v>642</v>
          </cell>
        </row>
        <row r="265">
          <cell r="B265" t="str">
            <v>GR46L</v>
          </cell>
          <cell r="C265" t="str">
            <v>Braço de Luminária</v>
          </cell>
          <cell r="E265" t="str">
            <v xml:space="preserve">Estrela com arabescos produzida em estrutura metálica, mangueira de LED e estrela tridimensional em rotomoldagem. </v>
          </cell>
          <cell r="F265" t="str">
            <v>FIG. LUMINOSA</v>
          </cell>
          <cell r="G265">
            <v>0.95</v>
          </cell>
          <cell r="H265">
            <v>1.85</v>
          </cell>
          <cell r="I265">
            <v>0.25</v>
          </cell>
          <cell r="J265">
            <v>135</v>
          </cell>
          <cell r="L265">
            <v>4.5</v>
          </cell>
          <cell r="M265">
            <v>1103.7</v>
          </cell>
          <cell r="N265">
            <v>695.33100000000002</v>
          </cell>
          <cell r="P265">
            <v>0.63</v>
          </cell>
          <cell r="R265">
            <v>891.45</v>
          </cell>
          <cell r="S265">
            <v>534.87</v>
          </cell>
          <cell r="U265">
            <v>891.45</v>
          </cell>
          <cell r="V265">
            <v>534.87</v>
          </cell>
          <cell r="X265">
            <v>849</v>
          </cell>
          <cell r="Y265">
            <v>509.4</v>
          </cell>
          <cell r="AA265">
            <v>738.3</v>
          </cell>
          <cell r="AB265">
            <v>442.98</v>
          </cell>
          <cell r="AD265">
            <v>642</v>
          </cell>
        </row>
        <row r="266">
          <cell r="B266" t="str">
            <v>GR47</v>
          </cell>
          <cell r="C266" t="str">
            <v>Braço de Luminária</v>
          </cell>
          <cell r="D266"/>
          <cell r="E266" t="str">
            <v>Estrela com arabescos produzida em estrutura metálica, mangueira luminosa e estrela tridimensional em rotomoldagem</v>
          </cell>
          <cell r="F266" t="str">
            <v>FIG. LUMINOSA</v>
          </cell>
          <cell r="G266">
            <v>1.2</v>
          </cell>
          <cell r="H266">
            <v>1.6</v>
          </cell>
          <cell r="I266">
            <v>0.25</v>
          </cell>
          <cell r="J266">
            <v>184</v>
          </cell>
          <cell r="K266"/>
          <cell r="L266">
            <v>4.8</v>
          </cell>
          <cell r="M266">
            <v>1000.6100000000001</v>
          </cell>
          <cell r="N266">
            <v>600.3660000000001</v>
          </cell>
          <cell r="O266"/>
          <cell r="P266">
            <v>0.6</v>
          </cell>
          <cell r="Q266"/>
          <cell r="R266">
            <v>808.19</v>
          </cell>
          <cell r="S266">
            <v>484.89</v>
          </cell>
          <cell r="T266"/>
          <cell r="U266">
            <v>808.19</v>
          </cell>
          <cell r="V266">
            <v>484.89</v>
          </cell>
          <cell r="W266"/>
          <cell r="X266">
            <v>769.7</v>
          </cell>
          <cell r="Y266">
            <v>461.8</v>
          </cell>
          <cell r="Z266"/>
          <cell r="AA266">
            <v>669.3</v>
          </cell>
          <cell r="AB266">
            <v>401.58</v>
          </cell>
          <cell r="AC266"/>
          <cell r="AD266">
            <v>582</v>
          </cell>
        </row>
        <row r="267">
          <cell r="B267" t="str">
            <v>GR47SM</v>
          </cell>
          <cell r="C267" t="str">
            <v>Braço de Luminária</v>
          </cell>
          <cell r="E267" t="str">
            <v>Estrela com arabescos produzida em estrutura metálica, mangueira luminosa e estrela tridimensional em rotomoldagem. Aplicação de mangueiras de LED com movimentos e Strobos</v>
          </cell>
          <cell r="F267" t="str">
            <v>FIG. LUMINOSA</v>
          </cell>
          <cell r="G267">
            <v>1.2</v>
          </cell>
          <cell r="H267">
            <v>1.6</v>
          </cell>
          <cell r="I267">
            <v>0.25</v>
          </cell>
          <cell r="J267">
            <v>197</v>
          </cell>
          <cell r="L267">
            <v>5.3</v>
          </cell>
          <cell r="M267">
            <v>1607.84</v>
          </cell>
          <cell r="N267">
            <v>1205.8799999999999</v>
          </cell>
          <cell r="P267">
            <v>0.75</v>
          </cell>
          <cell r="R267">
            <v>1298.6400000000001</v>
          </cell>
          <cell r="S267">
            <v>975.35</v>
          </cell>
          <cell r="U267">
            <v>1298.6400000000001</v>
          </cell>
          <cell r="V267">
            <v>975.35</v>
          </cell>
          <cell r="X267">
            <v>1236.8</v>
          </cell>
          <cell r="Y267">
            <v>928.9</v>
          </cell>
          <cell r="AA267">
            <v>1075.48</v>
          </cell>
          <cell r="AB267">
            <v>807.76</v>
          </cell>
          <cell r="AD267">
            <v>935.2</v>
          </cell>
        </row>
        <row r="268">
          <cell r="B268" t="str">
            <v>GR47M</v>
          </cell>
          <cell r="C268" t="str">
            <v>Braço de Luminária</v>
          </cell>
          <cell r="E268" t="str">
            <v>Estrela com arabescos produzida em estrutura metálica, mangueira luminosa e estrela tridimensional em rotomoldagem. Aplicação de mangueiras de LED com movimentos</v>
          </cell>
          <cell r="F268" t="str">
            <v>FIG. LUMINOSA</v>
          </cell>
          <cell r="G268">
            <v>1.2</v>
          </cell>
          <cell r="H268">
            <v>1.6</v>
          </cell>
          <cell r="I268">
            <v>0.25</v>
          </cell>
          <cell r="J268">
            <v>185</v>
          </cell>
          <cell r="L268">
            <v>5.3</v>
          </cell>
          <cell r="M268">
            <v>1480.5700000000002</v>
          </cell>
          <cell r="N268">
            <v>1066.0104000000001</v>
          </cell>
          <cell r="P268">
            <v>0.72</v>
          </cell>
          <cell r="R268">
            <v>1195.8499999999999</v>
          </cell>
          <cell r="S268">
            <v>872.66</v>
          </cell>
          <cell r="U268">
            <v>1195.8499999999999</v>
          </cell>
          <cell r="V268">
            <v>872.66</v>
          </cell>
          <cell r="X268">
            <v>1138.9000000000001</v>
          </cell>
          <cell r="Y268">
            <v>831.1</v>
          </cell>
          <cell r="AA268">
            <v>990.38</v>
          </cell>
          <cell r="AB268">
            <v>722.66</v>
          </cell>
          <cell r="AD268">
            <v>861.2</v>
          </cell>
        </row>
        <row r="269">
          <cell r="B269" t="str">
            <v>GR47S</v>
          </cell>
          <cell r="C269" t="str">
            <v>Braço de Luminária</v>
          </cell>
          <cell r="E269" t="str">
            <v>Estrela com arabescos produzida em estrutura metálica, mangueira luminosa e estrela tridimensional em rotomoldagem. Aplicação de Strobos</v>
          </cell>
          <cell r="F269" t="str">
            <v>FIG. LUMINOSA</v>
          </cell>
          <cell r="G269">
            <v>1.2</v>
          </cell>
          <cell r="H269">
            <v>1.6</v>
          </cell>
          <cell r="I269">
            <v>0.25</v>
          </cell>
          <cell r="J269">
            <v>196</v>
          </cell>
          <cell r="L269">
            <v>4.9000000000000004</v>
          </cell>
          <cell r="M269">
            <v>1127.8800000000001</v>
          </cell>
          <cell r="N269">
            <v>710.56440000000009</v>
          </cell>
          <cell r="P269">
            <v>0.63</v>
          </cell>
          <cell r="R269">
            <v>910.98</v>
          </cell>
          <cell r="S269">
            <v>587.69000000000005</v>
          </cell>
          <cell r="U269">
            <v>910.98</v>
          </cell>
          <cell r="V269">
            <v>587.69000000000005</v>
          </cell>
          <cell r="X269">
            <v>867.6</v>
          </cell>
          <cell r="Y269">
            <v>559.70000000000005</v>
          </cell>
          <cell r="AA269">
            <v>754.4</v>
          </cell>
          <cell r="AB269">
            <v>486.68</v>
          </cell>
          <cell r="AD269">
            <v>656</v>
          </cell>
        </row>
        <row r="270">
          <cell r="B270" t="str">
            <v>GR47L</v>
          </cell>
          <cell r="C270" t="str">
            <v>Braço de Luminária</v>
          </cell>
          <cell r="E270" t="str">
            <v xml:space="preserve">Estrela com arabescos produzida em estrutura metálica, mangueira de LED e estrela tridimensional em rotomoldagem. </v>
          </cell>
          <cell r="F270" t="str">
            <v>FIG. LUMINOSA</v>
          </cell>
          <cell r="G270">
            <v>1.2</v>
          </cell>
          <cell r="H270">
            <v>1.6</v>
          </cell>
          <cell r="I270">
            <v>0.25</v>
          </cell>
          <cell r="J270">
            <v>132</v>
          </cell>
          <cell r="L270">
            <v>4.8</v>
          </cell>
          <cell r="M270">
            <v>1131.26</v>
          </cell>
          <cell r="N270">
            <v>712.69380000000001</v>
          </cell>
          <cell r="P270">
            <v>0.63</v>
          </cell>
          <cell r="R270">
            <v>913.71</v>
          </cell>
          <cell r="S270">
            <v>548.21</v>
          </cell>
          <cell r="U270">
            <v>913.71</v>
          </cell>
          <cell r="V270">
            <v>548.21</v>
          </cell>
          <cell r="X270">
            <v>870.2</v>
          </cell>
          <cell r="Y270">
            <v>522.1</v>
          </cell>
          <cell r="AA270">
            <v>756.7</v>
          </cell>
          <cell r="AB270">
            <v>454.02</v>
          </cell>
          <cell r="AD270">
            <v>658</v>
          </cell>
        </row>
        <row r="271">
          <cell r="B271" t="str">
            <v>GR49</v>
          </cell>
          <cell r="C271" t="str">
            <v>Braço de Luminária</v>
          </cell>
          <cell r="D271"/>
          <cell r="E271" t="str">
            <v>Arabescos com folhas produzidos em estrutura metálica e mangueira luminosa</v>
          </cell>
          <cell r="F271" t="str">
            <v>FIG. LUMINOSA</v>
          </cell>
          <cell r="G271">
            <v>1</v>
          </cell>
          <cell r="H271">
            <v>1.9</v>
          </cell>
          <cell r="I271" t="str">
            <v>-</v>
          </cell>
          <cell r="J271">
            <v>256</v>
          </cell>
          <cell r="K271"/>
          <cell r="L271">
            <v>6.6</v>
          </cell>
          <cell r="M271">
            <v>1894.6200000000001</v>
          </cell>
          <cell r="N271">
            <v>1136.7719999999999</v>
          </cell>
          <cell r="O271"/>
          <cell r="P271">
            <v>0.6</v>
          </cell>
          <cell r="Q271"/>
          <cell r="R271">
            <v>1530.27</v>
          </cell>
          <cell r="S271">
            <v>918.12</v>
          </cell>
          <cell r="T271"/>
          <cell r="U271">
            <v>1530.27</v>
          </cell>
          <cell r="V271">
            <v>918.12</v>
          </cell>
          <cell r="W271"/>
          <cell r="X271">
            <v>1457.4</v>
          </cell>
          <cell r="Y271">
            <v>874.4</v>
          </cell>
          <cell r="Z271"/>
          <cell r="AA271">
            <v>1267.3</v>
          </cell>
          <cell r="AB271">
            <v>760.38</v>
          </cell>
          <cell r="AC271"/>
          <cell r="AD271">
            <v>1102</v>
          </cell>
        </row>
        <row r="272">
          <cell r="B272" t="str">
            <v>GR49SM</v>
          </cell>
          <cell r="C272" t="str">
            <v>Braço de Luminária</v>
          </cell>
          <cell r="E272" t="str">
            <v>Arabescos com folhas produzidos em estrutura metálica e mangueira luminosa. Aplicação de mangueiras de LED com movimentos e Strobos</v>
          </cell>
          <cell r="F272" t="str">
            <v>FIG. LUMINOSA</v>
          </cell>
          <cell r="G272">
            <v>1</v>
          </cell>
          <cell r="H272">
            <v>1.9</v>
          </cell>
          <cell r="I272" t="str">
            <v>-</v>
          </cell>
          <cell r="J272">
            <v>317</v>
          </cell>
          <cell r="L272">
            <v>7</v>
          </cell>
          <cell r="M272">
            <v>2501.85</v>
          </cell>
          <cell r="N272">
            <v>1876.3874999999998</v>
          </cell>
          <cell r="P272">
            <v>0.75</v>
          </cell>
          <cell r="R272">
            <v>2020.73</v>
          </cell>
          <cell r="S272">
            <v>1408.58</v>
          </cell>
          <cell r="U272">
            <v>2020.73</v>
          </cell>
          <cell r="V272">
            <v>1408.58</v>
          </cell>
          <cell r="X272">
            <v>1924.5</v>
          </cell>
          <cell r="Y272">
            <v>1341.5</v>
          </cell>
          <cell r="AA272">
            <v>1673.48</v>
          </cell>
          <cell r="AB272">
            <v>1166.56</v>
          </cell>
          <cell r="AD272">
            <v>1455.2</v>
          </cell>
        </row>
        <row r="273">
          <cell r="B273" t="str">
            <v>GR49M</v>
          </cell>
          <cell r="C273" t="str">
            <v>Braço de Luminária</v>
          </cell>
          <cell r="E273" t="str">
            <v>Arabescos com folhas produzidos em estrutura metálica e mangueira luminosa. Aplicação de mangueiras de LED com movimentos.</v>
          </cell>
          <cell r="F273" t="str">
            <v>FIG. LUMINOSA</v>
          </cell>
          <cell r="G273">
            <v>1</v>
          </cell>
          <cell r="H273">
            <v>1.9</v>
          </cell>
          <cell r="I273" t="str">
            <v>-</v>
          </cell>
          <cell r="J273">
            <v>305</v>
          </cell>
          <cell r="L273">
            <v>7</v>
          </cell>
          <cell r="M273">
            <v>2374.58</v>
          </cell>
          <cell r="N273">
            <v>1709.6976</v>
          </cell>
          <cell r="P273">
            <v>0.72</v>
          </cell>
          <cell r="R273">
            <v>1917.93</v>
          </cell>
          <cell r="S273">
            <v>1305.8900000000001</v>
          </cell>
          <cell r="U273">
            <v>1917.93</v>
          </cell>
          <cell r="V273">
            <v>1305.8900000000001</v>
          </cell>
          <cell r="X273">
            <v>1826.6</v>
          </cell>
          <cell r="Y273">
            <v>1243.7</v>
          </cell>
          <cell r="AA273">
            <v>1588.38</v>
          </cell>
          <cell r="AB273">
            <v>1081.46</v>
          </cell>
          <cell r="AD273">
            <v>1381.2</v>
          </cell>
        </row>
        <row r="274">
          <cell r="B274" t="str">
            <v>GR49S</v>
          </cell>
          <cell r="C274" t="str">
            <v>Braço de Luminária</v>
          </cell>
          <cell r="E274" t="str">
            <v>Arabescos com folhas produzidos em estrutura metálica e mangueira luminosa. Aplicação de Strobos</v>
          </cell>
          <cell r="F274" t="str">
            <v>FIG. LUMINOSA</v>
          </cell>
          <cell r="G274">
            <v>1</v>
          </cell>
          <cell r="H274">
            <v>1.9</v>
          </cell>
          <cell r="I274" t="str">
            <v>-</v>
          </cell>
          <cell r="J274">
            <v>316</v>
          </cell>
          <cell r="L274">
            <v>6.7</v>
          </cell>
          <cell r="M274">
            <v>2021.89</v>
          </cell>
          <cell r="N274">
            <v>1273.7907</v>
          </cell>
          <cell r="P274">
            <v>0.63</v>
          </cell>
          <cell r="R274">
            <v>1633.07</v>
          </cell>
          <cell r="S274">
            <v>1020.92</v>
          </cell>
          <cell r="U274">
            <v>1633.07</v>
          </cell>
          <cell r="V274">
            <v>1020.92</v>
          </cell>
          <cell r="X274">
            <v>1555.3</v>
          </cell>
          <cell r="Y274">
            <v>972.3</v>
          </cell>
          <cell r="AA274">
            <v>1352.4</v>
          </cell>
          <cell r="AB274">
            <v>845.48</v>
          </cell>
          <cell r="AD274">
            <v>1176</v>
          </cell>
        </row>
        <row r="275">
          <cell r="B275" t="str">
            <v>GR49L</v>
          </cell>
          <cell r="C275" t="str">
            <v>Braço de Luminária</v>
          </cell>
          <cell r="E275" t="str">
            <v>Arabescos com folhas produzidos em estrutura metálica e mangueira de LED</v>
          </cell>
          <cell r="F275" t="str">
            <v>FIG. LUMINOSA</v>
          </cell>
          <cell r="G275">
            <v>1</v>
          </cell>
          <cell r="H275">
            <v>1.9</v>
          </cell>
          <cell r="I275" t="str">
            <v>-</v>
          </cell>
          <cell r="J275">
            <v>57</v>
          </cell>
          <cell r="L275">
            <v>6.6</v>
          </cell>
          <cell r="M275">
            <v>2142.14</v>
          </cell>
          <cell r="N275">
            <v>1349.5482</v>
          </cell>
          <cell r="P275">
            <v>0.63</v>
          </cell>
          <cell r="R275">
            <v>1730.19</v>
          </cell>
          <cell r="S275">
            <v>1038.1400000000001</v>
          </cell>
          <cell r="U275">
            <v>1730.19</v>
          </cell>
          <cell r="V275">
            <v>1038.1400000000001</v>
          </cell>
          <cell r="X275">
            <v>1647.8</v>
          </cell>
          <cell r="Y275">
            <v>988.7</v>
          </cell>
          <cell r="AA275">
            <v>1432.9</v>
          </cell>
          <cell r="AB275">
            <v>859.74</v>
          </cell>
          <cell r="AD275">
            <v>1246</v>
          </cell>
        </row>
        <row r="276">
          <cell r="B276" t="str">
            <v>GR49C</v>
          </cell>
          <cell r="C276" t="str">
            <v>Braço de Luminária</v>
          </cell>
          <cell r="E276" t="str">
            <v>Arabescos com folhas produzidos em estrutura metálica e mangueira luminosa. Preenchimento da figura com lâmpadas de LED.</v>
          </cell>
          <cell r="F276" t="str">
            <v>FIG. LUMINOSA</v>
          </cell>
          <cell r="G276">
            <v>1</v>
          </cell>
          <cell r="H276">
            <v>1.9</v>
          </cell>
          <cell r="I276" t="str">
            <v>-</v>
          </cell>
          <cell r="L276">
            <v>7</v>
          </cell>
          <cell r="M276">
            <v>2079.8700000000003</v>
          </cell>
          <cell r="N276">
            <v>1497.5064000000002</v>
          </cell>
          <cell r="P276">
            <v>0.72</v>
          </cell>
          <cell r="R276">
            <v>1679.9</v>
          </cell>
          <cell r="S276">
            <v>1067.75</v>
          </cell>
          <cell r="U276">
            <v>1679.9</v>
          </cell>
          <cell r="V276">
            <v>1067.75</v>
          </cell>
          <cell r="X276">
            <v>1599.9</v>
          </cell>
          <cell r="Y276">
            <v>1016.9</v>
          </cell>
          <cell r="AA276">
            <v>0</v>
          </cell>
          <cell r="AB276">
            <v>0</v>
          </cell>
          <cell r="AD276">
            <v>0</v>
          </cell>
        </row>
        <row r="277">
          <cell r="B277" t="str">
            <v>GR49CS</v>
          </cell>
          <cell r="C277" t="str">
            <v>Braço de Luminária</v>
          </cell>
          <cell r="E277" t="str">
            <v>Arabescos com folhas produzidos em estrutura metálica e mangueira luminosa. Preenchimento da figura com lâmpadas de LED. Aplicação de Strobos</v>
          </cell>
          <cell r="F277" t="str">
            <v>FIG. LUMINOSA</v>
          </cell>
          <cell r="G277">
            <v>1</v>
          </cell>
          <cell r="H277">
            <v>1.9</v>
          </cell>
          <cell r="I277" t="str">
            <v>-</v>
          </cell>
          <cell r="M277">
            <v>2204.67</v>
          </cell>
          <cell r="N277">
            <v>1653.5025000000001</v>
          </cell>
          <cell r="P277">
            <v>0.75</v>
          </cell>
          <cell r="R277">
            <v>1780.7</v>
          </cell>
          <cell r="S277">
            <v>1168.55</v>
          </cell>
          <cell r="U277">
            <v>1780.7</v>
          </cell>
          <cell r="V277">
            <v>1168.55</v>
          </cell>
          <cell r="X277">
            <v>1695.9</v>
          </cell>
          <cell r="Y277">
            <v>1112.9000000000001</v>
          </cell>
          <cell r="AA277">
            <v>0</v>
          </cell>
          <cell r="AB277">
            <v>0</v>
          </cell>
          <cell r="AD277"/>
        </row>
        <row r="278">
          <cell r="B278" t="str">
            <v>GR50</v>
          </cell>
          <cell r="C278" t="str">
            <v>Braço de Luminária</v>
          </cell>
          <cell r="D278"/>
          <cell r="E278" t="str">
            <v>Arabescos produzidos em estrutura metálica, mangueira luminosa e conjunto de LED em movimento snowfall.</v>
          </cell>
          <cell r="F278" t="str">
            <v>FIG. LUMINOSA</v>
          </cell>
          <cell r="G278">
            <v>1</v>
          </cell>
          <cell r="H278">
            <v>1.9</v>
          </cell>
          <cell r="I278" t="str">
            <v>-</v>
          </cell>
          <cell r="J278">
            <v>184</v>
          </cell>
          <cell r="K278"/>
          <cell r="L278">
            <v>5.2</v>
          </cell>
          <cell r="M278">
            <v>1660.75</v>
          </cell>
          <cell r="N278">
            <v>1162.5250000000001</v>
          </cell>
          <cell r="O278"/>
          <cell r="P278">
            <v>0.70000000000000007</v>
          </cell>
          <cell r="Q278"/>
          <cell r="R278">
            <v>1341.38</v>
          </cell>
          <cell r="S278">
            <v>804.83</v>
          </cell>
          <cell r="T278"/>
          <cell r="U278">
            <v>1341.38</v>
          </cell>
          <cell r="V278">
            <v>804.83</v>
          </cell>
          <cell r="W278"/>
          <cell r="X278">
            <v>1277.5</v>
          </cell>
          <cell r="Y278">
            <v>766.5</v>
          </cell>
          <cell r="Z278"/>
          <cell r="AA278">
            <v>1110.9000000000001</v>
          </cell>
          <cell r="AB278">
            <v>666.54</v>
          </cell>
          <cell r="AC278"/>
          <cell r="AD278">
            <v>966</v>
          </cell>
        </row>
        <row r="279">
          <cell r="B279" t="str">
            <v>GR50SM</v>
          </cell>
          <cell r="C279" t="str">
            <v>Braço de Luminária</v>
          </cell>
          <cell r="E279" t="str">
            <v>Arabescos produzidos em estrutura metálica, mangueira luminosa e conjunto de LED em movimento snowfall. Aplicação de mangueiras de LED com movimentos e Strobos</v>
          </cell>
          <cell r="F279" t="str">
            <v>FIG. LUMINOSA</v>
          </cell>
          <cell r="G279">
            <v>1</v>
          </cell>
          <cell r="H279">
            <v>1.9</v>
          </cell>
          <cell r="I279" t="str">
            <v>-</v>
          </cell>
          <cell r="J279">
            <v>337</v>
          </cell>
          <cell r="L279">
            <v>5.5</v>
          </cell>
          <cell r="M279">
            <v>2267.98</v>
          </cell>
          <cell r="N279">
            <v>1927.7829999999999</v>
          </cell>
          <cell r="P279">
            <v>0.85</v>
          </cell>
          <cell r="R279">
            <v>1831.83</v>
          </cell>
          <cell r="S279">
            <v>1295.28</v>
          </cell>
          <cell r="U279">
            <v>1831.83</v>
          </cell>
          <cell r="V279">
            <v>1295.28</v>
          </cell>
          <cell r="X279">
            <v>1744.6</v>
          </cell>
          <cell r="Y279">
            <v>1233.5999999999999</v>
          </cell>
          <cell r="AA279">
            <v>1517.08</v>
          </cell>
          <cell r="AB279">
            <v>1072.72</v>
          </cell>
          <cell r="AD279">
            <v>1319.2</v>
          </cell>
        </row>
        <row r="280">
          <cell r="B280" t="str">
            <v>GR50M</v>
          </cell>
          <cell r="C280" t="str">
            <v>Braço de Luminária</v>
          </cell>
          <cell r="E280" t="str">
            <v>Arabescos produzidos em estrutura metálica, mangueira luminosa e conjunto de LED em movimento snowfall. Aplicação de mangueiras de LED com movimentos.</v>
          </cell>
          <cell r="F280" t="str">
            <v>FIG. LUMINOSA</v>
          </cell>
          <cell r="G280">
            <v>1</v>
          </cell>
          <cell r="H280">
            <v>1.9</v>
          </cell>
          <cell r="I280" t="str">
            <v>-</v>
          </cell>
          <cell r="J280">
            <v>325</v>
          </cell>
          <cell r="L280">
            <v>5.5</v>
          </cell>
          <cell r="M280">
            <v>2140.84</v>
          </cell>
          <cell r="N280">
            <v>1755.4888000000003</v>
          </cell>
          <cell r="P280">
            <v>0.82000000000000006</v>
          </cell>
          <cell r="R280">
            <v>1729.14</v>
          </cell>
          <cell r="S280">
            <v>1192.5899999999999</v>
          </cell>
          <cell r="U280">
            <v>1729.14</v>
          </cell>
          <cell r="V280">
            <v>1192.5899999999999</v>
          </cell>
          <cell r="X280">
            <v>1646.8</v>
          </cell>
          <cell r="Y280">
            <v>1135.8</v>
          </cell>
          <cell r="AA280">
            <v>1431.98</v>
          </cell>
          <cell r="AB280">
            <v>987.62</v>
          </cell>
          <cell r="AD280">
            <v>1245.2</v>
          </cell>
        </row>
        <row r="281">
          <cell r="B281" t="str">
            <v>GR50S</v>
          </cell>
          <cell r="C281" t="str">
            <v>Braço de Luminária</v>
          </cell>
          <cell r="E281" t="str">
            <v>Arabescos produzidos em estrutura metálica, mangueira luminosa e conjunto de LED em movimento snowfall. Aplicação de Strobos</v>
          </cell>
          <cell r="F281" t="str">
            <v>FIG. LUMINOSA</v>
          </cell>
          <cell r="G281">
            <v>1</v>
          </cell>
          <cell r="H281">
            <v>1.9</v>
          </cell>
          <cell r="I281" t="str">
            <v>-</v>
          </cell>
          <cell r="J281">
            <v>336</v>
          </cell>
          <cell r="L281">
            <v>5.3</v>
          </cell>
          <cell r="M281">
            <v>1788.0200000000002</v>
          </cell>
          <cell r="N281">
            <v>1305.2546000000002</v>
          </cell>
          <cell r="P281">
            <v>0.73</v>
          </cell>
          <cell r="R281">
            <v>1444.17</v>
          </cell>
          <cell r="S281">
            <v>907.62</v>
          </cell>
          <cell r="U281">
            <v>1444.17</v>
          </cell>
          <cell r="V281">
            <v>907.62</v>
          </cell>
          <cell r="X281">
            <v>1375.4</v>
          </cell>
          <cell r="Y281">
            <v>864.4</v>
          </cell>
          <cell r="AA281">
            <v>1196</v>
          </cell>
          <cell r="AB281">
            <v>751.64</v>
          </cell>
          <cell r="AD281">
            <v>1040</v>
          </cell>
        </row>
        <row r="282">
          <cell r="B282" t="str">
            <v>GR50L</v>
          </cell>
          <cell r="C282" t="str">
            <v>Braço de Luminária</v>
          </cell>
          <cell r="E282" t="str">
            <v>Arabescos produzidos em estrutura metálica, mangueira de LED e conjunto de LED em movimento snowfall.</v>
          </cell>
          <cell r="F282" t="str">
            <v>FIG. LUMINOSA</v>
          </cell>
          <cell r="G282">
            <v>1</v>
          </cell>
          <cell r="H282">
            <v>1.9</v>
          </cell>
          <cell r="I282" t="str">
            <v>-</v>
          </cell>
          <cell r="J282">
            <v>77</v>
          </cell>
          <cell r="L282">
            <v>5.2</v>
          </cell>
          <cell r="M282">
            <v>1877.46</v>
          </cell>
          <cell r="N282">
            <v>1370.5458000000001</v>
          </cell>
          <cell r="P282">
            <v>0.73</v>
          </cell>
          <cell r="R282">
            <v>1516.41</v>
          </cell>
          <cell r="S282">
            <v>909.83</v>
          </cell>
          <cell r="U282">
            <v>1516.41</v>
          </cell>
          <cell r="V282">
            <v>909.83</v>
          </cell>
          <cell r="X282">
            <v>1444.2</v>
          </cell>
          <cell r="Y282">
            <v>866.5</v>
          </cell>
          <cell r="AA282">
            <v>1255.8</v>
          </cell>
          <cell r="AB282">
            <v>753.48</v>
          </cell>
          <cell r="AD282">
            <v>1092</v>
          </cell>
        </row>
        <row r="283">
          <cell r="B283" t="str">
            <v>GR51</v>
          </cell>
          <cell r="C283" t="str">
            <v>Braço de Luminária</v>
          </cell>
          <cell r="D283"/>
          <cell r="E283" t="str">
            <v>Arabescos e bola com arabescos  produzidos em estrutura metálica e mangueira luminosa</v>
          </cell>
          <cell r="F283" t="str">
            <v>FIG. LUMINOSA</v>
          </cell>
          <cell r="G283">
            <v>1.5</v>
          </cell>
          <cell r="H283">
            <v>1.9</v>
          </cell>
          <cell r="I283" t="str">
            <v>-</v>
          </cell>
          <cell r="J283">
            <v>320</v>
          </cell>
          <cell r="K283"/>
          <cell r="L283">
            <v>8.6999999999999993</v>
          </cell>
          <cell r="M283">
            <v>2271.1</v>
          </cell>
          <cell r="N283">
            <v>1362.6599999999999</v>
          </cell>
          <cell r="O283"/>
          <cell r="P283">
            <v>0.6</v>
          </cell>
          <cell r="Q283"/>
          <cell r="R283">
            <v>1834.35</v>
          </cell>
          <cell r="S283">
            <v>1100.6099999999999</v>
          </cell>
          <cell r="T283"/>
          <cell r="U283">
            <v>1834.35</v>
          </cell>
          <cell r="V283">
            <v>1100.6099999999999</v>
          </cell>
          <cell r="W283"/>
          <cell r="X283">
            <v>1747</v>
          </cell>
          <cell r="Y283">
            <v>1048.2</v>
          </cell>
          <cell r="Z283"/>
          <cell r="AA283">
            <v>1519.15</v>
          </cell>
          <cell r="AB283">
            <v>911.49</v>
          </cell>
          <cell r="AC283"/>
          <cell r="AD283">
            <v>1321</v>
          </cell>
        </row>
        <row r="284">
          <cell r="B284" t="str">
            <v>GR51SM</v>
          </cell>
          <cell r="C284" t="str">
            <v>Braço de Luminária</v>
          </cell>
          <cell r="E284" t="str">
            <v>Arabescos e bola com arabescos produzidos em estrutura metálica e mangueira luminosa. Aplicação de mangueiras de LED com movimentos e Strobos</v>
          </cell>
          <cell r="F284" t="str">
            <v>FIG. LUMINOSA</v>
          </cell>
          <cell r="G284">
            <v>1.5</v>
          </cell>
          <cell r="H284">
            <v>1.9</v>
          </cell>
          <cell r="I284" t="str">
            <v>-</v>
          </cell>
          <cell r="J284">
            <v>333</v>
          </cell>
          <cell r="L284">
            <v>9.1999999999999993</v>
          </cell>
          <cell r="M284">
            <v>2878.33</v>
          </cell>
          <cell r="N284">
            <v>2158.7474999999999</v>
          </cell>
          <cell r="P284">
            <v>0.75</v>
          </cell>
          <cell r="R284">
            <v>2324.81</v>
          </cell>
          <cell r="S284">
            <v>1591.07</v>
          </cell>
          <cell r="U284">
            <v>2324.81</v>
          </cell>
          <cell r="V284">
            <v>1591.07</v>
          </cell>
          <cell r="X284">
            <v>2214.1</v>
          </cell>
          <cell r="Y284">
            <v>1515.3</v>
          </cell>
          <cell r="AA284">
            <v>1925.33</v>
          </cell>
          <cell r="AB284">
            <v>1317.67</v>
          </cell>
          <cell r="AD284">
            <v>1674.2</v>
          </cell>
        </row>
        <row r="285">
          <cell r="B285" t="str">
            <v>GR51M</v>
          </cell>
          <cell r="C285" t="str">
            <v>Braço de Luminária</v>
          </cell>
          <cell r="E285" t="str">
            <v>Arabescos e bola com arabescos produzidos em estrutura metálica e mangueira luminosa. Aplicação de mangueiras de LED com movimentos</v>
          </cell>
          <cell r="F285" t="str">
            <v>FIG. LUMINOSA</v>
          </cell>
          <cell r="G285">
            <v>1.5</v>
          </cell>
          <cell r="H285">
            <v>1.9</v>
          </cell>
          <cell r="I285" t="str">
            <v>-</v>
          </cell>
          <cell r="J285">
            <v>321</v>
          </cell>
          <cell r="L285">
            <v>9.1999999999999993</v>
          </cell>
          <cell r="M285">
            <v>2751.1900000000005</v>
          </cell>
          <cell r="N285">
            <v>1980.8568000000002</v>
          </cell>
          <cell r="P285">
            <v>0.72</v>
          </cell>
          <cell r="R285">
            <v>2222.12</v>
          </cell>
          <cell r="S285">
            <v>1488.38</v>
          </cell>
          <cell r="U285">
            <v>2222.12</v>
          </cell>
          <cell r="V285">
            <v>1488.38</v>
          </cell>
          <cell r="X285">
            <v>2116.3000000000002</v>
          </cell>
          <cell r="Y285">
            <v>1417.5</v>
          </cell>
          <cell r="AA285">
            <v>1840.23</v>
          </cell>
          <cell r="AB285">
            <v>1232.57</v>
          </cell>
          <cell r="AD285">
            <v>1600.2</v>
          </cell>
        </row>
        <row r="286">
          <cell r="B286" t="str">
            <v>GR51S</v>
          </cell>
          <cell r="C286" t="str">
            <v>Braço de Luminária</v>
          </cell>
          <cell r="E286" t="str">
            <v>Arabescos e bola com arabescos produzidos em estrutura metálica e mangueira luminosa. Aplicação de Strobos</v>
          </cell>
          <cell r="F286" t="str">
            <v>FIG. LUMINOSA</v>
          </cell>
          <cell r="G286">
            <v>1.5</v>
          </cell>
          <cell r="H286">
            <v>1.9</v>
          </cell>
          <cell r="I286" t="str">
            <v>-</v>
          </cell>
          <cell r="J286">
            <v>332</v>
          </cell>
          <cell r="L286">
            <v>8.8000000000000007</v>
          </cell>
          <cell r="M286">
            <v>2398.3700000000003</v>
          </cell>
          <cell r="N286">
            <v>1510.9731000000002</v>
          </cell>
          <cell r="P286">
            <v>0.63</v>
          </cell>
          <cell r="R286">
            <v>1937.15</v>
          </cell>
          <cell r="S286">
            <v>1203.4100000000001</v>
          </cell>
          <cell r="U286">
            <v>1937.15</v>
          </cell>
          <cell r="V286">
            <v>1203.4100000000001</v>
          </cell>
          <cell r="X286">
            <v>1844.9</v>
          </cell>
          <cell r="Y286">
            <v>1146.0999999999999</v>
          </cell>
          <cell r="AA286">
            <v>1604.25</v>
          </cell>
          <cell r="AB286">
            <v>996.59</v>
          </cell>
          <cell r="AD286">
            <v>1395</v>
          </cell>
        </row>
        <row r="287">
          <cell r="B287" t="str">
            <v>GR51L</v>
          </cell>
          <cell r="C287" t="str">
            <v>Braço de Luminária</v>
          </cell>
          <cell r="E287" t="str">
            <v>Arabescos e bola com arabescos produzidos em estrutura metálica e mangueira de LED</v>
          </cell>
          <cell r="F287" t="str">
            <v>FIG. LUMINOSA</v>
          </cell>
          <cell r="G287">
            <v>1.5</v>
          </cell>
          <cell r="H287">
            <v>1.9</v>
          </cell>
          <cell r="I287" t="str">
            <v>-</v>
          </cell>
          <cell r="L287">
            <v>8.6999999999999993</v>
          </cell>
          <cell r="M287">
            <v>2566.85</v>
          </cell>
          <cell r="N287">
            <v>1617.1154999999999</v>
          </cell>
          <cell r="P287">
            <v>0.63</v>
          </cell>
          <cell r="R287">
            <v>2073.23</v>
          </cell>
          <cell r="S287">
            <v>1243.94</v>
          </cell>
          <cell r="U287">
            <v>2073.23</v>
          </cell>
          <cell r="V287">
            <v>1243.94</v>
          </cell>
          <cell r="X287">
            <v>1974.5</v>
          </cell>
          <cell r="Y287">
            <v>1184.7</v>
          </cell>
          <cell r="AA287">
            <v>1716.95</v>
          </cell>
          <cell r="AB287">
            <v>1030.17</v>
          </cell>
          <cell r="AD287">
            <v>1493</v>
          </cell>
        </row>
        <row r="288">
          <cell r="B288" t="str">
            <v>GR51C</v>
          </cell>
          <cell r="C288" t="str">
            <v>Braço de Luminária</v>
          </cell>
          <cell r="E288" t="str">
            <v>Arabescos e bola com arabescos produzidos em estrutura metálica e mangueira luminosa.  Preenchimento da figura com lâmpadas de LED.</v>
          </cell>
          <cell r="F288" t="str">
            <v>FIG. LUMINOSA</v>
          </cell>
          <cell r="G288">
            <v>1.5</v>
          </cell>
          <cell r="H288">
            <v>1.9</v>
          </cell>
          <cell r="I288" t="str">
            <v>-</v>
          </cell>
          <cell r="L288">
            <v>9.1999999999999993</v>
          </cell>
          <cell r="M288">
            <v>2521.1</v>
          </cell>
          <cell r="N288">
            <v>1815.1919999999998</v>
          </cell>
          <cell r="P288">
            <v>0.72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</row>
        <row r="289">
          <cell r="B289" t="str">
            <v>GR51CS</v>
          </cell>
          <cell r="C289" t="str">
            <v>Braço de Luminária</v>
          </cell>
          <cell r="E289" t="str">
            <v>Arabescos e bola com arabescos produzidos em estrutura metálica e mangueira luminosa.  Preenchimento da figura com lâmpadas de LED. Aplicação de Strobos</v>
          </cell>
          <cell r="F289" t="str">
            <v>FIG. LUMINOSA</v>
          </cell>
          <cell r="G289">
            <v>1.5</v>
          </cell>
          <cell r="H289">
            <v>1.9</v>
          </cell>
          <cell r="I289" t="str">
            <v>-</v>
          </cell>
          <cell r="M289">
            <v>2631.1</v>
          </cell>
          <cell r="N289">
            <v>1973.3249999999998</v>
          </cell>
          <cell r="P289">
            <v>0.75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/>
        </row>
        <row r="290">
          <cell r="B290" t="str">
            <v>GR52</v>
          </cell>
          <cell r="C290" t="str">
            <v>Braço de Luminária</v>
          </cell>
          <cell r="D290"/>
          <cell r="E290" t="str">
            <v>Arabescos e bola com estrelas  produzidos em estrutura metálica e mangueira luminosa</v>
          </cell>
          <cell r="F290" t="str">
            <v>FIG. LUMINOSA</v>
          </cell>
          <cell r="G290">
            <v>1.5</v>
          </cell>
          <cell r="H290">
            <v>1.9</v>
          </cell>
          <cell r="I290" t="str">
            <v>-</v>
          </cell>
          <cell r="J290">
            <v>256</v>
          </cell>
          <cell r="K290"/>
          <cell r="L290"/>
          <cell r="M290">
            <v>1818.96</v>
          </cell>
          <cell r="N290">
            <v>1091.376</v>
          </cell>
          <cell r="O290"/>
          <cell r="P290">
            <v>0.6</v>
          </cell>
          <cell r="Q290"/>
          <cell r="R290">
            <v>1469.16</v>
          </cell>
          <cell r="S290">
            <v>881.48</v>
          </cell>
          <cell r="T290"/>
          <cell r="U290">
            <v>1469.16</v>
          </cell>
          <cell r="V290">
            <v>881.48</v>
          </cell>
          <cell r="W290"/>
          <cell r="X290">
            <v>1399.2</v>
          </cell>
          <cell r="Y290">
            <v>839.5</v>
          </cell>
          <cell r="Z290"/>
          <cell r="AA290">
            <v>1216.7</v>
          </cell>
          <cell r="AB290">
            <v>730.02</v>
          </cell>
          <cell r="AC290"/>
          <cell r="AD290">
            <v>1058</v>
          </cell>
        </row>
        <row r="291">
          <cell r="B291" t="str">
            <v>GR52SM</v>
          </cell>
          <cell r="C291" t="str">
            <v>Braço de Luminária</v>
          </cell>
          <cell r="E291" t="str">
            <v>Arabescos e bola com estrelas produzidos em estrutura metálica e mangueira luminosa. Aplicação de mangueiras de LED com movimentos e Strobos</v>
          </cell>
          <cell r="F291" t="str">
            <v>FIG. LUMINOSA</v>
          </cell>
          <cell r="G291">
            <v>1.5</v>
          </cell>
          <cell r="H291">
            <v>1.9</v>
          </cell>
          <cell r="I291" t="str">
            <v>-</v>
          </cell>
          <cell r="J291">
            <v>269</v>
          </cell>
          <cell r="M291">
            <v>2426.19</v>
          </cell>
          <cell r="N291">
            <v>1819.6424999999999</v>
          </cell>
          <cell r="P291">
            <v>0.75</v>
          </cell>
          <cell r="R291">
            <v>1959.62</v>
          </cell>
          <cell r="S291">
            <v>1371.93</v>
          </cell>
          <cell r="U291">
            <v>1959.62</v>
          </cell>
          <cell r="V291">
            <v>1371.93</v>
          </cell>
          <cell r="X291">
            <v>1866.3</v>
          </cell>
          <cell r="Y291">
            <v>1306.5999999999999</v>
          </cell>
          <cell r="AA291">
            <v>1622.88</v>
          </cell>
          <cell r="AB291">
            <v>1136.2</v>
          </cell>
          <cell r="AD291">
            <v>1411.2</v>
          </cell>
        </row>
        <row r="292">
          <cell r="B292" t="str">
            <v>GR52M</v>
          </cell>
          <cell r="C292" t="str">
            <v>Braço de Luminária</v>
          </cell>
          <cell r="E292" t="str">
            <v>Arabescos e bola com estrelas produzidos em estrutura metálica e mangueira luminosa. Aplicação de mangueiras de LED com movimentos</v>
          </cell>
          <cell r="F292" t="str">
            <v>FIG. LUMINOSA</v>
          </cell>
          <cell r="G292">
            <v>1.5</v>
          </cell>
          <cell r="H292">
            <v>1.9</v>
          </cell>
          <cell r="I292" t="str">
            <v>-</v>
          </cell>
          <cell r="J292">
            <v>257</v>
          </cell>
          <cell r="M292">
            <v>2298.92</v>
          </cell>
          <cell r="N292">
            <v>1655.2223999999999</v>
          </cell>
          <cell r="P292">
            <v>0.72</v>
          </cell>
          <cell r="R292">
            <v>1856.82</v>
          </cell>
          <cell r="S292">
            <v>1269.24</v>
          </cell>
          <cell r="U292">
            <v>1856.82</v>
          </cell>
          <cell r="V292">
            <v>1269.24</v>
          </cell>
          <cell r="X292">
            <v>1768.4</v>
          </cell>
          <cell r="Y292">
            <v>1208.8</v>
          </cell>
          <cell r="AA292">
            <v>1537.78</v>
          </cell>
          <cell r="AB292">
            <v>1051.0999999999999</v>
          </cell>
          <cell r="AD292">
            <v>1337.2</v>
          </cell>
        </row>
        <row r="293">
          <cell r="B293" t="str">
            <v>GR52S</v>
          </cell>
          <cell r="C293" t="str">
            <v>Braço de Luminária</v>
          </cell>
          <cell r="E293" t="str">
            <v>Arabescos e bola com estrelas produzidos em estrutura metálica e mangueira luminosa. Aplicação de Strobos</v>
          </cell>
          <cell r="F293" t="str">
            <v>FIG. LUMINOSA</v>
          </cell>
          <cell r="G293">
            <v>1.5</v>
          </cell>
          <cell r="H293">
            <v>1.9</v>
          </cell>
          <cell r="I293" t="str">
            <v>-</v>
          </cell>
          <cell r="J293">
            <v>268</v>
          </cell>
          <cell r="M293">
            <v>1946.23</v>
          </cell>
          <cell r="N293">
            <v>1226.1249</v>
          </cell>
          <cell r="P293">
            <v>0.63</v>
          </cell>
          <cell r="R293">
            <v>1571.96</v>
          </cell>
          <cell r="S293">
            <v>984.27</v>
          </cell>
          <cell r="U293">
            <v>1571.96</v>
          </cell>
          <cell r="V293">
            <v>984.27</v>
          </cell>
          <cell r="X293">
            <v>1497.1</v>
          </cell>
          <cell r="Y293">
            <v>937.4</v>
          </cell>
          <cell r="AA293">
            <v>1301.8</v>
          </cell>
          <cell r="AB293">
            <v>815.12</v>
          </cell>
          <cell r="AD293">
            <v>1132</v>
          </cell>
        </row>
        <row r="294">
          <cell r="B294" t="str">
            <v>GR52L</v>
          </cell>
          <cell r="C294" t="str">
            <v>Braço de Luminária</v>
          </cell>
          <cell r="E294" t="str">
            <v>Arabescos e bola com estrelas produzidos em estrutura metálica e mangueira de LED</v>
          </cell>
          <cell r="F294" t="str">
            <v>FIG. LUMINOSA</v>
          </cell>
          <cell r="G294">
            <v>1.5</v>
          </cell>
          <cell r="H294">
            <v>1.9</v>
          </cell>
          <cell r="I294" t="str">
            <v>-</v>
          </cell>
          <cell r="M294">
            <v>2056.21</v>
          </cell>
          <cell r="N294">
            <v>1295.4123</v>
          </cell>
          <cell r="P294">
            <v>0.63</v>
          </cell>
          <cell r="R294">
            <v>1660.79</v>
          </cell>
          <cell r="S294">
            <v>996.45</v>
          </cell>
          <cell r="U294">
            <v>1660.79</v>
          </cell>
          <cell r="V294">
            <v>996.45</v>
          </cell>
          <cell r="X294">
            <v>1581.7</v>
          </cell>
          <cell r="Y294">
            <v>949</v>
          </cell>
          <cell r="AA294">
            <v>1375.4</v>
          </cell>
          <cell r="AB294">
            <v>825.24</v>
          </cell>
          <cell r="AD294">
            <v>1196</v>
          </cell>
        </row>
        <row r="295">
          <cell r="B295" t="str">
            <v>GR52C</v>
          </cell>
          <cell r="C295" t="str">
            <v>Braço de Luminária</v>
          </cell>
          <cell r="E295" t="str">
            <v>Arabescos e bola com estrelas produzidos em estrutura metálica e mangueira luminosa.  Preenchimento da figura com lâmpadas de LED.</v>
          </cell>
          <cell r="F295" t="str">
            <v>FIG. LUMINOSA</v>
          </cell>
          <cell r="G295">
            <v>1.5</v>
          </cell>
          <cell r="H295">
            <v>1.9</v>
          </cell>
          <cell r="I295" t="str">
            <v>-</v>
          </cell>
          <cell r="M295">
            <v>2065.96</v>
          </cell>
          <cell r="N295">
            <v>1487.4911999999999</v>
          </cell>
          <cell r="P295">
            <v>0.72</v>
          </cell>
          <cell r="R295">
            <v>1668.66</v>
          </cell>
          <cell r="S295">
            <v>1080.98</v>
          </cell>
          <cell r="U295">
            <v>1668.66</v>
          </cell>
          <cell r="V295">
            <v>1080.98</v>
          </cell>
          <cell r="X295">
            <v>1589.2</v>
          </cell>
          <cell r="Y295">
            <v>1029.5</v>
          </cell>
          <cell r="AA295">
            <v>0</v>
          </cell>
          <cell r="AB295">
            <v>0</v>
          </cell>
          <cell r="AD295">
            <v>0</v>
          </cell>
        </row>
        <row r="296">
          <cell r="B296" t="str">
            <v>GR52CS</v>
          </cell>
          <cell r="C296" t="str">
            <v>Braço de Luminária</v>
          </cell>
          <cell r="E296" t="str">
            <v>Arabescos e bola com estrelas produzidos em estrutura metálica e mangueira luminosa.  Preenchimento da figura com lâmpadas de LED. Aplicação de Strobos</v>
          </cell>
          <cell r="F296" t="str">
            <v>FIG. LUMINOSA</v>
          </cell>
          <cell r="G296">
            <v>1.5</v>
          </cell>
          <cell r="H296">
            <v>1.9</v>
          </cell>
          <cell r="I296" t="str">
            <v>-</v>
          </cell>
          <cell r="M296">
            <v>2178.96</v>
          </cell>
          <cell r="N296">
            <v>1634.22</v>
          </cell>
          <cell r="P296">
            <v>0.75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/>
        </row>
        <row r="297">
          <cell r="B297" t="str">
            <v>GR53</v>
          </cell>
          <cell r="C297" t="str">
            <v>Braço de Luminária</v>
          </cell>
          <cell r="D297"/>
          <cell r="E297" t="str">
            <v>Arabescos e bola produzidos em estrutura metálica e mangueira luminosa</v>
          </cell>
          <cell r="F297" t="str">
            <v>FIG. LUMINOSA</v>
          </cell>
          <cell r="G297">
            <v>1.5</v>
          </cell>
          <cell r="H297">
            <v>1.9</v>
          </cell>
          <cell r="I297" t="str">
            <v>-</v>
          </cell>
          <cell r="J297">
            <v>208</v>
          </cell>
          <cell r="K297"/>
          <cell r="L297"/>
          <cell r="M297">
            <v>1478.6200000000001</v>
          </cell>
          <cell r="N297">
            <v>887.17200000000003</v>
          </cell>
          <cell r="O297"/>
          <cell r="P297">
            <v>0.6</v>
          </cell>
          <cell r="Q297"/>
          <cell r="R297">
            <v>1194.27</v>
          </cell>
          <cell r="S297">
            <v>716.52</v>
          </cell>
          <cell r="T297"/>
          <cell r="U297">
            <v>1194.27</v>
          </cell>
          <cell r="V297">
            <v>716.52</v>
          </cell>
          <cell r="W297"/>
          <cell r="X297">
            <v>1137.4000000000001</v>
          </cell>
          <cell r="Y297">
            <v>682.4</v>
          </cell>
          <cell r="Z297"/>
          <cell r="AA297">
            <v>989</v>
          </cell>
          <cell r="AB297">
            <v>593.4</v>
          </cell>
          <cell r="AC297"/>
          <cell r="AD297">
            <v>860</v>
          </cell>
        </row>
        <row r="298">
          <cell r="B298" t="str">
            <v>GR53SM</v>
          </cell>
          <cell r="C298" t="str">
            <v>Braço de Luminária</v>
          </cell>
          <cell r="E298" t="str">
            <v>Arabescos e bola produzidos em estrutura metálica e mangueira luminosa. Aplicação de mangueiras de LED com movimentos e Strobos</v>
          </cell>
          <cell r="F298" t="str">
            <v>FIG. LUMINOSA</v>
          </cell>
          <cell r="G298">
            <v>1.5</v>
          </cell>
          <cell r="H298">
            <v>1.9</v>
          </cell>
          <cell r="I298" t="str">
            <v>-</v>
          </cell>
          <cell r="J298">
            <v>221</v>
          </cell>
          <cell r="M298">
            <v>2085.85</v>
          </cell>
          <cell r="N298">
            <v>1564.3874999999998</v>
          </cell>
          <cell r="P298">
            <v>0.75</v>
          </cell>
          <cell r="R298">
            <v>1684.73</v>
          </cell>
          <cell r="S298">
            <v>1206.98</v>
          </cell>
          <cell r="U298">
            <v>1684.73</v>
          </cell>
          <cell r="V298">
            <v>1206.98</v>
          </cell>
          <cell r="X298">
            <v>1604.5</v>
          </cell>
          <cell r="Y298">
            <v>1149.5</v>
          </cell>
          <cell r="AA298">
            <v>1395.18</v>
          </cell>
          <cell r="AB298">
            <v>999.58</v>
          </cell>
          <cell r="AD298">
            <v>1213.2</v>
          </cell>
        </row>
        <row r="299">
          <cell r="B299" t="str">
            <v>GR53M</v>
          </cell>
          <cell r="C299" t="str">
            <v>Braço de Luminária</v>
          </cell>
          <cell r="E299" t="str">
            <v>Arabescos e bola produzidos em estrutura metálica e mangueira luminosa. Aplicação de mangueiras de LED com movimentos</v>
          </cell>
          <cell r="F299" t="str">
            <v>FIG. LUMINOSA</v>
          </cell>
          <cell r="G299">
            <v>1.5</v>
          </cell>
          <cell r="H299">
            <v>1.9</v>
          </cell>
          <cell r="I299" t="str">
            <v>-</v>
          </cell>
          <cell r="J299">
            <v>209</v>
          </cell>
          <cell r="M299">
            <v>1958.58</v>
          </cell>
          <cell r="N299">
            <v>1410.1776</v>
          </cell>
          <cell r="P299">
            <v>0.72</v>
          </cell>
          <cell r="R299">
            <v>1581.93</v>
          </cell>
          <cell r="S299">
            <v>1104.29</v>
          </cell>
          <cell r="U299">
            <v>1581.93</v>
          </cell>
          <cell r="V299">
            <v>1104.29</v>
          </cell>
          <cell r="X299">
            <v>1506.6</v>
          </cell>
          <cell r="Y299">
            <v>1051.7</v>
          </cell>
          <cell r="AA299">
            <v>1310.08</v>
          </cell>
          <cell r="AB299">
            <v>914.48</v>
          </cell>
          <cell r="AD299">
            <v>1139.2</v>
          </cell>
        </row>
        <row r="300">
          <cell r="B300" t="str">
            <v>GR53S</v>
          </cell>
          <cell r="C300" t="str">
            <v>Braço de Luminária</v>
          </cell>
          <cell r="E300" t="str">
            <v>Arabescos e bola produzidos em estrutura metálica e mangueira luminosa. Aplicação de Strobos</v>
          </cell>
          <cell r="F300" t="str">
            <v>FIG. LUMINOSA</v>
          </cell>
          <cell r="G300">
            <v>1.5</v>
          </cell>
          <cell r="H300">
            <v>1.9</v>
          </cell>
          <cell r="I300" t="str">
            <v>-</v>
          </cell>
          <cell r="J300">
            <v>220</v>
          </cell>
          <cell r="M300">
            <v>1605.7600000000002</v>
          </cell>
          <cell r="N300">
            <v>1011.6288000000002</v>
          </cell>
          <cell r="P300">
            <v>0.63</v>
          </cell>
          <cell r="R300">
            <v>1296.96</v>
          </cell>
          <cell r="S300">
            <v>819.32</v>
          </cell>
          <cell r="U300">
            <v>1296.96</v>
          </cell>
          <cell r="V300">
            <v>819.32</v>
          </cell>
          <cell r="X300">
            <v>1235.2</v>
          </cell>
          <cell r="Y300">
            <v>780.3</v>
          </cell>
          <cell r="AA300">
            <v>1074.0999999999999</v>
          </cell>
          <cell r="AB300">
            <v>678.5</v>
          </cell>
          <cell r="AD300">
            <v>934</v>
          </cell>
        </row>
        <row r="301">
          <cell r="B301" t="str">
            <v>GR53L</v>
          </cell>
          <cell r="C301" t="str">
            <v>Braço de Luminária</v>
          </cell>
          <cell r="E301" t="str">
            <v>Arabescos e bola produzidos em estrutura metálica e mangueira de LED</v>
          </cell>
          <cell r="F301" t="str">
            <v>FIG. LUMINOSA</v>
          </cell>
          <cell r="G301">
            <v>1.5</v>
          </cell>
          <cell r="H301">
            <v>1.9</v>
          </cell>
          <cell r="I301" t="str">
            <v>-</v>
          </cell>
          <cell r="M301">
            <v>1671.15</v>
          </cell>
          <cell r="N301">
            <v>1052.8245000000002</v>
          </cell>
          <cell r="P301">
            <v>0.63</v>
          </cell>
          <cell r="R301">
            <v>1349.78</v>
          </cell>
          <cell r="S301">
            <v>809.87</v>
          </cell>
          <cell r="U301">
            <v>1349.78</v>
          </cell>
          <cell r="V301">
            <v>809.87</v>
          </cell>
          <cell r="X301">
            <v>1285.5</v>
          </cell>
          <cell r="Y301">
            <v>771.3</v>
          </cell>
          <cell r="AA301">
            <v>1117.8</v>
          </cell>
          <cell r="AB301">
            <v>670.68</v>
          </cell>
          <cell r="AD301">
            <v>972</v>
          </cell>
        </row>
        <row r="302">
          <cell r="B302" t="str">
            <v>GR53C</v>
          </cell>
          <cell r="C302" t="str">
            <v>Braço de Luminária</v>
          </cell>
          <cell r="E302" t="str">
            <v>Arabescos e bola produzidos em estrutura metálica e mangueira luminosa.  Preenchimento da figura com lâmpadas de LED.</v>
          </cell>
          <cell r="F302" t="str">
            <v>FIG. LUMINOSA</v>
          </cell>
          <cell r="G302">
            <v>1.5</v>
          </cell>
          <cell r="H302">
            <v>1.9</v>
          </cell>
          <cell r="I302" t="str">
            <v>-</v>
          </cell>
          <cell r="M302">
            <v>1725.6200000000001</v>
          </cell>
          <cell r="N302">
            <v>1242.4464</v>
          </cell>
          <cell r="P302">
            <v>0.72</v>
          </cell>
          <cell r="R302">
            <v>1393.77</v>
          </cell>
          <cell r="S302">
            <v>916.02</v>
          </cell>
          <cell r="U302">
            <v>1393.77</v>
          </cell>
          <cell r="V302">
            <v>916.02</v>
          </cell>
          <cell r="X302">
            <v>1327.4</v>
          </cell>
          <cell r="Y302">
            <v>872.4</v>
          </cell>
          <cell r="AA302">
            <v>0</v>
          </cell>
          <cell r="AB302">
            <v>0</v>
          </cell>
          <cell r="AD302">
            <v>0</v>
          </cell>
        </row>
        <row r="303">
          <cell r="B303" t="str">
            <v>GR53CS</v>
          </cell>
          <cell r="C303" t="str">
            <v>Braço de Luminária</v>
          </cell>
          <cell r="E303" t="str">
            <v>Arabescos e bola produzidos em estrutura metálica e mangueira luminosa.  Preenchimento da figura com lâmpadas de LED. Aplicação de Strobos</v>
          </cell>
          <cell r="F303" t="str">
            <v>FIG. LUMINOSA</v>
          </cell>
          <cell r="G303">
            <v>1.5</v>
          </cell>
          <cell r="H303">
            <v>1.9</v>
          </cell>
          <cell r="I303" t="str">
            <v>-</v>
          </cell>
          <cell r="M303">
            <v>1838.62</v>
          </cell>
          <cell r="N303">
            <v>1378.9649999999999</v>
          </cell>
          <cell r="P303">
            <v>0.75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/>
        </row>
        <row r="304">
          <cell r="B304" t="str">
            <v>GR54</v>
          </cell>
          <cell r="C304" t="str">
            <v>Braço de Luminária</v>
          </cell>
          <cell r="D304"/>
          <cell r="E304" t="str">
            <v>Conjunto de estrelas com bola produzido em estrutura metálica e mangueira luminosa</v>
          </cell>
          <cell r="F304" t="str">
            <v>FIG. LUMINOSA</v>
          </cell>
          <cell r="G304">
            <v>1</v>
          </cell>
          <cell r="H304">
            <v>2.2000000000000002</v>
          </cell>
          <cell r="I304" t="str">
            <v>-</v>
          </cell>
          <cell r="J304">
            <v>240</v>
          </cell>
          <cell r="K304"/>
          <cell r="L304"/>
          <cell r="M304">
            <v>1707.16</v>
          </cell>
          <cell r="N304">
            <v>1024.296</v>
          </cell>
          <cell r="O304"/>
          <cell r="P304">
            <v>0.6</v>
          </cell>
          <cell r="Q304"/>
          <cell r="R304">
            <v>1378.86</v>
          </cell>
          <cell r="S304">
            <v>827.3</v>
          </cell>
          <cell r="T304"/>
          <cell r="U304">
            <v>1378.86</v>
          </cell>
          <cell r="V304">
            <v>827.3</v>
          </cell>
          <cell r="W304"/>
          <cell r="X304">
            <v>1313.2</v>
          </cell>
          <cell r="Y304">
            <v>787.9</v>
          </cell>
          <cell r="Z304"/>
          <cell r="AA304">
            <v>1141.95</v>
          </cell>
          <cell r="AB304">
            <v>685.17</v>
          </cell>
          <cell r="AC304"/>
          <cell r="AD304">
            <v>993</v>
          </cell>
        </row>
        <row r="305">
          <cell r="B305" t="str">
            <v>GR54SM</v>
          </cell>
          <cell r="C305" t="str">
            <v>Braço de Luminária</v>
          </cell>
          <cell r="E305" t="str">
            <v>Conjunto de estrelas com bola produzido em estrutura metálica e mangueira luminosa. Aplicação de mangueiras de LED com movimentos e Strobos</v>
          </cell>
          <cell r="F305" t="str">
            <v>FIG. LUMINOSA</v>
          </cell>
          <cell r="G305">
            <v>1</v>
          </cell>
          <cell r="H305">
            <v>2.2000000000000002</v>
          </cell>
          <cell r="I305" t="str">
            <v>-</v>
          </cell>
          <cell r="J305">
            <v>253</v>
          </cell>
          <cell r="M305">
            <v>2314.39</v>
          </cell>
          <cell r="N305">
            <v>1735.7925</v>
          </cell>
          <cell r="P305">
            <v>0.75</v>
          </cell>
          <cell r="R305">
            <v>1869.32</v>
          </cell>
          <cell r="S305">
            <v>1317.86</v>
          </cell>
          <cell r="U305">
            <v>1869.32</v>
          </cell>
          <cell r="V305">
            <v>1317.86</v>
          </cell>
          <cell r="X305">
            <v>1780.3</v>
          </cell>
          <cell r="Y305">
            <v>1255.0999999999999</v>
          </cell>
          <cell r="AA305">
            <v>1548.13</v>
          </cell>
          <cell r="AB305">
            <v>1091.3499999999999</v>
          </cell>
          <cell r="AD305">
            <v>1346.2</v>
          </cell>
        </row>
        <row r="306">
          <cell r="B306" t="str">
            <v>GR54M</v>
          </cell>
          <cell r="C306" t="str">
            <v>Braço de Luminária</v>
          </cell>
          <cell r="E306" t="str">
            <v>Conjunto de estrelas com bola produzido em estrutura metálica e mangueira luminosa. Aplicação de mangueiras de LED com movimentos</v>
          </cell>
          <cell r="F306" t="str">
            <v>FIG. LUMINOSA</v>
          </cell>
          <cell r="G306">
            <v>1</v>
          </cell>
          <cell r="H306">
            <v>2.2000000000000002</v>
          </cell>
          <cell r="I306" t="str">
            <v>-</v>
          </cell>
          <cell r="J306">
            <v>241</v>
          </cell>
          <cell r="M306">
            <v>2187.25</v>
          </cell>
          <cell r="N306">
            <v>1574.82</v>
          </cell>
          <cell r="P306">
            <v>0.72</v>
          </cell>
          <cell r="R306">
            <v>1766.63</v>
          </cell>
          <cell r="S306">
            <v>1215.06</v>
          </cell>
          <cell r="U306">
            <v>1766.63</v>
          </cell>
          <cell r="V306">
            <v>1215.06</v>
          </cell>
          <cell r="X306">
            <v>1682.5</v>
          </cell>
          <cell r="Y306">
            <v>1157.2</v>
          </cell>
          <cell r="AA306">
            <v>1463.03</v>
          </cell>
          <cell r="AB306">
            <v>1006.25</v>
          </cell>
          <cell r="AD306">
            <v>1272.2</v>
          </cell>
        </row>
        <row r="307">
          <cell r="B307" t="str">
            <v>GR54S</v>
          </cell>
          <cell r="C307" t="str">
            <v>Braço de Luminária</v>
          </cell>
          <cell r="E307" t="str">
            <v>Conjunto de estrelas com bola produzido em estrutura metálica e mangueira luminosa. Aplicação de Strobos</v>
          </cell>
          <cell r="F307" t="str">
            <v>FIG. LUMINOSA</v>
          </cell>
          <cell r="G307">
            <v>1</v>
          </cell>
          <cell r="H307">
            <v>2.2000000000000002</v>
          </cell>
          <cell r="I307" t="str">
            <v>-</v>
          </cell>
          <cell r="J307">
            <v>252</v>
          </cell>
          <cell r="M307">
            <v>1834.4299999999998</v>
          </cell>
          <cell r="N307">
            <v>1155.6908999999998</v>
          </cell>
          <cell r="P307">
            <v>0.63</v>
          </cell>
          <cell r="R307">
            <v>1481.66</v>
          </cell>
          <cell r="S307">
            <v>930.09</v>
          </cell>
          <cell r="U307">
            <v>1481.66</v>
          </cell>
          <cell r="V307">
            <v>930.09</v>
          </cell>
          <cell r="X307">
            <v>1411.1</v>
          </cell>
          <cell r="Y307">
            <v>885.8</v>
          </cell>
          <cell r="AA307">
            <v>1227.05</v>
          </cell>
          <cell r="AB307">
            <v>770.27</v>
          </cell>
          <cell r="AD307">
            <v>1067</v>
          </cell>
        </row>
        <row r="308">
          <cell r="B308" t="str">
            <v>GR54L</v>
          </cell>
          <cell r="C308" t="str">
            <v>Braço de Luminária</v>
          </cell>
          <cell r="E308" t="str">
            <v>Conjunto de estrelas com bola produzido em estrutura metálica e mangueira de LED</v>
          </cell>
          <cell r="F308" t="str">
            <v>FIG. LUMINOSA</v>
          </cell>
          <cell r="G308">
            <v>1</v>
          </cell>
          <cell r="H308">
            <v>2.2000000000000002</v>
          </cell>
          <cell r="I308" t="str">
            <v>-</v>
          </cell>
          <cell r="M308">
            <v>1930.7600000000002</v>
          </cell>
          <cell r="N308">
            <v>1216.3788000000002</v>
          </cell>
          <cell r="P308">
            <v>0.63</v>
          </cell>
          <cell r="R308">
            <v>1559.46</v>
          </cell>
          <cell r="S308">
            <v>935.66</v>
          </cell>
          <cell r="U308">
            <v>1559.46</v>
          </cell>
          <cell r="V308">
            <v>935.66</v>
          </cell>
          <cell r="X308">
            <v>1485.2</v>
          </cell>
          <cell r="Y308">
            <v>891.1</v>
          </cell>
          <cell r="AA308">
            <v>1291.45</v>
          </cell>
          <cell r="AB308">
            <v>774.87</v>
          </cell>
          <cell r="AD308">
            <v>1123</v>
          </cell>
        </row>
        <row r="309">
          <cell r="B309" t="str">
            <v>GR54C</v>
          </cell>
          <cell r="C309" t="str">
            <v>Braço de Luminária</v>
          </cell>
          <cell r="E309" t="str">
            <v>Conjunto de estrelas com bola produzido em estrutura metálica e mangueira luminosa.  Preenchimento da figura com lâmpadas de LED.</v>
          </cell>
          <cell r="F309" t="str">
            <v>FIG. LUMINOSA</v>
          </cell>
          <cell r="G309">
            <v>1</v>
          </cell>
          <cell r="H309">
            <v>2.2000000000000002</v>
          </cell>
          <cell r="I309" t="str">
            <v>-</v>
          </cell>
          <cell r="M309">
            <v>2324.6600000000003</v>
          </cell>
          <cell r="N309">
            <v>1673.7552000000001</v>
          </cell>
          <cell r="P309">
            <v>0.72</v>
          </cell>
          <cell r="R309">
            <v>1877.61</v>
          </cell>
          <cell r="S309">
            <v>1326.05</v>
          </cell>
          <cell r="U309">
            <v>1877.61</v>
          </cell>
          <cell r="V309">
            <v>1326.05</v>
          </cell>
          <cell r="X309">
            <v>1788.2</v>
          </cell>
          <cell r="Y309">
            <v>1262.9000000000001</v>
          </cell>
          <cell r="AA309">
            <v>0</v>
          </cell>
          <cell r="AB309">
            <v>0</v>
          </cell>
          <cell r="AD309">
            <v>0</v>
          </cell>
        </row>
        <row r="310">
          <cell r="B310" t="str">
            <v>GR54CS</v>
          </cell>
          <cell r="C310" t="str">
            <v>Braço de Luminária</v>
          </cell>
          <cell r="E310" t="str">
            <v>Conjunto de estrelas com bola produzido em estrutura metálica e mangueira luminosa.  Preenchimento da figura com lâmpadas de LED. Aplicação de Strobos</v>
          </cell>
          <cell r="F310" t="str">
            <v>FIG. LUMINOSA</v>
          </cell>
          <cell r="G310">
            <v>1</v>
          </cell>
          <cell r="H310">
            <v>2.2000000000000002</v>
          </cell>
          <cell r="I310" t="str">
            <v>-</v>
          </cell>
          <cell r="M310">
            <v>2442.16</v>
          </cell>
          <cell r="N310">
            <v>1831.62</v>
          </cell>
          <cell r="P310">
            <v>0.75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/>
        </row>
        <row r="311">
          <cell r="B311" t="str">
            <v>GR55</v>
          </cell>
          <cell r="C311" t="str">
            <v>Braço de Luminária</v>
          </cell>
          <cell r="D311"/>
          <cell r="E311" t="str">
            <v>Conjunto de estrelas com bola produzido em estrutura metálica e mangueira luminosa</v>
          </cell>
          <cell r="F311" t="str">
            <v>FIG. LUMINOSA</v>
          </cell>
          <cell r="G311">
            <v>1</v>
          </cell>
          <cell r="H311">
            <v>2.2000000000000002</v>
          </cell>
          <cell r="I311" t="str">
            <v>-</v>
          </cell>
          <cell r="J311">
            <v>288</v>
          </cell>
          <cell r="K311"/>
          <cell r="L311"/>
          <cell r="M311">
            <v>2047.6299999999999</v>
          </cell>
          <cell r="N311">
            <v>1228.578</v>
          </cell>
          <cell r="O311"/>
          <cell r="P311">
            <v>0.6</v>
          </cell>
          <cell r="Q311"/>
          <cell r="R311">
            <v>1653.86</v>
          </cell>
          <cell r="S311">
            <v>992.36</v>
          </cell>
          <cell r="T311"/>
          <cell r="U311">
            <v>1653.86</v>
          </cell>
          <cell r="V311">
            <v>992.36</v>
          </cell>
          <cell r="W311"/>
          <cell r="X311">
            <v>1575.1</v>
          </cell>
          <cell r="Y311">
            <v>945.1</v>
          </cell>
          <cell r="Z311"/>
          <cell r="AA311">
            <v>1369.65</v>
          </cell>
          <cell r="AB311">
            <v>821.79</v>
          </cell>
          <cell r="AC311"/>
          <cell r="AD311">
            <v>1191</v>
          </cell>
        </row>
        <row r="312">
          <cell r="B312" t="str">
            <v>GR55SM</v>
          </cell>
          <cell r="C312" t="str">
            <v>Braço de Luminária</v>
          </cell>
          <cell r="E312" t="str">
            <v>Conjunto de estrelas com bola produzido em estrutura metálica e mangueira luminosa. Aplicação de mangueiras de LED com movimentos e Strobos</v>
          </cell>
          <cell r="F312" t="str">
            <v>FIG. LUMINOSA</v>
          </cell>
          <cell r="G312">
            <v>1</v>
          </cell>
          <cell r="H312">
            <v>2.2000000000000002</v>
          </cell>
          <cell r="I312" t="str">
            <v>-</v>
          </cell>
          <cell r="J312">
            <v>301</v>
          </cell>
          <cell r="M312">
            <v>2654.86</v>
          </cell>
          <cell r="N312">
            <v>1991.145</v>
          </cell>
          <cell r="P312">
            <v>0.75</v>
          </cell>
          <cell r="R312">
            <v>2144.31</v>
          </cell>
          <cell r="S312">
            <v>1482.81</v>
          </cell>
          <cell r="U312">
            <v>2144.31</v>
          </cell>
          <cell r="V312">
            <v>1482.81</v>
          </cell>
          <cell r="X312">
            <v>2042.2</v>
          </cell>
          <cell r="Y312">
            <v>1412.2</v>
          </cell>
          <cell r="AA312">
            <v>1775.83</v>
          </cell>
          <cell r="AB312">
            <v>1227.97</v>
          </cell>
          <cell r="AD312">
            <v>1544.2</v>
          </cell>
        </row>
        <row r="313">
          <cell r="B313" t="str">
            <v>GR55M</v>
          </cell>
          <cell r="C313" t="str">
            <v>Braço de Luminária</v>
          </cell>
          <cell r="E313" t="str">
            <v>Conjunto de estrelas com bola produzido em estrutura metálica e mangueira luminosa. Aplicação de mangueiras de LED com movimentos</v>
          </cell>
          <cell r="F313" t="str">
            <v>FIG. LUMINOSA</v>
          </cell>
          <cell r="G313">
            <v>1</v>
          </cell>
          <cell r="H313">
            <v>2.2000000000000002</v>
          </cell>
          <cell r="I313" t="str">
            <v>-</v>
          </cell>
          <cell r="J313">
            <v>289</v>
          </cell>
          <cell r="M313">
            <v>2527.59</v>
          </cell>
          <cell r="N313">
            <v>1819.8648000000001</v>
          </cell>
          <cell r="P313">
            <v>0.72</v>
          </cell>
          <cell r="R313">
            <v>2041.52</v>
          </cell>
          <cell r="S313">
            <v>1380.02</v>
          </cell>
          <cell r="U313">
            <v>2041.52</v>
          </cell>
          <cell r="V313">
            <v>1380.02</v>
          </cell>
          <cell r="X313">
            <v>1944.3</v>
          </cell>
          <cell r="Y313">
            <v>1314.3</v>
          </cell>
          <cell r="AA313">
            <v>1690.73</v>
          </cell>
          <cell r="AB313">
            <v>1142.8699999999999</v>
          </cell>
          <cell r="AD313">
            <v>1470.2</v>
          </cell>
        </row>
        <row r="314">
          <cell r="B314" t="str">
            <v>GR55S</v>
          </cell>
          <cell r="C314" t="str">
            <v>Braço de Luminária</v>
          </cell>
          <cell r="E314" t="str">
            <v>Conjunto de estrelas com bola produzido em estrutura metálica e mangueira luminosa. Aplicação de Strobos</v>
          </cell>
          <cell r="F314" t="str">
            <v>FIG. LUMINOSA</v>
          </cell>
          <cell r="G314">
            <v>1</v>
          </cell>
          <cell r="H314">
            <v>2.2000000000000002</v>
          </cell>
          <cell r="I314" t="str">
            <v>-</v>
          </cell>
          <cell r="J314">
            <v>300</v>
          </cell>
          <cell r="M314">
            <v>2174.9</v>
          </cell>
          <cell r="N314">
            <v>1370.1870000000001</v>
          </cell>
          <cell r="P314">
            <v>0.63</v>
          </cell>
          <cell r="R314">
            <v>1756.65</v>
          </cell>
          <cell r="S314">
            <v>1095.05</v>
          </cell>
          <cell r="U314">
            <v>1756.65</v>
          </cell>
          <cell r="V314">
            <v>1095.05</v>
          </cell>
          <cell r="X314">
            <v>1673</v>
          </cell>
          <cell r="Y314">
            <v>1042.9000000000001</v>
          </cell>
          <cell r="AA314">
            <v>1454.75</v>
          </cell>
          <cell r="AB314">
            <v>906.89</v>
          </cell>
          <cell r="AD314">
            <v>1265</v>
          </cell>
        </row>
        <row r="315">
          <cell r="B315" t="str">
            <v>GR55L</v>
          </cell>
          <cell r="C315" t="str">
            <v>Braço de Luminária</v>
          </cell>
          <cell r="E315" t="str">
            <v>Conjunto de estrelas com bola produzido em estrutura metálica e mangueira de LED</v>
          </cell>
          <cell r="F315" t="str">
            <v>FIG. LUMINOSA</v>
          </cell>
          <cell r="G315">
            <v>1</v>
          </cell>
          <cell r="H315">
            <v>2.2000000000000002</v>
          </cell>
          <cell r="I315" t="str">
            <v>-</v>
          </cell>
          <cell r="M315">
            <v>2314.13</v>
          </cell>
          <cell r="N315">
            <v>1457.9019000000001</v>
          </cell>
          <cell r="P315">
            <v>0.63</v>
          </cell>
          <cell r="R315">
            <v>1869.11</v>
          </cell>
          <cell r="S315">
            <v>1121.51</v>
          </cell>
          <cell r="U315">
            <v>1869.11</v>
          </cell>
          <cell r="V315">
            <v>1121.51</v>
          </cell>
          <cell r="X315">
            <v>1780.1</v>
          </cell>
          <cell r="Y315">
            <v>1068.0999999999999</v>
          </cell>
          <cell r="AA315">
            <v>1547.9</v>
          </cell>
          <cell r="AB315">
            <v>928.74</v>
          </cell>
          <cell r="AD315">
            <v>1346</v>
          </cell>
        </row>
        <row r="316">
          <cell r="B316" t="str">
            <v>GR55C</v>
          </cell>
          <cell r="C316" t="str">
            <v>Braço de Luminária</v>
          </cell>
          <cell r="E316" t="str">
            <v>Conjunto de estrelas com bola produzido em estrutura metálica e mangueira luminosa.  Preenchimento da figura com lâmpadas de LED.</v>
          </cell>
          <cell r="F316" t="str">
            <v>FIG. LUMINOSA</v>
          </cell>
          <cell r="G316">
            <v>1</v>
          </cell>
          <cell r="H316">
            <v>2.2000000000000002</v>
          </cell>
          <cell r="I316" t="str">
            <v>-</v>
          </cell>
          <cell r="M316">
            <v>2665.13</v>
          </cell>
          <cell r="N316">
            <v>1918.8936000000001</v>
          </cell>
          <cell r="P316">
            <v>0.72</v>
          </cell>
          <cell r="R316">
            <v>2152.61</v>
          </cell>
          <cell r="S316">
            <v>1491.11</v>
          </cell>
          <cell r="U316">
            <v>2152.61</v>
          </cell>
          <cell r="V316">
            <v>1491.11</v>
          </cell>
          <cell r="X316">
            <v>2050.1</v>
          </cell>
          <cell r="Y316">
            <v>1420.1</v>
          </cell>
          <cell r="AA316">
            <v>0</v>
          </cell>
          <cell r="AB316">
            <v>0</v>
          </cell>
          <cell r="AD316">
            <v>0</v>
          </cell>
        </row>
        <row r="317">
          <cell r="B317" t="str">
            <v>GR55CS</v>
          </cell>
          <cell r="C317" t="str">
            <v>Braço de Luminária</v>
          </cell>
          <cell r="E317" t="str">
            <v>Conjunto de estrelas com bola produzido em estrutura metálica e mangueira luminosa.  Preenchimento da figura com lâmpadas de LED. Aplicação de Strobos</v>
          </cell>
          <cell r="F317" t="str">
            <v>FIG. LUMINOSA</v>
          </cell>
          <cell r="G317">
            <v>1</v>
          </cell>
          <cell r="H317">
            <v>2.2000000000000002</v>
          </cell>
          <cell r="I317" t="str">
            <v>-</v>
          </cell>
          <cell r="M317">
            <v>2782.63</v>
          </cell>
          <cell r="N317">
            <v>2086.9724999999999</v>
          </cell>
          <cell r="P317">
            <v>0.75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/>
        </row>
        <row r="318">
          <cell r="B318" t="str">
            <v>GR56</v>
          </cell>
          <cell r="C318" t="str">
            <v>Braço de Luminária</v>
          </cell>
          <cell r="D318"/>
          <cell r="E318" t="str">
            <v>Conjunto de estrelas com bola produzido em estrutura metálica e mangueira luminosa</v>
          </cell>
          <cell r="F318" t="str">
            <v>FIG. LUMINOSA</v>
          </cell>
          <cell r="G318">
            <v>1</v>
          </cell>
          <cell r="H318">
            <v>2.2000000000000002</v>
          </cell>
          <cell r="I318" t="str">
            <v>-</v>
          </cell>
          <cell r="J318">
            <v>352</v>
          </cell>
          <cell r="K318"/>
          <cell r="L318"/>
          <cell r="M318">
            <v>2047.6299999999999</v>
          </cell>
          <cell r="N318">
            <v>1228.578</v>
          </cell>
          <cell r="O318"/>
          <cell r="P318">
            <v>0.6</v>
          </cell>
          <cell r="Q318"/>
          <cell r="R318">
            <v>1653.86</v>
          </cell>
          <cell r="S318">
            <v>992.36</v>
          </cell>
          <cell r="T318"/>
          <cell r="U318">
            <v>1653.86</v>
          </cell>
          <cell r="V318">
            <v>992.36</v>
          </cell>
          <cell r="W318"/>
          <cell r="X318">
            <v>1575.1</v>
          </cell>
          <cell r="Y318">
            <v>945.1</v>
          </cell>
          <cell r="Z318"/>
          <cell r="AA318">
            <v>1369.65</v>
          </cell>
          <cell r="AB318">
            <v>821.79</v>
          </cell>
          <cell r="AC318"/>
          <cell r="AD318">
            <v>1191</v>
          </cell>
        </row>
        <row r="319">
          <cell r="B319" t="str">
            <v>GR56SM</v>
          </cell>
          <cell r="C319" t="str">
            <v>Braço de Luminária</v>
          </cell>
          <cell r="E319" t="str">
            <v>Conjunto de estrelas com bola produzido em estrutura metálica e mangueira luminosa. Aplicação de mangueiras de LED com movimentos e Strobos</v>
          </cell>
          <cell r="F319" t="str">
            <v>FIG. LUMINOSA</v>
          </cell>
          <cell r="G319">
            <v>1</v>
          </cell>
          <cell r="H319">
            <v>2.2000000000000002</v>
          </cell>
          <cell r="I319" t="str">
            <v>-</v>
          </cell>
          <cell r="J319">
            <v>365</v>
          </cell>
          <cell r="M319">
            <v>2654.86</v>
          </cell>
          <cell r="N319">
            <v>1991.145</v>
          </cell>
          <cell r="P319">
            <v>0.75</v>
          </cell>
          <cell r="R319">
            <v>2144.31</v>
          </cell>
          <cell r="S319">
            <v>1482.81</v>
          </cell>
          <cell r="U319">
            <v>2144.31</v>
          </cell>
          <cell r="V319">
            <v>1482.81</v>
          </cell>
          <cell r="X319">
            <v>2042.2</v>
          </cell>
          <cell r="Y319">
            <v>1412.2</v>
          </cell>
          <cell r="AA319">
            <v>1775.83</v>
          </cell>
          <cell r="AB319">
            <v>1227.97</v>
          </cell>
          <cell r="AD319">
            <v>1544.2</v>
          </cell>
        </row>
        <row r="320">
          <cell r="B320" t="str">
            <v>GR56M</v>
          </cell>
          <cell r="C320" t="str">
            <v>Braço de Luminária</v>
          </cell>
          <cell r="E320" t="str">
            <v>Conjunto de estrelas com bola produzido em estrutura metálica e mangueira luminosa. Aplicação de mangueiras de LED com movimentos</v>
          </cell>
          <cell r="F320" t="str">
            <v>FIG. LUMINOSA</v>
          </cell>
          <cell r="G320">
            <v>1</v>
          </cell>
          <cell r="H320">
            <v>2.2000000000000002</v>
          </cell>
          <cell r="I320" t="str">
            <v>-</v>
          </cell>
          <cell r="J320">
            <v>353</v>
          </cell>
          <cell r="M320">
            <v>2527.59</v>
          </cell>
          <cell r="N320">
            <v>1819.8648000000001</v>
          </cell>
          <cell r="P320">
            <v>0.72</v>
          </cell>
          <cell r="R320">
            <v>2041.52</v>
          </cell>
          <cell r="S320">
            <v>1380.02</v>
          </cell>
          <cell r="U320">
            <v>2041.52</v>
          </cell>
          <cell r="V320">
            <v>1380.02</v>
          </cell>
          <cell r="X320">
            <v>1944.3</v>
          </cell>
          <cell r="Y320">
            <v>1314.3</v>
          </cell>
          <cell r="AA320">
            <v>1690.73</v>
          </cell>
          <cell r="AB320">
            <v>1142.8699999999999</v>
          </cell>
          <cell r="AD320">
            <v>1470.2</v>
          </cell>
        </row>
        <row r="321">
          <cell r="B321" t="str">
            <v>GR56S</v>
          </cell>
          <cell r="C321" t="str">
            <v>Braço de Luminária</v>
          </cell>
          <cell r="E321" t="str">
            <v>Conjunto de estrelas com bola produzido em estrutura metálica e mangueira luminosa. Aplicação de Strobos</v>
          </cell>
          <cell r="F321" t="str">
            <v>FIG. LUMINOSA</v>
          </cell>
          <cell r="G321">
            <v>1</v>
          </cell>
          <cell r="H321">
            <v>2.2000000000000002</v>
          </cell>
          <cell r="I321" t="str">
            <v>-</v>
          </cell>
          <cell r="J321">
            <v>364</v>
          </cell>
          <cell r="M321">
            <v>2174.9</v>
          </cell>
          <cell r="N321">
            <v>1370.1870000000001</v>
          </cell>
          <cell r="P321">
            <v>0.63</v>
          </cell>
          <cell r="R321">
            <v>1756.65</v>
          </cell>
          <cell r="S321">
            <v>1095.05</v>
          </cell>
          <cell r="U321">
            <v>1756.65</v>
          </cell>
          <cell r="V321">
            <v>1095.05</v>
          </cell>
          <cell r="X321">
            <v>1673</v>
          </cell>
          <cell r="Y321">
            <v>1042.9000000000001</v>
          </cell>
          <cell r="AA321">
            <v>1454.75</v>
          </cell>
          <cell r="AB321">
            <v>906.89</v>
          </cell>
          <cell r="AD321">
            <v>1265</v>
          </cell>
        </row>
        <row r="322">
          <cell r="B322" t="str">
            <v>GR56L</v>
          </cell>
          <cell r="C322" t="str">
            <v>Braço de Luminária</v>
          </cell>
          <cell r="E322" t="str">
            <v>Conjunto de estrelas com bola produzido em estrutura metálica e mangueira de LED</v>
          </cell>
          <cell r="F322" t="str">
            <v>FIG. LUMINOSA</v>
          </cell>
          <cell r="G322">
            <v>1</v>
          </cell>
          <cell r="H322">
            <v>2.2000000000000002</v>
          </cell>
          <cell r="I322" t="str">
            <v>-</v>
          </cell>
          <cell r="M322">
            <v>2314.13</v>
          </cell>
          <cell r="N322">
            <v>1457.9019000000001</v>
          </cell>
          <cell r="P322">
            <v>0.63</v>
          </cell>
          <cell r="R322">
            <v>1869.11</v>
          </cell>
          <cell r="S322">
            <v>1121.51</v>
          </cell>
          <cell r="U322">
            <v>1869.11</v>
          </cell>
          <cell r="V322">
            <v>1121.51</v>
          </cell>
          <cell r="X322">
            <v>1780.1</v>
          </cell>
          <cell r="Y322">
            <v>1068.0999999999999</v>
          </cell>
          <cell r="AA322">
            <v>1547.9</v>
          </cell>
          <cell r="AB322">
            <v>928.74</v>
          </cell>
          <cell r="AD322">
            <v>1346</v>
          </cell>
        </row>
        <row r="323">
          <cell r="B323" t="str">
            <v>GR56C</v>
          </cell>
          <cell r="C323" t="str">
            <v>Braço de Luminária</v>
          </cell>
          <cell r="E323" t="str">
            <v>Conjunto de estrelas com bola produzido em estrutura metálica e mangueira luminosa.  Preenchimento da figura com lâmpadas de LED.</v>
          </cell>
          <cell r="F323" t="str">
            <v>FIG. LUMINOSA</v>
          </cell>
          <cell r="G323">
            <v>1</v>
          </cell>
          <cell r="H323">
            <v>2.2000000000000002</v>
          </cell>
          <cell r="I323" t="str">
            <v>-</v>
          </cell>
          <cell r="M323">
            <v>2672.63</v>
          </cell>
          <cell r="N323">
            <v>1924.2936</v>
          </cell>
          <cell r="P323">
            <v>0.72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</row>
        <row r="324">
          <cell r="B324" t="str">
            <v>GR56CS</v>
          </cell>
          <cell r="C324" t="str">
            <v>Braço de Luminária</v>
          </cell>
          <cell r="E324" t="str">
            <v>Conjunto de estrelas com bola produzido em estrutura metálica e mangueira luminosa.  Preenchimento da figura com lâmpadas de LED. Aplicação de Strobos</v>
          </cell>
          <cell r="F324" t="str">
            <v>FIG. LUMINOSA</v>
          </cell>
          <cell r="G324">
            <v>1</v>
          </cell>
          <cell r="H324">
            <v>2.2000000000000002</v>
          </cell>
          <cell r="I324" t="str">
            <v>-</v>
          </cell>
          <cell r="M324">
            <v>2782.63</v>
          </cell>
          <cell r="N324">
            <v>2086.9724999999999</v>
          </cell>
          <cell r="P324">
            <v>0.75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/>
        </row>
        <row r="325">
          <cell r="B325" t="str">
            <v>GR57</v>
          </cell>
          <cell r="C325" t="str">
            <v>Braço de Luminária</v>
          </cell>
          <cell r="D325"/>
          <cell r="E325" t="str">
            <v>Bola com estrelas e arabescos produzido em estrutura metálica e mangueira luminosa</v>
          </cell>
          <cell r="F325" t="str">
            <v>FIG. LUMINOSA</v>
          </cell>
          <cell r="G325">
            <v>1.2</v>
          </cell>
          <cell r="H325">
            <v>1.6</v>
          </cell>
          <cell r="I325" t="str">
            <v>-</v>
          </cell>
          <cell r="J325">
            <v>192</v>
          </cell>
          <cell r="K325"/>
          <cell r="L325">
            <v>6.5</v>
          </cell>
          <cell r="M325">
            <v>1365.1299999999999</v>
          </cell>
          <cell r="N325">
            <v>819.07799999999986</v>
          </cell>
          <cell r="O325"/>
          <cell r="P325">
            <v>0.6</v>
          </cell>
          <cell r="Q325"/>
          <cell r="R325">
            <v>1102.6099999999999</v>
          </cell>
          <cell r="S325">
            <v>661.5</v>
          </cell>
          <cell r="T325"/>
          <cell r="U325">
            <v>1102.6099999999999</v>
          </cell>
          <cell r="V325">
            <v>661.5</v>
          </cell>
          <cell r="W325"/>
          <cell r="X325">
            <v>1050.0999999999999</v>
          </cell>
          <cell r="Y325">
            <v>630</v>
          </cell>
          <cell r="Z325"/>
          <cell r="AA325">
            <v>913.1</v>
          </cell>
          <cell r="AB325">
            <v>547.86</v>
          </cell>
          <cell r="AC325"/>
          <cell r="AD325">
            <v>794</v>
          </cell>
        </row>
        <row r="326">
          <cell r="B326" t="str">
            <v>GR57SM</v>
          </cell>
          <cell r="C326" t="str">
            <v>Braço de Luminária</v>
          </cell>
          <cell r="E326" t="str">
            <v>Bola com estrelas e arabescos produzido em estrutura metálica e mangueira luminosa. Aplicação de mangueiras de LED com movimentos e Strobos</v>
          </cell>
          <cell r="F326" t="str">
            <v>FIG. LUMINOSA</v>
          </cell>
          <cell r="G326">
            <v>1.2</v>
          </cell>
          <cell r="H326">
            <v>1.6</v>
          </cell>
          <cell r="I326" t="str">
            <v>-</v>
          </cell>
          <cell r="J326">
            <v>211</v>
          </cell>
          <cell r="L326">
            <v>7</v>
          </cell>
          <cell r="M326">
            <v>1899.69</v>
          </cell>
          <cell r="N326">
            <v>1424.7674999999999</v>
          </cell>
          <cell r="P326">
            <v>0.75</v>
          </cell>
          <cell r="R326">
            <v>1534.37</v>
          </cell>
          <cell r="S326">
            <v>1093.3699999999999</v>
          </cell>
          <cell r="U326">
            <v>1534.37</v>
          </cell>
          <cell r="V326">
            <v>1093.3699999999999</v>
          </cell>
          <cell r="X326">
            <v>1461.3</v>
          </cell>
          <cell r="Y326">
            <v>1041.3</v>
          </cell>
          <cell r="AA326">
            <v>1270.69</v>
          </cell>
          <cell r="AB326">
            <v>905.45</v>
          </cell>
          <cell r="AD326">
            <v>1104.95</v>
          </cell>
        </row>
        <row r="327">
          <cell r="B327" t="str">
            <v>GR57M</v>
          </cell>
          <cell r="C327" t="str">
            <v>Braço de Luminária</v>
          </cell>
          <cell r="E327" t="str">
            <v>Bola com estrelas e arabescos produzido em estrutura metálica e mangueira luminosa. Aplicação de mangueiras de LED com movimentos</v>
          </cell>
          <cell r="F327" t="str">
            <v>FIG. LUMINOSA</v>
          </cell>
          <cell r="G327">
            <v>1.2</v>
          </cell>
          <cell r="H327">
            <v>1.6</v>
          </cell>
          <cell r="I327" t="str">
            <v>-</v>
          </cell>
          <cell r="J327">
            <v>257</v>
          </cell>
          <cell r="L327">
            <v>7</v>
          </cell>
          <cell r="M327">
            <v>1772.42</v>
          </cell>
          <cell r="N327">
            <v>1276.1424</v>
          </cell>
          <cell r="P327">
            <v>0.72</v>
          </cell>
          <cell r="R327">
            <v>1431.57</v>
          </cell>
          <cell r="S327">
            <v>990.57</v>
          </cell>
          <cell r="U327">
            <v>1431.57</v>
          </cell>
          <cell r="V327">
            <v>990.57</v>
          </cell>
          <cell r="X327">
            <v>1363.4</v>
          </cell>
          <cell r="Y327">
            <v>943.4</v>
          </cell>
          <cell r="AA327">
            <v>1185.5899999999999</v>
          </cell>
          <cell r="AB327">
            <v>820.35</v>
          </cell>
          <cell r="AD327">
            <v>1030.95</v>
          </cell>
        </row>
        <row r="328">
          <cell r="B328" t="str">
            <v>GR57S</v>
          </cell>
          <cell r="C328" t="str">
            <v>Braço de Luminária</v>
          </cell>
          <cell r="E328" t="str">
            <v>Bola com estrelas e arabescos produzido em estrutura metálica e mangueira luminosa. Aplicação de Strobos</v>
          </cell>
          <cell r="F328" t="str">
            <v>FIG. LUMINOSA</v>
          </cell>
          <cell r="G328">
            <v>1.2</v>
          </cell>
          <cell r="H328">
            <v>1.6</v>
          </cell>
          <cell r="I328" t="str">
            <v>-</v>
          </cell>
          <cell r="J328">
            <v>274</v>
          </cell>
          <cell r="L328">
            <v>6.6</v>
          </cell>
          <cell r="M328">
            <v>1492.2700000000002</v>
          </cell>
          <cell r="N328">
            <v>940.13010000000008</v>
          </cell>
          <cell r="P328">
            <v>0.63</v>
          </cell>
          <cell r="R328">
            <v>1205.3</v>
          </cell>
          <cell r="S328">
            <v>764.3</v>
          </cell>
          <cell r="U328">
            <v>1205.3</v>
          </cell>
          <cell r="V328">
            <v>764.3</v>
          </cell>
          <cell r="X328">
            <v>1147.9000000000001</v>
          </cell>
          <cell r="Y328">
            <v>727.9</v>
          </cell>
          <cell r="AA328">
            <v>998.2</v>
          </cell>
          <cell r="AB328">
            <v>632.96</v>
          </cell>
          <cell r="AD328">
            <v>868</v>
          </cell>
        </row>
        <row r="329">
          <cell r="B329" t="str">
            <v>GR57L</v>
          </cell>
          <cell r="C329" t="str">
            <v>Braço de Luminária</v>
          </cell>
          <cell r="E329" t="str">
            <v>Bola com estrelas e arabescos produzido em estrutura metálica e mangueira de LED</v>
          </cell>
          <cell r="F329" t="str">
            <v>FIG. LUMINOSA</v>
          </cell>
          <cell r="G329">
            <v>1.2</v>
          </cell>
          <cell r="H329">
            <v>1.6</v>
          </cell>
          <cell r="I329" t="str">
            <v>-</v>
          </cell>
          <cell r="L329">
            <v>6.5</v>
          </cell>
          <cell r="M329">
            <v>1543.8799999999999</v>
          </cell>
          <cell r="N329">
            <v>972.64439999999991</v>
          </cell>
          <cell r="P329">
            <v>0.63</v>
          </cell>
          <cell r="R329">
            <v>1246.98</v>
          </cell>
          <cell r="S329">
            <v>748.23</v>
          </cell>
          <cell r="U329">
            <v>1246.98</v>
          </cell>
          <cell r="V329">
            <v>748.23</v>
          </cell>
          <cell r="X329">
            <v>1187.5999999999999</v>
          </cell>
          <cell r="Y329">
            <v>712.6</v>
          </cell>
          <cell r="AA329">
            <v>1032.7</v>
          </cell>
          <cell r="AB329">
            <v>619.62</v>
          </cell>
          <cell r="AD329">
            <v>898</v>
          </cell>
        </row>
        <row r="330">
          <cell r="B330" t="str">
            <v>GR57C</v>
          </cell>
          <cell r="C330" t="str">
            <v>Braço de Luminária</v>
          </cell>
          <cell r="E330" t="str">
            <v>Bola com estrelas e arabescos produzido em estrutura metálica e mangueira luminosa.  Preenchimento da figura com lâmpadas de LED.</v>
          </cell>
          <cell r="F330" t="str">
            <v>FIG. LUMINOSA</v>
          </cell>
          <cell r="G330">
            <v>1.2</v>
          </cell>
          <cell r="H330">
            <v>1.6</v>
          </cell>
          <cell r="I330" t="str">
            <v>-</v>
          </cell>
          <cell r="L330">
            <v>7</v>
          </cell>
          <cell r="M330">
            <v>1612.1299999999999</v>
          </cell>
          <cell r="N330">
            <v>1160.7335999999998</v>
          </cell>
          <cell r="P330">
            <v>0.72</v>
          </cell>
          <cell r="R330">
            <v>1302.1099999999999</v>
          </cell>
          <cell r="S330">
            <v>861</v>
          </cell>
          <cell r="U330">
            <v>1302.1099999999999</v>
          </cell>
          <cell r="V330">
            <v>861</v>
          </cell>
          <cell r="X330">
            <v>1240.0999999999999</v>
          </cell>
          <cell r="Y330">
            <v>820</v>
          </cell>
          <cell r="AA330">
            <v>0</v>
          </cell>
          <cell r="AB330">
            <v>0</v>
          </cell>
          <cell r="AD330">
            <v>0</v>
          </cell>
        </row>
        <row r="331">
          <cell r="B331" t="str">
            <v>GR57CS</v>
          </cell>
          <cell r="C331" t="str">
            <v>Braço de Luminária</v>
          </cell>
          <cell r="E331" t="str">
            <v xml:space="preserve">Bola com estrelas e arabescos produzido em estrutura metálica e mangueira luminosa.  Preenchimento da figura com lâmpadas de LED. </v>
          </cell>
          <cell r="F331" t="str">
            <v>FIG. LUMINOSA</v>
          </cell>
          <cell r="G331">
            <v>1.2</v>
          </cell>
          <cell r="H331">
            <v>1.6</v>
          </cell>
          <cell r="I331" t="str">
            <v>-</v>
          </cell>
          <cell r="M331">
            <v>1736.9299999999998</v>
          </cell>
          <cell r="N331">
            <v>1302.6974999999998</v>
          </cell>
          <cell r="P331">
            <v>0.75</v>
          </cell>
          <cell r="R331">
            <v>1402.91</v>
          </cell>
          <cell r="S331">
            <v>961.8</v>
          </cell>
          <cell r="U331">
            <v>1402.91</v>
          </cell>
          <cell r="V331">
            <v>961.8</v>
          </cell>
          <cell r="X331">
            <v>1336.1</v>
          </cell>
          <cell r="Y331">
            <v>916</v>
          </cell>
          <cell r="AA331">
            <v>0</v>
          </cell>
          <cell r="AB331">
            <v>0</v>
          </cell>
          <cell r="AD331"/>
        </row>
        <row r="332">
          <cell r="B332" t="str">
            <v>GR58</v>
          </cell>
          <cell r="C332" t="str">
            <v>Braço de Luminária</v>
          </cell>
          <cell r="D332"/>
          <cell r="E332" t="str">
            <v>Bola com arabescos produzido em estrutura metálica e mangueira luminosa</v>
          </cell>
          <cell r="F332" t="str">
            <v>FIG. LUMINOSA</v>
          </cell>
          <cell r="G332">
            <v>1.2</v>
          </cell>
          <cell r="H332">
            <v>1.6</v>
          </cell>
          <cell r="I332" t="str">
            <v>-</v>
          </cell>
          <cell r="J332">
            <v>256</v>
          </cell>
          <cell r="K332"/>
          <cell r="L332">
            <v>8</v>
          </cell>
          <cell r="M332">
            <v>1818.96</v>
          </cell>
          <cell r="N332">
            <v>1091.376</v>
          </cell>
          <cell r="O332"/>
          <cell r="P332">
            <v>0.6</v>
          </cell>
          <cell r="Q332"/>
          <cell r="R332">
            <v>1469.16</v>
          </cell>
          <cell r="S332">
            <v>881.48</v>
          </cell>
          <cell r="T332"/>
          <cell r="U332">
            <v>1469.16</v>
          </cell>
          <cell r="V332">
            <v>881.48</v>
          </cell>
          <cell r="W332"/>
          <cell r="X332">
            <v>1399.2</v>
          </cell>
          <cell r="Y332">
            <v>839.5</v>
          </cell>
          <cell r="Z332"/>
          <cell r="AA332">
            <v>1216.7</v>
          </cell>
          <cell r="AB332">
            <v>730.02</v>
          </cell>
          <cell r="AC332"/>
          <cell r="AD332">
            <v>1058</v>
          </cell>
        </row>
        <row r="333">
          <cell r="B333" t="str">
            <v>GR58SM</v>
          </cell>
          <cell r="C333" t="str">
            <v>Braço de Luminária</v>
          </cell>
          <cell r="E333" t="str">
            <v>Bola com arabescos  produzido em estrutura metálica e mangueira luminosa. Aplicação de mangueiras de LED com movimentos e Strobos</v>
          </cell>
          <cell r="F333" t="str">
            <v>FIG. LUMINOSA</v>
          </cell>
          <cell r="G333">
            <v>1.2</v>
          </cell>
          <cell r="H333">
            <v>1.6</v>
          </cell>
          <cell r="I333" t="str">
            <v>-</v>
          </cell>
          <cell r="J333">
            <v>275</v>
          </cell>
          <cell r="L333">
            <v>8.5</v>
          </cell>
          <cell r="M333">
            <v>2353.52</v>
          </cell>
          <cell r="N333">
            <v>1765.1399999999999</v>
          </cell>
          <cell r="P333">
            <v>0.75</v>
          </cell>
          <cell r="R333">
            <v>1900.92</v>
          </cell>
          <cell r="S333">
            <v>1313.34</v>
          </cell>
          <cell r="U333">
            <v>1900.92</v>
          </cell>
          <cell r="V333">
            <v>1313.34</v>
          </cell>
          <cell r="X333">
            <v>1810.4</v>
          </cell>
          <cell r="Y333">
            <v>1250.8</v>
          </cell>
          <cell r="AA333">
            <v>1574.29</v>
          </cell>
          <cell r="AB333">
            <v>1087.6099999999999</v>
          </cell>
          <cell r="AD333">
            <v>1368.95</v>
          </cell>
        </row>
        <row r="334">
          <cell r="B334" t="str">
            <v>GR58M</v>
          </cell>
          <cell r="C334" t="str">
            <v>Braço de Luminária</v>
          </cell>
          <cell r="E334" t="str">
            <v>Bola com arabescos produzido em estrutura metálica e mangueira luminosa. Aplicação de mangueiras de LED com movimentos</v>
          </cell>
          <cell r="F334" t="str">
            <v>FIG. LUMINOSA</v>
          </cell>
          <cell r="G334">
            <v>1.2</v>
          </cell>
          <cell r="H334">
            <v>1.6</v>
          </cell>
          <cell r="I334" t="str">
            <v>-</v>
          </cell>
          <cell r="J334">
            <v>257</v>
          </cell>
          <cell r="L334">
            <v>8.5</v>
          </cell>
          <cell r="M334">
            <v>2226.38</v>
          </cell>
          <cell r="N334">
            <v>1602.9936</v>
          </cell>
          <cell r="P334">
            <v>0.72</v>
          </cell>
          <cell r="R334">
            <v>1798.23</v>
          </cell>
          <cell r="S334">
            <v>1210.55</v>
          </cell>
          <cell r="U334">
            <v>1798.23</v>
          </cell>
          <cell r="V334">
            <v>1210.55</v>
          </cell>
          <cell r="X334">
            <v>1712.6</v>
          </cell>
          <cell r="Y334">
            <v>1152.9000000000001</v>
          </cell>
          <cell r="AA334">
            <v>1489.19</v>
          </cell>
          <cell r="AB334">
            <v>1002.51</v>
          </cell>
          <cell r="AD334">
            <v>1294.95</v>
          </cell>
        </row>
        <row r="335">
          <cell r="B335" t="str">
            <v>GR58S</v>
          </cell>
          <cell r="C335" t="str">
            <v>Braço de Luminária</v>
          </cell>
          <cell r="E335" t="str">
            <v>Bola com arabescos produzido em estrutura metálica e mangueira luminosa. Aplicação de Strobos</v>
          </cell>
          <cell r="F335" t="str">
            <v>FIG. LUMINOSA</v>
          </cell>
          <cell r="G335">
            <v>1.2</v>
          </cell>
          <cell r="H335">
            <v>1.6</v>
          </cell>
          <cell r="I335" t="str">
            <v>-</v>
          </cell>
          <cell r="J335">
            <v>274</v>
          </cell>
          <cell r="L335">
            <v>8.1</v>
          </cell>
          <cell r="M335">
            <v>1946.23</v>
          </cell>
          <cell r="N335">
            <v>1226.1249</v>
          </cell>
          <cell r="P335">
            <v>0.63</v>
          </cell>
          <cell r="R335">
            <v>1571.96</v>
          </cell>
          <cell r="S335">
            <v>984.27</v>
          </cell>
          <cell r="U335">
            <v>1571.96</v>
          </cell>
          <cell r="V335">
            <v>984.27</v>
          </cell>
          <cell r="X335">
            <v>1497.1</v>
          </cell>
          <cell r="Y335">
            <v>937.4</v>
          </cell>
          <cell r="AA335">
            <v>1301.8</v>
          </cell>
          <cell r="AB335">
            <v>815.12</v>
          </cell>
          <cell r="AD335">
            <v>1132</v>
          </cell>
        </row>
        <row r="336">
          <cell r="B336" t="str">
            <v>GR58L</v>
          </cell>
          <cell r="C336" t="str">
            <v>Braço de Luminária</v>
          </cell>
          <cell r="E336" t="str">
            <v>Bola com arabescos produzido em estrutura metálica e mangueira de LED</v>
          </cell>
          <cell r="F336" t="str">
            <v>FIG. LUMINOSA</v>
          </cell>
          <cell r="G336">
            <v>1.2</v>
          </cell>
          <cell r="H336">
            <v>1.6</v>
          </cell>
          <cell r="I336" t="str">
            <v>-</v>
          </cell>
          <cell r="L336">
            <v>8</v>
          </cell>
          <cell r="M336">
            <v>2056.21</v>
          </cell>
          <cell r="N336">
            <v>1295.4123</v>
          </cell>
          <cell r="P336">
            <v>0.63</v>
          </cell>
          <cell r="R336">
            <v>1660.79</v>
          </cell>
          <cell r="S336">
            <v>996.45</v>
          </cell>
          <cell r="U336">
            <v>1660.79</v>
          </cell>
          <cell r="V336">
            <v>996.45</v>
          </cell>
          <cell r="X336">
            <v>1581.7</v>
          </cell>
          <cell r="Y336">
            <v>949</v>
          </cell>
          <cell r="AA336">
            <v>1375.4</v>
          </cell>
          <cell r="AB336">
            <v>825.24</v>
          </cell>
          <cell r="AD336">
            <v>1196</v>
          </cell>
        </row>
        <row r="337">
          <cell r="B337" t="str">
            <v>GR58C</v>
          </cell>
          <cell r="C337" t="str">
            <v>Braço de Luminária</v>
          </cell>
          <cell r="E337" t="str">
            <v>Bola com arabescos produzido em estrutura metálica e mangueira luminosa.  Preenchimento da figura com lâmpadas de LED.</v>
          </cell>
          <cell r="F337" t="str">
            <v>FIG. LUMINOSA</v>
          </cell>
          <cell r="G337">
            <v>1.2</v>
          </cell>
          <cell r="H337">
            <v>1.6</v>
          </cell>
          <cell r="I337" t="str">
            <v>-</v>
          </cell>
          <cell r="L337">
            <v>8.5</v>
          </cell>
          <cell r="M337">
            <v>2068.96</v>
          </cell>
          <cell r="N337">
            <v>1489.6512</v>
          </cell>
          <cell r="P337">
            <v>0.72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</row>
        <row r="338">
          <cell r="B338" t="str">
            <v>GR58CS</v>
          </cell>
          <cell r="C338" t="str">
            <v>Braço de Luminária</v>
          </cell>
          <cell r="E338" t="str">
            <v xml:space="preserve">Bola com arabescos produzido em estrutura metálica e mangueira luminosa.  Preenchimento da figura com lâmpadas de LED. </v>
          </cell>
          <cell r="F338" t="str">
            <v>FIG. LUMINOSA</v>
          </cell>
          <cell r="G338">
            <v>1.2</v>
          </cell>
          <cell r="H338">
            <v>1.6</v>
          </cell>
          <cell r="I338" t="str">
            <v>-</v>
          </cell>
          <cell r="M338">
            <v>2178.96</v>
          </cell>
          <cell r="N338">
            <v>1634.22</v>
          </cell>
          <cell r="P338">
            <v>0.75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/>
        </row>
        <row r="339">
          <cell r="B339" t="str">
            <v>GR59</v>
          </cell>
          <cell r="C339" t="str">
            <v>Braço de Luminária</v>
          </cell>
          <cell r="D339"/>
          <cell r="E339" t="str">
            <v>Bola com arabescos produzido em estrutura metálica e mangueira luminosa</v>
          </cell>
          <cell r="F339" t="str">
            <v>FIG. LUMINOSA</v>
          </cell>
          <cell r="G339">
            <v>1.2</v>
          </cell>
          <cell r="H339">
            <v>1.6</v>
          </cell>
          <cell r="I339" t="str">
            <v>-</v>
          </cell>
          <cell r="J339">
            <v>176</v>
          </cell>
          <cell r="K339"/>
          <cell r="L339">
            <v>5.8</v>
          </cell>
          <cell r="M339">
            <v>1136.46</v>
          </cell>
          <cell r="N339">
            <v>681.87599999999998</v>
          </cell>
          <cell r="O339"/>
          <cell r="P339">
            <v>0.6</v>
          </cell>
          <cell r="Q339"/>
          <cell r="R339">
            <v>917.91</v>
          </cell>
          <cell r="S339">
            <v>550.73</v>
          </cell>
          <cell r="T339"/>
          <cell r="U339">
            <v>917.91</v>
          </cell>
          <cell r="V339">
            <v>550.73</v>
          </cell>
          <cell r="W339"/>
          <cell r="X339">
            <v>874.2</v>
          </cell>
          <cell r="Y339">
            <v>524.5</v>
          </cell>
          <cell r="Z339"/>
          <cell r="AA339">
            <v>760.15</v>
          </cell>
          <cell r="AB339">
            <v>456.09</v>
          </cell>
          <cell r="AC339"/>
          <cell r="AD339">
            <v>661</v>
          </cell>
        </row>
        <row r="340">
          <cell r="B340" t="str">
            <v>GR59SM</v>
          </cell>
          <cell r="C340" t="str">
            <v>Braço de Luminária</v>
          </cell>
          <cell r="E340" t="str">
            <v>Bola com arabescos  produzido em estrutura metálica e mangueira luminosa. Aplicação de mangueiras de LED com movimentos e Strobos</v>
          </cell>
          <cell r="F340" t="str">
            <v>FIG. LUMINOSA</v>
          </cell>
          <cell r="G340">
            <v>1.2</v>
          </cell>
          <cell r="H340">
            <v>1.6</v>
          </cell>
          <cell r="I340" t="str">
            <v>-</v>
          </cell>
          <cell r="J340">
            <v>195</v>
          </cell>
          <cell r="L340">
            <v>6.2</v>
          </cell>
          <cell r="M340">
            <v>1671.0200000000002</v>
          </cell>
          <cell r="N340">
            <v>1253.2650000000001</v>
          </cell>
          <cell r="P340">
            <v>0.75</v>
          </cell>
          <cell r="R340">
            <v>1349.67</v>
          </cell>
          <cell r="S340">
            <v>982.49</v>
          </cell>
          <cell r="U340">
            <v>1349.67</v>
          </cell>
          <cell r="V340">
            <v>982.49</v>
          </cell>
          <cell r="X340">
            <v>1285.4000000000001</v>
          </cell>
          <cell r="Y340">
            <v>935.7</v>
          </cell>
          <cell r="AA340">
            <v>1117.74</v>
          </cell>
          <cell r="AB340">
            <v>813.68</v>
          </cell>
          <cell r="AD340">
            <v>971.95</v>
          </cell>
        </row>
        <row r="341">
          <cell r="B341" t="str">
            <v>GR59M</v>
          </cell>
          <cell r="C341" t="str">
            <v>Braço de Luminária</v>
          </cell>
          <cell r="E341" t="str">
            <v>Bola com arabescos produzido em estrutura metálica e mangueira luminosa. Aplicação de mangueiras de LED com movimentos</v>
          </cell>
          <cell r="F341" t="str">
            <v>FIG. LUMINOSA</v>
          </cell>
          <cell r="G341">
            <v>1.2</v>
          </cell>
          <cell r="H341">
            <v>1.6</v>
          </cell>
          <cell r="I341" t="str">
            <v>-</v>
          </cell>
          <cell r="J341">
            <v>177</v>
          </cell>
          <cell r="L341">
            <v>6.2</v>
          </cell>
          <cell r="M341">
            <v>1543.75</v>
          </cell>
          <cell r="N341">
            <v>1111.5</v>
          </cell>
          <cell r="P341">
            <v>0.72</v>
          </cell>
          <cell r="R341">
            <v>1246.8800000000001</v>
          </cell>
          <cell r="S341">
            <v>879.8</v>
          </cell>
          <cell r="U341">
            <v>1246.8800000000001</v>
          </cell>
          <cell r="V341">
            <v>879.8</v>
          </cell>
          <cell r="X341">
            <v>1187.5</v>
          </cell>
          <cell r="Y341">
            <v>837.9</v>
          </cell>
          <cell r="AA341">
            <v>1032.6400000000001</v>
          </cell>
          <cell r="AB341">
            <v>728.58</v>
          </cell>
          <cell r="AD341">
            <v>897.95</v>
          </cell>
        </row>
        <row r="342">
          <cell r="B342" t="str">
            <v>GR59S</v>
          </cell>
          <cell r="C342" t="str">
            <v>Braço de Luminária</v>
          </cell>
          <cell r="E342" t="str">
            <v>Bola com arabescos produzido em estrutura metálica e mangueira luminosa. Aplicação de Strobos</v>
          </cell>
          <cell r="F342" t="str">
            <v>FIG. LUMINOSA</v>
          </cell>
          <cell r="G342">
            <v>1.2</v>
          </cell>
          <cell r="H342">
            <v>1.6</v>
          </cell>
          <cell r="I342" t="str">
            <v>-</v>
          </cell>
          <cell r="J342">
            <v>194</v>
          </cell>
          <cell r="L342">
            <v>5.9</v>
          </cell>
          <cell r="M342">
            <v>1263.6000000000001</v>
          </cell>
          <cell r="N342">
            <v>796.0680000000001</v>
          </cell>
          <cell r="P342">
            <v>0.63</v>
          </cell>
          <cell r="R342">
            <v>1020.6</v>
          </cell>
          <cell r="S342">
            <v>653.52</v>
          </cell>
          <cell r="U342">
            <v>1020.6</v>
          </cell>
          <cell r="V342">
            <v>653.52</v>
          </cell>
          <cell r="X342">
            <v>972</v>
          </cell>
          <cell r="Y342">
            <v>622.4</v>
          </cell>
          <cell r="AA342">
            <v>845.25</v>
          </cell>
          <cell r="AB342">
            <v>541.19000000000005</v>
          </cell>
          <cell r="AD342">
            <v>735</v>
          </cell>
        </row>
        <row r="343">
          <cell r="B343" t="str">
            <v>GR59L</v>
          </cell>
          <cell r="C343" t="str">
            <v>Braço de Luminária</v>
          </cell>
          <cell r="E343" t="str">
            <v>Bola com arabescos produzido em estrutura metálica e mangueira de LED</v>
          </cell>
          <cell r="F343" t="str">
            <v>FIG. LUMINOSA</v>
          </cell>
          <cell r="G343">
            <v>1.2</v>
          </cell>
          <cell r="H343">
            <v>1.6</v>
          </cell>
          <cell r="I343" t="str">
            <v>-</v>
          </cell>
          <cell r="L343">
            <v>5.8</v>
          </cell>
          <cell r="M343">
            <v>1284.27</v>
          </cell>
          <cell r="N343">
            <v>809.09010000000001</v>
          </cell>
          <cell r="P343">
            <v>0.63</v>
          </cell>
          <cell r="R343">
            <v>1037.3</v>
          </cell>
          <cell r="S343">
            <v>622.34</v>
          </cell>
          <cell r="U343">
            <v>1037.3</v>
          </cell>
          <cell r="V343">
            <v>622.34</v>
          </cell>
          <cell r="X343">
            <v>987.9</v>
          </cell>
          <cell r="Y343">
            <v>592.70000000000005</v>
          </cell>
          <cell r="AA343">
            <v>859.05</v>
          </cell>
          <cell r="AB343">
            <v>515.42999999999995</v>
          </cell>
          <cell r="AD343">
            <v>747</v>
          </cell>
        </row>
        <row r="344">
          <cell r="B344" t="str">
            <v>GR59C</v>
          </cell>
          <cell r="C344" t="str">
            <v>Braço de Luminária</v>
          </cell>
          <cell r="E344" t="str">
            <v>Bola com arabescos produzido em estrutura metálica e mangueira luminosa.  Preenchimento da figura com lâmpadas de LED.</v>
          </cell>
          <cell r="F344" t="str">
            <v>FIG. LUMINOSA</v>
          </cell>
          <cell r="G344">
            <v>1.2</v>
          </cell>
          <cell r="H344">
            <v>1.6</v>
          </cell>
          <cell r="I344" t="str">
            <v>-</v>
          </cell>
          <cell r="L344">
            <v>6.2</v>
          </cell>
          <cell r="M344">
            <v>1386.46</v>
          </cell>
          <cell r="N344">
            <v>998.25120000000004</v>
          </cell>
          <cell r="P344">
            <v>0.72</v>
          </cell>
          <cell r="R344">
            <v>0</v>
          </cell>
          <cell r="S344">
            <v>0</v>
          </cell>
          <cell r="U344">
            <v>0</v>
          </cell>
          <cell r="V344">
            <v>0</v>
          </cell>
          <cell r="X344">
            <v>0</v>
          </cell>
          <cell r="Y344">
            <v>0</v>
          </cell>
          <cell r="AA344">
            <v>0</v>
          </cell>
          <cell r="AB344">
            <v>0</v>
          </cell>
          <cell r="AD344">
            <v>0</v>
          </cell>
        </row>
        <row r="345">
          <cell r="B345" t="str">
            <v>GR59CS</v>
          </cell>
          <cell r="C345" t="str">
            <v>Braço de Luminária</v>
          </cell>
          <cell r="E345" t="str">
            <v>Bola com arabescos produzido em estrutura metálica e mangueira luminosa.  Preenchimento da figura com lâmpadas de LED.  Aplicação de Strobos</v>
          </cell>
          <cell r="F345" t="str">
            <v>FIG. LUMINOSA</v>
          </cell>
          <cell r="G345">
            <v>1.2</v>
          </cell>
          <cell r="H345">
            <v>1.6</v>
          </cell>
          <cell r="I345" t="str">
            <v>-</v>
          </cell>
          <cell r="M345">
            <v>1496.46</v>
          </cell>
          <cell r="N345">
            <v>1122.345</v>
          </cell>
          <cell r="P345">
            <v>0.75</v>
          </cell>
          <cell r="R345">
            <v>0</v>
          </cell>
          <cell r="S345">
            <v>0</v>
          </cell>
          <cell r="U345">
            <v>0</v>
          </cell>
          <cell r="V345">
            <v>0</v>
          </cell>
          <cell r="X345">
            <v>0</v>
          </cell>
          <cell r="Y345">
            <v>0</v>
          </cell>
          <cell r="AA345">
            <v>0</v>
          </cell>
          <cell r="AB345">
            <v>0</v>
          </cell>
          <cell r="AD345"/>
        </row>
        <row r="346">
          <cell r="B346" t="str">
            <v>GR60</v>
          </cell>
          <cell r="C346" t="str">
            <v>Braço de Luminária</v>
          </cell>
          <cell r="D346"/>
          <cell r="E346" t="str">
            <v>Pingente com arabescos produzido em estrutura metálica e mangueira luminosa</v>
          </cell>
          <cell r="F346" t="str">
            <v>FIG. LUMINOSA</v>
          </cell>
          <cell r="G346">
            <v>1.6</v>
          </cell>
          <cell r="H346">
            <v>1.6</v>
          </cell>
          <cell r="I346" t="str">
            <v>-</v>
          </cell>
          <cell r="J346">
            <v>288</v>
          </cell>
          <cell r="K346"/>
          <cell r="L346">
            <v>9.8000000000000007</v>
          </cell>
          <cell r="M346">
            <v>2047.6299999999999</v>
          </cell>
          <cell r="N346">
            <v>1228.578</v>
          </cell>
          <cell r="O346"/>
          <cell r="P346">
            <v>0.6</v>
          </cell>
          <cell r="Q346"/>
          <cell r="R346">
            <v>1653.86</v>
          </cell>
          <cell r="S346">
            <v>992.36</v>
          </cell>
          <cell r="T346"/>
          <cell r="U346">
            <v>1653.86</v>
          </cell>
          <cell r="V346">
            <v>992.36</v>
          </cell>
          <cell r="W346"/>
          <cell r="X346">
            <v>1575.1</v>
          </cell>
          <cell r="Y346">
            <v>945.1</v>
          </cell>
          <cell r="Z346"/>
          <cell r="AA346">
            <v>1369.65</v>
          </cell>
          <cell r="AB346">
            <v>821.79</v>
          </cell>
          <cell r="AC346"/>
          <cell r="AD346">
            <v>1191</v>
          </cell>
        </row>
        <row r="347">
          <cell r="B347" t="str">
            <v>GR60SM</v>
          </cell>
          <cell r="C347" t="str">
            <v>Braço de Luminária</v>
          </cell>
          <cell r="E347" t="str">
            <v>Pingente com arabescos produzido em estrutura metálica e mangueira luminosa. Aplicação de mangueiras de LED com movimentos e Strobos</v>
          </cell>
          <cell r="F347" t="str">
            <v>FIG. LUMINOSA</v>
          </cell>
          <cell r="G347">
            <v>1.6</v>
          </cell>
          <cell r="H347">
            <v>1.6</v>
          </cell>
          <cell r="I347" t="str">
            <v>-</v>
          </cell>
          <cell r="J347">
            <v>307</v>
          </cell>
          <cell r="L347">
            <v>10.3</v>
          </cell>
          <cell r="M347">
            <v>2645.89</v>
          </cell>
          <cell r="N347">
            <v>1984.4175</v>
          </cell>
          <cell r="P347">
            <v>0.75</v>
          </cell>
          <cell r="R347">
            <v>2137.0700000000002</v>
          </cell>
          <cell r="S347">
            <v>1475.46</v>
          </cell>
          <cell r="U347">
            <v>2137.0700000000002</v>
          </cell>
          <cell r="V347">
            <v>1475.46</v>
          </cell>
          <cell r="X347">
            <v>2035.3</v>
          </cell>
          <cell r="Y347">
            <v>1405.2</v>
          </cell>
          <cell r="AA347">
            <v>1769.79</v>
          </cell>
          <cell r="AB347">
            <v>1221.93</v>
          </cell>
          <cell r="AD347">
            <v>1538.95</v>
          </cell>
        </row>
        <row r="348">
          <cell r="B348" t="str">
            <v>GR60M</v>
          </cell>
          <cell r="C348" t="str">
            <v>Braço de Luminária</v>
          </cell>
          <cell r="E348" t="str">
            <v>Pingente com arabescos produzido em estrutura metálica e mangueira luminosa. Aplicação de mangueiras de LED com movimentos</v>
          </cell>
          <cell r="F348" t="str">
            <v>FIG. LUMINOSA</v>
          </cell>
          <cell r="G348">
            <v>1.6</v>
          </cell>
          <cell r="H348">
            <v>1.6</v>
          </cell>
          <cell r="I348" t="str">
            <v>-</v>
          </cell>
          <cell r="J348">
            <v>289</v>
          </cell>
          <cell r="L348">
            <v>10.3</v>
          </cell>
          <cell r="M348">
            <v>2455.0500000000002</v>
          </cell>
          <cell r="N348">
            <v>1767.636</v>
          </cell>
          <cell r="P348">
            <v>0.72</v>
          </cell>
          <cell r="R348">
            <v>1982.93</v>
          </cell>
          <cell r="S348">
            <v>1321.32</v>
          </cell>
          <cell r="U348">
            <v>1982.93</v>
          </cell>
          <cell r="V348">
            <v>1321.32</v>
          </cell>
          <cell r="X348">
            <v>1888.5</v>
          </cell>
          <cell r="Y348">
            <v>1258.4000000000001</v>
          </cell>
          <cell r="AA348">
            <v>1642.14</v>
          </cell>
          <cell r="AB348">
            <v>1094.28</v>
          </cell>
          <cell r="AD348">
            <v>1427.95</v>
          </cell>
        </row>
        <row r="349">
          <cell r="B349" t="str">
            <v>GR60S</v>
          </cell>
          <cell r="C349" t="str">
            <v>Braço de Luminária</v>
          </cell>
          <cell r="E349" t="str">
            <v>Pingente com arabescos produzido em estrutura metálica e mangueira luminosa. Aplicação de Strobos</v>
          </cell>
          <cell r="F349" t="str">
            <v>FIG. LUMINOSA</v>
          </cell>
          <cell r="G349">
            <v>1.6</v>
          </cell>
          <cell r="H349">
            <v>1.6</v>
          </cell>
          <cell r="I349" t="str">
            <v>-</v>
          </cell>
          <cell r="J349">
            <v>306</v>
          </cell>
          <cell r="L349">
            <v>9.9</v>
          </cell>
          <cell r="M349">
            <v>2238.4700000000003</v>
          </cell>
          <cell r="N349">
            <v>1410.2361000000001</v>
          </cell>
          <cell r="P349">
            <v>0.63</v>
          </cell>
          <cell r="R349">
            <v>1808</v>
          </cell>
          <cell r="S349">
            <v>1146.5</v>
          </cell>
          <cell r="U349">
            <v>1808</v>
          </cell>
          <cell r="V349">
            <v>1146.5</v>
          </cell>
          <cell r="X349">
            <v>1721.9</v>
          </cell>
          <cell r="Y349">
            <v>1091.9000000000001</v>
          </cell>
          <cell r="AA349">
            <v>1497.3</v>
          </cell>
          <cell r="AB349">
            <v>949.44</v>
          </cell>
          <cell r="AD349">
            <v>1302</v>
          </cell>
        </row>
        <row r="350">
          <cell r="B350" t="str">
            <v>GR60L</v>
          </cell>
          <cell r="C350" t="str">
            <v>Braço de Luminária</v>
          </cell>
          <cell r="E350" t="str">
            <v>Pingente com arabescos produzido em estrutura metálica e mangueira de LED</v>
          </cell>
          <cell r="F350" t="str">
            <v>FIG. LUMINOSA</v>
          </cell>
          <cell r="G350">
            <v>1.6</v>
          </cell>
          <cell r="H350">
            <v>1.6</v>
          </cell>
          <cell r="I350" t="str">
            <v>-</v>
          </cell>
          <cell r="L350">
            <v>9.8000000000000007</v>
          </cell>
          <cell r="M350">
            <v>2314.13</v>
          </cell>
          <cell r="N350">
            <v>1457.9019000000001</v>
          </cell>
          <cell r="P350">
            <v>0.63</v>
          </cell>
          <cell r="R350">
            <v>1869.11</v>
          </cell>
          <cell r="S350">
            <v>1121.51</v>
          </cell>
          <cell r="U350">
            <v>1869.11</v>
          </cell>
          <cell r="V350">
            <v>1121.51</v>
          </cell>
          <cell r="X350">
            <v>1780.1</v>
          </cell>
          <cell r="Y350">
            <v>1068.0999999999999</v>
          </cell>
          <cell r="AA350">
            <v>1547.9</v>
          </cell>
          <cell r="AB350">
            <v>928.74</v>
          </cell>
          <cell r="AD350">
            <v>1346</v>
          </cell>
        </row>
        <row r="351">
          <cell r="B351" t="str">
            <v>GR60C</v>
          </cell>
          <cell r="C351" t="str">
            <v>Braço de Luminária</v>
          </cell>
          <cell r="E351" t="str">
            <v>Pingente com arabescos produzido em estrutura metálica e mangueira luminosa.  Preenchimento da figura com lâmpadas de LED.</v>
          </cell>
          <cell r="F351" t="str">
            <v>FIG. LUMINOSA</v>
          </cell>
          <cell r="G351">
            <v>1.6</v>
          </cell>
          <cell r="H351">
            <v>1.6</v>
          </cell>
          <cell r="I351" t="str">
            <v>-</v>
          </cell>
          <cell r="L351">
            <v>10.3</v>
          </cell>
          <cell r="M351">
            <v>2485.13</v>
          </cell>
          <cell r="N351">
            <v>1789.2936</v>
          </cell>
          <cell r="P351">
            <v>0.72</v>
          </cell>
          <cell r="R351">
            <v>0</v>
          </cell>
          <cell r="S351">
            <v>0</v>
          </cell>
          <cell r="U351">
            <v>0</v>
          </cell>
          <cell r="V351">
            <v>0</v>
          </cell>
          <cell r="X351">
            <v>0</v>
          </cell>
          <cell r="Y351">
            <v>0</v>
          </cell>
          <cell r="AA351">
            <v>0</v>
          </cell>
          <cell r="AB351">
            <v>0</v>
          </cell>
          <cell r="AD351">
            <v>0</v>
          </cell>
        </row>
        <row r="352">
          <cell r="B352" t="str">
            <v>GR60CS</v>
          </cell>
          <cell r="C352" t="str">
            <v>Braço de Luminária</v>
          </cell>
          <cell r="E352" t="str">
            <v>Pingente com arabescos produzido em estrutura metálica e mangueira luminosa.  Preenchimento da figura com lâmpadas de LED. Aplicação de Strobos</v>
          </cell>
          <cell r="F352" t="str">
            <v>FIG. LUMINOSA</v>
          </cell>
          <cell r="G352">
            <v>1.6</v>
          </cell>
          <cell r="H352">
            <v>1.6</v>
          </cell>
          <cell r="I352" t="str">
            <v>-</v>
          </cell>
          <cell r="M352">
            <v>2650.13</v>
          </cell>
          <cell r="N352">
            <v>1987.5975000000001</v>
          </cell>
          <cell r="P352">
            <v>0.75</v>
          </cell>
          <cell r="R352">
            <v>0</v>
          </cell>
          <cell r="S352">
            <v>0</v>
          </cell>
          <cell r="U352">
            <v>0</v>
          </cell>
          <cell r="V352">
            <v>0</v>
          </cell>
          <cell r="X352">
            <v>0</v>
          </cell>
          <cell r="Y352">
            <v>0</v>
          </cell>
          <cell r="AA352">
            <v>0</v>
          </cell>
          <cell r="AB352">
            <v>0</v>
          </cell>
          <cell r="AD352"/>
        </row>
        <row r="353">
          <cell r="B353" t="str">
            <v>GR61</v>
          </cell>
          <cell r="C353" t="str">
            <v>Braço de Luminária</v>
          </cell>
          <cell r="D353"/>
          <cell r="E353" t="str">
            <v>Pingente com arabescos produzido em estrutura metálica e mangueira luminosa</v>
          </cell>
          <cell r="F353" t="str">
            <v>FIG. LUMINOSA</v>
          </cell>
          <cell r="G353">
            <v>1.6</v>
          </cell>
          <cell r="H353">
            <v>1.6</v>
          </cell>
          <cell r="I353" t="str">
            <v>-</v>
          </cell>
          <cell r="J353">
            <v>208</v>
          </cell>
          <cell r="K353"/>
          <cell r="L353">
            <v>7.5</v>
          </cell>
          <cell r="M353">
            <v>1365.1299999999999</v>
          </cell>
          <cell r="N353">
            <v>819.07799999999986</v>
          </cell>
          <cell r="O353"/>
          <cell r="P353">
            <v>0.6</v>
          </cell>
          <cell r="Q353"/>
          <cell r="R353">
            <v>1102.6099999999999</v>
          </cell>
          <cell r="S353">
            <v>661.5</v>
          </cell>
          <cell r="T353"/>
          <cell r="U353">
            <v>1102.6099999999999</v>
          </cell>
          <cell r="V353">
            <v>661.5</v>
          </cell>
          <cell r="W353"/>
          <cell r="X353">
            <v>1050.0999999999999</v>
          </cell>
          <cell r="Y353">
            <v>630</v>
          </cell>
          <cell r="Z353"/>
          <cell r="AA353">
            <v>913.1</v>
          </cell>
          <cell r="AB353">
            <v>547.86</v>
          </cell>
          <cell r="AC353"/>
          <cell r="AD353">
            <v>794</v>
          </cell>
        </row>
        <row r="354">
          <cell r="B354" t="str">
            <v>GR61SM</v>
          </cell>
          <cell r="C354" t="str">
            <v>Braço de Luminária</v>
          </cell>
          <cell r="E354" t="str">
            <v>Pingente com arabescos produzido em estrutura metálica e mangueira luminosa. Aplicação de mangueiras de LED com movimentos e Strobos</v>
          </cell>
          <cell r="F354" t="str">
            <v>FIG. LUMINOSA</v>
          </cell>
          <cell r="G354">
            <v>1.6</v>
          </cell>
          <cell r="H354">
            <v>1.6</v>
          </cell>
          <cell r="I354" t="str">
            <v>-</v>
          </cell>
          <cell r="J354">
            <v>227</v>
          </cell>
          <cell r="L354">
            <v>8</v>
          </cell>
          <cell r="M354">
            <v>1963.2600000000002</v>
          </cell>
          <cell r="N354">
            <v>1472.4450000000002</v>
          </cell>
          <cell r="P354">
            <v>0.75</v>
          </cell>
          <cell r="R354">
            <v>1585.71</v>
          </cell>
          <cell r="S354">
            <v>1144.71</v>
          </cell>
          <cell r="U354">
            <v>1585.71</v>
          </cell>
          <cell r="V354">
            <v>1144.71</v>
          </cell>
          <cell r="X354">
            <v>1510.2</v>
          </cell>
          <cell r="Y354">
            <v>1090.2</v>
          </cell>
          <cell r="AA354">
            <v>1313.24</v>
          </cell>
          <cell r="AB354">
            <v>948</v>
          </cell>
          <cell r="AD354">
            <v>1141.95</v>
          </cell>
        </row>
        <row r="355">
          <cell r="B355" t="str">
            <v>GR61M</v>
          </cell>
          <cell r="C355" t="str">
            <v>Braço de Luminária</v>
          </cell>
          <cell r="E355" t="str">
            <v>Pingente com arabescos produzido em estrutura metálica e mangueira luminosa. Aplicação de mangueiras de LED com movimentos</v>
          </cell>
          <cell r="F355" t="str">
            <v>FIG. LUMINOSA</v>
          </cell>
          <cell r="G355">
            <v>1.6</v>
          </cell>
          <cell r="H355">
            <v>1.6</v>
          </cell>
          <cell r="I355" t="str">
            <v>-</v>
          </cell>
          <cell r="J355">
            <v>209</v>
          </cell>
          <cell r="L355">
            <v>8</v>
          </cell>
          <cell r="M355">
            <v>1772.42</v>
          </cell>
          <cell r="N355">
            <v>1276.1424</v>
          </cell>
          <cell r="P355">
            <v>0.72</v>
          </cell>
          <cell r="R355">
            <v>1431.57</v>
          </cell>
          <cell r="S355">
            <v>990.57</v>
          </cell>
          <cell r="U355">
            <v>1431.57</v>
          </cell>
          <cell r="V355">
            <v>990.57</v>
          </cell>
          <cell r="X355">
            <v>1363.4</v>
          </cell>
          <cell r="Y355">
            <v>943.4</v>
          </cell>
          <cell r="AA355">
            <v>1185.5899999999999</v>
          </cell>
          <cell r="AB355">
            <v>820.35</v>
          </cell>
          <cell r="AD355">
            <v>1030.95</v>
          </cell>
        </row>
        <row r="356">
          <cell r="B356" t="str">
            <v>GR61S</v>
          </cell>
          <cell r="C356" t="str">
            <v>Braço de Luminária</v>
          </cell>
          <cell r="E356" t="str">
            <v>Pingente com arabescos produzido em estrutura metálica e mangueira luminosa. Aplicação de Strobos</v>
          </cell>
          <cell r="F356" t="str">
            <v>FIG. LUMINOSA</v>
          </cell>
          <cell r="G356">
            <v>1.6</v>
          </cell>
          <cell r="H356">
            <v>1.6</v>
          </cell>
          <cell r="I356" t="str">
            <v>-</v>
          </cell>
          <cell r="J356">
            <v>226</v>
          </cell>
          <cell r="L356">
            <v>7.6</v>
          </cell>
          <cell r="M356">
            <v>1555.9700000000003</v>
          </cell>
          <cell r="N356">
            <v>980.26110000000017</v>
          </cell>
          <cell r="P356">
            <v>0.63</v>
          </cell>
          <cell r="R356">
            <v>1256.75</v>
          </cell>
          <cell r="S356">
            <v>815.64</v>
          </cell>
          <cell r="U356">
            <v>1256.75</v>
          </cell>
          <cell r="V356">
            <v>815.64</v>
          </cell>
          <cell r="X356">
            <v>1196.9000000000001</v>
          </cell>
          <cell r="Y356">
            <v>776.8</v>
          </cell>
          <cell r="AA356">
            <v>1040.75</v>
          </cell>
          <cell r="AB356">
            <v>675.51</v>
          </cell>
          <cell r="AD356">
            <v>905</v>
          </cell>
        </row>
        <row r="357">
          <cell r="B357" t="str">
            <v>GR61L</v>
          </cell>
          <cell r="C357" t="str">
            <v>Braço de Luminária</v>
          </cell>
          <cell r="E357" t="str">
            <v>Pingente com arabescos produzido em estrutura metálica e mangueira de LED</v>
          </cell>
          <cell r="F357" t="str">
            <v>FIG. LUMINOSA</v>
          </cell>
          <cell r="G357">
            <v>1.6</v>
          </cell>
          <cell r="H357">
            <v>1.6</v>
          </cell>
          <cell r="I357" t="str">
            <v>-</v>
          </cell>
          <cell r="L357">
            <v>7.5</v>
          </cell>
          <cell r="M357">
            <v>1543.8799999999999</v>
          </cell>
          <cell r="N357">
            <v>972.64439999999991</v>
          </cell>
          <cell r="P357">
            <v>0.63</v>
          </cell>
          <cell r="R357">
            <v>1246.98</v>
          </cell>
          <cell r="S357">
            <v>748.23</v>
          </cell>
          <cell r="U357">
            <v>1246.98</v>
          </cell>
          <cell r="V357">
            <v>748.23</v>
          </cell>
          <cell r="X357">
            <v>1187.5999999999999</v>
          </cell>
          <cell r="Y357">
            <v>712.6</v>
          </cell>
          <cell r="AA357">
            <v>1032.7</v>
          </cell>
          <cell r="AB357">
            <v>619.62</v>
          </cell>
          <cell r="AD357">
            <v>898</v>
          </cell>
        </row>
        <row r="358">
          <cell r="B358" t="str">
            <v>GR61C</v>
          </cell>
          <cell r="C358" t="str">
            <v>Braço de Luminária</v>
          </cell>
          <cell r="E358" t="str">
            <v>Pingente com arabescos produzido em estrutura metálica e mangueira luminosa.  Preenchimento da figura com lâmpadas de LED.</v>
          </cell>
          <cell r="F358" t="str">
            <v>FIG. LUMINOSA</v>
          </cell>
          <cell r="G358">
            <v>1.6</v>
          </cell>
          <cell r="H358">
            <v>1.6</v>
          </cell>
          <cell r="I358" t="str">
            <v>-</v>
          </cell>
          <cell r="L358">
            <v>8</v>
          </cell>
          <cell r="M358">
            <v>1797.3799999999999</v>
          </cell>
          <cell r="N358">
            <v>1294.1135999999999</v>
          </cell>
          <cell r="P358">
            <v>0.72</v>
          </cell>
          <cell r="R358">
            <v>1451.73</v>
          </cell>
          <cell r="S358">
            <v>1010.63</v>
          </cell>
          <cell r="U358">
            <v>1451.73</v>
          </cell>
          <cell r="V358">
            <v>1010.63</v>
          </cell>
          <cell r="X358">
            <v>1382.6</v>
          </cell>
          <cell r="Y358">
            <v>962.5</v>
          </cell>
          <cell r="AA358">
            <v>0</v>
          </cell>
          <cell r="AB358">
            <v>0</v>
          </cell>
          <cell r="AD358">
            <v>0</v>
          </cell>
        </row>
        <row r="359">
          <cell r="B359" t="str">
            <v>GR61CS</v>
          </cell>
          <cell r="C359" t="str">
            <v>Braço de Luminária</v>
          </cell>
          <cell r="E359" t="str">
            <v>Pingente com arabescos produzido em estrutura metálica e mangueira luminosa.  Preenchimento da figura com lâmpadas de LED. Aplicação de Strobos</v>
          </cell>
          <cell r="F359" t="str">
            <v>FIG. LUMINOSA</v>
          </cell>
          <cell r="G359">
            <v>1.6</v>
          </cell>
          <cell r="H359">
            <v>1.6</v>
          </cell>
          <cell r="I359" t="str">
            <v>-</v>
          </cell>
          <cell r="M359">
            <v>1984.58</v>
          </cell>
          <cell r="N359">
            <v>1488.4349999999999</v>
          </cell>
          <cell r="P359">
            <v>0.75</v>
          </cell>
          <cell r="R359">
            <v>1602.93</v>
          </cell>
          <cell r="S359">
            <v>1161.83</v>
          </cell>
          <cell r="U359">
            <v>1602.93</v>
          </cell>
          <cell r="V359">
            <v>1161.83</v>
          </cell>
          <cell r="X359">
            <v>1526.6</v>
          </cell>
          <cell r="Y359">
            <v>1106.5</v>
          </cell>
          <cell r="AA359">
            <v>0</v>
          </cell>
          <cell r="AB359">
            <v>0</v>
          </cell>
          <cell r="AD359"/>
        </row>
        <row r="360">
          <cell r="B360" t="str">
            <v>GR62</v>
          </cell>
          <cell r="C360" t="str">
            <v>Braço de Luminária</v>
          </cell>
          <cell r="D360"/>
          <cell r="E360" t="str">
            <v>Pingente com arabescos produzido em estrutura metálica e mangueira luminosa</v>
          </cell>
          <cell r="F360" t="str">
            <v>FIG. LUMINOSA</v>
          </cell>
          <cell r="G360">
            <v>1.6</v>
          </cell>
          <cell r="H360">
            <v>1.6</v>
          </cell>
          <cell r="I360" t="str">
            <v>-</v>
          </cell>
          <cell r="J360">
            <v>224</v>
          </cell>
          <cell r="K360"/>
          <cell r="L360">
            <v>7.5</v>
          </cell>
          <cell r="M360">
            <v>1591.98</v>
          </cell>
          <cell r="N360">
            <v>955.18799999999999</v>
          </cell>
          <cell r="O360"/>
          <cell r="P360">
            <v>0.6</v>
          </cell>
          <cell r="Q360"/>
          <cell r="R360">
            <v>1285.83</v>
          </cell>
          <cell r="S360">
            <v>771.54</v>
          </cell>
          <cell r="T360"/>
          <cell r="U360">
            <v>1285.83</v>
          </cell>
          <cell r="V360">
            <v>771.54</v>
          </cell>
          <cell r="W360"/>
          <cell r="X360">
            <v>1224.5999999999999</v>
          </cell>
          <cell r="Y360">
            <v>734.8</v>
          </cell>
          <cell r="Z360"/>
          <cell r="AA360">
            <v>1064.9000000000001</v>
          </cell>
          <cell r="AB360">
            <v>638.94000000000005</v>
          </cell>
          <cell r="AC360"/>
          <cell r="AD360">
            <v>926</v>
          </cell>
        </row>
        <row r="361">
          <cell r="B361" t="str">
            <v>GR62SM</v>
          </cell>
          <cell r="C361" t="str">
            <v>Braço de Luminária</v>
          </cell>
          <cell r="E361" t="str">
            <v>Pingente com arabescos produzido em estrutura metálica e mangueira luminosa. Aplicação de mangueiras de LED com movimentos e Strobos</v>
          </cell>
          <cell r="F361" t="str">
            <v>FIG. LUMINOSA</v>
          </cell>
          <cell r="G361">
            <v>1.6</v>
          </cell>
          <cell r="H361">
            <v>1.6</v>
          </cell>
          <cell r="I361" t="str">
            <v>-</v>
          </cell>
          <cell r="J361">
            <v>243</v>
          </cell>
          <cell r="L361">
            <v>8</v>
          </cell>
          <cell r="M361">
            <v>2190.2400000000002</v>
          </cell>
          <cell r="N361">
            <v>1642.6800000000003</v>
          </cell>
          <cell r="P361">
            <v>0.75</v>
          </cell>
          <cell r="R361">
            <v>1769.04</v>
          </cell>
          <cell r="S361">
            <v>1254.6500000000001</v>
          </cell>
          <cell r="U361">
            <v>1769.04</v>
          </cell>
          <cell r="V361">
            <v>1254.6500000000001</v>
          </cell>
          <cell r="X361">
            <v>1684.8</v>
          </cell>
          <cell r="Y361">
            <v>1194.9000000000001</v>
          </cell>
          <cell r="AA361">
            <v>1465.04</v>
          </cell>
          <cell r="AB361">
            <v>1039.08</v>
          </cell>
          <cell r="AD361">
            <v>1273.95</v>
          </cell>
        </row>
        <row r="362">
          <cell r="B362" t="str">
            <v>GR62M</v>
          </cell>
          <cell r="C362" t="str">
            <v>Braço de Luminária</v>
          </cell>
          <cell r="E362" t="str">
            <v>Pingente com arabescos produzido em estrutura metálica e mangueira luminosa. Aplicação de mangueiras de LED com movimentos</v>
          </cell>
          <cell r="F362" t="str">
            <v>FIG. LUMINOSA</v>
          </cell>
          <cell r="G362">
            <v>1.6</v>
          </cell>
          <cell r="H362">
            <v>1.6</v>
          </cell>
          <cell r="I362" t="str">
            <v>-</v>
          </cell>
          <cell r="J362">
            <v>225</v>
          </cell>
          <cell r="L362">
            <v>8</v>
          </cell>
          <cell r="M362">
            <v>1999.4</v>
          </cell>
          <cell r="N362">
            <v>1439.568</v>
          </cell>
          <cell r="P362">
            <v>0.72</v>
          </cell>
          <cell r="R362">
            <v>1614.9</v>
          </cell>
          <cell r="S362">
            <v>1100.51</v>
          </cell>
          <cell r="U362">
            <v>1614.9</v>
          </cell>
          <cell r="V362">
            <v>1100.51</v>
          </cell>
          <cell r="X362">
            <v>1538</v>
          </cell>
          <cell r="Y362">
            <v>1048.0999999999999</v>
          </cell>
          <cell r="AA362">
            <v>1337.39</v>
          </cell>
          <cell r="AB362">
            <v>911.43</v>
          </cell>
          <cell r="AD362">
            <v>1162.95</v>
          </cell>
        </row>
        <row r="363">
          <cell r="B363" t="str">
            <v>GR62S</v>
          </cell>
          <cell r="C363" t="str">
            <v>Braço de Luminária</v>
          </cell>
          <cell r="E363" t="str">
            <v>Pingente com arabescos produzido em estrutura metálica e mangueira luminosa. Aplicação de Strobos</v>
          </cell>
          <cell r="F363" t="str">
            <v>FIG. LUMINOSA</v>
          </cell>
          <cell r="G363">
            <v>1.6</v>
          </cell>
          <cell r="H363">
            <v>1.6</v>
          </cell>
          <cell r="I363" t="str">
            <v>-</v>
          </cell>
          <cell r="J363">
            <v>242</v>
          </cell>
          <cell r="L363">
            <v>7.6</v>
          </cell>
          <cell r="M363">
            <v>1782.8200000000002</v>
          </cell>
          <cell r="N363">
            <v>1123.1766</v>
          </cell>
          <cell r="P363">
            <v>0.63</v>
          </cell>
          <cell r="R363">
            <v>1439.97</v>
          </cell>
          <cell r="S363">
            <v>925.68</v>
          </cell>
          <cell r="U363">
            <v>1439.97</v>
          </cell>
          <cell r="V363">
            <v>925.68</v>
          </cell>
          <cell r="X363">
            <v>1371.4</v>
          </cell>
          <cell r="Y363">
            <v>881.6</v>
          </cell>
          <cell r="AA363">
            <v>1192.55</v>
          </cell>
          <cell r="AB363">
            <v>766.59</v>
          </cell>
          <cell r="AD363">
            <v>1037</v>
          </cell>
        </row>
        <row r="364">
          <cell r="B364" t="str">
            <v>GR62L</v>
          </cell>
          <cell r="C364" t="str">
            <v>Braço de Luminária</v>
          </cell>
          <cell r="E364" t="str">
            <v>Pingente com arabescos produzido em estrutura metálica e mangueira de LED</v>
          </cell>
          <cell r="F364" t="str">
            <v>FIG. LUMINOSA</v>
          </cell>
          <cell r="G364">
            <v>1.6</v>
          </cell>
          <cell r="H364">
            <v>1.6</v>
          </cell>
          <cell r="I364" t="str">
            <v>-</v>
          </cell>
          <cell r="L364">
            <v>7.5</v>
          </cell>
          <cell r="M364">
            <v>1800.1100000000001</v>
          </cell>
          <cell r="N364">
            <v>1134.0693000000001</v>
          </cell>
          <cell r="P364">
            <v>0.63</v>
          </cell>
          <cell r="R364">
            <v>1453.94</v>
          </cell>
          <cell r="S364">
            <v>872.34</v>
          </cell>
          <cell r="U364">
            <v>1453.94</v>
          </cell>
          <cell r="V364">
            <v>872.34</v>
          </cell>
          <cell r="X364">
            <v>1384.7</v>
          </cell>
          <cell r="Y364">
            <v>830.8</v>
          </cell>
          <cell r="AA364">
            <v>1204.05</v>
          </cell>
          <cell r="AB364">
            <v>722.43</v>
          </cell>
          <cell r="AD364">
            <v>1047</v>
          </cell>
        </row>
        <row r="365">
          <cell r="B365" t="str">
            <v>GR62C</v>
          </cell>
          <cell r="C365" t="str">
            <v>Braço de Luminária</v>
          </cell>
          <cell r="E365" t="str">
            <v>Pingente com arabescos produzido em estrutura metálica e mangueira luminosa.  Preenchimento da figura com lâmpadas de LED.</v>
          </cell>
          <cell r="F365" t="str">
            <v>FIG. LUMINOSA</v>
          </cell>
          <cell r="G365">
            <v>1.6</v>
          </cell>
          <cell r="H365">
            <v>1.6</v>
          </cell>
          <cell r="I365" t="str">
            <v>-</v>
          </cell>
          <cell r="L365">
            <v>8</v>
          </cell>
          <cell r="M365">
            <v>2029.48</v>
          </cell>
          <cell r="N365">
            <v>1461.2256</v>
          </cell>
          <cell r="P365">
            <v>0.72</v>
          </cell>
          <cell r="R365">
            <v>0</v>
          </cell>
          <cell r="S365">
            <v>0</v>
          </cell>
          <cell r="U365">
            <v>0</v>
          </cell>
          <cell r="V365">
            <v>0</v>
          </cell>
          <cell r="X365">
            <v>0</v>
          </cell>
          <cell r="Y365">
            <v>0</v>
          </cell>
          <cell r="AA365">
            <v>0</v>
          </cell>
          <cell r="AB365">
            <v>0</v>
          </cell>
          <cell r="AD365">
            <v>0</v>
          </cell>
        </row>
        <row r="366">
          <cell r="B366" t="str">
            <v>GR62CS</v>
          </cell>
          <cell r="C366" t="str">
            <v>Braço de Luminária</v>
          </cell>
          <cell r="E366" t="str">
            <v>Pingente com arabescos produzido em estrutura metálica e mangueira luminosa.  Preenchimento da figura com lâmpadas de LED. Aplicação de Strobos</v>
          </cell>
          <cell r="F366" t="str">
            <v>FIG. LUMINOSA</v>
          </cell>
          <cell r="G366">
            <v>1.6</v>
          </cell>
          <cell r="H366">
            <v>1.6</v>
          </cell>
          <cell r="I366" t="str">
            <v>-</v>
          </cell>
          <cell r="M366">
            <v>0</v>
          </cell>
          <cell r="N366">
            <v>0</v>
          </cell>
          <cell r="P366">
            <v>0.75</v>
          </cell>
          <cell r="R366">
            <v>0</v>
          </cell>
          <cell r="S366">
            <v>0</v>
          </cell>
          <cell r="U366">
            <v>0</v>
          </cell>
          <cell r="V366">
            <v>0</v>
          </cell>
          <cell r="X366">
            <v>0</v>
          </cell>
          <cell r="Y366">
            <v>0</v>
          </cell>
          <cell r="AA366">
            <v>0</v>
          </cell>
          <cell r="AB366">
            <v>0</v>
          </cell>
          <cell r="AD366"/>
        </row>
        <row r="367">
          <cell r="B367" t="str">
            <v>GR63</v>
          </cell>
          <cell r="C367" t="str">
            <v>Braço de Luminária</v>
          </cell>
          <cell r="D367"/>
          <cell r="E367" t="str">
            <v>Estrela com arabescos produzida em estrutura metálica, mangueira luminosa e estrela de 5 pontas tridimensional em rotomoldagem</v>
          </cell>
          <cell r="F367" t="str">
            <v>FIG. LUMINOSA</v>
          </cell>
          <cell r="G367">
            <v>1.1499999999999999</v>
          </cell>
          <cell r="H367">
            <v>1.55</v>
          </cell>
          <cell r="I367">
            <v>0.25</v>
          </cell>
          <cell r="J367">
            <v>156</v>
          </cell>
          <cell r="K367"/>
          <cell r="L367"/>
          <cell r="M367">
            <v>1102.01</v>
          </cell>
          <cell r="N367">
            <v>661.20600000000002</v>
          </cell>
          <cell r="O367"/>
          <cell r="P367">
            <v>0.6</v>
          </cell>
          <cell r="Q367"/>
          <cell r="R367">
            <v>890.09</v>
          </cell>
          <cell r="S367">
            <v>534.03</v>
          </cell>
          <cell r="T367"/>
          <cell r="U367">
            <v>890.09</v>
          </cell>
          <cell r="V367">
            <v>534.03</v>
          </cell>
          <cell r="W367"/>
          <cell r="X367">
            <v>847.7</v>
          </cell>
          <cell r="Y367">
            <v>508.6</v>
          </cell>
          <cell r="Z367"/>
          <cell r="AA367">
            <v>737.15</v>
          </cell>
          <cell r="AB367">
            <v>442.29</v>
          </cell>
          <cell r="AC367"/>
          <cell r="AD367">
            <v>641</v>
          </cell>
        </row>
        <row r="368">
          <cell r="B368" t="str">
            <v>GR63SM</v>
          </cell>
          <cell r="C368" t="str">
            <v>Braço de Luminária</v>
          </cell>
          <cell r="E368" t="str">
            <v>Estrela com arabescos produzida em estrutura metálica, mangueira luminosa e estrela de 5 pontas tridimensional em rotomoldagem. Aplicação de mangueiras de LED com movimentos e Strobos</v>
          </cell>
          <cell r="F368" t="str">
            <v>FIG. LUMINOSA</v>
          </cell>
          <cell r="G368">
            <v>1.1499999999999999</v>
          </cell>
          <cell r="H368">
            <v>1.55</v>
          </cell>
          <cell r="I368">
            <v>0.25</v>
          </cell>
          <cell r="J368">
            <v>169</v>
          </cell>
          <cell r="M368">
            <v>1709.24</v>
          </cell>
          <cell r="N368">
            <v>1281.93</v>
          </cell>
          <cell r="P368">
            <v>0.75</v>
          </cell>
          <cell r="R368">
            <v>1380.54</v>
          </cell>
          <cell r="S368">
            <v>1024.49</v>
          </cell>
          <cell r="U368">
            <v>1380.54</v>
          </cell>
          <cell r="V368">
            <v>1024.49</v>
          </cell>
          <cell r="X368">
            <v>1314.8</v>
          </cell>
          <cell r="Y368">
            <v>975.7</v>
          </cell>
          <cell r="AA368">
            <v>1143.33</v>
          </cell>
          <cell r="AB368">
            <v>848.47</v>
          </cell>
          <cell r="AD368">
            <v>994.2</v>
          </cell>
        </row>
        <row r="369">
          <cell r="B369" t="str">
            <v>GR63M</v>
          </cell>
          <cell r="C369" t="str">
            <v>Braço de Luminária</v>
          </cell>
          <cell r="E369" t="str">
            <v>Estrela com arabescos produzida em estrutura metálica, mangueira luminosa e estrela de 5 pontas tridimensional em rotomoldagem. Aplicação de mangueiras de LED com movimentos</v>
          </cell>
          <cell r="F369" t="str">
            <v>FIG. LUMINOSA</v>
          </cell>
          <cell r="G369">
            <v>1.1499999999999999</v>
          </cell>
          <cell r="H369">
            <v>1.55</v>
          </cell>
          <cell r="I369">
            <v>0.25</v>
          </cell>
          <cell r="J369">
            <v>157</v>
          </cell>
          <cell r="M369">
            <v>1582.1000000000001</v>
          </cell>
          <cell r="N369">
            <v>1139.1120000000001</v>
          </cell>
          <cell r="P369">
            <v>0.72</v>
          </cell>
          <cell r="R369">
            <v>1277.8499999999999</v>
          </cell>
          <cell r="S369">
            <v>921.8</v>
          </cell>
          <cell r="U369">
            <v>1277.8499999999999</v>
          </cell>
          <cell r="V369">
            <v>921.8</v>
          </cell>
          <cell r="X369">
            <v>1217</v>
          </cell>
          <cell r="Y369">
            <v>877.9</v>
          </cell>
          <cell r="AA369">
            <v>1058.23</v>
          </cell>
          <cell r="AB369">
            <v>763.37</v>
          </cell>
          <cell r="AD369">
            <v>920.2</v>
          </cell>
        </row>
        <row r="370">
          <cell r="B370" t="str">
            <v>GR63S</v>
          </cell>
          <cell r="C370" t="str">
            <v>Braço de Luminária</v>
          </cell>
          <cell r="E370" t="str">
            <v>Estrela com arabescos produzida em estrutura metálica, mangueira luminosa e estrela de 5 pontas tridimensional em rotomoldagem. Aplicação de Strobos</v>
          </cell>
          <cell r="F370" t="str">
            <v>FIG. LUMINOSA</v>
          </cell>
          <cell r="G370">
            <v>1.1499999999999999</v>
          </cell>
          <cell r="H370">
            <v>1.55</v>
          </cell>
          <cell r="I370">
            <v>0.25</v>
          </cell>
          <cell r="J370">
            <v>168</v>
          </cell>
          <cell r="M370">
            <v>1229.28</v>
          </cell>
          <cell r="N370">
            <v>774.44640000000004</v>
          </cell>
          <cell r="P370">
            <v>0.63</v>
          </cell>
          <cell r="R370">
            <v>992.88</v>
          </cell>
          <cell r="S370">
            <v>636.83000000000004</v>
          </cell>
          <cell r="U370">
            <v>992.88</v>
          </cell>
          <cell r="V370">
            <v>636.83000000000004</v>
          </cell>
          <cell r="X370">
            <v>945.6</v>
          </cell>
          <cell r="Y370">
            <v>606.5</v>
          </cell>
          <cell r="AA370">
            <v>822.25</v>
          </cell>
          <cell r="AB370">
            <v>527.39</v>
          </cell>
          <cell r="AD370">
            <v>715</v>
          </cell>
        </row>
        <row r="371">
          <cell r="B371" t="str">
            <v>GR63L</v>
          </cell>
          <cell r="C371" t="str">
            <v>Braço de Luminária</v>
          </cell>
          <cell r="E371" t="str">
            <v xml:space="preserve">Estrela com arabescos produzida em estrutura metálica, mangueira de LED e estrela de 5 pontas tridimensional em rotomoldagem. </v>
          </cell>
          <cell r="F371" t="str">
            <v>FIG. LUMINOSA</v>
          </cell>
          <cell r="G371">
            <v>1.1499999999999999</v>
          </cell>
          <cell r="H371">
            <v>1.55</v>
          </cell>
          <cell r="I371">
            <v>0.25</v>
          </cell>
          <cell r="J371"/>
          <cell r="M371">
            <v>1246.44</v>
          </cell>
          <cell r="N371">
            <v>785.25720000000001</v>
          </cell>
          <cell r="P371">
            <v>0.63</v>
          </cell>
          <cell r="R371">
            <v>1006.74</v>
          </cell>
          <cell r="S371">
            <v>604.07000000000005</v>
          </cell>
          <cell r="U371">
            <v>1006.74</v>
          </cell>
          <cell r="V371">
            <v>604.07000000000005</v>
          </cell>
          <cell r="X371">
            <v>958.8</v>
          </cell>
          <cell r="Y371">
            <v>575.29999999999995</v>
          </cell>
          <cell r="AA371">
            <v>833.75</v>
          </cell>
          <cell r="AB371">
            <v>500.25</v>
          </cell>
          <cell r="AD371">
            <v>725</v>
          </cell>
        </row>
        <row r="372">
          <cell r="B372" t="str">
            <v>GR64</v>
          </cell>
          <cell r="C372" t="str">
            <v>Braço de Luminária</v>
          </cell>
          <cell r="D372"/>
          <cell r="E372" t="str">
            <v>Estrela com arabescos produzida em estrutura metálica, mangueira luminosa e estrela de 5 pontas tridimensional em rotomoldagem</v>
          </cell>
          <cell r="F372" t="str">
            <v>FIG. LUMINOSA</v>
          </cell>
          <cell r="G372">
            <v>1.2</v>
          </cell>
          <cell r="H372">
            <v>1.7</v>
          </cell>
          <cell r="I372">
            <v>0.25</v>
          </cell>
          <cell r="J372">
            <v>140</v>
          </cell>
          <cell r="K372"/>
          <cell r="L372"/>
          <cell r="M372">
            <v>988.52</v>
          </cell>
          <cell r="N372">
            <v>593.11199999999997</v>
          </cell>
          <cell r="O372"/>
          <cell r="P372">
            <v>0.6</v>
          </cell>
          <cell r="Q372"/>
          <cell r="R372">
            <v>798.42</v>
          </cell>
          <cell r="S372">
            <v>479.12</v>
          </cell>
          <cell r="T372"/>
          <cell r="U372">
            <v>798.42</v>
          </cell>
          <cell r="V372">
            <v>479.12</v>
          </cell>
          <cell r="W372"/>
          <cell r="X372">
            <v>760.4</v>
          </cell>
          <cell r="Y372">
            <v>456.3</v>
          </cell>
          <cell r="Z372"/>
          <cell r="AA372">
            <v>661.25</v>
          </cell>
          <cell r="AB372">
            <v>396.75</v>
          </cell>
          <cell r="AC372"/>
          <cell r="AD372">
            <v>575</v>
          </cell>
        </row>
        <row r="373">
          <cell r="B373" t="str">
            <v>GR64SM</v>
          </cell>
          <cell r="C373" t="str">
            <v>Braço de Luminária</v>
          </cell>
          <cell r="E373" t="str">
            <v>Estrela com arabescos produzida em estrutura metálica, mangueira luminosa e estrela de 5 pontas tridimensional em rotomoldagem. Aplicação de mangueiras de LED com movimentos e Strobos</v>
          </cell>
          <cell r="F373" t="str">
            <v>FIG. LUMINOSA</v>
          </cell>
          <cell r="G373">
            <v>1.2</v>
          </cell>
          <cell r="H373">
            <v>1.7</v>
          </cell>
          <cell r="I373">
            <v>0.25</v>
          </cell>
          <cell r="J373">
            <v>153</v>
          </cell>
          <cell r="M373">
            <v>1523.21</v>
          </cell>
          <cell r="N373">
            <v>1142.4075</v>
          </cell>
          <cell r="P373">
            <v>0.75</v>
          </cell>
          <cell r="R373">
            <v>1230.29</v>
          </cell>
          <cell r="S373">
            <v>910.88</v>
          </cell>
          <cell r="U373">
            <v>1230.29</v>
          </cell>
          <cell r="V373">
            <v>910.88</v>
          </cell>
          <cell r="X373">
            <v>1171.7</v>
          </cell>
          <cell r="Y373">
            <v>867.5</v>
          </cell>
          <cell r="AA373">
            <v>1018.84</v>
          </cell>
          <cell r="AB373">
            <v>754.34</v>
          </cell>
          <cell r="AD373">
            <v>885.95</v>
          </cell>
        </row>
        <row r="374">
          <cell r="B374" t="str">
            <v>GR64M</v>
          </cell>
          <cell r="C374" t="str">
            <v>Braço de Luminária</v>
          </cell>
          <cell r="E374" t="str">
            <v>Estrela com arabescos produzida em estrutura metálica, mangueira luminosa e estrela de 5 pontas tridimensional em rotomoldagem. Aplicação de mangueiras de LED com movimentos</v>
          </cell>
          <cell r="F374" t="str">
            <v>FIG. LUMINOSA</v>
          </cell>
          <cell r="G374">
            <v>1.2</v>
          </cell>
          <cell r="H374">
            <v>1.7</v>
          </cell>
          <cell r="I374">
            <v>0.25</v>
          </cell>
          <cell r="J374">
            <v>141</v>
          </cell>
          <cell r="M374">
            <v>1395.94</v>
          </cell>
          <cell r="N374">
            <v>1005.0768</v>
          </cell>
          <cell r="P374">
            <v>0.72</v>
          </cell>
          <cell r="R374">
            <v>1127.49</v>
          </cell>
          <cell r="S374">
            <v>808.08</v>
          </cell>
          <cell r="U374">
            <v>1127.49</v>
          </cell>
          <cell r="V374">
            <v>808.08</v>
          </cell>
          <cell r="X374">
            <v>1073.8</v>
          </cell>
          <cell r="Y374">
            <v>769.6</v>
          </cell>
          <cell r="AA374">
            <v>933.74</v>
          </cell>
          <cell r="AB374">
            <v>669.24</v>
          </cell>
          <cell r="AD374">
            <v>811.95</v>
          </cell>
        </row>
        <row r="375">
          <cell r="B375" t="str">
            <v>GR64S</v>
          </cell>
          <cell r="C375" t="str">
            <v>Braço de Luminária</v>
          </cell>
          <cell r="E375" t="str">
            <v>Estrela com arabescos produzida em estrutura metálica, mangueira luminosa e estrela de 5 pontas tridimensional em rotomoldagem. Aplicação de Strobos</v>
          </cell>
          <cell r="F375" t="str">
            <v>FIG. LUMINOSA</v>
          </cell>
          <cell r="G375">
            <v>1.2</v>
          </cell>
          <cell r="H375">
            <v>1.7</v>
          </cell>
          <cell r="I375">
            <v>0.25</v>
          </cell>
          <cell r="J375">
            <v>152</v>
          </cell>
          <cell r="M375">
            <v>1115.79</v>
          </cell>
          <cell r="N375">
            <v>702.94769999999994</v>
          </cell>
          <cell r="P375">
            <v>0.63</v>
          </cell>
          <cell r="R375">
            <v>901.22</v>
          </cell>
          <cell r="S375">
            <v>581.80999999999995</v>
          </cell>
          <cell r="U375">
            <v>901.22</v>
          </cell>
          <cell r="V375">
            <v>581.80999999999995</v>
          </cell>
          <cell r="X375">
            <v>858.3</v>
          </cell>
          <cell r="Y375">
            <v>554.1</v>
          </cell>
          <cell r="AA375">
            <v>746.35</v>
          </cell>
          <cell r="AB375">
            <v>481.85</v>
          </cell>
          <cell r="AD375">
            <v>649</v>
          </cell>
        </row>
        <row r="376">
          <cell r="B376" t="str">
            <v>GR64L</v>
          </cell>
          <cell r="C376" t="str">
            <v>Braço de Luminária</v>
          </cell>
          <cell r="E376" t="str">
            <v xml:space="preserve">Estrela com arabescos produzida em estrutura metálica, mangueira de LED e estrela de 5 pontas tridimensional em rotomoldagem. </v>
          </cell>
          <cell r="F376" t="str">
            <v>FIG. LUMINOSA</v>
          </cell>
          <cell r="G376">
            <v>1.2</v>
          </cell>
          <cell r="H376">
            <v>1.7</v>
          </cell>
          <cell r="I376">
            <v>0.25</v>
          </cell>
          <cell r="J376"/>
          <cell r="M376">
            <v>1117.48</v>
          </cell>
          <cell r="N376">
            <v>704.01240000000007</v>
          </cell>
          <cell r="P376">
            <v>0.63</v>
          </cell>
          <cell r="R376">
            <v>902.58</v>
          </cell>
          <cell r="S376">
            <v>541.59</v>
          </cell>
          <cell r="U376">
            <v>902.58</v>
          </cell>
          <cell r="V376">
            <v>541.59</v>
          </cell>
          <cell r="X376">
            <v>859.6</v>
          </cell>
          <cell r="Y376">
            <v>515.79999999999995</v>
          </cell>
          <cell r="AA376">
            <v>747.5</v>
          </cell>
          <cell r="AB376">
            <v>448.5</v>
          </cell>
          <cell r="AD376">
            <v>650</v>
          </cell>
        </row>
        <row r="377">
          <cell r="B377" t="str">
            <v>GR65</v>
          </cell>
          <cell r="C377" t="str">
            <v>Braço de Luminária</v>
          </cell>
          <cell r="D377"/>
          <cell r="E377" t="str">
            <v>Estrela com arabescos produzida em estrutura metálica, mangueira luminosa e estrela de 8 pontas tridimensional em rotomoldagem</v>
          </cell>
          <cell r="F377" t="str">
            <v>FIG. LUMINOSA</v>
          </cell>
          <cell r="G377">
            <v>1.1000000000000001</v>
          </cell>
          <cell r="H377">
            <v>1.6</v>
          </cell>
          <cell r="I377">
            <v>0.25</v>
          </cell>
          <cell r="J377">
            <v>184</v>
          </cell>
          <cell r="K377"/>
          <cell r="L377">
            <v>6</v>
          </cell>
          <cell r="M377">
            <v>900.9</v>
          </cell>
          <cell r="N377">
            <v>540.54</v>
          </cell>
          <cell r="O377"/>
          <cell r="P377">
            <v>0.6</v>
          </cell>
          <cell r="Q377"/>
          <cell r="R377">
            <v>727.65</v>
          </cell>
          <cell r="S377">
            <v>436.59</v>
          </cell>
          <cell r="T377"/>
          <cell r="U377">
            <v>727.65</v>
          </cell>
          <cell r="V377">
            <v>436.59</v>
          </cell>
          <cell r="W377"/>
          <cell r="X377">
            <v>693</v>
          </cell>
          <cell r="Y377">
            <v>415.8</v>
          </cell>
          <cell r="Z377"/>
          <cell r="AA377">
            <v>602.6</v>
          </cell>
          <cell r="AB377">
            <v>361.56</v>
          </cell>
          <cell r="AC377"/>
          <cell r="AD377">
            <v>524</v>
          </cell>
        </row>
        <row r="378">
          <cell r="B378" t="str">
            <v>GR65SM</v>
          </cell>
          <cell r="C378" t="str">
            <v>Braço de Luminária</v>
          </cell>
          <cell r="E378" t="str">
            <v>Estrela com arabescos produzida em estrutura metálica, mangueira luminosa e estrela de 8 pontas tridimensional em rotomoldagem. Aplicação de mangueiras de LED com movimentos e Strobos</v>
          </cell>
          <cell r="F378" t="str">
            <v>FIG. LUMINOSA</v>
          </cell>
          <cell r="G378">
            <v>1.1000000000000001</v>
          </cell>
          <cell r="H378">
            <v>1.6</v>
          </cell>
          <cell r="I378">
            <v>0.25</v>
          </cell>
          <cell r="J378">
            <v>197</v>
          </cell>
          <cell r="L378">
            <v>6.5</v>
          </cell>
          <cell r="M378">
            <v>1435.46</v>
          </cell>
          <cell r="N378">
            <v>1076.595</v>
          </cell>
          <cell r="P378">
            <v>0.75</v>
          </cell>
          <cell r="R378">
            <v>1159.4100000000001</v>
          </cell>
          <cell r="S378">
            <v>868.35</v>
          </cell>
          <cell r="U378">
            <v>1159.4100000000001</v>
          </cell>
          <cell r="V378">
            <v>868.35</v>
          </cell>
          <cell r="X378">
            <v>1104.2</v>
          </cell>
          <cell r="Y378">
            <v>827</v>
          </cell>
          <cell r="AA378">
            <v>960.19</v>
          </cell>
          <cell r="AB378">
            <v>719.15</v>
          </cell>
          <cell r="AD378">
            <v>834.95</v>
          </cell>
        </row>
        <row r="379">
          <cell r="B379" t="str">
            <v>GR65M</v>
          </cell>
          <cell r="C379" t="str">
            <v>Braço de Luminária</v>
          </cell>
          <cell r="E379" t="str">
            <v>Estrela com arabescos produzida em estrutura metálica, mangueira luminosa e estrela de 8 pontas tridimensional em rotomoldagem. Aplicação de mangueiras de LED com movimentos</v>
          </cell>
          <cell r="F379" t="str">
            <v>FIG. LUMINOSA</v>
          </cell>
          <cell r="G379">
            <v>1.1000000000000001</v>
          </cell>
          <cell r="H379">
            <v>1.6</v>
          </cell>
          <cell r="I379">
            <v>0.25</v>
          </cell>
          <cell r="J379">
            <v>185</v>
          </cell>
          <cell r="L379">
            <v>6.5</v>
          </cell>
          <cell r="M379">
            <v>1308.32</v>
          </cell>
          <cell r="N379">
            <v>941.99039999999991</v>
          </cell>
          <cell r="P379">
            <v>0.72</v>
          </cell>
          <cell r="R379">
            <v>1056.72</v>
          </cell>
          <cell r="S379">
            <v>765.66</v>
          </cell>
          <cell r="U379">
            <v>1056.72</v>
          </cell>
          <cell r="V379">
            <v>765.66</v>
          </cell>
          <cell r="X379">
            <v>1006.4</v>
          </cell>
          <cell r="Y379">
            <v>729.2</v>
          </cell>
          <cell r="AA379">
            <v>875.09</v>
          </cell>
          <cell r="AB379">
            <v>634.04999999999995</v>
          </cell>
          <cell r="AD379">
            <v>760.95</v>
          </cell>
        </row>
        <row r="380">
          <cell r="B380" t="str">
            <v>GR65S</v>
          </cell>
          <cell r="C380" t="str">
            <v>Braço de Luminária</v>
          </cell>
          <cell r="E380" t="str">
            <v>Estrela com arabescos produzida em estrutura metálica, mangueira luminosa e estrela de 8 pontas tridimensional em rotomoldagem. Aplicação de Strobos</v>
          </cell>
          <cell r="F380" t="str">
            <v>FIG. LUMINOSA</v>
          </cell>
          <cell r="G380">
            <v>1.1000000000000001</v>
          </cell>
          <cell r="H380">
            <v>1.6</v>
          </cell>
          <cell r="I380">
            <v>0.25</v>
          </cell>
          <cell r="J380">
            <v>196</v>
          </cell>
          <cell r="L380">
            <v>6.1</v>
          </cell>
          <cell r="M380">
            <v>1028.17</v>
          </cell>
          <cell r="N380">
            <v>647.74710000000005</v>
          </cell>
          <cell r="P380">
            <v>0.63</v>
          </cell>
          <cell r="R380">
            <v>830.45</v>
          </cell>
          <cell r="S380">
            <v>539.39</v>
          </cell>
          <cell r="U380">
            <v>830.45</v>
          </cell>
          <cell r="V380">
            <v>539.39</v>
          </cell>
          <cell r="X380">
            <v>790.9</v>
          </cell>
          <cell r="Y380">
            <v>513.70000000000005</v>
          </cell>
          <cell r="AA380">
            <v>687.7</v>
          </cell>
          <cell r="AB380">
            <v>446.66</v>
          </cell>
          <cell r="AD380">
            <v>598</v>
          </cell>
        </row>
        <row r="381">
          <cell r="B381" t="str">
            <v>GR65L</v>
          </cell>
          <cell r="C381" t="str">
            <v>Braço de Luminária</v>
          </cell>
          <cell r="E381" t="str">
            <v xml:space="preserve">Estrela com arabescos produzida em estrutura metálica, mangueira de LED e estrela de 8 pontas tridimensional em rotomoldagem. </v>
          </cell>
          <cell r="F381" t="str">
            <v>FIG. LUMINOSA</v>
          </cell>
          <cell r="G381">
            <v>1.1000000000000001</v>
          </cell>
          <cell r="H381">
            <v>1.6</v>
          </cell>
          <cell r="I381">
            <v>0.25</v>
          </cell>
          <cell r="J381"/>
          <cell r="L381">
            <v>6</v>
          </cell>
          <cell r="M381">
            <v>1019.4600000000002</v>
          </cell>
          <cell r="N381">
            <v>642.25980000000015</v>
          </cell>
          <cell r="P381">
            <v>0.63</v>
          </cell>
          <cell r="R381">
            <v>823.41</v>
          </cell>
          <cell r="S381">
            <v>494.03</v>
          </cell>
          <cell r="U381">
            <v>823.41</v>
          </cell>
          <cell r="V381">
            <v>494.03</v>
          </cell>
          <cell r="X381">
            <v>784.2</v>
          </cell>
          <cell r="Y381">
            <v>470.5</v>
          </cell>
          <cell r="AA381">
            <v>681.95</v>
          </cell>
          <cell r="AB381">
            <v>409.17</v>
          </cell>
          <cell r="AD381">
            <v>593</v>
          </cell>
        </row>
        <row r="382">
          <cell r="B382" t="str">
            <v>GR66</v>
          </cell>
          <cell r="C382" t="str">
            <v>Braço de Luminária</v>
          </cell>
          <cell r="D382"/>
          <cell r="E382" t="str">
            <v>Galhos secos com bolas, produzido em estrutura metálica com pintura branca, mangueira luminosa incandescente e lâmpadas de LED branca fio branco.</v>
          </cell>
          <cell r="F382" t="str">
            <v>FIG. LUMINOSA</v>
          </cell>
          <cell r="G382">
            <v>1.4</v>
          </cell>
          <cell r="H382">
            <v>2.85</v>
          </cell>
          <cell r="I382" t="str">
            <v>-</v>
          </cell>
          <cell r="J382">
            <v>89</v>
          </cell>
          <cell r="K382"/>
          <cell r="L382"/>
          <cell r="M382">
            <v>1547.39</v>
          </cell>
          <cell r="N382">
            <v>1005.8035000000001</v>
          </cell>
          <cell r="O382"/>
          <cell r="P382">
            <v>0.65</v>
          </cell>
          <cell r="Q382"/>
          <cell r="R382">
            <v>1249.82</v>
          </cell>
          <cell r="S382">
            <v>749.91</v>
          </cell>
          <cell r="T382"/>
          <cell r="U382">
            <v>1249.82</v>
          </cell>
          <cell r="V382">
            <v>749.91</v>
          </cell>
          <cell r="W382"/>
          <cell r="X382">
            <v>1190.3</v>
          </cell>
          <cell r="Y382">
            <v>714.2</v>
          </cell>
          <cell r="Z382"/>
          <cell r="AA382">
            <v>1035</v>
          </cell>
          <cell r="AB382">
            <v>621</v>
          </cell>
          <cell r="AC382"/>
          <cell r="AD382">
            <v>900</v>
          </cell>
        </row>
        <row r="383">
          <cell r="B383" t="str">
            <v>GR66S</v>
          </cell>
          <cell r="C383" t="str">
            <v>Braço de Luminária</v>
          </cell>
          <cell r="E383" t="str">
            <v>Galhos secos com bolas, produzido em estrutura metálica com pintura branca, mangueira luminosa incandescente e lâmpadas de LED branca fio branco. Aplicação de strobos.</v>
          </cell>
          <cell r="F383" t="str">
            <v>FIG. LUMINOSA</v>
          </cell>
          <cell r="G383">
            <v>1.4</v>
          </cell>
          <cell r="H383">
            <v>2.85</v>
          </cell>
          <cell r="I383" t="str">
            <v>-</v>
          </cell>
          <cell r="M383">
            <v>1674.53</v>
          </cell>
          <cell r="N383">
            <v>1138.6804</v>
          </cell>
          <cell r="P383">
            <v>0.68</v>
          </cell>
          <cell r="R383">
            <v>1352.51</v>
          </cell>
          <cell r="S383">
            <v>852.6</v>
          </cell>
          <cell r="U383">
            <v>1352.51</v>
          </cell>
          <cell r="V383">
            <v>852.6</v>
          </cell>
          <cell r="X383">
            <v>1288.0999999999999</v>
          </cell>
          <cell r="Y383">
            <v>812</v>
          </cell>
          <cell r="AA383">
            <v>1120.0999999999999</v>
          </cell>
          <cell r="AB383">
            <v>706.1</v>
          </cell>
          <cell r="AD383">
            <v>974</v>
          </cell>
        </row>
        <row r="384">
          <cell r="B384" t="str">
            <v>GR66L</v>
          </cell>
          <cell r="C384" t="str">
            <v>Braço de Luminária</v>
          </cell>
          <cell r="E384" t="str">
            <v>Galhos secos com bolas, produzido em estrutura metálica com pintura branca, mangueira de LED e lâmpadas de LED branca fio branco.</v>
          </cell>
          <cell r="F384" t="str">
            <v>FIG. LUMINOSA</v>
          </cell>
          <cell r="G384">
            <v>1.4</v>
          </cell>
          <cell r="H384">
            <v>2.85</v>
          </cell>
          <cell r="I384" t="str">
            <v>-</v>
          </cell>
          <cell r="J384" t="str">
            <v>-</v>
          </cell>
          <cell r="M384">
            <v>1748.5</v>
          </cell>
          <cell r="N384">
            <v>1188.98</v>
          </cell>
          <cell r="P384">
            <v>0.68</v>
          </cell>
          <cell r="R384">
            <v>1412.25</v>
          </cell>
          <cell r="S384">
            <v>847.35</v>
          </cell>
          <cell r="U384">
            <v>1412.25</v>
          </cell>
          <cell r="V384">
            <v>847.35</v>
          </cell>
          <cell r="X384">
            <v>1345</v>
          </cell>
          <cell r="Y384">
            <v>807</v>
          </cell>
          <cell r="AA384">
            <v>1169.55</v>
          </cell>
          <cell r="AB384">
            <v>701.73</v>
          </cell>
          <cell r="AD384">
            <v>1017</v>
          </cell>
        </row>
        <row r="385">
          <cell r="B385" t="str">
            <v>GR66C</v>
          </cell>
          <cell r="C385" t="str">
            <v>Braço de Luminária</v>
          </cell>
          <cell r="E385" t="str">
            <v>Galhos secos com bolas, produzido em estrutura metálica com pintura branca, mangueira luminosa incandescente e lâmpadas de LED branca fio branco. Preenchimento com lâmpadas de LED.</v>
          </cell>
          <cell r="F385" t="str">
            <v>FIG. LUMINOSA</v>
          </cell>
          <cell r="G385">
            <v>1.4</v>
          </cell>
          <cell r="H385">
            <v>2.85</v>
          </cell>
          <cell r="I385" t="str">
            <v>-</v>
          </cell>
          <cell r="J385" t="str">
            <v>-</v>
          </cell>
          <cell r="M385">
            <v>0</v>
          </cell>
          <cell r="N385">
            <v>0</v>
          </cell>
          <cell r="P385">
            <v>0.75</v>
          </cell>
          <cell r="R385">
            <v>0</v>
          </cell>
          <cell r="S385">
            <v>0</v>
          </cell>
          <cell r="U385">
            <v>0</v>
          </cell>
          <cell r="V385">
            <v>0</v>
          </cell>
          <cell r="X385">
            <v>0</v>
          </cell>
          <cell r="Y385">
            <v>0</v>
          </cell>
          <cell r="AA385">
            <v>0</v>
          </cell>
          <cell r="AB385">
            <v>0</v>
          </cell>
          <cell r="AD385">
            <v>0</v>
          </cell>
        </row>
        <row r="386">
          <cell r="B386" t="str">
            <v>GR66CS</v>
          </cell>
          <cell r="C386" t="str">
            <v>Braço de Luminária</v>
          </cell>
          <cell r="E386" t="str">
            <v>Galhos secos com bolas, produzido em estrutura metálica com pintura branca, mangueira luminosa incandescente e lâmpadas de LED branca fio branco. Preenchimento com lâmpadas de LED. Aplicação de Strobos</v>
          </cell>
          <cell r="F386" t="str">
            <v>FIG. LUMINOSA</v>
          </cell>
          <cell r="G386">
            <v>1.4</v>
          </cell>
          <cell r="H386">
            <v>2.85</v>
          </cell>
          <cell r="I386" t="str">
            <v>-</v>
          </cell>
          <cell r="M386">
            <v>0</v>
          </cell>
          <cell r="N386">
            <v>0</v>
          </cell>
          <cell r="P386">
            <v>0.8</v>
          </cell>
          <cell r="R386">
            <v>0</v>
          </cell>
          <cell r="S386">
            <v>0</v>
          </cell>
          <cell r="U386">
            <v>0</v>
          </cell>
          <cell r="V386">
            <v>0</v>
          </cell>
          <cell r="X386">
            <v>0</v>
          </cell>
          <cell r="Y386">
            <v>0</v>
          </cell>
          <cell r="AA386">
            <v>0</v>
          </cell>
          <cell r="AB386">
            <v>0</v>
          </cell>
          <cell r="AD386"/>
        </row>
        <row r="387">
          <cell r="B387" t="str">
            <v>GR67</v>
          </cell>
          <cell r="C387" t="str">
            <v>Braço de Luminária</v>
          </cell>
          <cell r="D387"/>
          <cell r="E387" t="str">
            <v>Galhos secos com sino, produzido em estrutura metálica com pintura branca, mangueira luminosa incandescente e lâmpadas de LED branca fio branco.</v>
          </cell>
          <cell r="F387" t="str">
            <v>FIG. LUMINOSA</v>
          </cell>
          <cell r="G387">
            <v>1.45</v>
          </cell>
          <cell r="H387">
            <v>2.75</v>
          </cell>
          <cell r="I387" t="str">
            <v>-</v>
          </cell>
          <cell r="J387">
            <v>149</v>
          </cell>
          <cell r="K387"/>
          <cell r="L387"/>
          <cell r="M387">
            <v>1916.98</v>
          </cell>
          <cell r="N387">
            <v>1246.037</v>
          </cell>
          <cell r="O387"/>
          <cell r="P387">
            <v>0.65</v>
          </cell>
          <cell r="Q387"/>
          <cell r="R387">
            <v>1548.33</v>
          </cell>
          <cell r="S387">
            <v>929.04</v>
          </cell>
          <cell r="T387"/>
          <cell r="U387">
            <v>1548.33</v>
          </cell>
          <cell r="V387">
            <v>929.04</v>
          </cell>
          <cell r="W387"/>
          <cell r="X387">
            <v>1474.6</v>
          </cell>
          <cell r="Y387">
            <v>884.8</v>
          </cell>
          <cell r="Z387"/>
          <cell r="AA387">
            <v>1282.25</v>
          </cell>
          <cell r="AB387">
            <v>769.35</v>
          </cell>
          <cell r="AC387"/>
          <cell r="AD387">
            <v>1115</v>
          </cell>
        </row>
        <row r="388">
          <cell r="B388" t="str">
            <v>GR67SM</v>
          </cell>
          <cell r="C388" t="str">
            <v>Braço de Luminária</v>
          </cell>
          <cell r="E388" t="str">
            <v>Galhos secos com sino, produzido em estrutura metálica com pintura branca, mangueira luminosa incandescente e lâmpadas de LED branca fio branco. Aplicação de mangueiras de LED com movimentos e strobos.</v>
          </cell>
          <cell r="F388" t="str">
            <v>FIG. LUMINOSA</v>
          </cell>
          <cell r="G388">
            <v>1.45</v>
          </cell>
          <cell r="H388">
            <v>2.75</v>
          </cell>
          <cell r="I388" t="str">
            <v>-</v>
          </cell>
          <cell r="M388">
            <v>2524.21</v>
          </cell>
          <cell r="N388">
            <v>2019.3680000000002</v>
          </cell>
          <cell r="P388">
            <v>0.8</v>
          </cell>
          <cell r="R388">
            <v>2038.79</v>
          </cell>
          <cell r="S388">
            <v>1419.5</v>
          </cell>
          <cell r="U388">
            <v>2038.79</v>
          </cell>
          <cell r="V388">
            <v>1419.5</v>
          </cell>
          <cell r="X388">
            <v>1941.7</v>
          </cell>
          <cell r="Y388">
            <v>1351.9</v>
          </cell>
          <cell r="AA388">
            <v>1688.43</v>
          </cell>
          <cell r="AB388">
            <v>1175.53</v>
          </cell>
          <cell r="AD388">
            <v>1468.2</v>
          </cell>
        </row>
        <row r="389">
          <cell r="B389" t="str">
            <v>GR67M</v>
          </cell>
          <cell r="C389" t="str">
            <v>Braço de Luminária</v>
          </cell>
          <cell r="E389" t="str">
            <v>Galhos secos com sino, produzido em estrutura metálica com pintura branca, mangueira luminosa incandescente e lâmpadas de LED branca fio branco. Aplicação de mangueiras de LED com movimentos</v>
          </cell>
          <cell r="F389" t="str">
            <v>FIG. LUMINOSA</v>
          </cell>
          <cell r="G389">
            <v>1.45</v>
          </cell>
          <cell r="H389">
            <v>2.75</v>
          </cell>
          <cell r="I389" t="str">
            <v>-</v>
          </cell>
          <cell r="M389">
            <v>2396.94</v>
          </cell>
          <cell r="N389">
            <v>1845.6438000000001</v>
          </cell>
          <cell r="P389">
            <v>0.77</v>
          </cell>
          <cell r="R389">
            <v>1935.99</v>
          </cell>
          <cell r="S389">
            <v>1316.7</v>
          </cell>
          <cell r="U389">
            <v>1935.99</v>
          </cell>
          <cell r="V389">
            <v>1316.7</v>
          </cell>
          <cell r="X389">
            <v>1843.8</v>
          </cell>
          <cell r="Y389">
            <v>1254</v>
          </cell>
          <cell r="AA389">
            <v>1603.33</v>
          </cell>
          <cell r="AB389">
            <v>1090.43</v>
          </cell>
          <cell r="AD389">
            <v>1394.2</v>
          </cell>
        </row>
        <row r="390">
          <cell r="B390" t="str">
            <v>GR67S</v>
          </cell>
          <cell r="C390" t="str">
            <v>Braço de Luminária</v>
          </cell>
          <cell r="E390" t="str">
            <v>Galhos secos com sino, produzido em estrutura metálica com pintura branca, mangueira luminosa incandescente e lâmpadas de LED branca fio branco. Aplicação de strobos</v>
          </cell>
          <cell r="F390" t="str">
            <v>FIG. LUMINOSA</v>
          </cell>
          <cell r="G390">
            <v>1.45</v>
          </cell>
          <cell r="H390">
            <v>2.75</v>
          </cell>
          <cell r="I390" t="str">
            <v>-</v>
          </cell>
          <cell r="M390">
            <v>2044.25</v>
          </cell>
          <cell r="N390">
            <v>1390.0900000000001</v>
          </cell>
          <cell r="P390">
            <v>0.68</v>
          </cell>
          <cell r="R390">
            <v>1651.13</v>
          </cell>
          <cell r="S390">
            <v>1031.73</v>
          </cell>
          <cell r="U390">
            <v>1651.13</v>
          </cell>
          <cell r="V390">
            <v>1031.73</v>
          </cell>
          <cell r="X390">
            <v>1572.5</v>
          </cell>
          <cell r="Y390">
            <v>982.6</v>
          </cell>
          <cell r="AA390">
            <v>1367.35</v>
          </cell>
          <cell r="AB390">
            <v>854.45</v>
          </cell>
          <cell r="AD390">
            <v>1189</v>
          </cell>
        </row>
        <row r="391">
          <cell r="B391" t="str">
            <v>GR67L</v>
          </cell>
          <cell r="C391" t="str">
            <v>Braço de Luminária</v>
          </cell>
          <cell r="E391" t="str">
            <v>Galhos secos com sino, produzido em estrutura metálica com pintura branca, mangueira de LED e lâmpadas de LED branca fio branco.</v>
          </cell>
          <cell r="F391" t="str">
            <v>FIG. LUMINOSA</v>
          </cell>
          <cell r="G391">
            <v>1.45</v>
          </cell>
          <cell r="H391">
            <v>2.75</v>
          </cell>
          <cell r="I391" t="str">
            <v>-</v>
          </cell>
          <cell r="M391">
            <v>2166.3200000000002</v>
          </cell>
          <cell r="N391">
            <v>1473.0976000000003</v>
          </cell>
          <cell r="P391">
            <v>0.68</v>
          </cell>
          <cell r="R391">
            <v>1749.72</v>
          </cell>
          <cell r="S391">
            <v>1049.79</v>
          </cell>
          <cell r="U391">
            <v>1749.72</v>
          </cell>
          <cell r="V391">
            <v>1049.79</v>
          </cell>
          <cell r="X391">
            <v>1666.4</v>
          </cell>
          <cell r="Y391">
            <v>999.8</v>
          </cell>
          <cell r="AA391">
            <v>1449</v>
          </cell>
          <cell r="AB391">
            <v>869.4</v>
          </cell>
          <cell r="AD391">
            <v>1260</v>
          </cell>
        </row>
        <row r="392">
          <cell r="B392" t="str">
            <v>GR67C</v>
          </cell>
          <cell r="C392" t="str">
            <v>Braço de Luminária</v>
          </cell>
          <cell r="E392" t="str">
            <v>Galhos secos com sino, produzido em estrutura metálica com pintura branca, mangueira luminosa incandescente e lâmpadas de LED branca fio branco. Preenchimento com lâmpadas de LED.</v>
          </cell>
          <cell r="F392" t="str">
            <v>FIG. LUMINOSA</v>
          </cell>
          <cell r="G392">
            <v>1.45</v>
          </cell>
          <cell r="H392">
            <v>2.75</v>
          </cell>
          <cell r="I392" t="str">
            <v>-</v>
          </cell>
          <cell r="M392">
            <v>0</v>
          </cell>
          <cell r="N392">
            <v>0</v>
          </cell>
          <cell r="P392">
            <v>0.8</v>
          </cell>
          <cell r="R392">
            <v>0</v>
          </cell>
          <cell r="S392">
            <v>0</v>
          </cell>
          <cell r="U392">
            <v>0</v>
          </cell>
          <cell r="V392">
            <v>0</v>
          </cell>
          <cell r="X392">
            <v>0</v>
          </cell>
          <cell r="Y392">
            <v>0</v>
          </cell>
          <cell r="AA392">
            <v>0</v>
          </cell>
          <cell r="AB392">
            <v>0</v>
          </cell>
          <cell r="AD392">
            <v>0</v>
          </cell>
        </row>
        <row r="393">
          <cell r="B393" t="str">
            <v>GR67CS</v>
          </cell>
          <cell r="C393" t="str">
            <v>Braço de Luminária</v>
          </cell>
          <cell r="E393" t="str">
            <v>Galhos secos com sino, produzido em estrutura metálica com pintura branca, mangueira luminosa incandescente e lâmpadas de LED branca fio branco. Preenchimento com lâmpadas de LED. Aplicação de Strobos</v>
          </cell>
          <cell r="F393" t="str">
            <v>FIG. LUMINOSA</v>
          </cell>
          <cell r="G393">
            <v>1.45</v>
          </cell>
          <cell r="H393">
            <v>2.75</v>
          </cell>
          <cell r="I393" t="str">
            <v>-</v>
          </cell>
          <cell r="M393">
            <v>0</v>
          </cell>
          <cell r="N393">
            <v>0</v>
          </cell>
          <cell r="P393">
            <v>0.8</v>
          </cell>
          <cell r="R393">
            <v>0</v>
          </cell>
          <cell r="S393">
            <v>0</v>
          </cell>
          <cell r="U393">
            <v>0</v>
          </cell>
          <cell r="V393">
            <v>0</v>
          </cell>
          <cell r="X393">
            <v>0</v>
          </cell>
          <cell r="Y393">
            <v>0</v>
          </cell>
          <cell r="AA393">
            <v>0</v>
          </cell>
          <cell r="AB393">
            <v>0</v>
          </cell>
          <cell r="AD393"/>
        </row>
        <row r="394">
          <cell r="B394" t="str">
            <v>GR68</v>
          </cell>
          <cell r="C394" t="str">
            <v>Braço de Luminária</v>
          </cell>
          <cell r="D394"/>
          <cell r="E394" t="str">
            <v>Arabescos com pingente tridimensional, produzido em estrutura metálica, mangueira luminosa incandescente e tubos cilíndricos com LEDs em movimentos snowfall.</v>
          </cell>
          <cell r="F394" t="str">
            <v>FIG. LUMINOSA</v>
          </cell>
          <cell r="G394">
            <v>2.25</v>
          </cell>
          <cell r="H394">
            <v>0.85</v>
          </cell>
          <cell r="I394">
            <v>0.85</v>
          </cell>
          <cell r="J394">
            <v>182</v>
          </cell>
          <cell r="K394"/>
          <cell r="L394"/>
          <cell r="M394">
            <v>1469.91</v>
          </cell>
          <cell r="N394">
            <v>1028.9370000000001</v>
          </cell>
          <cell r="O394"/>
          <cell r="P394">
            <v>0.70000000000000007</v>
          </cell>
          <cell r="Q394"/>
          <cell r="R394">
            <v>1187.24</v>
          </cell>
          <cell r="S394">
            <v>712.32</v>
          </cell>
          <cell r="T394"/>
          <cell r="U394">
            <v>1187.24</v>
          </cell>
          <cell r="V394">
            <v>712.32</v>
          </cell>
          <cell r="W394"/>
          <cell r="X394">
            <v>1130.7</v>
          </cell>
          <cell r="Y394">
            <v>678.4</v>
          </cell>
          <cell r="Z394"/>
          <cell r="AA394">
            <v>983.25</v>
          </cell>
          <cell r="AB394">
            <v>589.95000000000005</v>
          </cell>
          <cell r="AC394"/>
          <cell r="AD394">
            <v>855</v>
          </cell>
        </row>
        <row r="395">
          <cell r="B395" t="str">
            <v>GR68SM</v>
          </cell>
          <cell r="C395" t="str">
            <v>Braço de Luminária</v>
          </cell>
          <cell r="E395" t="str">
            <v>Arabescos com pingente tridimensional, produzido em estrutura metálica, mangueira luminosa incandescente e tubos cilíndricos com LEDs em movimentos snowfall. Aplicação de mangueiras de LED com movimentos e Strobos</v>
          </cell>
          <cell r="F395" t="str">
            <v>FIG. LUMINOSA</v>
          </cell>
          <cell r="G395">
            <v>2.25</v>
          </cell>
          <cell r="H395">
            <v>0.85</v>
          </cell>
          <cell r="I395">
            <v>0.85</v>
          </cell>
          <cell r="M395">
            <v>2186.08</v>
          </cell>
          <cell r="N395">
            <v>1858.1679999999999</v>
          </cell>
          <cell r="P395">
            <v>0.85</v>
          </cell>
          <cell r="R395">
            <v>1765.68</v>
          </cell>
          <cell r="S395">
            <v>1290.77</v>
          </cell>
          <cell r="U395">
            <v>1765.68</v>
          </cell>
          <cell r="V395">
            <v>1290.77</v>
          </cell>
          <cell r="X395">
            <v>1681.6</v>
          </cell>
          <cell r="Y395">
            <v>1229.3</v>
          </cell>
          <cell r="AA395">
            <v>1462.28</v>
          </cell>
          <cell r="AB395">
            <v>1068.98</v>
          </cell>
          <cell r="AD395">
            <v>1271.55</v>
          </cell>
        </row>
        <row r="396">
          <cell r="B396" t="str">
            <v>GR68M</v>
          </cell>
          <cell r="C396" t="str">
            <v>Braço de Luminária</v>
          </cell>
          <cell r="E396" t="str">
            <v>Arabescos com pingente tridimensional, produzido em estrutura metálica, mangueira luminosa incandescente e tubos cilíndricos com LEDs em movimentos snowfall. Aplicação de mangueiras de LED com movimentos.</v>
          </cell>
          <cell r="F396" t="str">
            <v>FIG. LUMINOSA</v>
          </cell>
          <cell r="G396">
            <v>2.25</v>
          </cell>
          <cell r="H396">
            <v>0.85</v>
          </cell>
          <cell r="I396">
            <v>0.85</v>
          </cell>
          <cell r="M396">
            <v>2058.94</v>
          </cell>
          <cell r="N396">
            <v>1688.3308000000002</v>
          </cell>
          <cell r="P396">
            <v>0.82000000000000006</v>
          </cell>
          <cell r="R396">
            <v>1662.99</v>
          </cell>
          <cell r="S396">
            <v>1188.08</v>
          </cell>
          <cell r="U396">
            <v>1662.99</v>
          </cell>
          <cell r="V396">
            <v>1188.08</v>
          </cell>
          <cell r="X396">
            <v>1583.8</v>
          </cell>
          <cell r="Y396">
            <v>1131.5</v>
          </cell>
          <cell r="AA396">
            <v>1377.18</v>
          </cell>
          <cell r="AB396">
            <v>983.88</v>
          </cell>
          <cell r="AD396">
            <v>1197.55</v>
          </cell>
        </row>
        <row r="397">
          <cell r="B397" t="str">
            <v>GR68S</v>
          </cell>
          <cell r="C397" t="str">
            <v>Braço de Luminária</v>
          </cell>
          <cell r="E397" t="str">
            <v>Arabescos com pingente tridimensional, produzido em estrutura metálica, mangueira luminosa incandescente e tubos cilíndricos com LEDs em movimentos snowfall. Aplicação de strobos.</v>
          </cell>
          <cell r="F397" t="str">
            <v>FIG. LUMINOSA</v>
          </cell>
          <cell r="G397">
            <v>2.25</v>
          </cell>
          <cell r="H397">
            <v>0.85</v>
          </cell>
          <cell r="I397">
            <v>0.85</v>
          </cell>
          <cell r="M397">
            <v>1597.1799999999998</v>
          </cell>
          <cell r="N397">
            <v>1165.9413999999999</v>
          </cell>
          <cell r="P397">
            <v>0.73</v>
          </cell>
          <cell r="R397">
            <v>1290.03</v>
          </cell>
          <cell r="S397">
            <v>815.12</v>
          </cell>
          <cell r="U397">
            <v>1290.03</v>
          </cell>
          <cell r="V397">
            <v>815.12</v>
          </cell>
          <cell r="X397">
            <v>1228.5999999999999</v>
          </cell>
          <cell r="Y397">
            <v>776.3</v>
          </cell>
          <cell r="AA397">
            <v>1068.3499999999999</v>
          </cell>
          <cell r="AB397">
            <v>675.05</v>
          </cell>
          <cell r="AD397">
            <v>929</v>
          </cell>
        </row>
        <row r="398">
          <cell r="B398" t="str">
            <v>GR68L</v>
          </cell>
          <cell r="C398" t="str">
            <v>Braço de Luminária</v>
          </cell>
          <cell r="E398" t="str">
            <v>Arabescos com pingente tridimensional, produzido em estrutura metálica, mangueira de LED branca e tubos cilíndricos com LEDs em movimentos snowfall.</v>
          </cell>
          <cell r="F398" t="str">
            <v>FIG. LUMINOSA</v>
          </cell>
          <cell r="G398">
            <v>2.25</v>
          </cell>
          <cell r="H398">
            <v>0.85</v>
          </cell>
          <cell r="I398">
            <v>0.85</v>
          </cell>
          <cell r="M398">
            <v>1662.5700000000002</v>
          </cell>
          <cell r="N398">
            <v>1213.6761000000001</v>
          </cell>
          <cell r="P398">
            <v>0.73</v>
          </cell>
          <cell r="R398">
            <v>1342.85</v>
          </cell>
          <cell r="S398">
            <v>805.67</v>
          </cell>
          <cell r="U398">
            <v>1342.85</v>
          </cell>
          <cell r="V398">
            <v>805.67</v>
          </cell>
          <cell r="X398">
            <v>1278.9000000000001</v>
          </cell>
          <cell r="Y398">
            <v>767.3</v>
          </cell>
          <cell r="AA398">
            <v>1112.05</v>
          </cell>
          <cell r="AB398">
            <v>667.23</v>
          </cell>
          <cell r="AD398">
            <v>967</v>
          </cell>
        </row>
        <row r="399">
          <cell r="B399" t="str">
            <v>GR69</v>
          </cell>
          <cell r="C399" t="str">
            <v>Braço de Luminária</v>
          </cell>
          <cell r="D399"/>
          <cell r="E399" t="str">
            <v>Arabescos com pingente tridimensional, produzido em estrutura metálica, mangueira luminosa incandescente e conjuntos de LED com movimentos snowfall.</v>
          </cell>
          <cell r="F399" t="str">
            <v>FIG. LUMINOSA</v>
          </cell>
          <cell r="G399">
            <v>1.5</v>
          </cell>
          <cell r="H399">
            <v>2.2000000000000002</v>
          </cell>
          <cell r="I399">
            <v>0.95</v>
          </cell>
          <cell r="J399">
            <v>217</v>
          </cell>
          <cell r="K399"/>
          <cell r="L399">
            <v>7.9</v>
          </cell>
          <cell r="M399">
            <v>1683.1100000000001</v>
          </cell>
          <cell r="N399">
            <v>1094.0215000000001</v>
          </cell>
          <cell r="O399"/>
          <cell r="P399">
            <v>0.65</v>
          </cell>
          <cell r="Q399"/>
          <cell r="R399">
            <v>1359.44</v>
          </cell>
          <cell r="S399">
            <v>815.64</v>
          </cell>
          <cell r="T399"/>
          <cell r="U399">
            <v>1359.44</v>
          </cell>
          <cell r="V399">
            <v>815.64</v>
          </cell>
          <cell r="W399"/>
          <cell r="X399">
            <v>1294.7</v>
          </cell>
          <cell r="Y399">
            <v>776.8</v>
          </cell>
          <cell r="Z399"/>
          <cell r="AA399">
            <v>1125.8499999999999</v>
          </cell>
          <cell r="AB399">
            <v>675.51</v>
          </cell>
          <cell r="AC399"/>
          <cell r="AD399">
            <v>979</v>
          </cell>
        </row>
        <row r="400">
          <cell r="B400" t="str">
            <v>GR69SM</v>
          </cell>
          <cell r="C400" t="str">
            <v>Braço de Luminária</v>
          </cell>
          <cell r="E400" t="str">
            <v>Arabescos com pingente tridimensional, produzido em estrutura metálica, mangueira luminosa incandescente e tubos cilíndricos com movimentos snowfall. Aplicação de mangueiras de LED com movimentos e Strobos.</v>
          </cell>
          <cell r="F400" t="str">
            <v>FIG. LUMINOSA</v>
          </cell>
          <cell r="G400">
            <v>1.5</v>
          </cell>
          <cell r="H400">
            <v>2.2000000000000002</v>
          </cell>
          <cell r="I400">
            <v>0.95</v>
          </cell>
          <cell r="L400">
            <v>8.4</v>
          </cell>
          <cell r="M400">
            <v>2290.34</v>
          </cell>
          <cell r="N400">
            <v>1832.2720000000002</v>
          </cell>
          <cell r="P400">
            <v>0.8</v>
          </cell>
          <cell r="R400">
            <v>1849.89</v>
          </cell>
          <cell r="S400">
            <v>1306.0999999999999</v>
          </cell>
          <cell r="U400">
            <v>1849.89</v>
          </cell>
          <cell r="V400">
            <v>1306.0999999999999</v>
          </cell>
          <cell r="X400">
            <v>1761.8</v>
          </cell>
          <cell r="Y400">
            <v>1243.9000000000001</v>
          </cell>
          <cell r="AA400">
            <v>1532.03</v>
          </cell>
          <cell r="AB400">
            <v>1081.69</v>
          </cell>
          <cell r="AD400">
            <v>1332.2</v>
          </cell>
        </row>
        <row r="401">
          <cell r="B401" t="str">
            <v>GR69M</v>
          </cell>
          <cell r="C401" t="str">
            <v>Braço de Luminária</v>
          </cell>
          <cell r="E401" t="str">
            <v>Arabescos com pingente tridimensional, produzido em estrutura metálica, mangueira luminosa incandescente e tubos cilíndricos com movimentos snowfall. Aplicação de mangueiras de LED com movimentos.</v>
          </cell>
          <cell r="F401" t="str">
            <v>FIG. LUMINOSA</v>
          </cell>
          <cell r="G401">
            <v>1.5</v>
          </cell>
          <cell r="H401">
            <v>2.2000000000000002</v>
          </cell>
          <cell r="I401">
            <v>0.95</v>
          </cell>
          <cell r="L401">
            <v>8.4</v>
          </cell>
          <cell r="M401">
            <v>2163.2000000000003</v>
          </cell>
          <cell r="N401">
            <v>1665.6640000000002</v>
          </cell>
          <cell r="P401">
            <v>0.77</v>
          </cell>
          <cell r="R401">
            <v>1747.2</v>
          </cell>
          <cell r="S401">
            <v>1203.4100000000001</v>
          </cell>
          <cell r="U401">
            <v>1747.2</v>
          </cell>
          <cell r="V401">
            <v>1203.4100000000001</v>
          </cell>
          <cell r="X401">
            <v>1664</v>
          </cell>
          <cell r="Y401">
            <v>1146.0999999999999</v>
          </cell>
          <cell r="AA401">
            <v>1446.93</v>
          </cell>
          <cell r="AB401">
            <v>996.59</v>
          </cell>
          <cell r="AD401">
            <v>1258.2</v>
          </cell>
        </row>
        <row r="402">
          <cell r="B402" t="str">
            <v>GR69S</v>
          </cell>
          <cell r="C402" t="str">
            <v>Braço de Luminária</v>
          </cell>
          <cell r="E402" t="str">
            <v>Arabescos com pingente tridimensional, produzido em estrutura metálica, mangueira luminosa incandescente e tubos cilíndricos com movimentos snowfall. Aplicação de strobos.</v>
          </cell>
          <cell r="F402" t="str">
            <v>FIG. LUMINOSA</v>
          </cell>
          <cell r="G402">
            <v>1.5</v>
          </cell>
          <cell r="H402">
            <v>2.2000000000000002</v>
          </cell>
          <cell r="I402">
            <v>0.95</v>
          </cell>
          <cell r="L402">
            <v>8</v>
          </cell>
          <cell r="M402">
            <v>1810.3799999999999</v>
          </cell>
          <cell r="N402">
            <v>1231.0584000000001</v>
          </cell>
          <cell r="P402">
            <v>0.68</v>
          </cell>
          <cell r="R402">
            <v>1462.23</v>
          </cell>
          <cell r="S402">
            <v>918.44</v>
          </cell>
          <cell r="U402">
            <v>1462.23</v>
          </cell>
          <cell r="V402">
            <v>918.44</v>
          </cell>
          <cell r="X402">
            <v>1392.6</v>
          </cell>
          <cell r="Y402">
            <v>874.7</v>
          </cell>
          <cell r="AA402">
            <v>1210.95</v>
          </cell>
          <cell r="AB402">
            <v>760.61</v>
          </cell>
          <cell r="AD402">
            <v>1053</v>
          </cell>
        </row>
        <row r="403">
          <cell r="B403" t="str">
            <v>GR69L</v>
          </cell>
          <cell r="C403" t="str">
            <v>Braço de Luminária</v>
          </cell>
          <cell r="E403" t="str">
            <v>Arabescos com pingente tridimensional, produzido em estrutura metálica, mangueira de LED branca e tubos cilíndricos com movimentos snowfall.</v>
          </cell>
          <cell r="F403" t="str">
            <v>FIG. LUMINOSA</v>
          </cell>
          <cell r="G403">
            <v>1.5</v>
          </cell>
          <cell r="H403">
            <v>2.2000000000000002</v>
          </cell>
          <cell r="I403">
            <v>0.95</v>
          </cell>
          <cell r="L403">
            <v>7.9</v>
          </cell>
          <cell r="M403">
            <v>1903.2</v>
          </cell>
          <cell r="N403">
            <v>1294.1760000000002</v>
          </cell>
          <cell r="P403">
            <v>0.68</v>
          </cell>
          <cell r="R403">
            <v>1537.2</v>
          </cell>
          <cell r="S403">
            <v>922.32</v>
          </cell>
          <cell r="U403">
            <v>1537.2</v>
          </cell>
          <cell r="V403">
            <v>922.32</v>
          </cell>
          <cell r="X403">
            <v>1464</v>
          </cell>
          <cell r="Y403">
            <v>878.4</v>
          </cell>
          <cell r="AA403">
            <v>1273.05</v>
          </cell>
          <cell r="AB403">
            <v>763.83</v>
          </cell>
          <cell r="AD403">
            <v>1107</v>
          </cell>
        </row>
        <row r="404">
          <cell r="B404" t="str">
            <v>GR70</v>
          </cell>
          <cell r="C404" t="str">
            <v>Braço de Luminária</v>
          </cell>
          <cell r="D404"/>
          <cell r="E404" t="str">
            <v>Castiçal produzido em estrutura metálica e mangueira luminosa incandescente.</v>
          </cell>
          <cell r="F404" t="str">
            <v>FIG. LUMINOSA</v>
          </cell>
          <cell r="G404">
            <v>1.1499999999999999</v>
          </cell>
          <cell r="H404">
            <v>2.2999999999999998</v>
          </cell>
          <cell r="I404" t="str">
            <v>-</v>
          </cell>
          <cell r="J404">
            <v>304</v>
          </cell>
          <cell r="K404"/>
          <cell r="L404"/>
          <cell r="M404">
            <v>2159.4299999999998</v>
          </cell>
          <cell r="N404">
            <v>1295.6579999999999</v>
          </cell>
          <cell r="O404"/>
          <cell r="P404">
            <v>0.6</v>
          </cell>
          <cell r="Q404"/>
          <cell r="R404">
            <v>1744.16</v>
          </cell>
          <cell r="S404">
            <v>1046.43</v>
          </cell>
          <cell r="T404"/>
          <cell r="U404">
            <v>1744.16</v>
          </cell>
          <cell r="V404">
            <v>1046.43</v>
          </cell>
          <cell r="W404"/>
          <cell r="X404">
            <v>1661.1</v>
          </cell>
          <cell r="Y404">
            <v>996.6</v>
          </cell>
          <cell r="Z404"/>
          <cell r="AA404">
            <v>1444.4</v>
          </cell>
          <cell r="AB404">
            <v>866.64</v>
          </cell>
          <cell r="AC404"/>
          <cell r="AD404">
            <v>1256</v>
          </cell>
        </row>
        <row r="405">
          <cell r="B405" t="str">
            <v>GR70SM</v>
          </cell>
          <cell r="C405" t="str">
            <v>Braço de Luminária</v>
          </cell>
          <cell r="E405" t="str">
            <v>Castiçal produzido em estrutura metálica e mangueira luminosa incandescente. Aplicação de mangueiras de LED com movimentos e Strobos.</v>
          </cell>
          <cell r="F405" t="str">
            <v>FIG. LUMINOSA</v>
          </cell>
          <cell r="G405">
            <v>1.1499999999999999</v>
          </cell>
          <cell r="H405">
            <v>2.2999999999999998</v>
          </cell>
          <cell r="I405" t="str">
            <v>-</v>
          </cell>
          <cell r="M405">
            <v>2766.66</v>
          </cell>
          <cell r="N405">
            <v>2074.9949999999999</v>
          </cell>
          <cell r="P405">
            <v>0.75</v>
          </cell>
          <cell r="R405">
            <v>2234.61</v>
          </cell>
          <cell r="S405">
            <v>1536.89</v>
          </cell>
          <cell r="U405">
            <v>2234.61</v>
          </cell>
          <cell r="V405">
            <v>1536.89</v>
          </cell>
          <cell r="X405">
            <v>2128.1999999999998</v>
          </cell>
          <cell r="Y405">
            <v>1463.7</v>
          </cell>
          <cell r="AA405">
            <v>1850.58</v>
          </cell>
          <cell r="AB405">
            <v>1272.82</v>
          </cell>
          <cell r="AD405">
            <v>1609.2</v>
          </cell>
        </row>
        <row r="406">
          <cell r="B406" t="str">
            <v>GR70M</v>
          </cell>
          <cell r="C406" t="str">
            <v>Braço de Luminária</v>
          </cell>
          <cell r="E406" t="str">
            <v>Castiçal produzido em estrutura metálica e mangueira luminosa incandescente. Aplicação de mangueiras de LED com movimentos.</v>
          </cell>
          <cell r="F406" t="str">
            <v>FIG. LUMINOSA</v>
          </cell>
          <cell r="G406">
            <v>1.1499999999999999</v>
          </cell>
          <cell r="H406">
            <v>2.2999999999999998</v>
          </cell>
          <cell r="I406" t="str">
            <v>-</v>
          </cell>
          <cell r="M406">
            <v>2639.39</v>
          </cell>
          <cell r="N406">
            <v>1900.3607999999999</v>
          </cell>
          <cell r="P406">
            <v>0.72</v>
          </cell>
          <cell r="R406">
            <v>2131.8200000000002</v>
          </cell>
          <cell r="S406">
            <v>1434.2</v>
          </cell>
          <cell r="U406">
            <v>2131.8200000000002</v>
          </cell>
          <cell r="V406">
            <v>1434.2</v>
          </cell>
          <cell r="X406">
            <v>2030.3</v>
          </cell>
          <cell r="Y406">
            <v>1365.9</v>
          </cell>
          <cell r="AA406">
            <v>1765.48</v>
          </cell>
          <cell r="AB406">
            <v>1187.72</v>
          </cell>
          <cell r="AD406">
            <v>1535.2</v>
          </cell>
        </row>
        <row r="407">
          <cell r="B407" t="str">
            <v>GR70S</v>
          </cell>
          <cell r="C407" t="str">
            <v>Braço de Luminária</v>
          </cell>
          <cell r="E407" t="str">
            <v>Castiçal produzido em estrutura metálica e mangueira luminosa incandescente. Aplicação de strobos.</v>
          </cell>
          <cell r="F407" t="str">
            <v>FIG. LUMINOSA</v>
          </cell>
          <cell r="G407">
            <v>1.1499999999999999</v>
          </cell>
          <cell r="H407">
            <v>2.2999999999999998</v>
          </cell>
          <cell r="I407" t="str">
            <v>-</v>
          </cell>
          <cell r="M407">
            <v>2286.5700000000002</v>
          </cell>
          <cell r="N407">
            <v>1440.5391000000002</v>
          </cell>
          <cell r="P407">
            <v>0.63</v>
          </cell>
          <cell r="R407">
            <v>1846.85</v>
          </cell>
          <cell r="S407">
            <v>1149.23</v>
          </cell>
          <cell r="U407">
            <v>1846.85</v>
          </cell>
          <cell r="V407">
            <v>1149.23</v>
          </cell>
          <cell r="X407">
            <v>1758.9</v>
          </cell>
          <cell r="Y407">
            <v>1094.5</v>
          </cell>
          <cell r="AA407">
            <v>1529.5</v>
          </cell>
          <cell r="AB407">
            <v>951.74</v>
          </cell>
          <cell r="AD407">
            <v>1330</v>
          </cell>
        </row>
        <row r="408">
          <cell r="B408" t="str">
            <v>GR70L</v>
          </cell>
          <cell r="C408" t="str">
            <v>Braço de Luminária</v>
          </cell>
          <cell r="E408" t="str">
            <v>Castiçal produzido em estrutura metálica e mangueira de LED.</v>
          </cell>
          <cell r="F408" t="str">
            <v>FIG. LUMINOSA</v>
          </cell>
          <cell r="G408">
            <v>1.1499999999999999</v>
          </cell>
          <cell r="H408">
            <v>2.2999999999999998</v>
          </cell>
          <cell r="I408" t="str">
            <v>-</v>
          </cell>
          <cell r="M408">
            <v>2441.4</v>
          </cell>
          <cell r="N408">
            <v>1538.0820000000001</v>
          </cell>
          <cell r="P408">
            <v>0.63</v>
          </cell>
          <cell r="R408">
            <v>1971.9</v>
          </cell>
          <cell r="S408">
            <v>1183.1400000000001</v>
          </cell>
          <cell r="U408">
            <v>1971.9</v>
          </cell>
          <cell r="V408">
            <v>1183.1400000000001</v>
          </cell>
          <cell r="X408">
            <v>1878</v>
          </cell>
          <cell r="Y408">
            <v>1126.8</v>
          </cell>
          <cell r="AA408">
            <v>1633</v>
          </cell>
          <cell r="AB408">
            <v>979.8</v>
          </cell>
          <cell r="AD408">
            <v>1420</v>
          </cell>
        </row>
        <row r="409">
          <cell r="B409" t="str">
            <v>GR70C</v>
          </cell>
          <cell r="C409" t="str">
            <v>Braço de Luminária</v>
          </cell>
          <cell r="E409" t="str">
            <v>Castiçal produzido em estrutura metálica e mangueira luminosa incandescente. Preenchimento da figura com lâmpadas de LED.</v>
          </cell>
          <cell r="F409" t="str">
            <v>FIG. LUMINOSA</v>
          </cell>
          <cell r="G409">
            <v>1.1499999999999999</v>
          </cell>
          <cell r="H409">
            <v>2.2999999999999998</v>
          </cell>
          <cell r="I409" t="str">
            <v>-</v>
          </cell>
          <cell r="M409">
            <v>0</v>
          </cell>
          <cell r="N409">
            <v>0</v>
          </cell>
          <cell r="P409">
            <v>0.72</v>
          </cell>
          <cell r="R409">
            <v>0</v>
          </cell>
          <cell r="S409">
            <v>0</v>
          </cell>
          <cell r="U409">
            <v>0</v>
          </cell>
          <cell r="V409">
            <v>0</v>
          </cell>
          <cell r="X409">
            <v>0</v>
          </cell>
          <cell r="Y409">
            <v>0</v>
          </cell>
          <cell r="AA409">
            <v>0</v>
          </cell>
          <cell r="AB409">
            <v>0</v>
          </cell>
          <cell r="AD409">
            <v>0</v>
          </cell>
        </row>
        <row r="410">
          <cell r="B410" t="str">
            <v>GR70CS</v>
          </cell>
          <cell r="C410" t="str">
            <v>Braço de Luminária</v>
          </cell>
          <cell r="E410" t="str">
            <v>Castiçal produzido em estrutura metálica e mangueira luminosa incandescente. Preenchimento da figura com lâmpadas de LED. Aplicação de Strobos</v>
          </cell>
          <cell r="F410" t="str">
            <v>FIG. LUMINOSA</v>
          </cell>
          <cell r="G410">
            <v>1.1499999999999999</v>
          </cell>
          <cell r="H410">
            <v>2.2999999999999998</v>
          </cell>
          <cell r="I410" t="str">
            <v>-</v>
          </cell>
          <cell r="M410">
            <v>0</v>
          </cell>
          <cell r="N410">
            <v>0</v>
          </cell>
          <cell r="P410">
            <v>0.75</v>
          </cell>
          <cell r="R410">
            <v>0</v>
          </cell>
          <cell r="S410">
            <v>0</v>
          </cell>
          <cell r="U410">
            <v>0</v>
          </cell>
          <cell r="V410">
            <v>0</v>
          </cell>
          <cell r="X410">
            <v>0</v>
          </cell>
          <cell r="Y410">
            <v>0</v>
          </cell>
          <cell r="AA410">
            <v>0</v>
          </cell>
          <cell r="AB410">
            <v>0</v>
          </cell>
          <cell r="AD410"/>
        </row>
        <row r="411">
          <cell r="B411" t="str">
            <v>GR71</v>
          </cell>
          <cell r="C411" t="str">
            <v>Braço de Luminária</v>
          </cell>
          <cell r="D411"/>
          <cell r="E411" t="str">
            <v>Fractal produzido em estrutura metálica com pintura branca e lâmpadas de LED branca fio branco.</v>
          </cell>
          <cell r="F411" t="str">
            <v>FIG. LUMINOSA</v>
          </cell>
          <cell r="G411">
            <v>2</v>
          </cell>
          <cell r="H411">
            <v>1.75</v>
          </cell>
          <cell r="I411" t="str">
            <v>-</v>
          </cell>
          <cell r="J411">
            <v>42</v>
          </cell>
          <cell r="K411"/>
          <cell r="L411"/>
          <cell r="M411">
            <v>1600.5600000000002</v>
          </cell>
          <cell r="N411">
            <v>1152.4032</v>
          </cell>
          <cell r="O411"/>
          <cell r="P411">
            <v>0.72</v>
          </cell>
          <cell r="Q411"/>
          <cell r="R411">
            <v>1292.76</v>
          </cell>
          <cell r="S411">
            <v>905</v>
          </cell>
          <cell r="T411"/>
          <cell r="U411">
            <v>1292.76</v>
          </cell>
          <cell r="V411">
            <v>905</v>
          </cell>
          <cell r="W411"/>
          <cell r="X411">
            <v>1231.2</v>
          </cell>
          <cell r="Y411">
            <v>861.9</v>
          </cell>
          <cell r="Z411"/>
          <cell r="AA411">
            <v>1070.6500000000001</v>
          </cell>
          <cell r="AB411">
            <v>749.46</v>
          </cell>
          <cell r="AC411"/>
          <cell r="AD411">
            <v>931</v>
          </cell>
        </row>
        <row r="412">
          <cell r="B412" t="str">
            <v>GR71S</v>
          </cell>
          <cell r="C412" t="str">
            <v>Braço de Luminária</v>
          </cell>
          <cell r="E412" t="str">
            <v>Fractal produzido em estrutura metálica com pintura branca e lâmpadas de LED branca fio branco. Aplicação de strobos.</v>
          </cell>
          <cell r="F412" t="str">
            <v>FIG. LUMINOSA</v>
          </cell>
          <cell r="G412">
            <v>2</v>
          </cell>
          <cell r="H412">
            <v>1.75</v>
          </cell>
          <cell r="I412" t="str">
            <v>-</v>
          </cell>
          <cell r="M412">
            <v>1791.4</v>
          </cell>
          <cell r="N412">
            <v>1343.5500000000002</v>
          </cell>
          <cell r="P412">
            <v>0.75</v>
          </cell>
          <cell r="R412">
            <v>1446.9</v>
          </cell>
          <cell r="S412">
            <v>1059.1400000000001</v>
          </cell>
          <cell r="U412">
            <v>1446.9</v>
          </cell>
          <cell r="V412">
            <v>1059.1400000000001</v>
          </cell>
          <cell r="X412">
            <v>1378</v>
          </cell>
          <cell r="Y412">
            <v>1008.7</v>
          </cell>
          <cell r="AA412">
            <v>1198.3</v>
          </cell>
          <cell r="AB412">
            <v>877.11</v>
          </cell>
          <cell r="AD412">
            <v>1042</v>
          </cell>
        </row>
        <row r="413">
          <cell r="B413" t="str">
            <v>GR72</v>
          </cell>
          <cell r="C413" t="str">
            <v>Braço de Luminária</v>
          </cell>
          <cell r="D413"/>
          <cell r="E413" t="str">
            <v>Arabescos produzidos em estrutura metálica, mangueira luminosa incandescente e mangueiras de LED com movimentos.</v>
          </cell>
          <cell r="F413" t="str">
            <v>FIG. LUMINOSA</v>
          </cell>
          <cell r="G413">
            <v>1.2</v>
          </cell>
          <cell r="H413">
            <v>2.4500000000000002</v>
          </cell>
          <cell r="I413" t="str">
            <v>-</v>
          </cell>
          <cell r="J413">
            <v>115</v>
          </cell>
          <cell r="K413"/>
          <cell r="L413"/>
          <cell r="M413">
            <v>1492.2700000000002</v>
          </cell>
          <cell r="N413">
            <v>1074.4344000000001</v>
          </cell>
          <cell r="O413"/>
          <cell r="P413">
            <v>0.72</v>
          </cell>
          <cell r="Q413"/>
          <cell r="R413">
            <v>1205.3</v>
          </cell>
          <cell r="S413">
            <v>723.24</v>
          </cell>
          <cell r="T413"/>
          <cell r="U413">
            <v>1205.3</v>
          </cell>
          <cell r="V413">
            <v>723.24</v>
          </cell>
          <cell r="W413"/>
          <cell r="X413">
            <v>1147.9000000000001</v>
          </cell>
          <cell r="Y413">
            <v>688.8</v>
          </cell>
          <cell r="Z413"/>
          <cell r="AA413">
            <v>998.2</v>
          </cell>
          <cell r="AB413">
            <v>598.91999999999996</v>
          </cell>
          <cell r="AC413"/>
          <cell r="AD413">
            <v>868</v>
          </cell>
        </row>
        <row r="414">
          <cell r="B414" t="str">
            <v>GR72S</v>
          </cell>
          <cell r="C414" t="str">
            <v>Braço de Luminária</v>
          </cell>
          <cell r="E414" t="str">
            <v>Arabescos produzidos em estrutura metálica, mangueira luminosa incandescente e mangueiras de LED com movimentos. Aplicação de Strobos</v>
          </cell>
          <cell r="F414" t="str">
            <v>FIG. LUMINOSA</v>
          </cell>
          <cell r="G414">
            <v>1.2</v>
          </cell>
          <cell r="H414">
            <v>2.4500000000000002</v>
          </cell>
          <cell r="I414" t="str">
            <v>-</v>
          </cell>
          <cell r="M414">
            <v>1619.54</v>
          </cell>
          <cell r="N414">
            <v>1214.655</v>
          </cell>
          <cell r="P414">
            <v>0.75</v>
          </cell>
          <cell r="R414">
            <v>1308.0899999999999</v>
          </cell>
          <cell r="S414">
            <v>825.93</v>
          </cell>
          <cell r="U414">
            <v>1308.0899999999999</v>
          </cell>
          <cell r="V414">
            <v>825.93</v>
          </cell>
          <cell r="X414">
            <v>1245.8</v>
          </cell>
          <cell r="Y414">
            <v>786.6</v>
          </cell>
          <cell r="AA414">
            <v>1083.3</v>
          </cell>
          <cell r="AB414">
            <v>684.02</v>
          </cell>
          <cell r="AD414">
            <v>942</v>
          </cell>
        </row>
        <row r="415">
          <cell r="B415" t="str">
            <v>GR72L</v>
          </cell>
          <cell r="C415" t="str">
            <v>Braço de Luminária</v>
          </cell>
          <cell r="E415" t="str">
            <v>Arabescos produzidos em estrutura metálica, mangueira de LED na cor branca e mangueiras de LED com movimentos.</v>
          </cell>
          <cell r="F415" t="str">
            <v>FIG. LUMINOSA</v>
          </cell>
          <cell r="G415">
            <v>1.2</v>
          </cell>
          <cell r="H415">
            <v>2.4500000000000002</v>
          </cell>
          <cell r="I415" t="str">
            <v>-</v>
          </cell>
          <cell r="J415" t="str">
            <v xml:space="preserve"> </v>
          </cell>
          <cell r="M415">
            <v>1686.6200000000001</v>
          </cell>
          <cell r="N415">
            <v>1264.9650000000001</v>
          </cell>
          <cell r="P415">
            <v>0.75</v>
          </cell>
          <cell r="R415">
            <v>1362.27</v>
          </cell>
          <cell r="S415">
            <v>817.32</v>
          </cell>
          <cell r="U415">
            <v>1362.27</v>
          </cell>
          <cell r="V415">
            <v>817.32</v>
          </cell>
          <cell r="X415">
            <v>1297.4000000000001</v>
          </cell>
          <cell r="Y415">
            <v>778.4</v>
          </cell>
          <cell r="AA415">
            <v>1128.1500000000001</v>
          </cell>
          <cell r="AB415">
            <v>676.89</v>
          </cell>
          <cell r="AD415">
            <v>981</v>
          </cell>
        </row>
        <row r="416">
          <cell r="B416" t="str">
            <v>GR73</v>
          </cell>
          <cell r="C416" t="str">
            <v>Braço de Luminária</v>
          </cell>
          <cell r="D416"/>
          <cell r="E416" t="str">
            <v>Arabescos produzidos em estrutura metálica, mangueira luminosa incandescente,  mangueiras de LED com movimentos e tubo cilíndrico com LEDs em movimentos snowfall.</v>
          </cell>
          <cell r="F416" t="str">
            <v>FIG. LUMINOSA</v>
          </cell>
          <cell r="G416">
            <v>1.05</v>
          </cell>
          <cell r="H416">
            <v>2.5</v>
          </cell>
          <cell r="I416" t="str">
            <v>-</v>
          </cell>
          <cell r="J416">
            <v>117</v>
          </cell>
          <cell r="K416"/>
          <cell r="L416"/>
          <cell r="M416">
            <v>1337.5700000000002</v>
          </cell>
          <cell r="N416">
            <v>963.05040000000008</v>
          </cell>
          <cell r="O416"/>
          <cell r="P416">
            <v>0.72</v>
          </cell>
          <cell r="Q416"/>
          <cell r="R416">
            <v>1080.3499999999999</v>
          </cell>
          <cell r="S416">
            <v>648.16999999999996</v>
          </cell>
          <cell r="T416"/>
          <cell r="U416">
            <v>1080.3499999999999</v>
          </cell>
          <cell r="V416">
            <v>648.16999999999996</v>
          </cell>
          <cell r="W416"/>
          <cell r="X416">
            <v>1028.9000000000001</v>
          </cell>
          <cell r="Y416">
            <v>617.29999999999995</v>
          </cell>
          <cell r="Z416"/>
          <cell r="AA416">
            <v>894.7</v>
          </cell>
          <cell r="AB416">
            <v>536.82000000000005</v>
          </cell>
          <cell r="AC416"/>
          <cell r="AD416">
            <v>778</v>
          </cell>
        </row>
        <row r="417">
          <cell r="B417" t="str">
            <v>GR73S</v>
          </cell>
          <cell r="C417" t="str">
            <v>Braço de Luminária</v>
          </cell>
          <cell r="E417" t="str">
            <v>Arabescos produzidos em estrutura metálica, mangueira luminosa incandescente,  mangueiras de LED com movimentos e tubo cilíndrico com LEDs em movimentos snowfall. Aplicação de strobos</v>
          </cell>
          <cell r="F417" t="str">
            <v>FIG. LUMINOSA</v>
          </cell>
          <cell r="G417">
            <v>1.05</v>
          </cell>
          <cell r="H417">
            <v>2.5</v>
          </cell>
          <cell r="I417" t="str">
            <v>-</v>
          </cell>
          <cell r="M417">
            <v>1464.84</v>
          </cell>
          <cell r="N417">
            <v>1098.6299999999999</v>
          </cell>
          <cell r="P417">
            <v>0.75</v>
          </cell>
          <cell r="R417">
            <v>1183.1400000000001</v>
          </cell>
          <cell r="S417">
            <v>750.96</v>
          </cell>
          <cell r="U417">
            <v>1183.1400000000001</v>
          </cell>
          <cell r="V417">
            <v>750.96</v>
          </cell>
          <cell r="X417">
            <v>1126.8</v>
          </cell>
          <cell r="Y417">
            <v>715.2</v>
          </cell>
          <cell r="AA417">
            <v>979.8</v>
          </cell>
          <cell r="AB417">
            <v>621.91999999999996</v>
          </cell>
          <cell r="AD417">
            <v>852</v>
          </cell>
        </row>
        <row r="418">
          <cell r="B418" t="str">
            <v>GR73L</v>
          </cell>
          <cell r="C418" t="str">
            <v>Braço de Luminária</v>
          </cell>
          <cell r="E418" t="str">
            <v>Arabescos produzidos em estrutura metálica, mangueira de LED na cor branca, mangueiras de LED com movimentos e tubo cilíndrico com LEDs em movimentos snowfall</v>
          </cell>
          <cell r="F418" t="str">
            <v>FIG. LUMINOSA</v>
          </cell>
          <cell r="G418">
            <v>1.05</v>
          </cell>
          <cell r="H418">
            <v>2.5</v>
          </cell>
          <cell r="I418" t="str">
            <v>-</v>
          </cell>
          <cell r="M418">
            <v>1512.94</v>
          </cell>
          <cell r="N418">
            <v>1134.7049999999999</v>
          </cell>
          <cell r="P418">
            <v>0.75</v>
          </cell>
          <cell r="R418">
            <v>1221.99</v>
          </cell>
          <cell r="S418">
            <v>733.22</v>
          </cell>
          <cell r="U418">
            <v>1221.99</v>
          </cell>
          <cell r="V418">
            <v>733.22</v>
          </cell>
          <cell r="X418">
            <v>1163.8</v>
          </cell>
          <cell r="Y418">
            <v>698.3</v>
          </cell>
          <cell r="AA418">
            <v>1012</v>
          </cell>
          <cell r="AB418">
            <v>607.20000000000005</v>
          </cell>
          <cell r="AD418">
            <v>880</v>
          </cell>
        </row>
        <row r="419">
          <cell r="B419" t="str">
            <v>GR74</v>
          </cell>
          <cell r="C419" t="str">
            <v>Braço de Luminária</v>
          </cell>
          <cell r="D419"/>
          <cell r="E419" t="str">
            <v>Arabescos com bolas produzidos em estrutura metálica e mangueira luminosa</v>
          </cell>
          <cell r="F419" t="str">
            <v>FIG. LUMINOSA</v>
          </cell>
          <cell r="G419">
            <v>1</v>
          </cell>
          <cell r="H419">
            <v>1.9</v>
          </cell>
          <cell r="I419" t="str">
            <v>-</v>
          </cell>
          <cell r="J419">
            <v>304</v>
          </cell>
          <cell r="K419"/>
          <cell r="L419">
            <v>6.8</v>
          </cell>
          <cell r="M419">
            <v>1894.6200000000001</v>
          </cell>
          <cell r="N419">
            <v>1136.7719999999999</v>
          </cell>
          <cell r="O419"/>
          <cell r="P419">
            <v>0.6</v>
          </cell>
          <cell r="Q419"/>
          <cell r="R419">
            <v>1530.27</v>
          </cell>
          <cell r="S419">
            <v>918.12</v>
          </cell>
          <cell r="T419"/>
          <cell r="U419">
            <v>1530.27</v>
          </cell>
          <cell r="V419">
            <v>918.12</v>
          </cell>
          <cell r="W419"/>
          <cell r="X419">
            <v>1457.4</v>
          </cell>
          <cell r="Y419">
            <v>874.4</v>
          </cell>
          <cell r="Z419"/>
          <cell r="AA419">
            <v>1267.3</v>
          </cell>
          <cell r="AB419">
            <v>760.38</v>
          </cell>
          <cell r="AC419"/>
          <cell r="AD419">
            <v>1102</v>
          </cell>
        </row>
        <row r="420">
          <cell r="B420" t="str">
            <v>GR74SM</v>
          </cell>
          <cell r="C420" t="str">
            <v>Braço de Luminária</v>
          </cell>
          <cell r="E420" t="str">
            <v>Arabescos com bolas produzidos em estrutura metálica e mangueira luminosa. Aplicação de mangueiras de LED com movimentos e Strobos</v>
          </cell>
          <cell r="F420" t="str">
            <v>FIG. LUMINOSA</v>
          </cell>
          <cell r="G420">
            <v>1</v>
          </cell>
          <cell r="H420">
            <v>1.9</v>
          </cell>
          <cell r="I420" t="str">
            <v>-</v>
          </cell>
          <cell r="J420">
            <v>317</v>
          </cell>
          <cell r="L420">
            <v>7</v>
          </cell>
          <cell r="M420">
            <v>2501.85</v>
          </cell>
          <cell r="N420">
            <v>1876.3874999999998</v>
          </cell>
          <cell r="P420">
            <v>0.75</v>
          </cell>
          <cell r="R420">
            <v>2020.73</v>
          </cell>
          <cell r="S420">
            <v>1408.58</v>
          </cell>
          <cell r="U420">
            <v>2020.73</v>
          </cell>
          <cell r="V420">
            <v>1408.58</v>
          </cell>
          <cell r="X420">
            <v>1924.5</v>
          </cell>
          <cell r="Y420">
            <v>1341.5</v>
          </cell>
          <cell r="AA420">
            <v>1673.48</v>
          </cell>
          <cell r="AB420">
            <v>1166.56</v>
          </cell>
          <cell r="AD420">
            <v>1455.2</v>
          </cell>
        </row>
        <row r="421">
          <cell r="B421" t="str">
            <v>GR74M</v>
          </cell>
          <cell r="C421" t="str">
            <v>Braço de Luminária</v>
          </cell>
          <cell r="E421" t="str">
            <v>Arabescos com bolas produzidos em estrutura metálica e mangueira luminosa. Aplicação de mangueiras de LED com movimentos.</v>
          </cell>
          <cell r="F421" t="str">
            <v>FIG. LUMINOSA</v>
          </cell>
          <cell r="G421">
            <v>1</v>
          </cell>
          <cell r="H421">
            <v>1.9</v>
          </cell>
          <cell r="I421" t="str">
            <v>-</v>
          </cell>
          <cell r="J421">
            <v>305</v>
          </cell>
          <cell r="L421">
            <v>7</v>
          </cell>
          <cell r="M421">
            <v>2374.58</v>
          </cell>
          <cell r="N421">
            <v>1709.6976</v>
          </cell>
          <cell r="P421">
            <v>0.72</v>
          </cell>
          <cell r="R421">
            <v>1917.93</v>
          </cell>
          <cell r="S421">
            <v>1305.8900000000001</v>
          </cell>
          <cell r="U421">
            <v>1917.93</v>
          </cell>
          <cell r="V421">
            <v>1305.8900000000001</v>
          </cell>
          <cell r="X421">
            <v>1826.6</v>
          </cell>
          <cell r="Y421">
            <v>1243.7</v>
          </cell>
          <cell r="AA421">
            <v>1588.38</v>
          </cell>
          <cell r="AB421">
            <v>1081.46</v>
          </cell>
          <cell r="AD421">
            <v>1381.2</v>
          </cell>
        </row>
        <row r="422">
          <cell r="B422" t="str">
            <v>GR74S</v>
          </cell>
          <cell r="C422" t="str">
            <v>Braço de Luminária</v>
          </cell>
          <cell r="E422" t="str">
            <v>Arabescos com bolas produzidos em estrutura metálica e mangueira luminosa. Aplicação de Strobos</v>
          </cell>
          <cell r="F422" t="str">
            <v>FIG. LUMINOSA</v>
          </cell>
          <cell r="G422">
            <v>1</v>
          </cell>
          <cell r="H422">
            <v>1.9</v>
          </cell>
          <cell r="I422" t="str">
            <v>-</v>
          </cell>
          <cell r="J422">
            <v>316</v>
          </cell>
          <cell r="L422">
            <v>6.7</v>
          </cell>
          <cell r="M422">
            <v>2021.89</v>
          </cell>
          <cell r="N422">
            <v>1273.7907</v>
          </cell>
          <cell r="P422">
            <v>0.63</v>
          </cell>
          <cell r="R422">
            <v>1633.07</v>
          </cell>
          <cell r="S422">
            <v>1020.92</v>
          </cell>
          <cell r="U422">
            <v>1633.07</v>
          </cell>
          <cell r="V422">
            <v>1020.92</v>
          </cell>
          <cell r="X422">
            <v>1555.3</v>
          </cell>
          <cell r="Y422">
            <v>972.3</v>
          </cell>
          <cell r="AA422">
            <v>1352.4</v>
          </cell>
          <cell r="AB422">
            <v>845.48</v>
          </cell>
          <cell r="AD422">
            <v>1176</v>
          </cell>
        </row>
        <row r="423">
          <cell r="B423" t="str">
            <v>GR74L</v>
          </cell>
          <cell r="C423" t="str">
            <v>Braço de Luminária</v>
          </cell>
          <cell r="E423" t="str">
            <v>Arabescos com bolas produzidos em estrutura metálica e mangueira de LED</v>
          </cell>
          <cell r="F423" t="str">
            <v>FIG. LUMINOSA</v>
          </cell>
          <cell r="G423">
            <v>1</v>
          </cell>
          <cell r="H423">
            <v>1.9</v>
          </cell>
          <cell r="I423" t="str">
            <v>-</v>
          </cell>
          <cell r="J423">
            <v>57</v>
          </cell>
          <cell r="L423">
            <v>6.6</v>
          </cell>
          <cell r="M423">
            <v>2142.14</v>
          </cell>
          <cell r="N423">
            <v>1349.5482</v>
          </cell>
          <cell r="P423">
            <v>0.63</v>
          </cell>
          <cell r="R423">
            <v>1730.19</v>
          </cell>
          <cell r="S423">
            <v>1038.1400000000001</v>
          </cell>
          <cell r="U423">
            <v>1730.19</v>
          </cell>
          <cell r="V423">
            <v>1038.1400000000001</v>
          </cell>
          <cell r="X423">
            <v>1647.8</v>
          </cell>
          <cell r="Y423">
            <v>988.7</v>
          </cell>
          <cell r="AA423">
            <v>1432.9</v>
          </cell>
          <cell r="AB423">
            <v>859.74</v>
          </cell>
          <cell r="AD423">
            <v>1246</v>
          </cell>
        </row>
        <row r="424">
          <cell r="B424" t="str">
            <v>GR74C</v>
          </cell>
          <cell r="C424" t="str">
            <v>Braço de Luminária</v>
          </cell>
          <cell r="E424" t="str">
            <v>Arabescos com bolas produzidos em estrutura metálica e mangueira luminosa. Preenchimento da figura com lâmpadas de LED.</v>
          </cell>
          <cell r="F424" t="str">
            <v>FIG. LUMINOSA</v>
          </cell>
          <cell r="G424">
            <v>1</v>
          </cell>
          <cell r="H424">
            <v>1.9</v>
          </cell>
          <cell r="I424" t="str">
            <v>-</v>
          </cell>
          <cell r="L424">
            <v>7</v>
          </cell>
          <cell r="M424">
            <v>0</v>
          </cell>
          <cell r="N424">
            <v>0</v>
          </cell>
          <cell r="P424">
            <v>0.72</v>
          </cell>
          <cell r="R424">
            <v>0</v>
          </cell>
          <cell r="S424">
            <v>0</v>
          </cell>
          <cell r="U424">
            <v>0</v>
          </cell>
          <cell r="V424">
            <v>0</v>
          </cell>
          <cell r="X424">
            <v>0</v>
          </cell>
          <cell r="Y424">
            <v>0</v>
          </cell>
          <cell r="AA424">
            <v>0</v>
          </cell>
          <cell r="AB424">
            <v>0</v>
          </cell>
          <cell r="AD424">
            <v>0</v>
          </cell>
        </row>
        <row r="425">
          <cell r="B425" t="str">
            <v>GR74CS</v>
          </cell>
          <cell r="C425" t="str">
            <v>Braço de Luminária</v>
          </cell>
          <cell r="E425" t="str">
            <v>Arabescos com bolas produzidos em estrutura metálica e mangueira luminosa. Preenchimento da figura com lâmpadas de LED. Aplicação de Strobos</v>
          </cell>
          <cell r="F425" t="str">
            <v>FIG. LUMINOSA</v>
          </cell>
          <cell r="G425">
            <v>1</v>
          </cell>
          <cell r="H425">
            <v>1.9</v>
          </cell>
          <cell r="I425" t="str">
            <v>-</v>
          </cell>
          <cell r="M425">
            <v>0</v>
          </cell>
          <cell r="N425">
            <v>0</v>
          </cell>
          <cell r="P425">
            <v>0.75</v>
          </cell>
          <cell r="R425">
            <v>0</v>
          </cell>
          <cell r="S425">
            <v>0</v>
          </cell>
          <cell r="U425">
            <v>0</v>
          </cell>
          <cell r="V425">
            <v>0</v>
          </cell>
          <cell r="X425">
            <v>0</v>
          </cell>
          <cell r="Y425">
            <v>0</v>
          </cell>
          <cell r="AA425">
            <v>0</v>
          </cell>
          <cell r="AB425">
            <v>0</v>
          </cell>
          <cell r="AD425"/>
        </row>
        <row r="426">
          <cell r="B426" t="str">
            <v>GR75</v>
          </cell>
          <cell r="C426" t="str">
            <v>Braço de Luminária</v>
          </cell>
          <cell r="D426"/>
          <cell r="E426" t="str">
            <v>Tulipa produzida em estrutura metálica e mangueira luminosa</v>
          </cell>
          <cell r="F426" t="str">
            <v>FIG. LUMINOSA</v>
          </cell>
          <cell r="G426">
            <v>1.4</v>
          </cell>
          <cell r="H426">
            <v>0.8</v>
          </cell>
          <cell r="I426" t="str">
            <v>-</v>
          </cell>
          <cell r="J426"/>
          <cell r="K426"/>
          <cell r="L426"/>
          <cell r="M426">
            <v>900</v>
          </cell>
          <cell r="N426">
            <v>540</v>
          </cell>
          <cell r="O426"/>
          <cell r="P426">
            <v>0.6</v>
          </cell>
          <cell r="Q426"/>
          <cell r="R426">
            <v>0</v>
          </cell>
          <cell r="S426">
            <v>0</v>
          </cell>
          <cell r="T426"/>
          <cell r="U426">
            <v>0</v>
          </cell>
          <cell r="V426">
            <v>0</v>
          </cell>
          <cell r="W426"/>
          <cell r="X426">
            <v>0</v>
          </cell>
          <cell r="Y426">
            <v>0</v>
          </cell>
          <cell r="Z426"/>
          <cell r="AA426">
            <v>0</v>
          </cell>
          <cell r="AB426">
            <v>0</v>
          </cell>
          <cell r="AC426"/>
          <cell r="AD426">
            <v>0</v>
          </cell>
        </row>
        <row r="427">
          <cell r="B427" t="str">
            <v>GR76</v>
          </cell>
          <cell r="C427" t="str">
            <v>Braço de Luminária</v>
          </cell>
          <cell r="D427"/>
          <cell r="E427" t="str">
            <v>Arabescos produzido em estrutura metálica e mangueira luminosa</v>
          </cell>
          <cell r="F427" t="str">
            <v>FIG. LUMINOSA</v>
          </cell>
          <cell r="G427">
            <v>1.44</v>
          </cell>
          <cell r="H427">
            <v>0.6</v>
          </cell>
          <cell r="I427" t="str">
            <v>-</v>
          </cell>
          <cell r="J427"/>
          <cell r="K427"/>
          <cell r="L427"/>
          <cell r="M427">
            <v>756</v>
          </cell>
          <cell r="N427">
            <v>453.59999999999997</v>
          </cell>
          <cell r="O427"/>
          <cell r="P427">
            <v>0.6</v>
          </cell>
          <cell r="Q427"/>
          <cell r="R427">
            <v>0</v>
          </cell>
          <cell r="S427">
            <v>0</v>
          </cell>
          <cell r="T427"/>
          <cell r="U427">
            <v>0</v>
          </cell>
          <cell r="V427">
            <v>0</v>
          </cell>
          <cell r="W427"/>
          <cell r="X427">
            <v>0</v>
          </cell>
          <cell r="Y427">
            <v>0</v>
          </cell>
          <cell r="Z427"/>
          <cell r="AA427">
            <v>0</v>
          </cell>
          <cell r="AB427">
            <v>0</v>
          </cell>
          <cell r="AC427"/>
          <cell r="AD427">
            <v>0</v>
          </cell>
        </row>
        <row r="428">
          <cell r="B428" t="str">
            <v>GR77</v>
          </cell>
          <cell r="C428" t="str">
            <v>Braço de Luminária</v>
          </cell>
          <cell r="D428"/>
          <cell r="E428" t="str">
            <v>Pinhão produzido em estrutura metálica e mangueira luminosa</v>
          </cell>
          <cell r="F428" t="str">
            <v>FIG. LUMINOSA</v>
          </cell>
          <cell r="G428"/>
          <cell r="H428"/>
          <cell r="I428"/>
          <cell r="J428"/>
          <cell r="K428"/>
          <cell r="L428"/>
          <cell r="M428">
            <v>0</v>
          </cell>
          <cell r="N428">
            <v>0</v>
          </cell>
          <cell r="O428"/>
          <cell r="P428">
            <v>0.6</v>
          </cell>
          <cell r="Q428"/>
          <cell r="R428">
            <v>0</v>
          </cell>
          <cell r="S428">
            <v>0</v>
          </cell>
          <cell r="T428"/>
          <cell r="U428">
            <v>0</v>
          </cell>
          <cell r="V428">
            <v>0</v>
          </cell>
          <cell r="W428"/>
          <cell r="X428">
            <v>0</v>
          </cell>
          <cell r="Y428">
            <v>0</v>
          </cell>
          <cell r="Z428"/>
          <cell r="AA428">
            <v>0</v>
          </cell>
          <cell r="AB428">
            <v>0</v>
          </cell>
          <cell r="AC428"/>
          <cell r="AD428">
            <v>0</v>
          </cell>
        </row>
        <row r="429">
          <cell r="B429" t="str">
            <v>GR78</v>
          </cell>
          <cell r="C429" t="str">
            <v>Braço de Luminária</v>
          </cell>
          <cell r="D429"/>
          <cell r="E429" t="str">
            <v>Pomba produzido em estrutura metálica e mangueira luminosa</v>
          </cell>
          <cell r="F429" t="str">
            <v>FIG. LUMINOSA</v>
          </cell>
          <cell r="G429"/>
          <cell r="H429"/>
          <cell r="I429"/>
          <cell r="J429"/>
          <cell r="K429"/>
          <cell r="L429"/>
          <cell r="M429">
            <v>0</v>
          </cell>
          <cell r="N429">
            <v>0</v>
          </cell>
          <cell r="O429"/>
          <cell r="P429">
            <v>0.6</v>
          </cell>
          <cell r="Q429"/>
          <cell r="R429">
            <v>0</v>
          </cell>
          <cell r="S429">
            <v>0</v>
          </cell>
          <cell r="T429"/>
          <cell r="U429">
            <v>0</v>
          </cell>
          <cell r="V429">
            <v>0</v>
          </cell>
          <cell r="W429"/>
          <cell r="X429">
            <v>0</v>
          </cell>
          <cell r="Y429">
            <v>0</v>
          </cell>
          <cell r="Z429"/>
          <cell r="AA429">
            <v>0</v>
          </cell>
          <cell r="AB429">
            <v>0</v>
          </cell>
          <cell r="AC429"/>
          <cell r="AD429">
            <v>0</v>
          </cell>
        </row>
        <row r="430">
          <cell r="B430" t="str">
            <v>GR79</v>
          </cell>
          <cell r="C430" t="str">
            <v>Braço de Luminária</v>
          </cell>
          <cell r="D430"/>
          <cell r="E430" t="str">
            <v>Trio de estrelas produzido em estrutura metálica e mangueira luminosa</v>
          </cell>
          <cell r="F430" t="str">
            <v>FIG. LUMINOSA</v>
          </cell>
          <cell r="G430"/>
          <cell r="H430"/>
          <cell r="I430"/>
          <cell r="J430">
            <v>96</v>
          </cell>
          <cell r="K430"/>
          <cell r="L430"/>
          <cell r="M430">
            <v>0</v>
          </cell>
          <cell r="N430">
            <v>0</v>
          </cell>
          <cell r="O430"/>
          <cell r="P430">
            <v>0.6</v>
          </cell>
          <cell r="Q430"/>
          <cell r="R430">
            <v>0</v>
          </cell>
          <cell r="S430">
            <v>0</v>
          </cell>
          <cell r="T430"/>
          <cell r="U430">
            <v>0</v>
          </cell>
          <cell r="V430">
            <v>0</v>
          </cell>
          <cell r="W430"/>
          <cell r="X430">
            <v>0</v>
          </cell>
          <cell r="Y430">
            <v>0</v>
          </cell>
          <cell r="Z430"/>
          <cell r="AA430">
            <v>0</v>
          </cell>
          <cell r="AB430">
            <v>0</v>
          </cell>
          <cell r="AC430"/>
          <cell r="AD430">
            <v>0</v>
          </cell>
        </row>
        <row r="431">
          <cell r="B431" t="str">
            <v>GR80</v>
          </cell>
          <cell r="C431" t="str">
            <v>Braço de Luminária</v>
          </cell>
          <cell r="D431"/>
          <cell r="E431" t="str">
            <v>Flor produzida em estrutura metálica e mangueira luminosa</v>
          </cell>
          <cell r="F431" t="str">
            <v>FIG. LUMINOSA</v>
          </cell>
          <cell r="G431">
            <v>1.4</v>
          </cell>
          <cell r="H431">
            <v>2.7</v>
          </cell>
          <cell r="I431"/>
          <cell r="J431">
            <v>288</v>
          </cell>
          <cell r="K431"/>
          <cell r="L431"/>
          <cell r="M431">
            <v>2011.49</v>
          </cell>
          <cell r="N431">
            <v>1206.894</v>
          </cell>
          <cell r="O431"/>
          <cell r="P431">
            <v>0.6</v>
          </cell>
          <cell r="Q431"/>
          <cell r="R431">
            <v>1624.67</v>
          </cell>
          <cell r="S431">
            <v>974.82</v>
          </cell>
          <cell r="T431"/>
          <cell r="U431">
            <v>1624.67</v>
          </cell>
          <cell r="V431">
            <v>974.82</v>
          </cell>
          <cell r="W431"/>
          <cell r="X431">
            <v>1547.3</v>
          </cell>
          <cell r="Y431">
            <v>928.4</v>
          </cell>
          <cell r="Z431"/>
          <cell r="AA431">
            <v>1345.5</v>
          </cell>
          <cell r="AB431">
            <v>807.3</v>
          </cell>
          <cell r="AC431"/>
          <cell r="AD431">
            <v>1170</v>
          </cell>
        </row>
        <row r="432">
          <cell r="B432" t="str">
            <v>GR80SM</v>
          </cell>
          <cell r="C432" t="str">
            <v>Braço de Luminária</v>
          </cell>
          <cell r="E432" t="str">
            <v>Flor produzida em estrutura metálica, mangueira luminosa incandescente e aplicação de strobo</v>
          </cell>
          <cell r="F432" t="str">
            <v>FIG. LUMINOSA</v>
          </cell>
          <cell r="G432">
            <v>1.4</v>
          </cell>
          <cell r="H432">
            <v>2.7</v>
          </cell>
          <cell r="M432">
            <v>0</v>
          </cell>
          <cell r="N432">
            <v>0</v>
          </cell>
          <cell r="P432">
            <v>0.75</v>
          </cell>
          <cell r="R432">
            <v>0</v>
          </cell>
          <cell r="S432">
            <v>0</v>
          </cell>
          <cell r="U432">
            <v>0</v>
          </cell>
          <cell r="V432">
            <v>0</v>
          </cell>
          <cell r="X432">
            <v>0</v>
          </cell>
          <cell r="Y432">
            <v>0</v>
          </cell>
          <cell r="AA432">
            <v>0</v>
          </cell>
          <cell r="AB432">
            <v>0</v>
          </cell>
          <cell r="AD432"/>
        </row>
        <row r="433">
          <cell r="B433" t="str">
            <v>GR80M</v>
          </cell>
          <cell r="C433" t="str">
            <v>Braço de Luminária</v>
          </cell>
          <cell r="E433" t="str">
            <v>Flor produzida em estrutura metálica e mangueira luminosa de LED</v>
          </cell>
          <cell r="F433" t="str">
            <v>FIG. LUMINOSA</v>
          </cell>
          <cell r="G433">
            <v>1.4</v>
          </cell>
          <cell r="H433">
            <v>2.7</v>
          </cell>
          <cell r="M433">
            <v>0</v>
          </cell>
          <cell r="N433">
            <v>0</v>
          </cell>
          <cell r="P433">
            <v>0.72</v>
          </cell>
          <cell r="R433">
            <v>0</v>
          </cell>
          <cell r="S433">
            <v>0</v>
          </cell>
          <cell r="U433">
            <v>0</v>
          </cell>
          <cell r="V433">
            <v>0</v>
          </cell>
          <cell r="X433">
            <v>0</v>
          </cell>
          <cell r="Y433">
            <v>0</v>
          </cell>
          <cell r="AA433">
            <v>0</v>
          </cell>
          <cell r="AB433">
            <v>0</v>
          </cell>
          <cell r="AD433"/>
        </row>
        <row r="434">
          <cell r="B434" t="str">
            <v>GR80S</v>
          </cell>
          <cell r="C434" t="str">
            <v>Braço de Luminária</v>
          </cell>
          <cell r="E434" t="str">
            <v>Flor produzida em estrutura metálica, mangueira luminosa incandescente e mangueira de LED com movimentos</v>
          </cell>
          <cell r="F434" t="str">
            <v>FIG. LUMINOSA</v>
          </cell>
          <cell r="G434">
            <v>1.4</v>
          </cell>
          <cell r="H434">
            <v>2.7</v>
          </cell>
          <cell r="M434">
            <v>0</v>
          </cell>
          <cell r="N434">
            <v>0</v>
          </cell>
          <cell r="P434">
            <v>0.63</v>
          </cell>
          <cell r="R434">
            <v>0</v>
          </cell>
          <cell r="S434">
            <v>0</v>
          </cell>
          <cell r="U434">
            <v>0</v>
          </cell>
          <cell r="V434">
            <v>0</v>
          </cell>
          <cell r="X434">
            <v>0</v>
          </cell>
          <cell r="Y434">
            <v>0</v>
          </cell>
          <cell r="AA434">
            <v>0</v>
          </cell>
          <cell r="AB434">
            <v>0</v>
          </cell>
          <cell r="AD434"/>
        </row>
        <row r="435">
          <cell r="B435" t="str">
            <v>GR80L</v>
          </cell>
          <cell r="C435" t="str">
            <v>Braço de Luminária</v>
          </cell>
          <cell r="E435" t="str">
            <v>Flor produzida em estrutura metálica, mangueira luminosa incandescente, mangueira de LED com movimentos e strobo</v>
          </cell>
          <cell r="F435" t="str">
            <v>FIG. LUMINOSA</v>
          </cell>
          <cell r="G435">
            <v>1.4</v>
          </cell>
          <cell r="H435">
            <v>2.7</v>
          </cell>
          <cell r="M435">
            <v>0</v>
          </cell>
          <cell r="N435">
            <v>0</v>
          </cell>
          <cell r="P435">
            <v>0.63</v>
          </cell>
          <cell r="R435">
            <v>0</v>
          </cell>
          <cell r="S435">
            <v>0</v>
          </cell>
          <cell r="U435">
            <v>0</v>
          </cell>
          <cell r="V435">
            <v>0</v>
          </cell>
          <cell r="X435">
            <v>0</v>
          </cell>
          <cell r="Y435">
            <v>0</v>
          </cell>
          <cell r="AA435">
            <v>0</v>
          </cell>
          <cell r="AB435">
            <v>0</v>
          </cell>
          <cell r="AD435"/>
        </row>
        <row r="436">
          <cell r="B436" t="str">
            <v>GR80C</v>
          </cell>
          <cell r="C436" t="str">
            <v>Braço de Luminária</v>
          </cell>
          <cell r="E436" t="str">
            <v>Flor produzida em estrutura metálica e mangueira luminosa. Preenchimento da figura com lâmpadas de LED</v>
          </cell>
          <cell r="F436" t="str">
            <v>FIG. LUMINOSA</v>
          </cell>
          <cell r="G436">
            <v>1.4</v>
          </cell>
          <cell r="H436">
            <v>2.7</v>
          </cell>
          <cell r="M436">
            <v>2628.9900000000002</v>
          </cell>
          <cell r="N436">
            <v>1892.8728000000001</v>
          </cell>
          <cell r="P436">
            <v>0.72</v>
          </cell>
          <cell r="R436">
            <v>2123.42</v>
          </cell>
          <cell r="S436">
            <v>1473.57</v>
          </cell>
          <cell r="U436">
            <v>2123.42</v>
          </cell>
          <cell r="V436">
            <v>1473.57</v>
          </cell>
          <cell r="X436">
            <v>2022.3</v>
          </cell>
          <cell r="Y436">
            <v>1403.4</v>
          </cell>
          <cell r="AA436">
            <v>0</v>
          </cell>
          <cell r="AB436">
            <v>0</v>
          </cell>
          <cell r="AD436"/>
        </row>
        <row r="437">
          <cell r="B437" t="str">
            <v>GR80CS</v>
          </cell>
          <cell r="C437" t="str">
            <v>Braço de Luminária</v>
          </cell>
          <cell r="E437" t="str">
            <v>Flor produzida em estrutura metálica e mangueira luminosa. Preenchimento da figura com lâmpadas de LED. Aplicação de Strobos</v>
          </cell>
          <cell r="F437" t="str">
            <v>FIG. LUMINOSA</v>
          </cell>
          <cell r="G437">
            <v>1.4</v>
          </cell>
          <cell r="H437">
            <v>2.7</v>
          </cell>
          <cell r="M437">
            <v>0</v>
          </cell>
          <cell r="N437">
            <v>0</v>
          </cell>
          <cell r="P437">
            <v>0.75</v>
          </cell>
          <cell r="R437">
            <v>0</v>
          </cell>
          <cell r="S437">
            <v>0</v>
          </cell>
          <cell r="U437">
            <v>0</v>
          </cell>
          <cell r="V437">
            <v>0</v>
          </cell>
          <cell r="X437">
            <v>0</v>
          </cell>
          <cell r="Y437">
            <v>0</v>
          </cell>
          <cell r="AA437">
            <v>0</v>
          </cell>
          <cell r="AB437">
            <v>0</v>
          </cell>
          <cell r="AD437"/>
        </row>
        <row r="438">
          <cell r="E438"/>
          <cell r="M438"/>
          <cell r="N438"/>
          <cell r="P438"/>
          <cell r="R438"/>
          <cell r="S438"/>
          <cell r="U438"/>
          <cell r="V438"/>
          <cell r="X438"/>
          <cell r="Y438"/>
          <cell r="AA438"/>
          <cell r="AB438"/>
          <cell r="AD438"/>
        </row>
        <row r="439">
          <cell r="E439"/>
          <cell r="M439"/>
          <cell r="N439"/>
          <cell r="P439"/>
          <cell r="R439"/>
          <cell r="S439"/>
          <cell r="U439"/>
          <cell r="V439"/>
          <cell r="X439"/>
          <cell r="Y439"/>
          <cell r="AA439"/>
          <cell r="AB439"/>
          <cell r="AD439"/>
        </row>
        <row r="440">
          <cell r="E440"/>
          <cell r="M440"/>
          <cell r="N440"/>
          <cell r="P440"/>
          <cell r="R440"/>
          <cell r="S440"/>
          <cell r="U440"/>
          <cell r="V440"/>
          <cell r="X440"/>
          <cell r="Y440"/>
          <cell r="AA440"/>
          <cell r="AB440"/>
          <cell r="AD440"/>
        </row>
        <row r="441">
          <cell r="E441"/>
          <cell r="M441"/>
          <cell r="N441"/>
          <cell r="P441"/>
          <cell r="R441"/>
          <cell r="S441"/>
          <cell r="U441"/>
          <cell r="V441"/>
          <cell r="X441"/>
          <cell r="Y441"/>
          <cell r="AA441"/>
          <cell r="AB441"/>
          <cell r="AD441"/>
        </row>
        <row r="442">
          <cell r="B442"/>
          <cell r="E442"/>
          <cell r="M442"/>
          <cell r="N442"/>
          <cell r="P442"/>
          <cell r="R442"/>
          <cell r="S442"/>
          <cell r="U442"/>
          <cell r="V442"/>
          <cell r="X442"/>
          <cell r="Y442"/>
          <cell r="AA442"/>
          <cell r="AB442"/>
          <cell r="AD442"/>
        </row>
        <row r="443">
          <cell r="B443" t="str">
            <v>PT01</v>
          </cell>
          <cell r="C443" t="str">
            <v>Poste de Pétala</v>
          </cell>
          <cell r="D443"/>
          <cell r="E443" t="str">
            <v>Vela com enfeites produzida em estrutura metálica e mangueira luminosa</v>
          </cell>
          <cell r="F443" t="str">
            <v>FIG. LUMINOSA</v>
          </cell>
          <cell r="G443">
            <v>5</v>
          </cell>
          <cell r="H443">
            <v>2.1</v>
          </cell>
          <cell r="I443" t="str">
            <v>-</v>
          </cell>
          <cell r="J443">
            <v>512</v>
          </cell>
          <cell r="K443">
            <v>32</v>
          </cell>
          <cell r="L443">
            <v>20</v>
          </cell>
          <cell r="M443">
            <v>4427.0200000000004</v>
          </cell>
          <cell r="N443">
            <v>2656.212</v>
          </cell>
          <cell r="O443"/>
          <cell r="P443">
            <v>0.6</v>
          </cell>
          <cell r="Q443"/>
          <cell r="R443">
            <v>3575.67</v>
          </cell>
          <cell r="S443">
            <v>2145.4699999999998</v>
          </cell>
          <cell r="T443"/>
          <cell r="U443">
            <v>3575.67</v>
          </cell>
          <cell r="V443">
            <v>2145.4699999999998</v>
          </cell>
          <cell r="W443"/>
          <cell r="X443">
            <v>3405.4</v>
          </cell>
          <cell r="Y443">
            <v>2043.3</v>
          </cell>
          <cell r="Z443"/>
          <cell r="AA443">
            <v>2961.25</v>
          </cell>
          <cell r="AB443">
            <v>1776.75</v>
          </cell>
          <cell r="AC443"/>
          <cell r="AD443">
            <v>2575</v>
          </cell>
        </row>
        <row r="444">
          <cell r="B444" t="str">
            <v>PT01SM</v>
          </cell>
          <cell r="C444" t="str">
            <v>Poste de Pétala</v>
          </cell>
          <cell r="E444" t="str">
            <v>Vela com enfeites produzida em estrutura metálica e mangueira luminosa. Aplicação de mangueiras de LED com movimentos e Strobos</v>
          </cell>
          <cell r="F444" t="str">
            <v>FIG. LUMINOSA</v>
          </cell>
          <cell r="G444">
            <v>5</v>
          </cell>
          <cell r="H444">
            <v>2.1</v>
          </cell>
          <cell r="I444" t="str">
            <v>-</v>
          </cell>
          <cell r="J444">
            <v>561</v>
          </cell>
          <cell r="M444">
            <v>6716.45</v>
          </cell>
          <cell r="N444">
            <v>5037.3374999999996</v>
          </cell>
          <cell r="P444">
            <v>0.75</v>
          </cell>
          <cell r="R444">
            <v>5424.83</v>
          </cell>
          <cell r="S444">
            <v>3994.52</v>
          </cell>
          <cell r="U444">
            <v>5424.83</v>
          </cell>
          <cell r="V444">
            <v>3994.52</v>
          </cell>
          <cell r="X444">
            <v>5166.5</v>
          </cell>
          <cell r="Y444">
            <v>3804.3</v>
          </cell>
          <cell r="AA444">
            <v>4492.59</v>
          </cell>
          <cell r="AB444">
            <v>3308.09</v>
          </cell>
          <cell r="AD444">
            <v>3906.6</v>
          </cell>
        </row>
        <row r="445">
          <cell r="B445" t="str">
            <v>PT01M</v>
          </cell>
          <cell r="C445" t="str">
            <v>Poste de Pétala</v>
          </cell>
          <cell r="E445" t="str">
            <v>Vela com enfeites produzida em estrutura metálica e mangueira luminosa. Aplicação de mangueiras de LED com movimentos</v>
          </cell>
          <cell r="F445" t="str">
            <v>FIG. LUMINOSA</v>
          </cell>
          <cell r="G445">
            <v>5</v>
          </cell>
          <cell r="H445">
            <v>2.1</v>
          </cell>
          <cell r="I445" t="str">
            <v>-</v>
          </cell>
          <cell r="J445">
            <v>519</v>
          </cell>
          <cell r="M445">
            <v>6271.2</v>
          </cell>
          <cell r="N445">
            <v>4515.2640000000001</v>
          </cell>
          <cell r="P445">
            <v>0.72</v>
          </cell>
          <cell r="R445">
            <v>5065.2</v>
          </cell>
          <cell r="S445">
            <v>3634.89</v>
          </cell>
          <cell r="U445">
            <v>5065.2</v>
          </cell>
          <cell r="V445">
            <v>3634.89</v>
          </cell>
          <cell r="X445">
            <v>4824</v>
          </cell>
          <cell r="Y445">
            <v>3461.8</v>
          </cell>
          <cell r="AA445">
            <v>4194.74</v>
          </cell>
          <cell r="AB445">
            <v>3010.24</v>
          </cell>
          <cell r="AD445">
            <v>3647.6</v>
          </cell>
        </row>
        <row r="446">
          <cell r="B446" t="str">
            <v>PT01S</v>
          </cell>
          <cell r="C446" t="str">
            <v>Poste de Pétala</v>
          </cell>
          <cell r="E446" t="str">
            <v>Vela com enfeites produzida em estrutura metálica e mangueira luminosa. Aplicação de Strobos</v>
          </cell>
          <cell r="F446" t="str">
            <v>FIG. LUMINOSA</v>
          </cell>
          <cell r="G446">
            <v>5</v>
          </cell>
          <cell r="H446">
            <v>2.1</v>
          </cell>
          <cell r="I446" t="str">
            <v>-</v>
          </cell>
          <cell r="J446">
            <v>554</v>
          </cell>
          <cell r="M446">
            <v>4872.4000000000005</v>
          </cell>
          <cell r="N446">
            <v>3069.6120000000005</v>
          </cell>
          <cell r="P446">
            <v>0.63</v>
          </cell>
          <cell r="R446">
            <v>3935.4</v>
          </cell>
          <cell r="S446">
            <v>2505.09</v>
          </cell>
          <cell r="U446">
            <v>3935.4</v>
          </cell>
          <cell r="V446">
            <v>2505.09</v>
          </cell>
          <cell r="X446">
            <v>3748</v>
          </cell>
          <cell r="Y446">
            <v>2385.8000000000002</v>
          </cell>
          <cell r="AA446">
            <v>3259.1</v>
          </cell>
          <cell r="AB446">
            <v>2074.6</v>
          </cell>
          <cell r="AD446">
            <v>2834</v>
          </cell>
        </row>
        <row r="447">
          <cell r="B447" t="str">
            <v>PT01L</v>
          </cell>
          <cell r="C447" t="str">
            <v>Poste de Pétala</v>
          </cell>
          <cell r="E447" t="str">
            <v>Vela com enfeites produzida em estrutura metálica e mangueira de LED</v>
          </cell>
          <cell r="F447" t="str">
            <v>FIG. LUMINOSA</v>
          </cell>
          <cell r="G447">
            <v>5</v>
          </cell>
          <cell r="H447">
            <v>2.1</v>
          </cell>
          <cell r="I447" t="str">
            <v>-</v>
          </cell>
          <cell r="J447">
            <v>96</v>
          </cell>
          <cell r="M447">
            <v>5003.05</v>
          </cell>
          <cell r="N447">
            <v>3151.9214999999999</v>
          </cell>
          <cell r="P447">
            <v>0.63</v>
          </cell>
          <cell r="R447">
            <v>4040.93</v>
          </cell>
          <cell r="S447">
            <v>2424.56</v>
          </cell>
          <cell r="U447">
            <v>4040.93</v>
          </cell>
          <cell r="V447">
            <v>2424.56</v>
          </cell>
          <cell r="X447">
            <v>3848.5</v>
          </cell>
          <cell r="Y447">
            <v>2309.1</v>
          </cell>
          <cell r="AA447">
            <v>3346.5</v>
          </cell>
          <cell r="AB447">
            <v>2007.9</v>
          </cell>
          <cell r="AD447">
            <v>2910</v>
          </cell>
        </row>
        <row r="448">
          <cell r="B448" t="str">
            <v>PT01C</v>
          </cell>
          <cell r="C448" t="str">
            <v>Poste de Pétala</v>
          </cell>
          <cell r="E448" t="str">
            <v>Vela com enfeites produzida em estrutura metálica e mangueira luminosa. Preenchimento da figura com lâmpadas de LED.</v>
          </cell>
          <cell r="F448" t="str">
            <v>FIG. LUMINOSA</v>
          </cell>
          <cell r="G448">
            <v>5</v>
          </cell>
          <cell r="H448">
            <v>2.1</v>
          </cell>
          <cell r="I448" t="str">
            <v>-</v>
          </cell>
          <cell r="M448">
            <v>5662.0199999999995</v>
          </cell>
          <cell r="N448">
            <v>4076.6543999999994</v>
          </cell>
          <cell r="P448">
            <v>0.72</v>
          </cell>
          <cell r="R448">
            <v>4573.17</v>
          </cell>
          <cell r="S448">
            <v>3142.97</v>
          </cell>
          <cell r="U448">
            <v>4573.17</v>
          </cell>
          <cell r="V448">
            <v>3142.97</v>
          </cell>
          <cell r="X448">
            <v>4355.3999999999996</v>
          </cell>
          <cell r="Y448">
            <v>2993.3</v>
          </cell>
          <cell r="AA448">
            <v>0</v>
          </cell>
          <cell r="AB448">
            <v>0</v>
          </cell>
          <cell r="AD448"/>
        </row>
        <row r="449">
          <cell r="B449" t="str">
            <v>PT01CS</v>
          </cell>
          <cell r="C449" t="str">
            <v>Poste de Pétala</v>
          </cell>
          <cell r="E449" t="str">
            <v>Vela com enfeites produzida em estrutura metálica e mangueira luminosa. Preenchimento da figura com lâmpadas de LED.  Aplicação de Strobos</v>
          </cell>
          <cell r="F449" t="str">
            <v>FIG. LUMINOSA</v>
          </cell>
          <cell r="G449">
            <v>5</v>
          </cell>
          <cell r="H449">
            <v>2.1</v>
          </cell>
          <cell r="I449" t="str">
            <v>-</v>
          </cell>
          <cell r="M449">
            <v>6062.02</v>
          </cell>
          <cell r="N449">
            <v>4546.5150000000003</v>
          </cell>
          <cell r="P449">
            <v>0.75</v>
          </cell>
          <cell r="R449">
            <v>0</v>
          </cell>
          <cell r="S449">
            <v>0</v>
          </cell>
          <cell r="U449">
            <v>0</v>
          </cell>
          <cell r="V449">
            <v>0</v>
          </cell>
          <cell r="X449">
            <v>0</v>
          </cell>
          <cell r="Y449">
            <v>0</v>
          </cell>
          <cell r="AA449">
            <v>0</v>
          </cell>
          <cell r="AB449">
            <v>0</v>
          </cell>
          <cell r="AD449"/>
        </row>
        <row r="450">
          <cell r="B450" t="str">
            <v>PT02</v>
          </cell>
          <cell r="C450" t="str">
            <v>Poste de Pétala</v>
          </cell>
          <cell r="D450"/>
          <cell r="E450" t="str">
            <v>Papai Noel com sino e estrela produzido em estrutura metálica e mangueira luminosa</v>
          </cell>
          <cell r="F450" t="str">
            <v>FIG. LUMINOSA</v>
          </cell>
          <cell r="G450">
            <v>4.5</v>
          </cell>
          <cell r="H450">
            <v>3.15</v>
          </cell>
          <cell r="I450" t="str">
            <v>-</v>
          </cell>
          <cell r="J450">
            <v>848</v>
          </cell>
          <cell r="K450">
            <v>53</v>
          </cell>
          <cell r="L450">
            <v>30</v>
          </cell>
          <cell r="M450">
            <v>6918.21</v>
          </cell>
          <cell r="N450">
            <v>4150.9259999999995</v>
          </cell>
          <cell r="O450"/>
          <cell r="P450">
            <v>0.6</v>
          </cell>
          <cell r="Q450"/>
          <cell r="R450">
            <v>5587.79</v>
          </cell>
          <cell r="S450">
            <v>3352.65</v>
          </cell>
          <cell r="T450"/>
          <cell r="U450">
            <v>5587.79</v>
          </cell>
          <cell r="V450">
            <v>3352.65</v>
          </cell>
          <cell r="W450"/>
          <cell r="X450">
            <v>5321.7</v>
          </cell>
          <cell r="Y450">
            <v>3193</v>
          </cell>
          <cell r="Z450"/>
          <cell r="AA450">
            <v>4627.6000000000004</v>
          </cell>
          <cell r="AB450">
            <v>2776.56</v>
          </cell>
          <cell r="AC450"/>
          <cell r="AD450">
            <v>4024</v>
          </cell>
        </row>
        <row r="451">
          <cell r="B451" t="str">
            <v>PT02SM</v>
          </cell>
          <cell r="C451" t="str">
            <v>Poste de Pétala</v>
          </cell>
          <cell r="E451" t="str">
            <v>Papai Noel com sino e estrela produzido em estrutura metálica e mangueira luminosa. Aplicação de mangueiras de LED com movimentos e Strobos</v>
          </cell>
          <cell r="F451" t="str">
            <v>FIG. LUMINOSA</v>
          </cell>
          <cell r="G451">
            <v>4.5</v>
          </cell>
          <cell r="H451">
            <v>3.15</v>
          </cell>
          <cell r="I451" t="str">
            <v>-</v>
          </cell>
          <cell r="J451">
            <v>892</v>
          </cell>
          <cell r="M451">
            <v>7952.4900000000007</v>
          </cell>
          <cell r="N451">
            <v>5964.3675000000003</v>
          </cell>
          <cell r="P451">
            <v>0.75</v>
          </cell>
          <cell r="R451">
            <v>6423.17</v>
          </cell>
          <cell r="S451">
            <v>4188.03</v>
          </cell>
          <cell r="U451">
            <v>6423.17</v>
          </cell>
          <cell r="V451">
            <v>4188.03</v>
          </cell>
          <cell r="X451">
            <v>6117.3</v>
          </cell>
          <cell r="Y451">
            <v>3988.6</v>
          </cell>
          <cell r="AA451">
            <v>5319.38</v>
          </cell>
          <cell r="AB451">
            <v>3468.34</v>
          </cell>
          <cell r="AD451">
            <v>4625.55</v>
          </cell>
        </row>
        <row r="452">
          <cell r="B452" t="str">
            <v>PT02M</v>
          </cell>
          <cell r="C452" t="str">
            <v>Poste de Pétala</v>
          </cell>
          <cell r="E452" t="str">
            <v>Papai Noel com sino e estrela produzido em estrutura metálica e mangueira luminosa. Aplicação de mangueiras de LED com movimentos</v>
          </cell>
          <cell r="F452" t="str">
            <v>FIG. LUMINOSA</v>
          </cell>
          <cell r="G452">
            <v>4.5</v>
          </cell>
          <cell r="H452">
            <v>3.15</v>
          </cell>
          <cell r="I452" t="str">
            <v>-</v>
          </cell>
          <cell r="J452">
            <v>850</v>
          </cell>
          <cell r="M452">
            <v>7507.2400000000007</v>
          </cell>
          <cell r="N452">
            <v>5405.2128000000002</v>
          </cell>
          <cell r="P452">
            <v>0.72</v>
          </cell>
          <cell r="R452">
            <v>6063.54</v>
          </cell>
          <cell r="S452">
            <v>3828.41</v>
          </cell>
          <cell r="U452">
            <v>6063.54</v>
          </cell>
          <cell r="V452">
            <v>3828.41</v>
          </cell>
          <cell r="X452">
            <v>5774.8</v>
          </cell>
          <cell r="Y452">
            <v>3646.1</v>
          </cell>
          <cell r="AA452">
            <v>5021.53</v>
          </cell>
          <cell r="AB452">
            <v>3170.49</v>
          </cell>
          <cell r="AD452">
            <v>4366.55</v>
          </cell>
        </row>
        <row r="453">
          <cell r="B453" t="str">
            <v>PT02S</v>
          </cell>
          <cell r="C453" t="str">
            <v>Poste de Pétala</v>
          </cell>
          <cell r="E453" t="str">
            <v>Papai Noel com sino e estrela produzido em estrutura metálica e mangueira luminosa. Aplicação de Strobos</v>
          </cell>
          <cell r="F453" t="str">
            <v>FIG. LUMINOSA</v>
          </cell>
          <cell r="G453">
            <v>4.5</v>
          </cell>
          <cell r="H453">
            <v>3.15</v>
          </cell>
          <cell r="I453" t="str">
            <v>-</v>
          </cell>
          <cell r="J453">
            <v>890</v>
          </cell>
          <cell r="M453">
            <v>7363.59</v>
          </cell>
          <cell r="N453">
            <v>4639.0617000000002</v>
          </cell>
          <cell r="P453">
            <v>0.63</v>
          </cell>
          <cell r="R453">
            <v>5947.52</v>
          </cell>
          <cell r="S453">
            <v>3712.38</v>
          </cell>
          <cell r="U453">
            <v>5947.52</v>
          </cell>
          <cell r="V453">
            <v>3712.38</v>
          </cell>
          <cell r="X453">
            <v>5664.3</v>
          </cell>
          <cell r="Y453">
            <v>3535.6</v>
          </cell>
          <cell r="AA453">
            <v>4925.45</v>
          </cell>
          <cell r="AB453">
            <v>3074.41</v>
          </cell>
          <cell r="AD453">
            <v>4283</v>
          </cell>
        </row>
        <row r="454">
          <cell r="B454" t="str">
            <v>PT02L</v>
          </cell>
          <cell r="C454" t="str">
            <v>Poste de Pétala</v>
          </cell>
          <cell r="E454" t="str">
            <v>Papai Noel com sino e estrela produzido em estrutura metálica e mangueira de LED</v>
          </cell>
          <cell r="F454" t="str">
            <v>FIG. LUMINOSA</v>
          </cell>
          <cell r="G454">
            <v>4.5</v>
          </cell>
          <cell r="H454">
            <v>3.15</v>
          </cell>
          <cell r="I454" t="str">
            <v>-</v>
          </cell>
          <cell r="J454">
            <v>159</v>
          </cell>
          <cell r="M454">
            <v>7819.11</v>
          </cell>
          <cell r="N454">
            <v>4926.0392999999995</v>
          </cell>
          <cell r="P454">
            <v>0.63</v>
          </cell>
          <cell r="R454">
            <v>6315.44</v>
          </cell>
          <cell r="S454">
            <v>3789.24</v>
          </cell>
          <cell r="U454">
            <v>6315.44</v>
          </cell>
          <cell r="V454">
            <v>3789.24</v>
          </cell>
          <cell r="X454">
            <v>6014.7</v>
          </cell>
          <cell r="Y454">
            <v>3608.8</v>
          </cell>
          <cell r="AA454">
            <v>5230.2</v>
          </cell>
          <cell r="AB454">
            <v>3138.12</v>
          </cell>
          <cell r="AD454">
            <v>4548</v>
          </cell>
        </row>
        <row r="455">
          <cell r="B455" t="str">
            <v>PT02C</v>
          </cell>
          <cell r="C455" t="str">
            <v>Poste de Pétala</v>
          </cell>
          <cell r="E455" t="str">
            <v>Papai Noel com sino e estrela produzido em estrutura metálica e mangueira luminosa. Preenchimento da figura com lâmpadas de LED.</v>
          </cell>
          <cell r="F455" t="str">
            <v>FIG. LUMINOSA</v>
          </cell>
          <cell r="G455">
            <v>4.5</v>
          </cell>
          <cell r="H455">
            <v>3.15</v>
          </cell>
          <cell r="I455" t="str">
            <v>-</v>
          </cell>
          <cell r="M455">
            <v>0</v>
          </cell>
          <cell r="N455">
            <v>0</v>
          </cell>
          <cell r="P455">
            <v>0.72</v>
          </cell>
          <cell r="R455">
            <v>0</v>
          </cell>
          <cell r="S455">
            <v>0</v>
          </cell>
          <cell r="U455">
            <v>0</v>
          </cell>
          <cell r="V455">
            <v>0</v>
          </cell>
          <cell r="X455">
            <v>0</v>
          </cell>
          <cell r="Y455">
            <v>0</v>
          </cell>
          <cell r="AA455">
            <v>0</v>
          </cell>
          <cell r="AB455">
            <v>0</v>
          </cell>
          <cell r="AD455"/>
        </row>
        <row r="456">
          <cell r="B456" t="str">
            <v>PT02CS</v>
          </cell>
          <cell r="C456" t="str">
            <v>Poste de Pétala</v>
          </cell>
          <cell r="E456" t="str">
            <v>Papai Noel com sino e estrela produzido em estrutura metálica e mangueira luminosa. Preenchimento da figura com lâmpadas de LED.  Aplicação de Strobos</v>
          </cell>
          <cell r="F456" t="str">
            <v>FIG. LUMINOSA</v>
          </cell>
          <cell r="G456">
            <v>4.5</v>
          </cell>
          <cell r="H456">
            <v>3.15</v>
          </cell>
          <cell r="I456" t="str">
            <v>-</v>
          </cell>
          <cell r="M456">
            <v>0</v>
          </cell>
          <cell r="N456">
            <v>0</v>
          </cell>
          <cell r="P456">
            <v>0.75</v>
          </cell>
          <cell r="R456">
            <v>0</v>
          </cell>
          <cell r="S456">
            <v>0</v>
          </cell>
          <cell r="U456">
            <v>0</v>
          </cell>
          <cell r="V456">
            <v>0</v>
          </cell>
          <cell r="X456">
            <v>0</v>
          </cell>
          <cell r="Y456">
            <v>0</v>
          </cell>
          <cell r="AA456">
            <v>0</v>
          </cell>
          <cell r="AB456">
            <v>0</v>
          </cell>
          <cell r="AD456"/>
        </row>
        <row r="457">
          <cell r="B457" t="str">
            <v>PT03</v>
          </cell>
          <cell r="C457" t="str">
            <v>Poste de Pétala</v>
          </cell>
          <cell r="D457"/>
          <cell r="E457" t="str">
            <v>Raios e estrelas produzida em estrutura metálica e mangueira luminosa</v>
          </cell>
          <cell r="F457" t="str">
            <v>FIG. LUMINOSA</v>
          </cell>
          <cell r="G457">
            <v>5.5</v>
          </cell>
          <cell r="H457">
            <v>1.6</v>
          </cell>
          <cell r="I457" t="str">
            <v>-</v>
          </cell>
          <cell r="J457">
            <v>416</v>
          </cell>
          <cell r="K457">
            <v>26</v>
          </cell>
          <cell r="L457">
            <v>18</v>
          </cell>
          <cell r="M457">
            <v>3500.38</v>
          </cell>
          <cell r="N457">
            <v>2100.2280000000001</v>
          </cell>
          <cell r="O457"/>
          <cell r="P457">
            <v>0.6</v>
          </cell>
          <cell r="Q457"/>
          <cell r="R457">
            <v>2827.23</v>
          </cell>
          <cell r="S457">
            <v>1696.38</v>
          </cell>
          <cell r="T457"/>
          <cell r="U457">
            <v>2827.23</v>
          </cell>
          <cell r="V457">
            <v>1696.38</v>
          </cell>
          <cell r="W457"/>
          <cell r="X457">
            <v>2692.6</v>
          </cell>
          <cell r="Y457">
            <v>1615.6</v>
          </cell>
          <cell r="Z457"/>
          <cell r="AA457">
            <v>2341.4</v>
          </cell>
          <cell r="AB457">
            <v>1404.84</v>
          </cell>
          <cell r="AC457"/>
          <cell r="AD457">
            <v>2036</v>
          </cell>
        </row>
        <row r="458">
          <cell r="B458" t="str">
            <v>PT03SM</v>
          </cell>
          <cell r="C458" t="str">
            <v>Poste de Pétala</v>
          </cell>
          <cell r="E458" t="str">
            <v>Raios e estrelas produzida em estrutura metálica e mangueira luminosa. Aplicação de mangueiras de LED com movimentos e Strobos</v>
          </cell>
          <cell r="F458" t="str">
            <v>FIG. LUMINOSA</v>
          </cell>
          <cell r="G458">
            <v>5.5</v>
          </cell>
          <cell r="H458">
            <v>1.6</v>
          </cell>
          <cell r="I458" t="str">
            <v>-</v>
          </cell>
          <cell r="J458">
            <v>466</v>
          </cell>
          <cell r="M458">
            <v>5829.85</v>
          </cell>
          <cell r="N458">
            <v>4372.3875000000007</v>
          </cell>
          <cell r="P458">
            <v>0.75</v>
          </cell>
          <cell r="R458">
            <v>4708.7299999999996</v>
          </cell>
          <cell r="S458">
            <v>3577.77</v>
          </cell>
          <cell r="U458">
            <v>4708.7299999999996</v>
          </cell>
          <cell r="V458">
            <v>3577.77</v>
          </cell>
          <cell r="X458">
            <v>4484.5</v>
          </cell>
          <cell r="Y458">
            <v>3407.4</v>
          </cell>
          <cell r="AA458">
            <v>3899.54</v>
          </cell>
          <cell r="AB458">
            <v>2962.98</v>
          </cell>
          <cell r="AD458">
            <v>3390.9</v>
          </cell>
        </row>
        <row r="459">
          <cell r="B459" t="str">
            <v>PT03M</v>
          </cell>
          <cell r="C459" t="str">
            <v>Poste de Pétala</v>
          </cell>
          <cell r="E459" t="str">
            <v>Raios e estrelas produzida em estrutura metálica e mangueira luminosa. Aplicação de mangueiras de LED com movimentos</v>
          </cell>
          <cell r="F459" t="str">
            <v>FIG. LUMINOSA</v>
          </cell>
          <cell r="G459">
            <v>5.5</v>
          </cell>
          <cell r="H459">
            <v>1.6</v>
          </cell>
          <cell r="I459" t="str">
            <v>-</v>
          </cell>
          <cell r="J459">
            <v>424</v>
          </cell>
          <cell r="M459">
            <v>5384.4699999999993</v>
          </cell>
          <cell r="N459">
            <v>3876.8183999999992</v>
          </cell>
          <cell r="P459">
            <v>0.72</v>
          </cell>
          <cell r="R459">
            <v>4349</v>
          </cell>
          <cell r="S459">
            <v>3218.15</v>
          </cell>
          <cell r="U459">
            <v>4349</v>
          </cell>
          <cell r="V459">
            <v>3218.15</v>
          </cell>
          <cell r="X459">
            <v>4141.8999999999996</v>
          </cell>
          <cell r="Y459">
            <v>3064.9</v>
          </cell>
          <cell r="AA459">
            <v>3601.69</v>
          </cell>
          <cell r="AB459">
            <v>2665.13</v>
          </cell>
          <cell r="AD459">
            <v>3131.9</v>
          </cell>
        </row>
        <row r="460">
          <cell r="B460" t="str">
            <v>PT03S</v>
          </cell>
          <cell r="C460" t="str">
            <v>Poste de Pétala</v>
          </cell>
          <cell r="E460" t="str">
            <v>Raios e estrelas produzida em estrutura metálica e mangueira luminosa. Aplicação de Strobos</v>
          </cell>
          <cell r="F460" t="str">
            <v>FIG. LUMINOSA</v>
          </cell>
          <cell r="G460">
            <v>5.5</v>
          </cell>
          <cell r="H460">
            <v>1.6</v>
          </cell>
          <cell r="I460" t="str">
            <v>-</v>
          </cell>
          <cell r="J460">
            <v>458</v>
          </cell>
          <cell r="M460">
            <v>3945.63</v>
          </cell>
          <cell r="N460">
            <v>2485.7469000000001</v>
          </cell>
          <cell r="P460">
            <v>0.63</v>
          </cell>
          <cell r="R460">
            <v>3186.86</v>
          </cell>
          <cell r="S460">
            <v>2056.0100000000002</v>
          </cell>
          <cell r="U460">
            <v>3186.86</v>
          </cell>
          <cell r="V460">
            <v>2056.0100000000002</v>
          </cell>
          <cell r="X460">
            <v>3035.1</v>
          </cell>
          <cell r="Y460">
            <v>1958.1</v>
          </cell>
          <cell r="AA460">
            <v>2639.25</v>
          </cell>
          <cell r="AB460">
            <v>1702.69</v>
          </cell>
          <cell r="AD460">
            <v>2295</v>
          </cell>
        </row>
        <row r="461">
          <cell r="B461" t="str">
            <v>PT03L</v>
          </cell>
          <cell r="C461" t="str">
            <v>Poste de Pétala</v>
          </cell>
          <cell r="E461" t="str">
            <v>Raios e estrelas produzida em estrutura metálica e mangueira de LED</v>
          </cell>
          <cell r="F461" t="str">
            <v>FIG. LUMINOSA</v>
          </cell>
          <cell r="G461">
            <v>5.5</v>
          </cell>
          <cell r="H461">
            <v>1.6</v>
          </cell>
          <cell r="I461" t="str">
            <v>-</v>
          </cell>
          <cell r="J461">
            <v>78</v>
          </cell>
          <cell r="M461">
            <v>3956.03</v>
          </cell>
          <cell r="N461">
            <v>2492.2989000000002</v>
          </cell>
          <cell r="P461">
            <v>0.63</v>
          </cell>
          <cell r="R461">
            <v>3195.26</v>
          </cell>
          <cell r="S461">
            <v>1917.09</v>
          </cell>
          <cell r="U461">
            <v>3195.26</v>
          </cell>
          <cell r="V461">
            <v>1917.09</v>
          </cell>
          <cell r="X461">
            <v>3043.1</v>
          </cell>
          <cell r="Y461">
            <v>1825.8</v>
          </cell>
          <cell r="AA461">
            <v>2646.15</v>
          </cell>
          <cell r="AB461">
            <v>1587.69</v>
          </cell>
          <cell r="AD461">
            <v>2301</v>
          </cell>
        </row>
        <row r="462">
          <cell r="B462" t="str">
            <v>PT03C</v>
          </cell>
          <cell r="C462" t="str">
            <v>Poste de Pétala</v>
          </cell>
          <cell r="E462" t="str">
            <v>Raios e estrelas produzida em estrutura metálica e mangueira luminosa. Preenchimento da figura com lâmpadas de LED.</v>
          </cell>
          <cell r="F462" t="str">
            <v>FIG. LUMINOSA</v>
          </cell>
          <cell r="G462">
            <v>5.5</v>
          </cell>
          <cell r="H462">
            <v>1.6</v>
          </cell>
          <cell r="I462" t="str">
            <v>-</v>
          </cell>
          <cell r="M462">
            <v>4117.88</v>
          </cell>
          <cell r="N462">
            <v>2964.8735999999999</v>
          </cell>
          <cell r="P462">
            <v>0.72</v>
          </cell>
          <cell r="R462">
            <v>3325.98</v>
          </cell>
          <cell r="S462">
            <v>2195.13</v>
          </cell>
          <cell r="U462">
            <v>3325.98</v>
          </cell>
          <cell r="V462">
            <v>2195.13</v>
          </cell>
          <cell r="X462">
            <v>3167.6</v>
          </cell>
          <cell r="Y462">
            <v>2090.6</v>
          </cell>
          <cell r="AA462">
            <v>0</v>
          </cell>
          <cell r="AB462">
            <v>0</v>
          </cell>
          <cell r="AD462"/>
        </row>
        <row r="463">
          <cell r="B463" t="str">
            <v>PT03CS</v>
          </cell>
          <cell r="C463" t="str">
            <v>Poste de Pétala</v>
          </cell>
          <cell r="E463" t="str">
            <v>Raios e estrelas produzida em estrutura metálica e mangueira luminosa. Preenchimento da figura com lâmpadas de LED.  Aplicação de Strobos</v>
          </cell>
          <cell r="F463" t="str">
            <v>FIG. LUMINOSA</v>
          </cell>
          <cell r="G463">
            <v>5.5</v>
          </cell>
          <cell r="H463">
            <v>1.6</v>
          </cell>
          <cell r="I463" t="str">
            <v>-</v>
          </cell>
          <cell r="M463">
            <v>4554.68</v>
          </cell>
          <cell r="N463">
            <v>3416.01</v>
          </cell>
          <cell r="P463">
            <v>0.75</v>
          </cell>
          <cell r="R463">
            <v>3678.78</v>
          </cell>
          <cell r="S463">
            <v>2547.9299999999998</v>
          </cell>
          <cell r="U463">
            <v>3678.78</v>
          </cell>
          <cell r="V463">
            <v>2547.9299999999998</v>
          </cell>
          <cell r="X463">
            <v>3503.6</v>
          </cell>
          <cell r="Y463">
            <v>2426.6</v>
          </cell>
          <cell r="AA463">
            <v>0</v>
          </cell>
          <cell r="AB463">
            <v>0</v>
          </cell>
          <cell r="AD463"/>
        </row>
        <row r="464">
          <cell r="B464" t="str">
            <v>PT04</v>
          </cell>
          <cell r="C464" t="str">
            <v>Poste de Pétala</v>
          </cell>
          <cell r="D464"/>
          <cell r="E464" t="str">
            <v>Luminária com arabescos produzida em estrutura metálica e mangueira luminosa</v>
          </cell>
          <cell r="F464" t="str">
            <v>FIG. LUMINOSA</v>
          </cell>
          <cell r="G464">
            <v>5</v>
          </cell>
          <cell r="H464">
            <v>2.15</v>
          </cell>
          <cell r="I464" t="str">
            <v>-</v>
          </cell>
          <cell r="J464">
            <v>432</v>
          </cell>
          <cell r="K464">
            <v>27</v>
          </cell>
          <cell r="L464">
            <v>19</v>
          </cell>
          <cell r="M464">
            <v>3539.9</v>
          </cell>
          <cell r="N464">
            <v>2123.94</v>
          </cell>
          <cell r="O464"/>
          <cell r="P464">
            <v>0.6</v>
          </cell>
          <cell r="Q464"/>
          <cell r="R464">
            <v>2859.15</v>
          </cell>
          <cell r="S464">
            <v>1715.49</v>
          </cell>
          <cell r="T464"/>
          <cell r="U464">
            <v>2859.15</v>
          </cell>
          <cell r="V464">
            <v>1715.49</v>
          </cell>
          <cell r="W464"/>
          <cell r="X464">
            <v>2723</v>
          </cell>
          <cell r="Y464">
            <v>1633.8</v>
          </cell>
          <cell r="Z464"/>
          <cell r="AA464">
            <v>2367.85</v>
          </cell>
          <cell r="AB464">
            <v>1420.71</v>
          </cell>
          <cell r="AC464"/>
          <cell r="AD464">
            <v>2059</v>
          </cell>
        </row>
        <row r="465">
          <cell r="B465" t="str">
            <v>PT04SM</v>
          </cell>
          <cell r="C465" t="str">
            <v>Poste de Pétala</v>
          </cell>
          <cell r="E465" t="str">
            <v>Luminária com arabescos produzida em estrutura metálica e mangueira luminosa. Aplicação de mangueiras de LED com movimentos e Strobos</v>
          </cell>
          <cell r="F465" t="str">
            <v>FIG. LUMINOSA</v>
          </cell>
          <cell r="G465">
            <v>5</v>
          </cell>
          <cell r="H465">
            <v>2.15</v>
          </cell>
          <cell r="I465" t="str">
            <v>-</v>
          </cell>
          <cell r="J465">
            <v>484</v>
          </cell>
          <cell r="M465">
            <v>6272.5</v>
          </cell>
          <cell r="N465">
            <v>4704.375</v>
          </cell>
          <cell r="P465">
            <v>0.75</v>
          </cell>
          <cell r="R465">
            <v>5066.25</v>
          </cell>
          <cell r="S465">
            <v>3922.59</v>
          </cell>
          <cell r="U465">
            <v>5066.25</v>
          </cell>
          <cell r="V465">
            <v>3922.59</v>
          </cell>
          <cell r="X465">
            <v>4825</v>
          </cell>
          <cell r="Y465">
            <v>3735.8</v>
          </cell>
          <cell r="AA465">
            <v>4195.66</v>
          </cell>
          <cell r="AB465">
            <v>3248.52</v>
          </cell>
          <cell r="AD465">
            <v>3648.4</v>
          </cell>
        </row>
        <row r="466">
          <cell r="B466" t="str">
            <v>PT04M</v>
          </cell>
          <cell r="C466" t="str">
            <v>Poste de Pétala</v>
          </cell>
          <cell r="E466" t="str">
            <v>Luminária com arabescos produzida em estrutura metálica e mangueira luminosa. Aplicação de mangueiras de LED com movimentos</v>
          </cell>
          <cell r="F466" t="str">
            <v>FIG. LUMINOSA</v>
          </cell>
          <cell r="G466">
            <v>5</v>
          </cell>
          <cell r="H466">
            <v>2.15</v>
          </cell>
          <cell r="I466" t="str">
            <v>-</v>
          </cell>
          <cell r="J466">
            <v>442</v>
          </cell>
          <cell r="M466">
            <v>5827.25</v>
          </cell>
          <cell r="N466">
            <v>4195.62</v>
          </cell>
          <cell r="P466">
            <v>0.72</v>
          </cell>
          <cell r="R466">
            <v>4706.63</v>
          </cell>
          <cell r="S466">
            <v>3562.97</v>
          </cell>
          <cell r="U466">
            <v>4706.63</v>
          </cell>
          <cell r="V466">
            <v>3562.97</v>
          </cell>
          <cell r="X466">
            <v>4482.5</v>
          </cell>
          <cell r="Y466">
            <v>3393.3</v>
          </cell>
          <cell r="AA466">
            <v>3897.81</v>
          </cell>
          <cell r="AB466">
            <v>2950.67</v>
          </cell>
          <cell r="AD466">
            <v>3389.4</v>
          </cell>
        </row>
        <row r="467">
          <cell r="B467" t="str">
            <v>PT04S</v>
          </cell>
          <cell r="C467" t="str">
            <v>Poste de Pétala</v>
          </cell>
          <cell r="E467" t="str">
            <v>Luminária com arabescos produzida em estrutura metálica e mangueira luminosa. Aplicação de Strobos</v>
          </cell>
          <cell r="F467" t="str">
            <v>FIG. LUMINOSA</v>
          </cell>
          <cell r="G467">
            <v>5</v>
          </cell>
          <cell r="H467">
            <v>2.15</v>
          </cell>
          <cell r="I467" t="str">
            <v>-</v>
          </cell>
          <cell r="J467">
            <v>474</v>
          </cell>
          <cell r="M467">
            <v>3985.28</v>
          </cell>
          <cell r="N467">
            <v>2510.7264</v>
          </cell>
          <cell r="P467">
            <v>0.63</v>
          </cell>
          <cell r="R467">
            <v>3218.88</v>
          </cell>
          <cell r="S467">
            <v>2075.12</v>
          </cell>
          <cell r="U467">
            <v>3218.88</v>
          </cell>
          <cell r="V467">
            <v>2075.12</v>
          </cell>
          <cell r="X467">
            <v>3065.6</v>
          </cell>
          <cell r="Y467">
            <v>1976.3</v>
          </cell>
          <cell r="AA467">
            <v>2665.7</v>
          </cell>
          <cell r="AB467">
            <v>1718.56</v>
          </cell>
          <cell r="AD467">
            <v>2318</v>
          </cell>
        </row>
        <row r="468">
          <cell r="B468" t="str">
            <v>PT04L</v>
          </cell>
          <cell r="C468" t="str">
            <v>Poste de Pétala</v>
          </cell>
          <cell r="E468" t="str">
            <v>Luminária com arabescos produzida em estrutura metálica e mangueira de LED</v>
          </cell>
          <cell r="F468" t="str">
            <v>FIG. LUMINOSA</v>
          </cell>
          <cell r="G468">
            <v>5</v>
          </cell>
          <cell r="H468">
            <v>2.15</v>
          </cell>
          <cell r="I468" t="str">
            <v>-</v>
          </cell>
          <cell r="J468">
            <v>81</v>
          </cell>
          <cell r="M468">
            <v>4000.75</v>
          </cell>
          <cell r="N468">
            <v>2520.4724999999999</v>
          </cell>
          <cell r="P468">
            <v>0.63</v>
          </cell>
          <cell r="R468">
            <v>3231.38</v>
          </cell>
          <cell r="S468">
            <v>1938.83</v>
          </cell>
          <cell r="U468">
            <v>3231.38</v>
          </cell>
          <cell r="V468">
            <v>1938.83</v>
          </cell>
          <cell r="X468">
            <v>3077.5</v>
          </cell>
          <cell r="Y468">
            <v>1846.5</v>
          </cell>
          <cell r="AA468">
            <v>2676.05</v>
          </cell>
          <cell r="AB468">
            <v>1605.63</v>
          </cell>
          <cell r="AD468">
            <v>2327</v>
          </cell>
        </row>
        <row r="469">
          <cell r="B469" t="str">
            <v>PT04C</v>
          </cell>
          <cell r="C469" t="str">
            <v>Poste de Pétala</v>
          </cell>
          <cell r="E469" t="str">
            <v>Luminária com arabescos produzida em estrutura metálica e mangueira luminosa. Preenchimento da figura com lâmpadas de LED.</v>
          </cell>
          <cell r="F469" t="str">
            <v>FIG. LUMINOSA</v>
          </cell>
          <cell r="G469">
            <v>5</v>
          </cell>
          <cell r="H469">
            <v>2.15</v>
          </cell>
          <cell r="I469" t="str">
            <v>-</v>
          </cell>
          <cell r="M469">
            <v>3789.9</v>
          </cell>
          <cell r="N469">
            <v>2728.7280000000001</v>
          </cell>
          <cell r="P469">
            <v>0.72</v>
          </cell>
          <cell r="R469">
            <v>0</v>
          </cell>
          <cell r="S469">
            <v>0</v>
          </cell>
          <cell r="U469">
            <v>0</v>
          </cell>
          <cell r="V469">
            <v>0</v>
          </cell>
          <cell r="X469">
            <v>0</v>
          </cell>
          <cell r="Y469">
            <v>0</v>
          </cell>
          <cell r="AA469">
            <v>0</v>
          </cell>
          <cell r="AB469">
            <v>0</v>
          </cell>
          <cell r="AD469"/>
        </row>
        <row r="470">
          <cell r="B470" t="str">
            <v>PT04CS</v>
          </cell>
          <cell r="C470" t="str">
            <v>Poste de Pétala</v>
          </cell>
          <cell r="E470" t="str">
            <v>Luminária com arabescos produzida em estrutura metálica e mangueira luminosa. Preenchimento da figura com lâmpadas de LED.  Aplicação de Strobos</v>
          </cell>
          <cell r="F470" t="str">
            <v>FIG. LUMINOSA</v>
          </cell>
          <cell r="G470">
            <v>5</v>
          </cell>
          <cell r="H470">
            <v>2.15</v>
          </cell>
          <cell r="I470" t="str">
            <v>-</v>
          </cell>
          <cell r="M470">
            <v>4174.8999999999996</v>
          </cell>
          <cell r="N470">
            <v>3131.1749999999997</v>
          </cell>
          <cell r="P470">
            <v>0.75</v>
          </cell>
          <cell r="R470">
            <v>0</v>
          </cell>
          <cell r="S470">
            <v>0</v>
          </cell>
          <cell r="U470">
            <v>0</v>
          </cell>
          <cell r="V470">
            <v>0</v>
          </cell>
          <cell r="X470">
            <v>0</v>
          </cell>
          <cell r="Y470">
            <v>0</v>
          </cell>
          <cell r="AA470">
            <v>0</v>
          </cell>
          <cell r="AB470">
            <v>0</v>
          </cell>
          <cell r="AD470"/>
        </row>
        <row r="471">
          <cell r="B471" t="str">
            <v>PT05</v>
          </cell>
          <cell r="C471" t="str">
            <v>Poste de Pétala</v>
          </cell>
          <cell r="D471"/>
          <cell r="E471" t="str">
            <v>Laço com bolas produzido em estrutura metálica e mangueira luminosa</v>
          </cell>
          <cell r="F471" t="str">
            <v>FIG. LUMINOSA</v>
          </cell>
          <cell r="G471">
            <v>5.5</v>
          </cell>
          <cell r="H471">
            <v>1.7</v>
          </cell>
          <cell r="I471" t="str">
            <v>-</v>
          </cell>
          <cell r="J471">
            <v>704</v>
          </cell>
          <cell r="K471">
            <v>44</v>
          </cell>
          <cell r="L471">
            <v>33</v>
          </cell>
          <cell r="M471">
            <v>5310.76</v>
          </cell>
          <cell r="N471">
            <v>3186.4560000000001</v>
          </cell>
          <cell r="O471"/>
          <cell r="P471">
            <v>0.6</v>
          </cell>
          <cell r="Q471"/>
          <cell r="R471">
            <v>4289.46</v>
          </cell>
          <cell r="S471">
            <v>2573.66</v>
          </cell>
          <cell r="T471"/>
          <cell r="U471">
            <v>4289.46</v>
          </cell>
          <cell r="V471">
            <v>2573.66</v>
          </cell>
          <cell r="W471"/>
          <cell r="X471">
            <v>4085.2</v>
          </cell>
          <cell r="Y471">
            <v>2451.1</v>
          </cell>
          <cell r="Z471"/>
          <cell r="AA471">
            <v>3552.35</v>
          </cell>
          <cell r="AB471">
            <v>2131.41</v>
          </cell>
          <cell r="AC471"/>
          <cell r="AD471">
            <v>3089</v>
          </cell>
        </row>
        <row r="472">
          <cell r="B472" t="str">
            <v>PT05SM</v>
          </cell>
          <cell r="C472" t="str">
            <v>Poste de Pétala</v>
          </cell>
          <cell r="E472" t="str">
            <v>Laço com bolas produzido em estrutura metálica e mangueira luminosa. Aplicação de mangueiras de LED com movimentos e Strobos</v>
          </cell>
          <cell r="F472" t="str">
            <v>FIG. LUMINOSA</v>
          </cell>
          <cell r="G472">
            <v>5.5</v>
          </cell>
          <cell r="H472">
            <v>1.7</v>
          </cell>
          <cell r="I472" t="str">
            <v>-</v>
          </cell>
          <cell r="J472">
            <v>754</v>
          </cell>
          <cell r="M472">
            <v>7789.21</v>
          </cell>
          <cell r="N472">
            <v>5841.9075000000003</v>
          </cell>
          <cell r="P472">
            <v>0.75</v>
          </cell>
          <cell r="R472">
            <v>6291.29</v>
          </cell>
          <cell r="S472">
            <v>4575.4799999999996</v>
          </cell>
          <cell r="U472">
            <v>6291.29</v>
          </cell>
          <cell r="V472">
            <v>4575.4799999999996</v>
          </cell>
          <cell r="X472">
            <v>5991.7</v>
          </cell>
          <cell r="Y472">
            <v>4357.6000000000004</v>
          </cell>
          <cell r="AA472">
            <v>5210.1899999999996</v>
          </cell>
          <cell r="AB472">
            <v>3789.25</v>
          </cell>
          <cell r="AD472">
            <v>4530.6000000000004</v>
          </cell>
        </row>
        <row r="473">
          <cell r="B473" t="str">
            <v>PT05M</v>
          </cell>
          <cell r="C473" t="str">
            <v>Poste de Pétala</v>
          </cell>
          <cell r="E473" t="str">
            <v>Laço com bolas produzido em estrutura metálica e mangueira luminosa. Aplicação de mangueiras de LED com movimentos</v>
          </cell>
          <cell r="F473" t="str">
            <v>FIG. LUMINOSA</v>
          </cell>
          <cell r="G473">
            <v>5.5</v>
          </cell>
          <cell r="H473">
            <v>1.7</v>
          </cell>
          <cell r="I473" t="str">
            <v>-</v>
          </cell>
          <cell r="J473">
            <v>712</v>
          </cell>
          <cell r="M473">
            <v>7343.96</v>
          </cell>
          <cell r="N473">
            <v>5287.6512000000002</v>
          </cell>
          <cell r="P473">
            <v>0.72</v>
          </cell>
          <cell r="R473">
            <v>5931.66</v>
          </cell>
          <cell r="S473">
            <v>4215.8599999999997</v>
          </cell>
          <cell r="U473">
            <v>5931.66</v>
          </cell>
          <cell r="V473">
            <v>4215.8599999999997</v>
          </cell>
          <cell r="X473">
            <v>5649.2</v>
          </cell>
          <cell r="Y473">
            <v>4015.1</v>
          </cell>
          <cell r="AA473">
            <v>4912.34</v>
          </cell>
          <cell r="AB473">
            <v>3491.4</v>
          </cell>
          <cell r="AD473">
            <v>4271.6000000000004</v>
          </cell>
        </row>
        <row r="474">
          <cell r="B474" t="str">
            <v>PT05S</v>
          </cell>
          <cell r="C474" t="str">
            <v>Poste de Pétala</v>
          </cell>
          <cell r="E474" t="str">
            <v>Laço com bolas produzido em estrutura metálica e mangueira luminosa. Aplicação de Strobos</v>
          </cell>
          <cell r="F474" t="str">
            <v>FIG. LUMINOSA</v>
          </cell>
          <cell r="G474">
            <v>5.5</v>
          </cell>
          <cell r="H474">
            <v>1.7</v>
          </cell>
          <cell r="I474" t="str">
            <v>-</v>
          </cell>
          <cell r="J474">
            <v>746</v>
          </cell>
          <cell r="M474">
            <v>5756.01</v>
          </cell>
          <cell r="N474">
            <v>3626.2863000000002</v>
          </cell>
          <cell r="P474">
            <v>0.63</v>
          </cell>
          <cell r="R474">
            <v>4649.09</v>
          </cell>
          <cell r="S474">
            <v>2933.28</v>
          </cell>
          <cell r="U474">
            <v>4649.09</v>
          </cell>
          <cell r="V474">
            <v>2933.28</v>
          </cell>
          <cell r="X474">
            <v>4427.7</v>
          </cell>
          <cell r="Y474">
            <v>2793.6</v>
          </cell>
          <cell r="AA474">
            <v>3850.2</v>
          </cell>
          <cell r="AB474">
            <v>2429.2600000000002</v>
          </cell>
          <cell r="AD474">
            <v>3348</v>
          </cell>
        </row>
        <row r="475">
          <cell r="B475" t="str">
            <v>PT05L</v>
          </cell>
          <cell r="C475" t="str">
            <v>Poste de Pétala</v>
          </cell>
          <cell r="E475" t="str">
            <v>Laço com bolas produzido em estrutura metálica e mangueira de LED</v>
          </cell>
          <cell r="F475" t="str">
            <v>FIG. LUMINOSA</v>
          </cell>
          <cell r="G475">
            <v>5.5</v>
          </cell>
          <cell r="H475">
            <v>1.7</v>
          </cell>
          <cell r="I475" t="str">
            <v>-</v>
          </cell>
          <cell r="J475">
            <v>132</v>
          </cell>
          <cell r="M475">
            <v>6001.84</v>
          </cell>
          <cell r="N475">
            <v>3781.1592000000001</v>
          </cell>
          <cell r="P475">
            <v>0.63</v>
          </cell>
          <cell r="R475">
            <v>4847.6400000000003</v>
          </cell>
          <cell r="S475">
            <v>2908.61</v>
          </cell>
          <cell r="U475">
            <v>4847.6400000000003</v>
          </cell>
          <cell r="V475">
            <v>2908.61</v>
          </cell>
          <cell r="X475">
            <v>4616.8</v>
          </cell>
          <cell r="Y475">
            <v>2770.1</v>
          </cell>
          <cell r="AA475">
            <v>4014.65</v>
          </cell>
          <cell r="AB475">
            <v>2408.79</v>
          </cell>
          <cell r="AD475">
            <v>3491</v>
          </cell>
        </row>
        <row r="476">
          <cell r="B476" t="str">
            <v>PT05C</v>
          </cell>
          <cell r="C476" t="str">
            <v>Poste de Pétala</v>
          </cell>
          <cell r="E476" t="str">
            <v>Laço com bolas produzido em estrutura metálica e mangueira luminosa. Preenchimento da figura com lâmpadas de LED.</v>
          </cell>
          <cell r="F476" t="str">
            <v>FIG. LUMINOSA</v>
          </cell>
          <cell r="G476">
            <v>5.5</v>
          </cell>
          <cell r="H476">
            <v>1.7</v>
          </cell>
          <cell r="I476" t="str">
            <v>-</v>
          </cell>
          <cell r="M476">
            <v>0</v>
          </cell>
          <cell r="N476">
            <v>0</v>
          </cell>
          <cell r="P476">
            <v>0.72</v>
          </cell>
          <cell r="R476">
            <v>0</v>
          </cell>
          <cell r="S476">
            <v>0</v>
          </cell>
          <cell r="U476">
            <v>0</v>
          </cell>
          <cell r="V476">
            <v>0</v>
          </cell>
          <cell r="X476">
            <v>0</v>
          </cell>
          <cell r="Y476">
            <v>0</v>
          </cell>
          <cell r="AA476">
            <v>0</v>
          </cell>
          <cell r="AB476">
            <v>0</v>
          </cell>
          <cell r="AD476"/>
        </row>
        <row r="477">
          <cell r="B477" t="str">
            <v>PT05CS</v>
          </cell>
          <cell r="C477" t="str">
            <v>Poste de Pétala</v>
          </cell>
          <cell r="E477" t="str">
            <v>Laço com bolas produzido em estrutura metálica e mangueira luminosa. Preenchimento da figura com lâmpadas de LED.  Aplicação de Strobos</v>
          </cell>
          <cell r="F477" t="str">
            <v>FIG. LUMINOSA</v>
          </cell>
          <cell r="G477">
            <v>5.5</v>
          </cell>
          <cell r="H477">
            <v>1.7</v>
          </cell>
          <cell r="I477" t="str">
            <v>-</v>
          </cell>
          <cell r="M477">
            <v>0</v>
          </cell>
          <cell r="N477">
            <v>0</v>
          </cell>
          <cell r="P477">
            <v>0.75</v>
          </cell>
          <cell r="R477">
            <v>0</v>
          </cell>
          <cell r="S477">
            <v>0</v>
          </cell>
          <cell r="U477">
            <v>0</v>
          </cell>
          <cell r="V477">
            <v>0</v>
          </cell>
          <cell r="X477">
            <v>0</v>
          </cell>
          <cell r="Y477">
            <v>0</v>
          </cell>
          <cell r="AA477">
            <v>0</v>
          </cell>
          <cell r="AB477">
            <v>0</v>
          </cell>
          <cell r="AD477"/>
        </row>
        <row r="478">
          <cell r="B478" t="str">
            <v>PT06</v>
          </cell>
          <cell r="C478" t="str">
            <v>Poste de Pétala</v>
          </cell>
          <cell r="D478"/>
          <cell r="E478" t="str">
            <v>Cordão com sinos e folhas produzido em estrutura metálica e mangueira luminosa</v>
          </cell>
          <cell r="F478" t="str">
            <v>FIG. LUMINOSA</v>
          </cell>
          <cell r="G478">
            <v>5.5</v>
          </cell>
          <cell r="H478">
            <v>1.7</v>
          </cell>
          <cell r="I478" t="str">
            <v>-</v>
          </cell>
          <cell r="J478">
            <v>528</v>
          </cell>
          <cell r="K478">
            <v>33</v>
          </cell>
          <cell r="L478">
            <v>17</v>
          </cell>
          <cell r="M478">
            <v>4482.1400000000003</v>
          </cell>
          <cell r="N478">
            <v>2689.2840000000001</v>
          </cell>
          <cell r="O478"/>
          <cell r="P478">
            <v>0.6</v>
          </cell>
          <cell r="Q478"/>
          <cell r="R478">
            <v>3620.19</v>
          </cell>
          <cell r="S478">
            <v>2172.14</v>
          </cell>
          <cell r="T478"/>
          <cell r="U478">
            <v>3620.19</v>
          </cell>
          <cell r="V478">
            <v>2172.14</v>
          </cell>
          <cell r="W478"/>
          <cell r="X478">
            <v>3447.8</v>
          </cell>
          <cell r="Y478">
            <v>2068.6999999999998</v>
          </cell>
          <cell r="Z478"/>
          <cell r="AA478">
            <v>2998.05</v>
          </cell>
          <cell r="AB478">
            <v>1798.83</v>
          </cell>
          <cell r="AC478"/>
          <cell r="AD478">
            <v>2607</v>
          </cell>
        </row>
        <row r="479">
          <cell r="B479" t="str">
            <v>PT06SM</v>
          </cell>
          <cell r="C479" t="str">
            <v>Poste de Pétala</v>
          </cell>
          <cell r="E479" t="str">
            <v>Cordão com sinos e folhas produzido em estrutura metálica e mangueira luminosa. Aplicação de mangueiras de LED com movimentos e Strobos</v>
          </cell>
          <cell r="F479" t="str">
            <v>FIG. LUMINOSA</v>
          </cell>
          <cell r="G479">
            <v>5.5</v>
          </cell>
          <cell r="H479">
            <v>1.7</v>
          </cell>
          <cell r="I479" t="str">
            <v>-</v>
          </cell>
          <cell r="J479">
            <v>569</v>
          </cell>
          <cell r="M479">
            <v>6312.2800000000007</v>
          </cell>
          <cell r="N479">
            <v>4734.2100000000009</v>
          </cell>
          <cell r="P479">
            <v>0.75</v>
          </cell>
          <cell r="R479">
            <v>5098.38</v>
          </cell>
          <cell r="S479">
            <v>3650.33</v>
          </cell>
          <cell r="U479">
            <v>5098.38</v>
          </cell>
          <cell r="V479">
            <v>3650.33</v>
          </cell>
          <cell r="X479">
            <v>4855.6000000000004</v>
          </cell>
          <cell r="Y479">
            <v>3476.5</v>
          </cell>
          <cell r="AA479">
            <v>4222.2299999999996</v>
          </cell>
          <cell r="AB479">
            <v>3023.01</v>
          </cell>
          <cell r="AD479">
            <v>3671.5</v>
          </cell>
        </row>
        <row r="480">
          <cell r="B480" t="str">
            <v>PT06M</v>
          </cell>
          <cell r="C480" t="str">
            <v>Poste de Pétala</v>
          </cell>
          <cell r="E480" t="str">
            <v>Cordão com sinos e folhas produzido em estrutura metálica e mangueira luminosa. Aplicação de mangueiras de LED com movimentos</v>
          </cell>
          <cell r="F480" t="str">
            <v>FIG. LUMINOSA</v>
          </cell>
          <cell r="G480">
            <v>5.5</v>
          </cell>
          <cell r="H480">
            <v>1.7</v>
          </cell>
          <cell r="I480" t="str">
            <v>-</v>
          </cell>
          <cell r="J480">
            <v>533</v>
          </cell>
          <cell r="M480">
            <v>5930.6</v>
          </cell>
          <cell r="N480">
            <v>4270.0320000000002</v>
          </cell>
          <cell r="P480">
            <v>0.72</v>
          </cell>
          <cell r="R480">
            <v>4790.1000000000004</v>
          </cell>
          <cell r="S480">
            <v>3342.05</v>
          </cell>
          <cell r="U480">
            <v>4790.1000000000004</v>
          </cell>
          <cell r="V480">
            <v>3342.05</v>
          </cell>
          <cell r="X480">
            <v>4562</v>
          </cell>
          <cell r="Y480">
            <v>3182.9</v>
          </cell>
          <cell r="AA480">
            <v>3966.93</v>
          </cell>
          <cell r="AB480">
            <v>2767.71</v>
          </cell>
          <cell r="AD480">
            <v>3449.5</v>
          </cell>
        </row>
        <row r="481">
          <cell r="B481" t="str">
            <v>PT06S</v>
          </cell>
          <cell r="C481" t="str">
            <v>Poste de Pétala</v>
          </cell>
          <cell r="E481" t="str">
            <v>Cordão com sinos e folhas produzido em estrutura metálica e mangueira luminosa. Aplicação de Strobos</v>
          </cell>
          <cell r="F481" t="str">
            <v>FIG. LUMINOSA</v>
          </cell>
          <cell r="G481">
            <v>5.5</v>
          </cell>
          <cell r="H481">
            <v>1.7</v>
          </cell>
          <cell r="I481" t="str">
            <v>-</v>
          </cell>
          <cell r="J481">
            <v>564</v>
          </cell>
          <cell r="M481">
            <v>4863.8200000000006</v>
          </cell>
          <cell r="N481">
            <v>3064.2066000000004</v>
          </cell>
          <cell r="P481">
            <v>0.63</v>
          </cell>
          <cell r="R481">
            <v>3928.47</v>
          </cell>
          <cell r="S481">
            <v>2480.31</v>
          </cell>
          <cell r="U481">
            <v>3928.47</v>
          </cell>
          <cell r="V481">
            <v>2480.31</v>
          </cell>
          <cell r="X481">
            <v>3741.4</v>
          </cell>
          <cell r="Y481">
            <v>2362.1999999999998</v>
          </cell>
          <cell r="AA481">
            <v>3253.35</v>
          </cell>
          <cell r="AB481">
            <v>2054.13</v>
          </cell>
          <cell r="AD481">
            <v>2829</v>
          </cell>
        </row>
        <row r="482">
          <cell r="B482" t="str">
            <v>PT06L</v>
          </cell>
          <cell r="C482" t="str">
            <v>Poste de Pétala</v>
          </cell>
          <cell r="E482" t="str">
            <v>Cordão com sinos e folhas produzido em estrutura metálica e mangueira de LED</v>
          </cell>
          <cell r="F482" t="str">
            <v>FIG. LUMINOSA</v>
          </cell>
          <cell r="G482">
            <v>5.5</v>
          </cell>
          <cell r="H482">
            <v>1.7</v>
          </cell>
          <cell r="I482" t="str">
            <v>-</v>
          </cell>
          <cell r="J482">
            <v>99</v>
          </cell>
          <cell r="M482">
            <v>5064.93</v>
          </cell>
          <cell r="N482">
            <v>3190.9059000000002</v>
          </cell>
          <cell r="P482">
            <v>0.63</v>
          </cell>
          <cell r="R482">
            <v>4090.91</v>
          </cell>
          <cell r="S482">
            <v>2454.59</v>
          </cell>
          <cell r="U482">
            <v>4090.91</v>
          </cell>
          <cell r="V482">
            <v>2454.59</v>
          </cell>
          <cell r="X482">
            <v>3896.1</v>
          </cell>
          <cell r="Y482">
            <v>2337.6999999999998</v>
          </cell>
          <cell r="AA482">
            <v>3387.9</v>
          </cell>
          <cell r="AB482">
            <v>2032.74</v>
          </cell>
          <cell r="AD482">
            <v>2946</v>
          </cell>
        </row>
        <row r="483">
          <cell r="B483" t="str">
            <v>PT06C</v>
          </cell>
          <cell r="C483" t="str">
            <v>Poste de Pétala</v>
          </cell>
          <cell r="E483" t="str">
            <v>Cordão com sinos e folhas produzido em estrutura metálica e mangueira luminosa. Preenchimento da figura com lâmpadas de LED.</v>
          </cell>
          <cell r="F483" t="str">
            <v>FIG. LUMINOSA</v>
          </cell>
          <cell r="G483">
            <v>5.5</v>
          </cell>
          <cell r="H483">
            <v>1.7</v>
          </cell>
          <cell r="I483" t="str">
            <v>-</v>
          </cell>
          <cell r="M483">
            <v>5717.14</v>
          </cell>
          <cell r="N483">
            <v>4116.3407999999999</v>
          </cell>
          <cell r="P483">
            <v>0.72</v>
          </cell>
          <cell r="R483">
            <v>4617.6899999999996</v>
          </cell>
          <cell r="S483">
            <v>3169.64</v>
          </cell>
          <cell r="U483">
            <v>4617.6899999999996</v>
          </cell>
          <cell r="V483">
            <v>3169.64</v>
          </cell>
          <cell r="X483">
            <v>4397.8</v>
          </cell>
          <cell r="Y483">
            <v>3018.7</v>
          </cell>
          <cell r="AA483">
            <v>0</v>
          </cell>
          <cell r="AB483">
            <v>0</v>
          </cell>
          <cell r="AD483"/>
        </row>
        <row r="484">
          <cell r="B484" t="str">
            <v>PT06CS</v>
          </cell>
          <cell r="C484" t="str">
            <v>Poste de Pétala</v>
          </cell>
          <cell r="E484" t="str">
            <v>Cordão com sinos e folhas produzido em estrutura metálica e mangueira luminosa. Preenchimento da figura com lâmpadas de LED.  Aplicação de Strobos</v>
          </cell>
          <cell r="F484" t="str">
            <v>FIG. LUMINOSA</v>
          </cell>
          <cell r="G484">
            <v>5.5</v>
          </cell>
          <cell r="H484">
            <v>1.7</v>
          </cell>
          <cell r="I484" t="str">
            <v>-</v>
          </cell>
          <cell r="M484">
            <v>6062.14</v>
          </cell>
          <cell r="N484">
            <v>4546.6050000000005</v>
          </cell>
          <cell r="P484">
            <v>0.75</v>
          </cell>
          <cell r="R484">
            <v>0</v>
          </cell>
          <cell r="S484">
            <v>0</v>
          </cell>
          <cell r="U484">
            <v>0</v>
          </cell>
          <cell r="V484">
            <v>0</v>
          </cell>
          <cell r="X484">
            <v>0</v>
          </cell>
          <cell r="Y484">
            <v>0</v>
          </cell>
          <cell r="AA484">
            <v>0</v>
          </cell>
          <cell r="AB484">
            <v>0</v>
          </cell>
          <cell r="AD484"/>
        </row>
        <row r="485">
          <cell r="B485" t="str">
            <v>PT07</v>
          </cell>
          <cell r="C485" t="str">
            <v>Poste de Pétala</v>
          </cell>
          <cell r="D485"/>
          <cell r="E485" t="str">
            <v>Anjo com trombeta produzido em estrutura metálica e mangueira luminosa</v>
          </cell>
          <cell r="F485" t="str">
            <v>FIG. LUMINOSA</v>
          </cell>
          <cell r="G485">
            <v>3.7</v>
          </cell>
          <cell r="H485">
            <v>2.7</v>
          </cell>
          <cell r="I485" t="str">
            <v>-</v>
          </cell>
          <cell r="J485">
            <v>304</v>
          </cell>
          <cell r="K485">
            <v>19</v>
          </cell>
          <cell r="L485">
            <v>15.5</v>
          </cell>
          <cell r="M485">
            <v>2492.88</v>
          </cell>
          <cell r="N485">
            <v>1495.7280000000001</v>
          </cell>
          <cell r="O485"/>
          <cell r="P485">
            <v>0.6</v>
          </cell>
          <cell r="Q485"/>
          <cell r="R485">
            <v>2013.48</v>
          </cell>
          <cell r="S485">
            <v>1208.1300000000001</v>
          </cell>
          <cell r="T485"/>
          <cell r="U485">
            <v>2013.48</v>
          </cell>
          <cell r="V485">
            <v>1208.1300000000001</v>
          </cell>
          <cell r="W485"/>
          <cell r="X485">
            <v>1917.6</v>
          </cell>
          <cell r="Y485">
            <v>1150.5999999999999</v>
          </cell>
          <cell r="Z485"/>
          <cell r="AA485">
            <v>1667.5</v>
          </cell>
          <cell r="AB485">
            <v>1000.5</v>
          </cell>
          <cell r="AC485"/>
          <cell r="AD485">
            <v>1450</v>
          </cell>
        </row>
        <row r="486">
          <cell r="B486" t="str">
            <v>PT07SM</v>
          </cell>
          <cell r="C486" t="str">
            <v>Poste de Pétala</v>
          </cell>
          <cell r="E486" t="str">
            <v>Anjo com trombeta produzido em estrutura metálica e mangueira luminosa. Aplicação de mangueiras de LED com movimentos e Strobos</v>
          </cell>
          <cell r="F486" t="str">
            <v>FIG. LUMINOSA</v>
          </cell>
          <cell r="G486">
            <v>3.7</v>
          </cell>
          <cell r="H486">
            <v>2.7</v>
          </cell>
          <cell r="I486" t="str">
            <v>-</v>
          </cell>
          <cell r="J486">
            <v>345</v>
          </cell>
          <cell r="M486">
            <v>4108.91</v>
          </cell>
          <cell r="N486">
            <v>3081.6824999999999</v>
          </cell>
          <cell r="P486">
            <v>0.75</v>
          </cell>
          <cell r="R486">
            <v>3318.74</v>
          </cell>
          <cell r="S486">
            <v>2513.39</v>
          </cell>
          <cell r="U486">
            <v>3318.74</v>
          </cell>
          <cell r="V486">
            <v>2513.39</v>
          </cell>
          <cell r="X486">
            <v>3160.7</v>
          </cell>
          <cell r="Y486">
            <v>2393.6999999999998</v>
          </cell>
          <cell r="AA486">
            <v>2748.44</v>
          </cell>
          <cell r="AB486">
            <v>2081.44</v>
          </cell>
          <cell r="AD486">
            <v>2389.9499999999998</v>
          </cell>
        </row>
        <row r="487">
          <cell r="B487" t="str">
            <v>PT07M</v>
          </cell>
          <cell r="C487" t="str">
            <v>Poste de Pétala</v>
          </cell>
          <cell r="E487" t="str">
            <v>Anjo com trombeta produzido em estrutura metálica e mangueira luminosa. Aplicação de mangueiras de LED com movimentos</v>
          </cell>
          <cell r="F487" t="str">
            <v>FIG. LUMINOSA</v>
          </cell>
          <cell r="G487">
            <v>3.7</v>
          </cell>
          <cell r="H487">
            <v>2.7</v>
          </cell>
          <cell r="I487" t="str">
            <v>-</v>
          </cell>
          <cell r="J487">
            <v>309</v>
          </cell>
          <cell r="M487">
            <v>3727.23</v>
          </cell>
          <cell r="N487">
            <v>2683.6055999999999</v>
          </cell>
          <cell r="P487">
            <v>0.72</v>
          </cell>
          <cell r="R487">
            <v>3010.46</v>
          </cell>
          <cell r="S487">
            <v>2205.11</v>
          </cell>
          <cell r="U487">
            <v>3010.46</v>
          </cell>
          <cell r="V487">
            <v>2205.11</v>
          </cell>
          <cell r="X487">
            <v>2867.1</v>
          </cell>
          <cell r="Y487">
            <v>2100.1</v>
          </cell>
          <cell r="AA487">
            <v>2493.14</v>
          </cell>
          <cell r="AB487">
            <v>1826.14</v>
          </cell>
          <cell r="AD487">
            <v>2167.9499999999998</v>
          </cell>
        </row>
        <row r="488">
          <cell r="B488" t="str">
            <v>PT07S</v>
          </cell>
          <cell r="C488" t="str">
            <v>Poste de Pétala</v>
          </cell>
          <cell r="E488" t="str">
            <v>Anjo com trombeta produzido em estrutura metálica e mangueira luminosa. Aplicação de Strobos</v>
          </cell>
          <cell r="F488" t="str">
            <v>FIG. LUMINOSA</v>
          </cell>
          <cell r="G488">
            <v>3.7</v>
          </cell>
          <cell r="H488">
            <v>2.7</v>
          </cell>
          <cell r="I488" t="str">
            <v>-</v>
          </cell>
          <cell r="J488">
            <v>340</v>
          </cell>
          <cell r="M488">
            <v>2874.56</v>
          </cell>
          <cell r="N488">
            <v>1810.9728</v>
          </cell>
          <cell r="P488">
            <v>0.63</v>
          </cell>
          <cell r="R488">
            <v>2321.7600000000002</v>
          </cell>
          <cell r="S488">
            <v>1516.41</v>
          </cell>
          <cell r="U488">
            <v>2321.7600000000002</v>
          </cell>
          <cell r="V488">
            <v>1516.41</v>
          </cell>
          <cell r="X488">
            <v>2211.1999999999998</v>
          </cell>
          <cell r="Y488">
            <v>1444.2</v>
          </cell>
          <cell r="AA488">
            <v>1922.8</v>
          </cell>
          <cell r="AB488">
            <v>1255.8</v>
          </cell>
          <cell r="AD488">
            <v>1672</v>
          </cell>
        </row>
        <row r="489">
          <cell r="B489" t="str">
            <v>PT07L</v>
          </cell>
          <cell r="C489" t="str">
            <v>Poste de Pétala</v>
          </cell>
          <cell r="E489" t="str">
            <v>Anjo com trombeta produzido em estrutura metálica e mangueira de LED</v>
          </cell>
          <cell r="F489" t="str">
            <v>FIG. LUMINOSA</v>
          </cell>
          <cell r="G489">
            <v>3.7</v>
          </cell>
          <cell r="H489">
            <v>2.7</v>
          </cell>
          <cell r="I489" t="str">
            <v>-</v>
          </cell>
          <cell r="J489">
            <v>57</v>
          </cell>
          <cell r="M489">
            <v>2817.88</v>
          </cell>
          <cell r="N489">
            <v>1775.2644</v>
          </cell>
          <cell r="P489">
            <v>0.63</v>
          </cell>
          <cell r="R489">
            <v>2275.98</v>
          </cell>
          <cell r="S489">
            <v>1365.53</v>
          </cell>
          <cell r="U489">
            <v>2275.98</v>
          </cell>
          <cell r="V489">
            <v>1365.53</v>
          </cell>
          <cell r="X489">
            <v>2167.6</v>
          </cell>
          <cell r="Y489">
            <v>1300.5</v>
          </cell>
          <cell r="AA489">
            <v>1884.85</v>
          </cell>
          <cell r="AB489">
            <v>1130.9100000000001</v>
          </cell>
          <cell r="AD489">
            <v>1639</v>
          </cell>
        </row>
        <row r="490">
          <cell r="B490" t="str">
            <v>PT07C</v>
          </cell>
          <cell r="C490" t="str">
            <v>Poste de Pétala</v>
          </cell>
          <cell r="E490" t="str">
            <v>Anjo com trombeta produzido em estrutura metálica e mangueira luminosa. Preenchimento da figura com lâmpadas de LED.</v>
          </cell>
          <cell r="F490" t="str">
            <v>FIG. LUMINOSA</v>
          </cell>
          <cell r="G490">
            <v>3.7</v>
          </cell>
          <cell r="H490">
            <v>2.7</v>
          </cell>
          <cell r="I490" t="str">
            <v>-</v>
          </cell>
          <cell r="M490">
            <v>0</v>
          </cell>
          <cell r="N490">
            <v>0</v>
          </cell>
          <cell r="P490">
            <v>0.72</v>
          </cell>
          <cell r="R490">
            <v>0</v>
          </cell>
          <cell r="S490">
            <v>0</v>
          </cell>
          <cell r="U490">
            <v>0</v>
          </cell>
          <cell r="V490">
            <v>0</v>
          </cell>
          <cell r="X490">
            <v>0</v>
          </cell>
          <cell r="Y490">
            <v>0</v>
          </cell>
          <cell r="AA490">
            <v>0</v>
          </cell>
          <cell r="AB490">
            <v>0</v>
          </cell>
          <cell r="AD490"/>
        </row>
        <row r="491">
          <cell r="B491" t="str">
            <v>PT07CS</v>
          </cell>
          <cell r="C491" t="str">
            <v>Poste de Pétala</v>
          </cell>
          <cell r="E491" t="str">
            <v>Anjo com trombeta produzido em estrutura metálica e mangueira luminosa. Preenchimento da figura com lâmpadas de LED.  Aplicação de Strobos</v>
          </cell>
          <cell r="F491" t="str">
            <v>FIG. LUMINOSA</v>
          </cell>
          <cell r="G491">
            <v>3.7</v>
          </cell>
          <cell r="H491">
            <v>2.7</v>
          </cell>
          <cell r="I491" t="str">
            <v>-</v>
          </cell>
          <cell r="M491">
            <v>0</v>
          </cell>
          <cell r="N491">
            <v>0</v>
          </cell>
          <cell r="P491">
            <v>0.75</v>
          </cell>
          <cell r="R491">
            <v>0</v>
          </cell>
          <cell r="S491">
            <v>0</v>
          </cell>
          <cell r="U491">
            <v>0</v>
          </cell>
          <cell r="V491">
            <v>0</v>
          </cell>
          <cell r="X491">
            <v>0</v>
          </cell>
          <cell r="Y491">
            <v>0</v>
          </cell>
          <cell r="AA491">
            <v>0</v>
          </cell>
          <cell r="AB491">
            <v>0</v>
          </cell>
          <cell r="AD491"/>
        </row>
        <row r="492">
          <cell r="B492" t="str">
            <v>PT07GS</v>
          </cell>
          <cell r="C492" t="str">
            <v>Poste de Pétala</v>
          </cell>
          <cell r="E492" t="str">
            <v>Anjo com trombeta tamanho especial, produzido em estrutura metálica e corda luminosa. Aplicação de estrobos</v>
          </cell>
          <cell r="F492" t="str">
            <v>FIG. LUMINOSA</v>
          </cell>
          <cell r="M492">
            <v>0</v>
          </cell>
          <cell r="N492">
            <v>0</v>
          </cell>
          <cell r="P492">
            <v>0</v>
          </cell>
          <cell r="R492">
            <v>0</v>
          </cell>
          <cell r="S492">
            <v>0</v>
          </cell>
          <cell r="U492">
            <v>0</v>
          </cell>
          <cell r="V492">
            <v>0</v>
          </cell>
          <cell r="X492">
            <v>0</v>
          </cell>
          <cell r="Y492">
            <v>0</v>
          </cell>
          <cell r="AA492">
            <v>0</v>
          </cell>
          <cell r="AB492">
            <v>0</v>
          </cell>
          <cell r="AD492"/>
        </row>
        <row r="493">
          <cell r="B493" t="str">
            <v>PT07ACS</v>
          </cell>
          <cell r="C493" t="str">
            <v>Poste de Pétala</v>
          </cell>
          <cell r="E493" t="str">
            <v>Anjo com trombeta e detalhes de arabescos produzido em estrutura metálica e mangueira luminosa. Preenchimento da figura com lâmpadas de LED.  Aplicação de Strobos</v>
          </cell>
          <cell r="G493">
            <v>3.7</v>
          </cell>
          <cell r="H493">
            <v>2.7</v>
          </cell>
          <cell r="M493">
            <v>5823.96</v>
          </cell>
          <cell r="N493">
            <v>4367.97</v>
          </cell>
          <cell r="P493">
            <v>0.75</v>
          </cell>
          <cell r="R493"/>
          <cell r="S493"/>
          <cell r="U493"/>
          <cell r="V493"/>
          <cell r="X493"/>
          <cell r="Y493"/>
          <cell r="AA493"/>
          <cell r="AB493"/>
          <cell r="AD493"/>
        </row>
        <row r="494">
          <cell r="B494" t="str">
            <v>PT08</v>
          </cell>
          <cell r="C494" t="str">
            <v>Poste de Pétala</v>
          </cell>
          <cell r="D494"/>
          <cell r="E494" t="str">
            <v>Lua e estrelas produzidas em estrutura metálica e mangueira luminosa</v>
          </cell>
          <cell r="F494" t="str">
            <v>FIG. LUMINOSA</v>
          </cell>
          <cell r="G494">
            <v>3.5</v>
          </cell>
          <cell r="H494">
            <v>2.4500000000000002</v>
          </cell>
          <cell r="I494" t="str">
            <v>-</v>
          </cell>
          <cell r="J494">
            <v>240</v>
          </cell>
          <cell r="K494">
            <v>15</v>
          </cell>
          <cell r="L494">
            <v>11.25</v>
          </cell>
          <cell r="M494">
            <v>1744.99</v>
          </cell>
          <cell r="N494">
            <v>1046.9939999999999</v>
          </cell>
          <cell r="O494"/>
          <cell r="P494">
            <v>0.6</v>
          </cell>
          <cell r="Q494"/>
          <cell r="R494">
            <v>1409.42</v>
          </cell>
          <cell r="S494">
            <v>845.67</v>
          </cell>
          <cell r="T494"/>
          <cell r="U494">
            <v>1409.42</v>
          </cell>
          <cell r="V494">
            <v>845.67</v>
          </cell>
          <cell r="W494"/>
          <cell r="X494">
            <v>1342.3</v>
          </cell>
          <cell r="Y494">
            <v>805.4</v>
          </cell>
          <cell r="Z494"/>
          <cell r="AA494">
            <v>1167.25</v>
          </cell>
          <cell r="AB494">
            <v>700.35</v>
          </cell>
          <cell r="AC494"/>
          <cell r="AD494">
            <v>1015</v>
          </cell>
        </row>
        <row r="495">
          <cell r="B495" t="str">
            <v>PT08SM</v>
          </cell>
          <cell r="C495" t="str">
            <v>Poste de Pétala</v>
          </cell>
          <cell r="E495" t="str">
            <v>Lua e estrelas produzidas em estrutura metálica e mangueira luminosa. Aplicação de mangueiras de LED com movimentos e Strobos</v>
          </cell>
          <cell r="F495" t="str">
            <v>FIG. LUMINOSA</v>
          </cell>
          <cell r="G495">
            <v>3.5</v>
          </cell>
          <cell r="H495">
            <v>2.4500000000000002</v>
          </cell>
          <cell r="I495" t="str">
            <v>-</v>
          </cell>
          <cell r="J495">
            <v>270</v>
          </cell>
          <cell r="M495">
            <v>3480.4900000000002</v>
          </cell>
          <cell r="N495">
            <v>2610.3675000000003</v>
          </cell>
          <cell r="P495">
            <v>0.75</v>
          </cell>
          <cell r="R495">
            <v>2811.17</v>
          </cell>
          <cell r="S495">
            <v>2247.3200000000002</v>
          </cell>
          <cell r="U495">
            <v>2811.17</v>
          </cell>
          <cell r="V495">
            <v>2247.3200000000002</v>
          </cell>
          <cell r="X495">
            <v>2677.3</v>
          </cell>
          <cell r="Y495">
            <v>2140.3000000000002</v>
          </cell>
          <cell r="AA495">
            <v>2328.06</v>
          </cell>
          <cell r="AB495">
            <v>1861.16</v>
          </cell>
          <cell r="AD495">
            <v>2024.4</v>
          </cell>
        </row>
        <row r="496">
          <cell r="B496" t="str">
            <v>PT08M</v>
          </cell>
          <cell r="C496" t="str">
            <v>Poste de Pétala</v>
          </cell>
          <cell r="E496" t="str">
            <v>Lua e estrelas produzidas em estrutura metálica e mangueira luminosa. Aplicação de mangueiras de LED com movimentos</v>
          </cell>
          <cell r="F496" t="str">
            <v>FIG. LUMINOSA</v>
          </cell>
          <cell r="G496">
            <v>3.5</v>
          </cell>
          <cell r="H496">
            <v>2.4500000000000002</v>
          </cell>
          <cell r="I496" t="str">
            <v>-</v>
          </cell>
          <cell r="J496">
            <v>246</v>
          </cell>
          <cell r="M496">
            <v>3225.9500000000003</v>
          </cell>
          <cell r="N496">
            <v>2322.6840000000002</v>
          </cell>
          <cell r="P496">
            <v>0.72</v>
          </cell>
          <cell r="R496">
            <v>2605.58</v>
          </cell>
          <cell r="S496">
            <v>2041.83</v>
          </cell>
          <cell r="U496">
            <v>2605.58</v>
          </cell>
          <cell r="V496">
            <v>2041.83</v>
          </cell>
          <cell r="X496">
            <v>2481.5</v>
          </cell>
          <cell r="Y496">
            <v>1944.6</v>
          </cell>
          <cell r="AA496">
            <v>2157.86</v>
          </cell>
          <cell r="AB496">
            <v>1690.96</v>
          </cell>
          <cell r="AD496">
            <v>1876.4</v>
          </cell>
        </row>
        <row r="497">
          <cell r="B497" t="str">
            <v>PT08S</v>
          </cell>
          <cell r="C497" t="str">
            <v>Poste de Pétala</v>
          </cell>
          <cell r="E497" t="str">
            <v>Lua e estrelas produzidas em estrutura metálica e mangueira luminosa. Aplicação de Strobos</v>
          </cell>
          <cell r="F497" t="str">
            <v>FIG. LUMINOSA</v>
          </cell>
          <cell r="G497">
            <v>3.5</v>
          </cell>
          <cell r="H497">
            <v>2.4500000000000002</v>
          </cell>
          <cell r="I497" t="str">
            <v>-</v>
          </cell>
          <cell r="J497">
            <v>264</v>
          </cell>
          <cell r="M497">
            <v>1999.53</v>
          </cell>
          <cell r="N497">
            <v>1259.7039</v>
          </cell>
          <cell r="P497">
            <v>0.63</v>
          </cell>
          <cell r="R497">
            <v>1615.01</v>
          </cell>
          <cell r="S497">
            <v>1051.1600000000001</v>
          </cell>
          <cell r="U497">
            <v>1615.01</v>
          </cell>
          <cell r="V497">
            <v>1051.1600000000001</v>
          </cell>
          <cell r="X497">
            <v>1538.1</v>
          </cell>
          <cell r="Y497">
            <v>1001.1</v>
          </cell>
          <cell r="AA497">
            <v>1337.45</v>
          </cell>
          <cell r="AB497">
            <v>870.55</v>
          </cell>
          <cell r="AD497">
            <v>1163</v>
          </cell>
        </row>
        <row r="498">
          <cell r="B498" t="str">
            <v>PT08L</v>
          </cell>
          <cell r="C498" t="str">
            <v>Poste de Pétala</v>
          </cell>
          <cell r="E498" t="str">
            <v>Lua e estrelas produzidas em estrutura metálica e mangueira de LED</v>
          </cell>
          <cell r="F498" t="str">
            <v>FIG. LUMINOSA</v>
          </cell>
          <cell r="G498">
            <v>3.5</v>
          </cell>
          <cell r="H498">
            <v>2.4500000000000002</v>
          </cell>
          <cell r="I498" t="str">
            <v>-</v>
          </cell>
          <cell r="J498">
            <v>45</v>
          </cell>
          <cell r="M498">
            <v>1971.9700000000003</v>
          </cell>
          <cell r="N498">
            <v>1242.3411000000001</v>
          </cell>
          <cell r="P498">
            <v>0.63</v>
          </cell>
          <cell r="R498">
            <v>1592.75</v>
          </cell>
          <cell r="S498">
            <v>955.61</v>
          </cell>
          <cell r="U498">
            <v>1592.75</v>
          </cell>
          <cell r="V498">
            <v>955.61</v>
          </cell>
          <cell r="X498">
            <v>1516.9</v>
          </cell>
          <cell r="Y498">
            <v>910.1</v>
          </cell>
          <cell r="AA498">
            <v>1319.05</v>
          </cell>
          <cell r="AB498">
            <v>791.43</v>
          </cell>
          <cell r="AD498">
            <v>1147</v>
          </cell>
        </row>
        <row r="499">
          <cell r="B499" t="str">
            <v>PT08C</v>
          </cell>
          <cell r="C499" t="str">
            <v>Poste de Pétala</v>
          </cell>
          <cell r="E499" t="str">
            <v>Lua e estrelas produzidas em estrutura metálica e mangueira luminosa. Preenchimento da figura com lâmpadas de LED.</v>
          </cell>
          <cell r="F499" t="str">
            <v>FIG. LUMINOSA</v>
          </cell>
          <cell r="G499">
            <v>3.5</v>
          </cell>
          <cell r="H499">
            <v>2.4500000000000002</v>
          </cell>
          <cell r="I499" t="str">
            <v>-</v>
          </cell>
          <cell r="M499">
            <v>3244.99</v>
          </cell>
          <cell r="N499">
            <v>2336.3927999999996</v>
          </cell>
          <cell r="P499">
            <v>0.72</v>
          </cell>
          <cell r="R499">
            <v>0</v>
          </cell>
          <cell r="S499">
            <v>0</v>
          </cell>
          <cell r="U499">
            <v>0</v>
          </cell>
          <cell r="V499">
            <v>0</v>
          </cell>
          <cell r="X499">
            <v>0</v>
          </cell>
          <cell r="Y499">
            <v>0</v>
          </cell>
          <cell r="AA499">
            <v>0</v>
          </cell>
          <cell r="AB499">
            <v>0</v>
          </cell>
          <cell r="AD499"/>
        </row>
        <row r="500">
          <cell r="B500" t="str">
            <v>PT08CS</v>
          </cell>
          <cell r="C500" t="str">
            <v>Poste de Pétala</v>
          </cell>
          <cell r="E500" t="str">
            <v>Lua e estrelas produzidas em estrutura metálica e mangueira luminosa. Preenchimento da figura com lâmpadas de LED.  Aplicação de Strobos</v>
          </cell>
          <cell r="F500" t="str">
            <v>FIG. LUMINOSA</v>
          </cell>
          <cell r="G500">
            <v>3.5</v>
          </cell>
          <cell r="H500">
            <v>2.4500000000000002</v>
          </cell>
          <cell r="I500" t="str">
            <v>-</v>
          </cell>
          <cell r="M500">
            <v>3464.99</v>
          </cell>
          <cell r="N500">
            <v>2598.7424999999998</v>
          </cell>
          <cell r="P500">
            <v>0.75</v>
          </cell>
          <cell r="R500">
            <v>0</v>
          </cell>
          <cell r="S500">
            <v>0</v>
          </cell>
          <cell r="U500">
            <v>0</v>
          </cell>
          <cell r="V500">
            <v>0</v>
          </cell>
          <cell r="X500">
            <v>0</v>
          </cell>
          <cell r="Y500">
            <v>0</v>
          </cell>
          <cell r="AA500">
            <v>0</v>
          </cell>
          <cell r="AB500">
            <v>0</v>
          </cell>
          <cell r="AD500"/>
        </row>
        <row r="501">
          <cell r="B501" t="str">
            <v>PT09</v>
          </cell>
          <cell r="C501" t="str">
            <v>Poste de Pétala</v>
          </cell>
          <cell r="D501"/>
          <cell r="E501" t="str">
            <v>Cometas entrelaçados produzidos em estrutura metálica e mangueira luminosa</v>
          </cell>
          <cell r="F501" t="str">
            <v>FIG. LUMINOSA</v>
          </cell>
          <cell r="G501">
            <v>3.9</v>
          </cell>
          <cell r="H501">
            <v>1.25</v>
          </cell>
          <cell r="I501" t="str">
            <v>-</v>
          </cell>
          <cell r="J501">
            <v>272</v>
          </cell>
          <cell r="K501">
            <v>17</v>
          </cell>
          <cell r="L501">
            <v>11.8</v>
          </cell>
          <cell r="M501">
            <v>1973.66</v>
          </cell>
          <cell r="N501">
            <v>1184.1959999999999</v>
          </cell>
          <cell r="O501"/>
          <cell r="P501">
            <v>0.6</v>
          </cell>
          <cell r="Q501"/>
          <cell r="R501">
            <v>1594.11</v>
          </cell>
          <cell r="S501">
            <v>956.45</v>
          </cell>
          <cell r="T501"/>
          <cell r="U501">
            <v>1594.11</v>
          </cell>
          <cell r="V501">
            <v>956.45</v>
          </cell>
          <cell r="W501"/>
          <cell r="X501">
            <v>1518.2</v>
          </cell>
          <cell r="Y501">
            <v>910.9</v>
          </cell>
          <cell r="Z501"/>
          <cell r="AA501">
            <v>1320.2</v>
          </cell>
          <cell r="AB501">
            <v>792.12</v>
          </cell>
          <cell r="AC501"/>
          <cell r="AD501">
            <v>1148</v>
          </cell>
        </row>
        <row r="502">
          <cell r="B502" t="str">
            <v>PT09SM</v>
          </cell>
          <cell r="C502" t="str">
            <v>Poste de Pétala</v>
          </cell>
          <cell r="E502" t="str">
            <v>Cometas entrelaçados produzidos em estrutura metálica e mangueira luminosa. Aplicação de mangueiras de LED com movimentos e Strobos</v>
          </cell>
          <cell r="F502" t="str">
            <v>FIG. LUMINOSA</v>
          </cell>
          <cell r="G502">
            <v>3.9</v>
          </cell>
          <cell r="H502">
            <v>1.25</v>
          </cell>
          <cell r="I502" t="str">
            <v>-</v>
          </cell>
          <cell r="J502">
            <v>332</v>
          </cell>
          <cell r="M502">
            <v>3352.7000000000003</v>
          </cell>
          <cell r="N502">
            <v>2514.5250000000001</v>
          </cell>
          <cell r="P502">
            <v>0.75</v>
          </cell>
          <cell r="R502">
            <v>2707.95</v>
          </cell>
          <cell r="S502">
            <v>2070.29</v>
          </cell>
          <cell r="U502">
            <v>2707.95</v>
          </cell>
          <cell r="V502">
            <v>2070.29</v>
          </cell>
          <cell r="X502">
            <v>2579</v>
          </cell>
          <cell r="Y502">
            <v>1971.7</v>
          </cell>
          <cell r="AA502">
            <v>2242.62</v>
          </cell>
          <cell r="AB502">
            <v>1714.54</v>
          </cell>
          <cell r="AD502">
            <v>1950.1</v>
          </cell>
        </row>
        <row r="503">
          <cell r="B503" t="str">
            <v>PT09M</v>
          </cell>
          <cell r="C503" t="str">
            <v>Poste de Pétala</v>
          </cell>
          <cell r="E503" t="str">
            <v>Cometas entrelaçados produzidos em estrutura metálica e mangueira luminosa. Aplicação de mangueiras de LED com movimentos</v>
          </cell>
          <cell r="F503" t="str">
            <v>FIG. LUMINOSA</v>
          </cell>
          <cell r="G503">
            <v>3.9</v>
          </cell>
          <cell r="H503">
            <v>1.25</v>
          </cell>
          <cell r="I503" t="str">
            <v>-</v>
          </cell>
          <cell r="J503">
            <v>278</v>
          </cell>
          <cell r="M503">
            <v>3034.7200000000003</v>
          </cell>
          <cell r="N503">
            <v>2184.9983999999999</v>
          </cell>
          <cell r="P503">
            <v>0.72</v>
          </cell>
          <cell r="R503">
            <v>2451.12</v>
          </cell>
          <cell r="S503">
            <v>1813.46</v>
          </cell>
          <cell r="U503">
            <v>2451.12</v>
          </cell>
          <cell r="V503">
            <v>1813.46</v>
          </cell>
          <cell r="X503">
            <v>2334.4</v>
          </cell>
          <cell r="Y503">
            <v>1727.1</v>
          </cell>
          <cell r="AA503">
            <v>2029.87</v>
          </cell>
          <cell r="AB503">
            <v>1501.79</v>
          </cell>
          <cell r="AD503">
            <v>1765.1</v>
          </cell>
        </row>
        <row r="504">
          <cell r="B504" t="str">
            <v>PT09S</v>
          </cell>
          <cell r="C504" t="str">
            <v>Poste de Pétala</v>
          </cell>
          <cell r="E504" t="str">
            <v>Cometas entrelaçados produzidos em estrutura metálica e mangueira luminosa. Aplicação de Strobos</v>
          </cell>
          <cell r="F504" t="str">
            <v>FIG. LUMINOSA</v>
          </cell>
          <cell r="G504">
            <v>3.9</v>
          </cell>
          <cell r="H504">
            <v>1.25</v>
          </cell>
          <cell r="I504" t="str">
            <v>-</v>
          </cell>
          <cell r="J504">
            <v>326</v>
          </cell>
          <cell r="M504">
            <v>2291.77</v>
          </cell>
          <cell r="N504">
            <v>1443.8151</v>
          </cell>
          <cell r="P504">
            <v>0.63</v>
          </cell>
          <cell r="R504">
            <v>1851.05</v>
          </cell>
          <cell r="S504">
            <v>1213.3800000000001</v>
          </cell>
          <cell r="U504">
            <v>1851.05</v>
          </cell>
          <cell r="V504">
            <v>1213.3800000000001</v>
          </cell>
          <cell r="X504">
            <v>1762.9</v>
          </cell>
          <cell r="Y504">
            <v>1155.5999999999999</v>
          </cell>
          <cell r="AA504">
            <v>1532.95</v>
          </cell>
          <cell r="AB504">
            <v>1004.87</v>
          </cell>
          <cell r="AD504">
            <v>1333</v>
          </cell>
        </row>
        <row r="505">
          <cell r="B505" t="str">
            <v>PT09L</v>
          </cell>
          <cell r="C505" t="str">
            <v>Poste de Pétala</v>
          </cell>
          <cell r="E505" t="str">
            <v>Cometas entrelaçados produzidos em estrutura metálica e mangueira de LED</v>
          </cell>
          <cell r="F505" t="str">
            <v>FIG. LUMINOSA</v>
          </cell>
          <cell r="G505">
            <v>3.9</v>
          </cell>
          <cell r="H505">
            <v>1.25</v>
          </cell>
          <cell r="I505" t="str">
            <v>-</v>
          </cell>
          <cell r="J505">
            <v>51</v>
          </cell>
          <cell r="M505">
            <v>2231.58</v>
          </cell>
          <cell r="N505">
            <v>1405.8953999999999</v>
          </cell>
          <cell r="P505">
            <v>0.63</v>
          </cell>
          <cell r="R505">
            <v>1802.43</v>
          </cell>
          <cell r="S505">
            <v>1081.5</v>
          </cell>
          <cell r="U505">
            <v>1802.43</v>
          </cell>
          <cell r="V505">
            <v>1081.5</v>
          </cell>
          <cell r="X505">
            <v>1716.6</v>
          </cell>
          <cell r="Y505">
            <v>1030</v>
          </cell>
          <cell r="AA505">
            <v>1492.7</v>
          </cell>
          <cell r="AB505">
            <v>895.62</v>
          </cell>
          <cell r="AD505">
            <v>1298</v>
          </cell>
        </row>
        <row r="506">
          <cell r="B506" t="str">
            <v>PT09C</v>
          </cell>
          <cell r="C506" t="str">
            <v>Poste de Pétala</v>
          </cell>
          <cell r="E506" t="str">
            <v>Cometas entrelaçados produzidos em estrutura metálica e mangueira luminosa. Preenchimento da figura com lâmpadas de LED.</v>
          </cell>
          <cell r="F506" t="str">
            <v>FIG. LUMINOSA</v>
          </cell>
          <cell r="G506">
            <v>3.9</v>
          </cell>
          <cell r="H506">
            <v>1.25</v>
          </cell>
          <cell r="I506" t="str">
            <v>-</v>
          </cell>
          <cell r="M506">
            <v>2798.9</v>
          </cell>
          <cell r="N506">
            <v>2015.2080000000001</v>
          </cell>
          <cell r="P506">
            <v>0.72</v>
          </cell>
          <cell r="R506">
            <v>2260.65</v>
          </cell>
          <cell r="S506">
            <v>1622.99</v>
          </cell>
          <cell r="U506">
            <v>2260.65</v>
          </cell>
          <cell r="V506">
            <v>1622.99</v>
          </cell>
          <cell r="X506">
            <v>2153</v>
          </cell>
          <cell r="Y506">
            <v>1545.7</v>
          </cell>
          <cell r="AA506">
            <v>1872.2</v>
          </cell>
          <cell r="AB506">
            <v>1344.12</v>
          </cell>
          <cell r="AD506">
            <v>1628</v>
          </cell>
        </row>
        <row r="507">
          <cell r="B507" t="str">
            <v>PT09CS</v>
          </cell>
          <cell r="C507" t="str">
            <v>Poste de Pétala</v>
          </cell>
          <cell r="E507" t="str">
            <v>Cometas entrelaçados produzidos em estrutura metálica e mangueira luminosa. Preenchimento da figura com lâmpadas de LED.  Aplicação de Strobos</v>
          </cell>
          <cell r="F507" t="str">
            <v>FIG. LUMINOSA</v>
          </cell>
          <cell r="G507">
            <v>3.9</v>
          </cell>
          <cell r="H507">
            <v>1.25</v>
          </cell>
          <cell r="I507" t="str">
            <v>-</v>
          </cell>
          <cell r="M507">
            <v>3117.0099999999998</v>
          </cell>
          <cell r="N507">
            <v>2337.7574999999997</v>
          </cell>
          <cell r="P507">
            <v>0.75</v>
          </cell>
          <cell r="R507">
            <v>2517.59</v>
          </cell>
          <cell r="S507">
            <v>1879.92</v>
          </cell>
          <cell r="U507">
            <v>2517.59</v>
          </cell>
          <cell r="V507">
            <v>1879.92</v>
          </cell>
          <cell r="X507">
            <v>2397.6999999999998</v>
          </cell>
          <cell r="Y507">
            <v>1790.4</v>
          </cell>
          <cell r="AA507">
            <v>2084.9499999999998</v>
          </cell>
          <cell r="AB507">
            <v>1556.87</v>
          </cell>
          <cell r="AD507">
            <v>1813</v>
          </cell>
        </row>
        <row r="508">
          <cell r="B508" t="str">
            <v>PT10</v>
          </cell>
          <cell r="C508" t="str">
            <v>Poste de Pétala</v>
          </cell>
          <cell r="D508"/>
          <cell r="E508" t="str">
            <v>Meia árvore de natal com bolas produzida em estrutura metálica e mangueira luminosa</v>
          </cell>
          <cell r="F508" t="str">
            <v>FIG. LUMINOSA</v>
          </cell>
          <cell r="G508">
            <v>3.7</v>
          </cell>
          <cell r="H508">
            <v>1.45</v>
          </cell>
          <cell r="I508" t="str">
            <v>-</v>
          </cell>
          <cell r="J508">
            <v>208</v>
          </cell>
          <cell r="K508">
            <v>13</v>
          </cell>
          <cell r="L508">
            <v>8.6</v>
          </cell>
          <cell r="M508">
            <v>1507.74</v>
          </cell>
          <cell r="N508">
            <v>904.64400000000001</v>
          </cell>
          <cell r="O508"/>
          <cell r="P508">
            <v>0.6</v>
          </cell>
          <cell r="Q508"/>
          <cell r="R508">
            <v>1217.79</v>
          </cell>
          <cell r="S508">
            <v>730.7</v>
          </cell>
          <cell r="T508"/>
          <cell r="U508">
            <v>1217.79</v>
          </cell>
          <cell r="V508">
            <v>730.7</v>
          </cell>
          <cell r="W508"/>
          <cell r="X508">
            <v>1159.8</v>
          </cell>
          <cell r="Y508">
            <v>695.9</v>
          </cell>
          <cell r="Z508"/>
          <cell r="AA508">
            <v>1008.55</v>
          </cell>
          <cell r="AB508">
            <v>605.13</v>
          </cell>
          <cell r="AC508"/>
          <cell r="AD508">
            <v>877</v>
          </cell>
        </row>
        <row r="509">
          <cell r="B509" t="str">
            <v>PT10SM</v>
          </cell>
          <cell r="C509" t="str">
            <v>Poste de Pétala</v>
          </cell>
          <cell r="E509" t="str">
            <v>Meia árvore de natal com bolas produzida em estrutura metálica e mangueira luminosa. Aplicação de mangueiras de LED com movimentos e Strobos</v>
          </cell>
          <cell r="F509" t="str">
            <v>FIG. LUMINOSA</v>
          </cell>
          <cell r="G509">
            <v>3.7</v>
          </cell>
          <cell r="H509">
            <v>1.45</v>
          </cell>
          <cell r="I509" t="str">
            <v>-</v>
          </cell>
          <cell r="J509">
            <v>242</v>
          </cell>
          <cell r="M509">
            <v>2886.78</v>
          </cell>
          <cell r="N509">
            <v>2165.085</v>
          </cell>
          <cell r="P509">
            <v>0.75</v>
          </cell>
          <cell r="R509">
            <v>2331.63</v>
          </cell>
          <cell r="S509">
            <v>1844.54</v>
          </cell>
          <cell r="U509">
            <v>2331.63</v>
          </cell>
          <cell r="V509">
            <v>1844.54</v>
          </cell>
          <cell r="X509">
            <v>2220.6</v>
          </cell>
          <cell r="Y509">
            <v>1756.7</v>
          </cell>
          <cell r="AA509">
            <v>1930.97</v>
          </cell>
          <cell r="AB509">
            <v>1527.55</v>
          </cell>
          <cell r="AD509">
            <v>1679.1</v>
          </cell>
        </row>
        <row r="510">
          <cell r="B510" t="str">
            <v>PT10M</v>
          </cell>
          <cell r="C510" t="str">
            <v>Poste de Pétala</v>
          </cell>
          <cell r="E510" t="str">
            <v>Meia árvore de natal com bolas produzida em estrutura metálica e mangueira luminosa. Aplicação de mangueiras de LED com movimentos</v>
          </cell>
          <cell r="F510" t="str">
            <v>FIG. LUMINOSA</v>
          </cell>
          <cell r="G510">
            <v>3.7</v>
          </cell>
          <cell r="H510">
            <v>1.45</v>
          </cell>
          <cell r="I510" t="str">
            <v>-</v>
          </cell>
          <cell r="J510">
            <v>212</v>
          </cell>
          <cell r="M510">
            <v>2568.8000000000002</v>
          </cell>
          <cell r="N510">
            <v>1849.5360000000001</v>
          </cell>
          <cell r="P510">
            <v>0.72</v>
          </cell>
          <cell r="R510">
            <v>2074.8000000000002</v>
          </cell>
          <cell r="S510">
            <v>1587.6</v>
          </cell>
          <cell r="U510">
            <v>2074.8000000000002</v>
          </cell>
          <cell r="V510">
            <v>1587.6</v>
          </cell>
          <cell r="X510">
            <v>1976</v>
          </cell>
          <cell r="Y510">
            <v>1512</v>
          </cell>
          <cell r="AA510">
            <v>1718.22</v>
          </cell>
          <cell r="AB510">
            <v>1314.8</v>
          </cell>
          <cell r="AD510">
            <v>1494.1</v>
          </cell>
        </row>
        <row r="511">
          <cell r="B511" t="str">
            <v>PT10S</v>
          </cell>
          <cell r="C511" t="str">
            <v>Poste de Pétala</v>
          </cell>
          <cell r="E511" t="str">
            <v>Meia árvore de natal com bolas produzida em estrutura metálica e mangueira luminosa. Aplicação de Strobos</v>
          </cell>
          <cell r="F511" t="str">
            <v>FIG. LUMINOSA</v>
          </cell>
          <cell r="G511">
            <v>3.7</v>
          </cell>
          <cell r="H511">
            <v>1.45</v>
          </cell>
          <cell r="I511" t="str">
            <v>-</v>
          </cell>
          <cell r="J511">
            <v>238</v>
          </cell>
          <cell r="M511">
            <v>1825.8500000000001</v>
          </cell>
          <cell r="N511">
            <v>1150.2855000000002</v>
          </cell>
          <cell r="P511">
            <v>0.63</v>
          </cell>
          <cell r="R511">
            <v>1474.73</v>
          </cell>
          <cell r="S511">
            <v>987.63</v>
          </cell>
          <cell r="U511">
            <v>1474.73</v>
          </cell>
          <cell r="V511">
            <v>987.63</v>
          </cell>
          <cell r="X511">
            <v>1404.5</v>
          </cell>
          <cell r="Y511">
            <v>940.6</v>
          </cell>
          <cell r="AA511">
            <v>1221.3</v>
          </cell>
          <cell r="AB511">
            <v>817.88</v>
          </cell>
          <cell r="AD511">
            <v>1062</v>
          </cell>
        </row>
        <row r="512">
          <cell r="B512" t="str">
            <v>PT10L</v>
          </cell>
          <cell r="C512" t="str">
            <v>Poste de Pétala</v>
          </cell>
          <cell r="E512" t="str">
            <v>Meia árvore de natal com bolas produzida em estrutura metálica e mangueira de LED</v>
          </cell>
          <cell r="F512" t="str">
            <v>FIG. LUMINOSA</v>
          </cell>
          <cell r="G512">
            <v>3.7</v>
          </cell>
          <cell r="H512">
            <v>1.45</v>
          </cell>
          <cell r="I512" t="str">
            <v>-</v>
          </cell>
          <cell r="J512">
            <v>39</v>
          </cell>
          <cell r="M512">
            <v>1705.4700000000003</v>
          </cell>
          <cell r="N512">
            <v>1074.4461000000001</v>
          </cell>
          <cell r="P512">
            <v>0.63</v>
          </cell>
          <cell r="R512">
            <v>1377.5</v>
          </cell>
          <cell r="S512">
            <v>826.56</v>
          </cell>
          <cell r="U512">
            <v>1377.5</v>
          </cell>
          <cell r="V512">
            <v>826.56</v>
          </cell>
          <cell r="X512">
            <v>1311.9</v>
          </cell>
          <cell r="Y512">
            <v>787.2</v>
          </cell>
          <cell r="AA512">
            <v>1140.8</v>
          </cell>
          <cell r="AB512">
            <v>684.48</v>
          </cell>
          <cell r="AD512">
            <v>992</v>
          </cell>
        </row>
        <row r="513">
          <cell r="B513" t="str">
            <v>PT10C</v>
          </cell>
          <cell r="C513" t="str">
            <v>Poste de Pétala</v>
          </cell>
          <cell r="E513" t="str">
            <v>Meia árvore de natal com bolas produzida em estrutura metálica e mangueira luminosa. Preenchimento da figura com lâmpadas de LED.</v>
          </cell>
          <cell r="F513" t="str">
            <v>FIG. LUMINOSA</v>
          </cell>
          <cell r="G513">
            <v>3.7</v>
          </cell>
          <cell r="H513">
            <v>1.45</v>
          </cell>
          <cell r="I513" t="str">
            <v>-</v>
          </cell>
          <cell r="M513">
            <v>2433.9900000000002</v>
          </cell>
          <cell r="N513">
            <v>1752.4728</v>
          </cell>
          <cell r="P513">
            <v>0.72</v>
          </cell>
          <cell r="R513">
            <v>1965.92</v>
          </cell>
          <cell r="S513">
            <v>1478.82</v>
          </cell>
          <cell r="U513">
            <v>1965.92</v>
          </cell>
          <cell r="V513">
            <v>1478.82</v>
          </cell>
          <cell r="X513">
            <v>1872.3</v>
          </cell>
          <cell r="Y513">
            <v>1408.4</v>
          </cell>
          <cell r="AA513">
            <v>0</v>
          </cell>
          <cell r="AB513">
            <v>0</v>
          </cell>
          <cell r="AD513"/>
        </row>
        <row r="514">
          <cell r="B514" t="str">
            <v>PT10CS</v>
          </cell>
          <cell r="C514" t="str">
            <v>Poste de Pétala</v>
          </cell>
          <cell r="E514" t="str">
            <v>Meia árvore de natal com bolas produzida em estrutura metálica e mangueira luminosa. Preenchimento da figura com lâmpadas de LED.  Aplicação de Strobos</v>
          </cell>
          <cell r="F514" t="str">
            <v>FIG. LUMINOSA</v>
          </cell>
          <cell r="G514">
            <v>3.7</v>
          </cell>
          <cell r="H514">
            <v>1.45</v>
          </cell>
          <cell r="I514" t="str">
            <v>-</v>
          </cell>
          <cell r="M514">
            <v>2720.25</v>
          </cell>
          <cell r="N514">
            <v>2040.1875</v>
          </cell>
          <cell r="P514">
            <v>0.75</v>
          </cell>
          <cell r="R514">
            <v>0</v>
          </cell>
          <cell r="S514">
            <v>0</v>
          </cell>
          <cell r="U514">
            <v>0</v>
          </cell>
          <cell r="V514">
            <v>0</v>
          </cell>
          <cell r="X514">
            <v>0</v>
          </cell>
          <cell r="Y514">
            <v>0</v>
          </cell>
          <cell r="AA514">
            <v>0</v>
          </cell>
          <cell r="AB514">
            <v>0</v>
          </cell>
          <cell r="AD514"/>
        </row>
        <row r="515">
          <cell r="B515" t="str">
            <v>PT11</v>
          </cell>
          <cell r="C515" t="str">
            <v>Poste de Pétala</v>
          </cell>
          <cell r="D515"/>
          <cell r="E515" t="str">
            <v>Conjunto de seis estrelas produzido em estrutura metálica e mangueira luminosa</v>
          </cell>
          <cell r="F515" t="str">
            <v>FIG. LUMINOSA</v>
          </cell>
          <cell r="G515">
            <v>3.3</v>
          </cell>
          <cell r="H515">
            <v>1.45</v>
          </cell>
          <cell r="I515" t="str">
            <v>-</v>
          </cell>
          <cell r="J515">
            <v>272</v>
          </cell>
          <cell r="K515">
            <v>17</v>
          </cell>
          <cell r="L515">
            <v>9</v>
          </cell>
          <cell r="M515">
            <v>1973.66</v>
          </cell>
          <cell r="N515">
            <v>1184.1959999999999</v>
          </cell>
          <cell r="O515"/>
          <cell r="P515">
            <v>0.6</v>
          </cell>
          <cell r="Q515"/>
          <cell r="R515">
            <v>1594.11</v>
          </cell>
          <cell r="S515">
            <v>956.45</v>
          </cell>
          <cell r="T515"/>
          <cell r="U515">
            <v>1594.11</v>
          </cell>
          <cell r="V515">
            <v>956.45</v>
          </cell>
          <cell r="W515"/>
          <cell r="X515">
            <v>1518.2</v>
          </cell>
          <cell r="Y515">
            <v>910.9</v>
          </cell>
          <cell r="Z515"/>
          <cell r="AA515">
            <v>1320.2</v>
          </cell>
          <cell r="AB515">
            <v>792.12</v>
          </cell>
          <cell r="AC515"/>
          <cell r="AD515">
            <v>1148</v>
          </cell>
        </row>
        <row r="516">
          <cell r="B516" t="str">
            <v>PT11SM</v>
          </cell>
          <cell r="C516" t="str">
            <v>Poste de Pétala</v>
          </cell>
          <cell r="E516" t="str">
            <v>Conjunto de seis estrelas produzido em estrutura metálica e mangueira luminosa. Aplicação de mangueiras de LED com movimentos e Strobos</v>
          </cell>
          <cell r="F516" t="str">
            <v>FIG. LUMINOSA</v>
          </cell>
          <cell r="G516">
            <v>3.3</v>
          </cell>
          <cell r="H516">
            <v>1.45</v>
          </cell>
          <cell r="I516" t="str">
            <v>-</v>
          </cell>
          <cell r="J516">
            <v>300</v>
          </cell>
          <cell r="M516">
            <v>3361.67</v>
          </cell>
          <cell r="N516">
            <v>2521.2525000000001</v>
          </cell>
          <cell r="P516">
            <v>0.75</v>
          </cell>
          <cell r="R516">
            <v>2715.2</v>
          </cell>
          <cell r="S516">
            <v>2077.64</v>
          </cell>
          <cell r="U516">
            <v>2715.2</v>
          </cell>
          <cell r="V516">
            <v>2077.64</v>
          </cell>
          <cell r="X516">
            <v>2585.9</v>
          </cell>
          <cell r="Y516">
            <v>1978.7</v>
          </cell>
          <cell r="AA516">
            <v>2248.65</v>
          </cell>
          <cell r="AB516">
            <v>1720.57</v>
          </cell>
          <cell r="AD516">
            <v>1955.35</v>
          </cell>
        </row>
        <row r="517">
          <cell r="B517" t="str">
            <v>PT11M</v>
          </cell>
          <cell r="C517" t="str">
            <v>Poste de Pétala</v>
          </cell>
          <cell r="E517" t="str">
            <v>Conjunto de seis estrelas produzido em estrutura metálica e mangueira luminosa. Aplicação de mangueiras de LED com movimentos</v>
          </cell>
          <cell r="F517" t="str">
            <v>FIG. LUMINOSA</v>
          </cell>
          <cell r="G517">
            <v>3.3</v>
          </cell>
          <cell r="H517">
            <v>1.45</v>
          </cell>
          <cell r="I517" t="str">
            <v>-</v>
          </cell>
          <cell r="J517">
            <v>276</v>
          </cell>
          <cell r="M517">
            <v>3107.2599999999998</v>
          </cell>
          <cell r="N517">
            <v>2237.2271999999998</v>
          </cell>
          <cell r="P517">
            <v>0.72</v>
          </cell>
          <cell r="R517">
            <v>2509.71</v>
          </cell>
          <cell r="S517">
            <v>1872.05</v>
          </cell>
          <cell r="U517">
            <v>2509.71</v>
          </cell>
          <cell r="V517">
            <v>1872.05</v>
          </cell>
          <cell r="X517">
            <v>2390.1999999999998</v>
          </cell>
          <cell r="Y517">
            <v>1782.9</v>
          </cell>
          <cell r="AA517">
            <v>2078.4499999999998</v>
          </cell>
          <cell r="AB517">
            <v>1550.37</v>
          </cell>
          <cell r="AD517">
            <v>1807.35</v>
          </cell>
        </row>
        <row r="518">
          <cell r="B518" t="str">
            <v>PT11S</v>
          </cell>
          <cell r="C518" t="str">
            <v>Poste de Pétala</v>
          </cell>
          <cell r="E518" t="str">
            <v>Conjunto de seis estrelas produzido em estrutura metálica e mangueira luminosa. Aplicação de Strobos</v>
          </cell>
          <cell r="F518" t="str">
            <v>FIG. LUMINOSA</v>
          </cell>
          <cell r="G518">
            <v>3.3</v>
          </cell>
          <cell r="H518">
            <v>1.45</v>
          </cell>
          <cell r="I518" t="str">
            <v>-</v>
          </cell>
          <cell r="J518">
            <v>296</v>
          </cell>
          <cell r="M518">
            <v>2228.2000000000003</v>
          </cell>
          <cell r="N518">
            <v>1403.7660000000001</v>
          </cell>
          <cell r="P518">
            <v>0.63</v>
          </cell>
          <cell r="R518">
            <v>1799.7</v>
          </cell>
          <cell r="S518">
            <v>1162.04</v>
          </cell>
          <cell r="U518">
            <v>1799.7</v>
          </cell>
          <cell r="V518">
            <v>1162.04</v>
          </cell>
          <cell r="X518">
            <v>1714</v>
          </cell>
          <cell r="Y518">
            <v>1106.7</v>
          </cell>
          <cell r="AA518">
            <v>1490.4</v>
          </cell>
          <cell r="AB518">
            <v>962.32</v>
          </cell>
          <cell r="AD518">
            <v>1296</v>
          </cell>
        </row>
        <row r="519">
          <cell r="B519" t="str">
            <v>PT11L</v>
          </cell>
          <cell r="C519" t="str">
            <v>Poste de Pétala</v>
          </cell>
          <cell r="E519" t="str">
            <v>Conjunto de seis estrelas produzido em estrutura metálica e mangueira de LED</v>
          </cell>
          <cell r="F519" t="str">
            <v>FIG. LUMINOSA</v>
          </cell>
          <cell r="G519">
            <v>3.3</v>
          </cell>
          <cell r="H519">
            <v>1.45</v>
          </cell>
          <cell r="I519" t="str">
            <v>-</v>
          </cell>
          <cell r="J519">
            <v>51</v>
          </cell>
          <cell r="M519">
            <v>2231.58</v>
          </cell>
          <cell r="N519">
            <v>1405.8953999999999</v>
          </cell>
          <cell r="P519">
            <v>0.63</v>
          </cell>
          <cell r="R519">
            <v>1802.43</v>
          </cell>
          <cell r="S519">
            <v>1081.5</v>
          </cell>
          <cell r="U519">
            <v>1802.43</v>
          </cell>
          <cell r="V519">
            <v>1081.5</v>
          </cell>
          <cell r="X519">
            <v>1716.6</v>
          </cell>
          <cell r="Y519">
            <v>1030</v>
          </cell>
          <cell r="AA519">
            <v>1492.7</v>
          </cell>
          <cell r="AB519">
            <v>895.62</v>
          </cell>
          <cell r="AD519">
            <v>1298</v>
          </cell>
        </row>
        <row r="520">
          <cell r="B520" t="str">
            <v>PT11C</v>
          </cell>
          <cell r="C520" t="str">
            <v>Poste de Pétala</v>
          </cell>
          <cell r="E520" t="str">
            <v>Conjunto de seis estrelas produzido em estrutura metálica e mangueira luminosa. Preenchimento da figura com lâmpadas de LED.</v>
          </cell>
          <cell r="F520" t="str">
            <v>FIG. LUMINOSA</v>
          </cell>
          <cell r="G520">
            <v>3.3</v>
          </cell>
          <cell r="H520">
            <v>1.45</v>
          </cell>
          <cell r="I520" t="str">
            <v>-</v>
          </cell>
          <cell r="M520">
            <v>2458.17</v>
          </cell>
          <cell r="N520">
            <v>1769.8824</v>
          </cell>
          <cell r="P520">
            <v>0.72</v>
          </cell>
          <cell r="R520">
            <v>1985.45</v>
          </cell>
          <cell r="S520">
            <v>1347.78</v>
          </cell>
          <cell r="U520">
            <v>1985.45</v>
          </cell>
          <cell r="V520">
            <v>1347.78</v>
          </cell>
          <cell r="X520">
            <v>1890.9</v>
          </cell>
          <cell r="Y520">
            <v>1283.5999999999999</v>
          </cell>
          <cell r="AA520">
            <v>1644.27</v>
          </cell>
          <cell r="AB520">
            <v>1116.19</v>
          </cell>
          <cell r="AD520">
            <v>1429.8</v>
          </cell>
        </row>
        <row r="521">
          <cell r="B521" t="str">
            <v>PT11CS</v>
          </cell>
          <cell r="C521" t="str">
            <v>Poste de Pétala</v>
          </cell>
          <cell r="E521" t="str">
            <v>Conjunto de seis estrelas produzido em estrutura metálica e mangueira luminosa. Preenchimento da figura com lâmpadas de LED.  Aplicação de Strobos</v>
          </cell>
          <cell r="F521" t="str">
            <v>FIG. LUMINOSA</v>
          </cell>
          <cell r="G521">
            <v>3.3</v>
          </cell>
          <cell r="H521">
            <v>1.45</v>
          </cell>
          <cell r="I521" t="str">
            <v>-</v>
          </cell>
          <cell r="M521">
            <v>2707.7700000000004</v>
          </cell>
          <cell r="N521">
            <v>2030.8275000000003</v>
          </cell>
          <cell r="P521">
            <v>0.75</v>
          </cell>
          <cell r="R521">
            <v>2187.0500000000002</v>
          </cell>
          <cell r="S521">
            <v>1549.38</v>
          </cell>
          <cell r="U521">
            <v>2187.0500000000002</v>
          </cell>
          <cell r="V521">
            <v>1549.38</v>
          </cell>
          <cell r="W521"/>
          <cell r="X521">
            <v>2082.9</v>
          </cell>
          <cell r="Y521">
            <v>1475.6</v>
          </cell>
          <cell r="AA521">
            <v>0</v>
          </cell>
          <cell r="AB521">
            <v>0</v>
          </cell>
          <cell r="AD521"/>
        </row>
        <row r="522">
          <cell r="B522" t="str">
            <v>PT12</v>
          </cell>
          <cell r="C522" t="str">
            <v>Poste de Pétala</v>
          </cell>
          <cell r="D522"/>
          <cell r="E522" t="str">
            <v>Estrela com arabescos produzida em estrutura metálica e mangueira luminosa</v>
          </cell>
          <cell r="F522" t="str">
            <v>FIG. LUMINOSA</v>
          </cell>
          <cell r="G522">
            <v>4.6500000000000004</v>
          </cell>
          <cell r="H522">
            <v>1.25</v>
          </cell>
          <cell r="I522" t="str">
            <v>-</v>
          </cell>
          <cell r="J522">
            <v>192</v>
          </cell>
          <cell r="K522">
            <v>12</v>
          </cell>
          <cell r="L522">
            <v>9.4</v>
          </cell>
          <cell r="M522">
            <v>1567.9299999999998</v>
          </cell>
          <cell r="N522">
            <v>940.75799999999981</v>
          </cell>
          <cell r="O522"/>
          <cell r="P522">
            <v>0.6</v>
          </cell>
          <cell r="Q522"/>
          <cell r="R522">
            <v>1266.4100000000001</v>
          </cell>
          <cell r="S522">
            <v>759.89</v>
          </cell>
          <cell r="T522"/>
          <cell r="U522">
            <v>1266.4100000000001</v>
          </cell>
          <cell r="V522">
            <v>759.89</v>
          </cell>
          <cell r="W522"/>
          <cell r="X522">
            <v>1206.0999999999999</v>
          </cell>
          <cell r="Y522">
            <v>723.7</v>
          </cell>
          <cell r="Z522"/>
          <cell r="AA522">
            <v>1048.8</v>
          </cell>
          <cell r="AB522">
            <v>629.28</v>
          </cell>
          <cell r="AC522"/>
          <cell r="AD522">
            <v>912</v>
          </cell>
        </row>
        <row r="523">
          <cell r="B523" t="str">
            <v>PT12SM</v>
          </cell>
          <cell r="C523" t="str">
            <v>Poste de Pétala</v>
          </cell>
          <cell r="E523" t="str">
            <v>Estrela com arabescos produzida em estrutura metálica e mangueira luminosa. Aplicação de mangueiras de LED com movimentos e Strobos</v>
          </cell>
          <cell r="F523" t="str">
            <v>FIG. LUMINOSA</v>
          </cell>
          <cell r="G523">
            <v>4.6500000000000004</v>
          </cell>
          <cell r="H523">
            <v>1.25</v>
          </cell>
          <cell r="I523" t="str">
            <v>-</v>
          </cell>
          <cell r="J523">
            <v>219</v>
          </cell>
          <cell r="M523">
            <v>2774.46</v>
          </cell>
          <cell r="N523">
            <v>2080.8450000000003</v>
          </cell>
          <cell r="P523">
            <v>0.75</v>
          </cell>
          <cell r="R523">
            <v>2240.91</v>
          </cell>
          <cell r="S523">
            <v>1734.29</v>
          </cell>
          <cell r="U523">
            <v>2240.91</v>
          </cell>
          <cell r="V523">
            <v>1734.29</v>
          </cell>
          <cell r="X523">
            <v>2134.1999999999998</v>
          </cell>
          <cell r="Y523">
            <v>1651.7</v>
          </cell>
          <cell r="AA523">
            <v>1855.81</v>
          </cell>
          <cell r="AB523">
            <v>1436.29</v>
          </cell>
          <cell r="AD523">
            <v>1613.75</v>
          </cell>
        </row>
        <row r="524">
          <cell r="B524" t="str">
            <v>PT12M</v>
          </cell>
          <cell r="C524" t="str">
            <v>Poste de Pétala</v>
          </cell>
          <cell r="E524" t="str">
            <v>Estrela com arabescos produzida em estrutura metálica e mangueira luminosa. Aplicação de mangueiras de LED com movimentos</v>
          </cell>
          <cell r="F524" t="str">
            <v>FIG. LUMINOSA</v>
          </cell>
          <cell r="G524">
            <v>4.6500000000000004</v>
          </cell>
          <cell r="H524">
            <v>1.25</v>
          </cell>
          <cell r="I524" t="str">
            <v>-</v>
          </cell>
          <cell r="J524">
            <v>195</v>
          </cell>
          <cell r="M524">
            <v>2520.0500000000002</v>
          </cell>
          <cell r="N524">
            <v>1814.4360000000001</v>
          </cell>
          <cell r="P524">
            <v>0.72</v>
          </cell>
          <cell r="R524">
            <v>2035.43</v>
          </cell>
          <cell r="S524">
            <v>1528.8</v>
          </cell>
          <cell r="U524">
            <v>2035.43</v>
          </cell>
          <cell r="V524">
            <v>1528.8</v>
          </cell>
          <cell r="X524">
            <v>1938.5</v>
          </cell>
          <cell r="Y524">
            <v>1456</v>
          </cell>
          <cell r="AA524">
            <v>1685.61</v>
          </cell>
          <cell r="AB524">
            <v>1266.0899999999999</v>
          </cell>
          <cell r="AD524">
            <v>1465.75</v>
          </cell>
        </row>
        <row r="525">
          <cell r="B525" t="str">
            <v>PT12S</v>
          </cell>
          <cell r="C525" t="str">
            <v>Poste de Pétala</v>
          </cell>
          <cell r="E525" t="str">
            <v>Estrela com arabescos produzida em estrutura metálica e mangueira luminosa. Aplicação de Strobos</v>
          </cell>
          <cell r="F525" t="str">
            <v>FIG. LUMINOSA</v>
          </cell>
          <cell r="G525">
            <v>4.6500000000000004</v>
          </cell>
          <cell r="H525">
            <v>1.25</v>
          </cell>
          <cell r="I525" t="str">
            <v>-</v>
          </cell>
          <cell r="J525">
            <v>216</v>
          </cell>
          <cell r="M525">
            <v>1822.4700000000003</v>
          </cell>
          <cell r="N525">
            <v>1148.1561000000002</v>
          </cell>
          <cell r="P525">
            <v>0.63</v>
          </cell>
          <cell r="R525">
            <v>1472</v>
          </cell>
          <cell r="S525">
            <v>965.37</v>
          </cell>
          <cell r="U525">
            <v>1472</v>
          </cell>
          <cell r="V525">
            <v>965.37</v>
          </cell>
          <cell r="X525">
            <v>1401.9</v>
          </cell>
          <cell r="Y525">
            <v>919.4</v>
          </cell>
          <cell r="AA525">
            <v>1219</v>
          </cell>
          <cell r="AB525">
            <v>799.48</v>
          </cell>
          <cell r="AD525">
            <v>1060</v>
          </cell>
        </row>
        <row r="526">
          <cell r="B526" t="str">
            <v>PT12L</v>
          </cell>
          <cell r="C526" t="str">
            <v>Poste de Pétala</v>
          </cell>
          <cell r="E526" t="str">
            <v>Estrela com arabescos produzida em estrutura metálica e mangueira de LED</v>
          </cell>
          <cell r="F526" t="str">
            <v>FIG. LUMINOSA</v>
          </cell>
          <cell r="G526">
            <v>4.6500000000000004</v>
          </cell>
          <cell r="H526">
            <v>1.25</v>
          </cell>
          <cell r="I526" t="str">
            <v>-</v>
          </cell>
          <cell r="J526">
            <v>36</v>
          </cell>
          <cell r="M526">
            <v>1772.55</v>
          </cell>
          <cell r="N526">
            <v>1116.7065</v>
          </cell>
          <cell r="P526">
            <v>0.63</v>
          </cell>
          <cell r="R526">
            <v>1431.68</v>
          </cell>
          <cell r="S526">
            <v>859.01</v>
          </cell>
          <cell r="U526">
            <v>1431.68</v>
          </cell>
          <cell r="V526">
            <v>859.01</v>
          </cell>
          <cell r="X526">
            <v>1363.5</v>
          </cell>
          <cell r="Y526">
            <v>818.1</v>
          </cell>
          <cell r="AA526">
            <v>1185.6500000000001</v>
          </cell>
          <cell r="AB526">
            <v>711.39</v>
          </cell>
          <cell r="AD526">
            <v>1031</v>
          </cell>
        </row>
        <row r="527">
          <cell r="B527" t="str">
            <v>PT12C</v>
          </cell>
          <cell r="C527" t="str">
            <v>Poste de Pétala</v>
          </cell>
          <cell r="E527" t="str">
            <v>Estrela com arabescos produzida em estrutura metálica e mangueira luminosa. Preenchimento da figura com lâmpadas de LED.</v>
          </cell>
          <cell r="F527" t="str">
            <v>FIG. LUMINOSA</v>
          </cell>
          <cell r="G527">
            <v>4.6500000000000004</v>
          </cell>
          <cell r="H527">
            <v>1.25</v>
          </cell>
          <cell r="I527" t="str">
            <v>-</v>
          </cell>
          <cell r="M527">
            <v>1793.2200000000003</v>
          </cell>
          <cell r="N527">
            <v>1291.1184000000001</v>
          </cell>
          <cell r="P527">
            <v>0.72</v>
          </cell>
          <cell r="R527">
            <v>1448.37</v>
          </cell>
          <cell r="S527">
            <v>891.45</v>
          </cell>
          <cell r="U527">
            <v>1448.37</v>
          </cell>
          <cell r="V527">
            <v>891.45</v>
          </cell>
          <cell r="X527">
            <v>1379.4</v>
          </cell>
          <cell r="Y527">
            <v>849</v>
          </cell>
          <cell r="AA527">
            <v>1199.45</v>
          </cell>
          <cell r="AB527">
            <v>738.3</v>
          </cell>
          <cell r="AD527">
            <v>1043</v>
          </cell>
        </row>
        <row r="528">
          <cell r="B528" t="str">
            <v>PT12CS</v>
          </cell>
          <cell r="C528" t="str">
            <v>Poste de Pétala</v>
          </cell>
          <cell r="E528" t="str">
            <v>Estrela com arabescos produzida em estrutura metálica e mangueira luminosa. Preenchimento da figura com lâmpadas de LED.  Aplicação de Strobos</v>
          </cell>
          <cell r="F528" t="str">
            <v>FIG. LUMINOSA</v>
          </cell>
          <cell r="G528">
            <v>4.6500000000000004</v>
          </cell>
          <cell r="H528">
            <v>1.25</v>
          </cell>
          <cell r="I528" t="str">
            <v>-</v>
          </cell>
          <cell r="M528">
            <v>2081.9500000000003</v>
          </cell>
          <cell r="N528">
            <v>1561.4625000000001</v>
          </cell>
          <cell r="P528">
            <v>0.75</v>
          </cell>
          <cell r="R528">
            <v>1681.58</v>
          </cell>
          <cell r="S528">
            <v>1124.76</v>
          </cell>
          <cell r="U528">
            <v>1681.58</v>
          </cell>
          <cell r="V528">
            <v>1124.76</v>
          </cell>
          <cell r="X528">
            <v>1601.5</v>
          </cell>
          <cell r="Y528">
            <v>1071.2</v>
          </cell>
          <cell r="AA528">
            <v>1392.65</v>
          </cell>
          <cell r="AB528">
            <v>931.5</v>
          </cell>
          <cell r="AD528">
            <v>1211</v>
          </cell>
        </row>
        <row r="529">
          <cell r="B529" t="str">
            <v>PT13</v>
          </cell>
          <cell r="C529" t="str">
            <v>Poste de Pétala</v>
          </cell>
          <cell r="D529"/>
          <cell r="E529" t="str">
            <v>Bolas com arabescos produzidas em estrutura metálica e mangueira luminosa</v>
          </cell>
          <cell r="F529" t="str">
            <v>FIG. LUMINOSA</v>
          </cell>
          <cell r="G529">
            <v>4.5</v>
          </cell>
          <cell r="H529">
            <v>1.55</v>
          </cell>
          <cell r="I529" t="str">
            <v>-</v>
          </cell>
          <cell r="J529">
            <v>400</v>
          </cell>
          <cell r="K529">
            <v>25</v>
          </cell>
          <cell r="L529">
            <v>13.7</v>
          </cell>
          <cell r="M529">
            <v>2905.5</v>
          </cell>
          <cell r="N529">
            <v>1743.3</v>
          </cell>
          <cell r="O529"/>
          <cell r="P529">
            <v>0.6</v>
          </cell>
          <cell r="Q529"/>
          <cell r="R529">
            <v>2346.75</v>
          </cell>
          <cell r="S529">
            <v>1408.05</v>
          </cell>
          <cell r="T529"/>
          <cell r="U529">
            <v>2346.75</v>
          </cell>
          <cell r="V529">
            <v>1408.05</v>
          </cell>
          <cell r="W529"/>
          <cell r="X529">
            <v>2235</v>
          </cell>
          <cell r="Y529">
            <v>1341</v>
          </cell>
          <cell r="Z529"/>
          <cell r="AA529">
            <v>1943.5</v>
          </cell>
          <cell r="AB529">
            <v>1166.0999999999999</v>
          </cell>
          <cell r="AC529"/>
          <cell r="AD529">
            <v>1690</v>
          </cell>
        </row>
        <row r="530">
          <cell r="B530" t="str">
            <v>PT13SM</v>
          </cell>
          <cell r="C530" t="str">
            <v>Poste de Pétala</v>
          </cell>
          <cell r="E530" t="str">
            <v>Bolas com arabescos produzidas em estrutura metálica e mangueira luminosa. Aplicação de mangueiras de LED com movimentos e Strobos</v>
          </cell>
          <cell r="F530" t="str">
            <v>FIG. LUMINOSA</v>
          </cell>
          <cell r="G530">
            <v>4.5</v>
          </cell>
          <cell r="H530">
            <v>1.55</v>
          </cell>
          <cell r="I530" t="str">
            <v>-</v>
          </cell>
          <cell r="J530">
            <v>440</v>
          </cell>
          <cell r="M530">
            <v>3930.42</v>
          </cell>
          <cell r="N530">
            <v>2947.8150000000001</v>
          </cell>
          <cell r="P530">
            <v>0.75</v>
          </cell>
          <cell r="R530">
            <v>3174.57</v>
          </cell>
          <cell r="S530">
            <v>2235.87</v>
          </cell>
          <cell r="U530">
            <v>3174.57</v>
          </cell>
          <cell r="V530">
            <v>2235.87</v>
          </cell>
          <cell r="X530">
            <v>3023.4</v>
          </cell>
          <cell r="Y530">
            <v>2129.4</v>
          </cell>
          <cell r="AA530">
            <v>2629.07</v>
          </cell>
          <cell r="AB530">
            <v>1851.67</v>
          </cell>
          <cell r="AD530">
            <v>2286.15</v>
          </cell>
        </row>
        <row r="531">
          <cell r="B531" t="str">
            <v>PT13M</v>
          </cell>
          <cell r="C531" t="str">
            <v>Poste de Pétala</v>
          </cell>
          <cell r="E531" t="str">
            <v>Bolas com arabescos produzidas em estrutura metálica e mangueira luminosa. Aplicação de mangueiras de LED com movimentos</v>
          </cell>
          <cell r="F531" t="str">
            <v>FIG. LUMINOSA</v>
          </cell>
          <cell r="G531">
            <v>4.5</v>
          </cell>
          <cell r="H531">
            <v>1.55</v>
          </cell>
          <cell r="I531" t="str">
            <v>-</v>
          </cell>
          <cell r="J531">
            <v>404</v>
          </cell>
          <cell r="M531">
            <v>3676.0099999999998</v>
          </cell>
          <cell r="N531">
            <v>2646.7271999999998</v>
          </cell>
          <cell r="P531">
            <v>0.72</v>
          </cell>
          <cell r="R531">
            <v>2969.09</v>
          </cell>
          <cell r="S531">
            <v>2030.39</v>
          </cell>
          <cell r="U531">
            <v>2969.09</v>
          </cell>
          <cell r="V531">
            <v>2030.39</v>
          </cell>
          <cell r="X531">
            <v>2827.7</v>
          </cell>
          <cell r="Y531">
            <v>1933.7</v>
          </cell>
          <cell r="AA531">
            <v>2458.87</v>
          </cell>
          <cell r="AB531">
            <v>1681.47</v>
          </cell>
          <cell r="AD531">
            <v>2138.15</v>
          </cell>
        </row>
        <row r="532">
          <cell r="B532" t="str">
            <v>PT13S</v>
          </cell>
          <cell r="C532" t="str">
            <v>Poste de Pétala</v>
          </cell>
          <cell r="E532" t="str">
            <v>Bolas com arabescos produzidas em estrutura metálica e mangueira luminosa. Aplicação de Strobos</v>
          </cell>
          <cell r="F532" t="str">
            <v>FIG. LUMINOSA</v>
          </cell>
          <cell r="G532">
            <v>4.5</v>
          </cell>
          <cell r="H532">
            <v>1.55</v>
          </cell>
          <cell r="I532" t="str">
            <v>-</v>
          </cell>
          <cell r="J532">
            <v>436</v>
          </cell>
          <cell r="M532">
            <v>3160.0400000000004</v>
          </cell>
          <cell r="N532">
            <v>1990.8252000000002</v>
          </cell>
          <cell r="P532">
            <v>0.63</v>
          </cell>
          <cell r="R532">
            <v>2552.34</v>
          </cell>
          <cell r="S532">
            <v>1613.54</v>
          </cell>
          <cell r="U532">
            <v>2552.34</v>
          </cell>
          <cell r="V532">
            <v>1613.54</v>
          </cell>
          <cell r="X532">
            <v>2430.8000000000002</v>
          </cell>
          <cell r="Y532">
            <v>1536.7</v>
          </cell>
          <cell r="AA532">
            <v>2113.6999999999998</v>
          </cell>
          <cell r="AB532">
            <v>1336.3</v>
          </cell>
          <cell r="AD532">
            <v>1838</v>
          </cell>
        </row>
        <row r="533">
          <cell r="B533" t="str">
            <v>PT13L</v>
          </cell>
          <cell r="C533" t="str">
            <v>Poste de Pétala</v>
          </cell>
          <cell r="E533" t="str">
            <v>Bolas com arabescos produzidas em estrutura metálica e mangueira de LED</v>
          </cell>
          <cell r="F533" t="str">
            <v>FIG. LUMINOSA</v>
          </cell>
          <cell r="G533">
            <v>4.5</v>
          </cell>
          <cell r="H533">
            <v>1.55</v>
          </cell>
          <cell r="I533" t="str">
            <v>-</v>
          </cell>
          <cell r="J533">
            <v>75</v>
          </cell>
          <cell r="M533">
            <v>3283.8</v>
          </cell>
          <cell r="N533">
            <v>2068.7940000000003</v>
          </cell>
          <cell r="P533">
            <v>0.63</v>
          </cell>
          <cell r="R533">
            <v>2652.3</v>
          </cell>
          <cell r="S533">
            <v>1591.38</v>
          </cell>
          <cell r="U533">
            <v>2652.3</v>
          </cell>
          <cell r="V533">
            <v>1591.38</v>
          </cell>
          <cell r="X533">
            <v>2526</v>
          </cell>
          <cell r="Y533">
            <v>1515.6</v>
          </cell>
          <cell r="AA533">
            <v>2196.5</v>
          </cell>
          <cell r="AB533">
            <v>1317.9</v>
          </cell>
          <cell r="AD533">
            <v>1910</v>
          </cell>
        </row>
        <row r="534">
          <cell r="B534" t="str">
            <v>PT13C</v>
          </cell>
          <cell r="C534" t="str">
            <v>Poste de Pétala</v>
          </cell>
          <cell r="E534" t="str">
            <v>Bolas com arabescos produzidas em estrutura metálica e mangueira luminosa. Preenchimento da figura com lâmpadas de LED.</v>
          </cell>
          <cell r="F534" t="str">
            <v>FIG. LUMINOSA</v>
          </cell>
          <cell r="G534">
            <v>4.5</v>
          </cell>
          <cell r="H534">
            <v>1.55</v>
          </cell>
          <cell r="I534" t="str">
            <v>-</v>
          </cell>
          <cell r="M534">
            <v>3093</v>
          </cell>
          <cell r="N534">
            <v>2226.96</v>
          </cell>
          <cell r="P534">
            <v>0.72</v>
          </cell>
          <cell r="R534">
            <v>0</v>
          </cell>
          <cell r="S534">
            <v>0</v>
          </cell>
          <cell r="U534">
            <v>0</v>
          </cell>
          <cell r="V534">
            <v>0</v>
          </cell>
          <cell r="X534">
            <v>0</v>
          </cell>
          <cell r="Y534">
            <v>0</v>
          </cell>
          <cell r="AA534">
            <v>0</v>
          </cell>
          <cell r="AB534">
            <v>0</v>
          </cell>
          <cell r="AD534"/>
        </row>
        <row r="535">
          <cell r="B535" t="str">
            <v>PT13CS</v>
          </cell>
          <cell r="C535" t="str">
            <v>Poste de Pétala</v>
          </cell>
          <cell r="E535" t="str">
            <v>Bolas com arabescos produzidas em estrutura metálica e mangueira luminosa. Preenchimento da figura com lâmpadas de LED.  Aplicação de Strobos</v>
          </cell>
          <cell r="F535" t="str">
            <v>FIG. LUMINOSA</v>
          </cell>
          <cell r="G535">
            <v>4.5</v>
          </cell>
          <cell r="H535">
            <v>1.55</v>
          </cell>
          <cell r="I535" t="str">
            <v>-</v>
          </cell>
          <cell r="M535">
            <v>3313</v>
          </cell>
          <cell r="N535">
            <v>2484.75</v>
          </cell>
          <cell r="P535">
            <v>0.75</v>
          </cell>
          <cell r="R535">
            <v>0</v>
          </cell>
          <cell r="S535">
            <v>0</v>
          </cell>
          <cell r="U535">
            <v>0</v>
          </cell>
          <cell r="V535">
            <v>0</v>
          </cell>
          <cell r="X535">
            <v>0</v>
          </cell>
          <cell r="Y535">
            <v>0</v>
          </cell>
          <cell r="AA535">
            <v>0</v>
          </cell>
          <cell r="AB535">
            <v>0</v>
          </cell>
          <cell r="AD535"/>
        </row>
        <row r="536">
          <cell r="B536" t="str">
            <v>PT14</v>
          </cell>
          <cell r="C536" t="str">
            <v>Poste de Pétala</v>
          </cell>
          <cell r="D536"/>
          <cell r="E536" t="str">
            <v>Chuva de estrelas com arabescos produzidas em estrutura metálica e mangueira luminosa</v>
          </cell>
          <cell r="F536" t="str">
            <v>FIG. LUMINOSA</v>
          </cell>
          <cell r="G536">
            <v>4.3499999999999996</v>
          </cell>
          <cell r="H536">
            <v>1.5</v>
          </cell>
          <cell r="I536" t="str">
            <v>-</v>
          </cell>
          <cell r="J536">
            <v>368</v>
          </cell>
          <cell r="K536">
            <v>23</v>
          </cell>
          <cell r="L536">
            <v>14</v>
          </cell>
          <cell r="M536">
            <v>2671.7599999999998</v>
          </cell>
          <cell r="N536">
            <v>1603.0559999999998</v>
          </cell>
          <cell r="O536"/>
          <cell r="P536">
            <v>0.6</v>
          </cell>
          <cell r="Q536"/>
          <cell r="R536">
            <v>2157.96</v>
          </cell>
          <cell r="S536">
            <v>1294.76</v>
          </cell>
          <cell r="T536"/>
          <cell r="U536">
            <v>2157.96</v>
          </cell>
          <cell r="V536">
            <v>1294.76</v>
          </cell>
          <cell r="W536"/>
          <cell r="X536">
            <v>2055.1999999999998</v>
          </cell>
          <cell r="Y536">
            <v>1233.0999999999999</v>
          </cell>
          <cell r="Z536"/>
          <cell r="AA536">
            <v>1787.1</v>
          </cell>
          <cell r="AB536">
            <v>1072.26</v>
          </cell>
          <cell r="AC536"/>
          <cell r="AD536">
            <v>1554</v>
          </cell>
        </row>
        <row r="537">
          <cell r="B537" t="str">
            <v>PT14SM</v>
          </cell>
          <cell r="C537" t="str">
            <v>Poste de Pétala</v>
          </cell>
          <cell r="E537" t="str">
            <v>Chuva de estrelas com arabescos produzidas em estrutura metálica e mangueira luminosa. Aplicação de mangueiras de LED com movimentos e Strobos</v>
          </cell>
          <cell r="F537" t="str">
            <v>FIG. LUMINOSA</v>
          </cell>
          <cell r="G537">
            <v>4.5</v>
          </cell>
          <cell r="H537">
            <v>1.5</v>
          </cell>
          <cell r="I537" t="str">
            <v>-</v>
          </cell>
          <cell r="J537">
            <v>397</v>
          </cell>
          <cell r="M537">
            <v>4229.42</v>
          </cell>
          <cell r="N537">
            <v>3172.0650000000001</v>
          </cell>
          <cell r="P537">
            <v>0.75</v>
          </cell>
          <cell r="R537">
            <v>3416.07</v>
          </cell>
          <cell r="S537">
            <v>2552.87</v>
          </cell>
          <cell r="U537">
            <v>3416.07</v>
          </cell>
          <cell r="V537">
            <v>2552.87</v>
          </cell>
          <cell r="X537">
            <v>3253.4</v>
          </cell>
          <cell r="Y537">
            <v>2431.3000000000002</v>
          </cell>
          <cell r="AA537">
            <v>2829</v>
          </cell>
          <cell r="AB537">
            <v>2114.16</v>
          </cell>
          <cell r="AD537">
            <v>2460</v>
          </cell>
        </row>
        <row r="538">
          <cell r="B538" t="str">
            <v>PT14M</v>
          </cell>
          <cell r="C538" t="str">
            <v>Poste de Pétala</v>
          </cell>
          <cell r="E538" t="str">
            <v>Chuva de estrelas com arabescos produzidas em estrutura metálica e mangueira luminosa. Aplicação de mangueiras de LED com movimentos</v>
          </cell>
          <cell r="F538" t="str">
            <v>FIG. LUMINOSA</v>
          </cell>
          <cell r="G538">
            <v>4.5</v>
          </cell>
          <cell r="H538">
            <v>1.5</v>
          </cell>
          <cell r="I538" t="str">
            <v>-</v>
          </cell>
          <cell r="J538">
            <v>373</v>
          </cell>
          <cell r="M538">
            <v>3974.88</v>
          </cell>
          <cell r="N538">
            <v>2861.9135999999999</v>
          </cell>
          <cell r="P538">
            <v>0.72</v>
          </cell>
          <cell r="R538">
            <v>3210.48</v>
          </cell>
          <cell r="S538">
            <v>2347.38</v>
          </cell>
          <cell r="U538">
            <v>3210.48</v>
          </cell>
          <cell r="V538">
            <v>2347.38</v>
          </cell>
          <cell r="X538">
            <v>3057.6</v>
          </cell>
          <cell r="Y538">
            <v>2235.6</v>
          </cell>
          <cell r="AA538">
            <v>2658.8</v>
          </cell>
          <cell r="AB538">
            <v>1943.96</v>
          </cell>
          <cell r="AD538">
            <v>2312</v>
          </cell>
        </row>
        <row r="539">
          <cell r="B539" t="str">
            <v>PT14S</v>
          </cell>
          <cell r="C539" t="str">
            <v>Poste de Pétala</v>
          </cell>
          <cell r="E539" t="str">
            <v>Chuva de estrelas com arabescos produzidas em estrutura metálica e mangueira luminosa. Aplicação de Strobos</v>
          </cell>
          <cell r="F539" t="str">
            <v>FIG. LUMINOSA</v>
          </cell>
          <cell r="G539">
            <v>4.5</v>
          </cell>
          <cell r="H539">
            <v>1.5</v>
          </cell>
          <cell r="I539" t="str">
            <v>-</v>
          </cell>
          <cell r="J539">
            <v>392</v>
          </cell>
          <cell r="M539">
            <v>2926.17</v>
          </cell>
          <cell r="N539">
            <v>1843.4871000000001</v>
          </cell>
          <cell r="P539">
            <v>0.63</v>
          </cell>
          <cell r="R539">
            <v>2363.4499999999998</v>
          </cell>
          <cell r="S539">
            <v>1500.24</v>
          </cell>
          <cell r="U539">
            <v>2363.4499999999998</v>
          </cell>
          <cell r="V539">
            <v>1500.24</v>
          </cell>
          <cell r="X539">
            <v>2250.9</v>
          </cell>
          <cell r="Y539">
            <v>1428.8</v>
          </cell>
          <cell r="AA539">
            <v>1957.3</v>
          </cell>
          <cell r="AB539">
            <v>1242.46</v>
          </cell>
          <cell r="AD539">
            <v>1702</v>
          </cell>
        </row>
        <row r="540">
          <cell r="B540" t="str">
            <v>PT14L</v>
          </cell>
          <cell r="C540" t="str">
            <v>Poste de Pétala</v>
          </cell>
          <cell r="E540" t="str">
            <v>Chuva de estrelas com arabescos produzidas em estrutura metálica e mangueira de LED</v>
          </cell>
          <cell r="F540" t="str">
            <v>FIG. LUMINOSA</v>
          </cell>
          <cell r="G540">
            <v>4.5</v>
          </cell>
          <cell r="H540">
            <v>1.5</v>
          </cell>
          <cell r="I540" t="str">
            <v>-</v>
          </cell>
          <cell r="J540">
            <v>69</v>
          </cell>
          <cell r="M540">
            <v>3020.68</v>
          </cell>
          <cell r="N540">
            <v>1903.0283999999999</v>
          </cell>
          <cell r="P540">
            <v>0.63</v>
          </cell>
          <cell r="R540">
            <v>2439.7800000000002</v>
          </cell>
          <cell r="S540">
            <v>1463.91</v>
          </cell>
          <cell r="U540">
            <v>2439.7800000000002</v>
          </cell>
          <cell r="V540">
            <v>1463.91</v>
          </cell>
          <cell r="X540">
            <v>2323.6</v>
          </cell>
          <cell r="Y540">
            <v>1394.2</v>
          </cell>
          <cell r="AA540">
            <v>2020.55</v>
          </cell>
          <cell r="AB540">
            <v>1212.33</v>
          </cell>
          <cell r="AD540">
            <v>1757</v>
          </cell>
        </row>
        <row r="541">
          <cell r="B541" t="str">
            <v>PT14C</v>
          </cell>
          <cell r="C541" t="str">
            <v>Poste de Pétala</v>
          </cell>
          <cell r="E541" t="str">
            <v>Chuva de estrelas com arabescos produzidas em estrutura metálica e mangueira luminosa. Preenchimento da figura com lâmpadas de LED.</v>
          </cell>
          <cell r="F541" t="str">
            <v>FIG. LUMINOSA</v>
          </cell>
          <cell r="G541">
            <v>4.5</v>
          </cell>
          <cell r="H541">
            <v>1.5</v>
          </cell>
          <cell r="I541" t="str">
            <v>-</v>
          </cell>
          <cell r="M541">
            <v>2929.55</v>
          </cell>
          <cell r="N541">
            <v>2109.2759999999998</v>
          </cell>
          <cell r="P541">
            <v>0.72</v>
          </cell>
          <cell r="R541">
            <v>2366.1799999999998</v>
          </cell>
          <cell r="S541">
            <v>1503.08</v>
          </cell>
          <cell r="U541">
            <v>2366.1799999999998</v>
          </cell>
          <cell r="V541">
            <v>1503.08</v>
          </cell>
          <cell r="X541">
            <v>2253.5</v>
          </cell>
          <cell r="Y541">
            <v>1431.5</v>
          </cell>
          <cell r="AA541">
            <v>1959.6</v>
          </cell>
          <cell r="AB541">
            <v>1244.76</v>
          </cell>
          <cell r="AD541">
            <v>1704</v>
          </cell>
        </row>
        <row r="542">
          <cell r="B542" t="str">
            <v>PT14CS</v>
          </cell>
          <cell r="C542" t="str">
            <v>Poste de Pétala</v>
          </cell>
          <cell r="E542" t="str">
            <v>Chuva de estrelas com arabescos produzidas em estrutura metálica e mangueira luminosa. Preenchimento da figura com lâmpadas de LED. Aplicação de Strobos</v>
          </cell>
          <cell r="F542" t="str">
            <v>FIG. LUMINOSA</v>
          </cell>
          <cell r="G542">
            <v>4.5</v>
          </cell>
          <cell r="H542">
            <v>1.5</v>
          </cell>
          <cell r="I542" t="str">
            <v>-</v>
          </cell>
          <cell r="M542">
            <v>3201.25</v>
          </cell>
          <cell r="N542">
            <v>2400.9375</v>
          </cell>
          <cell r="P542">
            <v>0.75</v>
          </cell>
          <cell r="R542">
            <v>2585.63</v>
          </cell>
          <cell r="S542">
            <v>1722.42</v>
          </cell>
          <cell r="U542">
            <v>2585.63</v>
          </cell>
          <cell r="V542">
            <v>1722.42</v>
          </cell>
          <cell r="X542">
            <v>2462.5</v>
          </cell>
          <cell r="Y542">
            <v>1640.4</v>
          </cell>
          <cell r="AA542">
            <v>2141.3000000000002</v>
          </cell>
          <cell r="AB542">
            <v>1426.46</v>
          </cell>
          <cell r="AD542">
            <v>1862</v>
          </cell>
        </row>
        <row r="543">
          <cell r="B543" t="str">
            <v>PT15</v>
          </cell>
          <cell r="C543" t="str">
            <v>Poste de Pétala</v>
          </cell>
          <cell r="D543"/>
          <cell r="E543" t="str">
            <v>Palmeira de estrelas produzida em estrutura metálica e mangueira luminosa</v>
          </cell>
          <cell r="F543" t="str">
            <v>FIG. LUMINOSA</v>
          </cell>
          <cell r="G543">
            <v>4.7</v>
          </cell>
          <cell r="H543">
            <v>1.4</v>
          </cell>
          <cell r="I543" t="str">
            <v>-</v>
          </cell>
          <cell r="J543">
            <v>192</v>
          </cell>
          <cell r="K543">
            <v>12</v>
          </cell>
          <cell r="L543">
            <v>8.5</v>
          </cell>
          <cell r="M543">
            <v>1392.5600000000002</v>
          </cell>
          <cell r="N543">
            <v>835.53600000000006</v>
          </cell>
          <cell r="O543"/>
          <cell r="P543">
            <v>0.6</v>
          </cell>
          <cell r="Q543"/>
          <cell r="R543">
            <v>1124.76</v>
          </cell>
          <cell r="S543">
            <v>674.84</v>
          </cell>
          <cell r="T543"/>
          <cell r="U543">
            <v>1124.76</v>
          </cell>
          <cell r="V543">
            <v>674.84</v>
          </cell>
          <cell r="W543"/>
          <cell r="X543">
            <v>1071.2</v>
          </cell>
          <cell r="Y543">
            <v>642.70000000000005</v>
          </cell>
          <cell r="Z543"/>
          <cell r="AA543">
            <v>931.5</v>
          </cell>
          <cell r="AB543">
            <v>558.9</v>
          </cell>
          <cell r="AC543"/>
          <cell r="AD543">
            <v>810</v>
          </cell>
        </row>
        <row r="544">
          <cell r="B544" t="str">
            <v>PT15SM</v>
          </cell>
          <cell r="C544" t="str">
            <v>Poste de Pétala</v>
          </cell>
          <cell r="E544" t="str">
            <v>Palmeira de estrelas produzida em estrutura metálica e mangueira luminosa. Aplicação de mangueiras de LED com movimentos e Strobos</v>
          </cell>
          <cell r="F544" t="str">
            <v>FIG. LUMINOSA</v>
          </cell>
          <cell r="G544">
            <v>4.7</v>
          </cell>
          <cell r="H544">
            <v>1.4</v>
          </cell>
          <cell r="I544" t="str">
            <v>-</v>
          </cell>
          <cell r="J544">
            <v>220</v>
          </cell>
          <cell r="M544">
            <v>2841.28</v>
          </cell>
          <cell r="N544">
            <v>2130.96</v>
          </cell>
          <cell r="P544">
            <v>0.75</v>
          </cell>
          <cell r="R544">
            <v>2294.88</v>
          </cell>
          <cell r="S544">
            <v>1844.96</v>
          </cell>
          <cell r="U544">
            <v>2294.88</v>
          </cell>
          <cell r="V544">
            <v>1844.96</v>
          </cell>
          <cell r="X544">
            <v>2185.6</v>
          </cell>
          <cell r="Y544">
            <v>1757.1</v>
          </cell>
          <cell r="AA544">
            <v>1900.55</v>
          </cell>
          <cell r="AB544">
            <v>1527.95</v>
          </cell>
          <cell r="AD544">
            <v>1652.65</v>
          </cell>
        </row>
        <row r="545">
          <cell r="B545" t="str">
            <v>PT15M</v>
          </cell>
          <cell r="C545" t="str">
            <v>Poste de Pétala</v>
          </cell>
          <cell r="E545" t="str">
            <v>Palmeira de estrelas produzida em estrutura metálica e mangueira luminosa. Aplicação de mangueiras de LED com movimentos</v>
          </cell>
          <cell r="F545" t="str">
            <v>FIG. LUMINOSA</v>
          </cell>
          <cell r="G545">
            <v>4.7</v>
          </cell>
          <cell r="H545">
            <v>1.4</v>
          </cell>
          <cell r="I545" t="str">
            <v>-</v>
          </cell>
          <cell r="J545">
            <v>196</v>
          </cell>
          <cell r="M545">
            <v>2586.8700000000003</v>
          </cell>
          <cell r="N545">
            <v>1862.5464000000002</v>
          </cell>
          <cell r="P545">
            <v>0.72</v>
          </cell>
          <cell r="R545">
            <v>2089.4</v>
          </cell>
          <cell r="S545">
            <v>1639.47</v>
          </cell>
          <cell r="U545">
            <v>2089.4</v>
          </cell>
          <cell r="V545">
            <v>1639.47</v>
          </cell>
          <cell r="X545">
            <v>1989.9</v>
          </cell>
          <cell r="Y545">
            <v>1561.4</v>
          </cell>
          <cell r="AA545">
            <v>1730.35</v>
          </cell>
          <cell r="AB545">
            <v>1357.75</v>
          </cell>
          <cell r="AD545">
            <v>1504.65</v>
          </cell>
        </row>
        <row r="546">
          <cell r="B546" t="str">
            <v>PT15S</v>
          </cell>
          <cell r="C546" t="str">
            <v>Poste de Pétala</v>
          </cell>
          <cell r="E546" t="str">
            <v>Palmeira de estrelas produzida em estrutura metálica e mangueira luminosa. Aplicação de Strobos</v>
          </cell>
          <cell r="F546" t="str">
            <v>FIG. LUMINOSA</v>
          </cell>
          <cell r="G546">
            <v>4.7</v>
          </cell>
          <cell r="H546">
            <v>1.4</v>
          </cell>
          <cell r="I546" t="str">
            <v>-</v>
          </cell>
          <cell r="J546">
            <v>216</v>
          </cell>
          <cell r="M546">
            <v>1647.1000000000001</v>
          </cell>
          <cell r="N546">
            <v>1037.673</v>
          </cell>
          <cell r="P546">
            <v>0.63</v>
          </cell>
          <cell r="R546">
            <v>1330.35</v>
          </cell>
          <cell r="S546">
            <v>880.43</v>
          </cell>
          <cell r="U546">
            <v>1330.35</v>
          </cell>
          <cell r="V546">
            <v>880.43</v>
          </cell>
          <cell r="X546">
            <v>1267</v>
          </cell>
          <cell r="Y546">
            <v>838.5</v>
          </cell>
          <cell r="AA546">
            <v>1101.7</v>
          </cell>
          <cell r="AB546">
            <v>729.1</v>
          </cell>
          <cell r="AD546">
            <v>958</v>
          </cell>
        </row>
        <row r="547">
          <cell r="B547" t="str">
            <v>PT15L</v>
          </cell>
          <cell r="C547" t="str">
            <v>Poste de Pétala</v>
          </cell>
          <cell r="E547" t="str">
            <v>Palmeira de estrelas produzida em estrutura metálica e mangueira de LED</v>
          </cell>
          <cell r="F547" t="str">
            <v>FIG. LUMINOSA</v>
          </cell>
          <cell r="G547">
            <v>4.7</v>
          </cell>
          <cell r="H547">
            <v>1.4</v>
          </cell>
          <cell r="I547" t="str">
            <v>-</v>
          </cell>
          <cell r="J547">
            <v>36</v>
          </cell>
          <cell r="M547">
            <v>1574.8200000000002</v>
          </cell>
          <cell r="N547">
            <v>992.13660000000016</v>
          </cell>
          <cell r="P547">
            <v>0.63</v>
          </cell>
          <cell r="R547">
            <v>1271.97</v>
          </cell>
          <cell r="S547">
            <v>763.14</v>
          </cell>
          <cell r="U547">
            <v>1271.97</v>
          </cell>
          <cell r="V547">
            <v>763.14</v>
          </cell>
          <cell r="X547">
            <v>1211.4000000000001</v>
          </cell>
          <cell r="Y547">
            <v>726.8</v>
          </cell>
          <cell r="AA547">
            <v>1053.4000000000001</v>
          </cell>
          <cell r="AB547">
            <v>632.04</v>
          </cell>
          <cell r="AD547">
            <v>916</v>
          </cell>
        </row>
        <row r="548">
          <cell r="B548" t="str">
            <v>PT15C</v>
          </cell>
          <cell r="C548" t="str">
            <v>Poste de Pétala</v>
          </cell>
          <cell r="E548" t="str">
            <v>Palmeira de estrelas produzida em estrutura metálica e mangueira luminosa. Preenchimento da figura com lâmpadas de LED.</v>
          </cell>
          <cell r="F548" t="str">
            <v>FIG. LUMINOSA</v>
          </cell>
          <cell r="G548">
            <v>4.7</v>
          </cell>
          <cell r="H548">
            <v>1.4</v>
          </cell>
          <cell r="I548" t="str">
            <v>-</v>
          </cell>
          <cell r="M548">
            <v>1598.8700000000001</v>
          </cell>
          <cell r="N548">
            <v>1151.1864</v>
          </cell>
          <cell r="P548">
            <v>0.72</v>
          </cell>
          <cell r="R548">
            <v>1291.4000000000001</v>
          </cell>
          <cell r="S548">
            <v>841.47</v>
          </cell>
          <cell r="U548">
            <v>1291.4000000000001</v>
          </cell>
          <cell r="V548">
            <v>841.47</v>
          </cell>
          <cell r="X548">
            <v>1229.9000000000001</v>
          </cell>
          <cell r="Y548">
            <v>801.4</v>
          </cell>
          <cell r="AA548">
            <v>1069.5</v>
          </cell>
          <cell r="AB548">
            <v>696.9</v>
          </cell>
          <cell r="AD548">
            <v>930</v>
          </cell>
        </row>
        <row r="549">
          <cell r="B549" t="str">
            <v>PT15CS</v>
          </cell>
          <cell r="C549" t="str">
            <v>Poste de Pétala</v>
          </cell>
          <cell r="E549" t="str">
            <v>Palmeira de estrelas produzida em estrutura metálica e mangueira luminosa. Preenchimento da figura com lâmpadas de LED.  Aplicação de Strobos</v>
          </cell>
          <cell r="F549" t="str">
            <v>FIG. LUMINOSA</v>
          </cell>
          <cell r="G549">
            <v>4.7</v>
          </cell>
          <cell r="H549">
            <v>1.4</v>
          </cell>
          <cell r="I549" t="str">
            <v>-</v>
          </cell>
          <cell r="M549">
            <v>1853.41</v>
          </cell>
          <cell r="N549">
            <v>1390.0575000000001</v>
          </cell>
          <cell r="P549">
            <v>0.75</v>
          </cell>
          <cell r="R549">
            <v>1496.99</v>
          </cell>
          <cell r="S549">
            <v>1047.06</v>
          </cell>
          <cell r="U549">
            <v>1496.99</v>
          </cell>
          <cell r="V549">
            <v>1047.06</v>
          </cell>
          <cell r="X549">
            <v>1425.7</v>
          </cell>
          <cell r="Y549">
            <v>997.2</v>
          </cell>
          <cell r="AA549">
            <v>1239.7</v>
          </cell>
          <cell r="AB549">
            <v>867.1</v>
          </cell>
          <cell r="AD549">
            <v>1078</v>
          </cell>
        </row>
        <row r="550">
          <cell r="B550" t="str">
            <v>PT16</v>
          </cell>
          <cell r="C550" t="str">
            <v>Poste de Pétala</v>
          </cell>
          <cell r="D550"/>
          <cell r="E550" t="str">
            <v>Bolas com arabescos produzidas em estrutura metálica e mangueira luminosa</v>
          </cell>
          <cell r="F550" t="str">
            <v>FIG. LUMINOSA</v>
          </cell>
          <cell r="G550">
            <v>4.5</v>
          </cell>
          <cell r="H550">
            <v>1.35</v>
          </cell>
          <cell r="I550" t="str">
            <v>-</v>
          </cell>
          <cell r="J550">
            <v>496</v>
          </cell>
          <cell r="K550">
            <v>31</v>
          </cell>
          <cell r="L550">
            <v>16</v>
          </cell>
          <cell r="M550">
            <v>3601.78</v>
          </cell>
          <cell r="N550">
            <v>2161.0680000000002</v>
          </cell>
          <cell r="O550"/>
          <cell r="P550">
            <v>0.6</v>
          </cell>
          <cell r="Q550"/>
          <cell r="R550">
            <v>2909.13</v>
          </cell>
          <cell r="S550">
            <v>1745.52</v>
          </cell>
          <cell r="T550"/>
          <cell r="U550">
            <v>2909.13</v>
          </cell>
          <cell r="V550">
            <v>1745.52</v>
          </cell>
          <cell r="W550"/>
          <cell r="X550">
            <v>2770.6</v>
          </cell>
          <cell r="Y550">
            <v>1662.4</v>
          </cell>
          <cell r="Z550"/>
          <cell r="AA550">
            <v>2409.25</v>
          </cell>
          <cell r="AB550">
            <v>1445.55</v>
          </cell>
          <cell r="AC550"/>
          <cell r="AD550">
            <v>2095</v>
          </cell>
        </row>
        <row r="551">
          <cell r="B551" t="str">
            <v>PT16SM</v>
          </cell>
          <cell r="C551" t="str">
            <v>Poste de Pétala</v>
          </cell>
          <cell r="E551" t="str">
            <v>Bolas com arabescos produzidas em estrutura metálica e mangueira luminosa. Aplicação de mangueiras de LED com movimentos e Strobos</v>
          </cell>
          <cell r="F551" t="str">
            <v>FIG. LUMINOSA</v>
          </cell>
          <cell r="G551">
            <v>4.5</v>
          </cell>
          <cell r="H551">
            <v>1.35</v>
          </cell>
          <cell r="I551" t="str">
            <v>-</v>
          </cell>
          <cell r="J551">
            <v>518</v>
          </cell>
          <cell r="M551">
            <v>4853.68</v>
          </cell>
          <cell r="N551">
            <v>3640.26</v>
          </cell>
          <cell r="P551">
            <v>0.75</v>
          </cell>
          <cell r="R551">
            <v>3920.28</v>
          </cell>
          <cell r="S551">
            <v>2756.57</v>
          </cell>
          <cell r="U551">
            <v>3920.28</v>
          </cell>
          <cell r="V551">
            <v>2756.57</v>
          </cell>
          <cell r="X551">
            <v>3733.6</v>
          </cell>
          <cell r="Y551">
            <v>2625.3</v>
          </cell>
          <cell r="AA551">
            <v>3246.57</v>
          </cell>
          <cell r="AB551">
            <v>2282.87</v>
          </cell>
          <cell r="AD551">
            <v>2823.1</v>
          </cell>
        </row>
        <row r="552">
          <cell r="B552" t="str">
            <v>PT16M</v>
          </cell>
          <cell r="C552" t="str">
            <v>Poste de Pétala</v>
          </cell>
          <cell r="E552" t="str">
            <v>Bolas com arabescos produzidas em estrutura metálica e mangueira luminosa. Aplicação de mangueiras de LED com movimentos</v>
          </cell>
          <cell r="F552" t="str">
            <v>FIG. LUMINOSA</v>
          </cell>
          <cell r="G552">
            <v>4.5</v>
          </cell>
          <cell r="H552">
            <v>1.35</v>
          </cell>
          <cell r="I552" t="str">
            <v>-</v>
          </cell>
          <cell r="J552">
            <v>500</v>
          </cell>
          <cell r="M552">
            <v>4662.84</v>
          </cell>
          <cell r="N552">
            <v>3357.2447999999999</v>
          </cell>
          <cell r="P552">
            <v>0.72</v>
          </cell>
          <cell r="R552">
            <v>3766.14</v>
          </cell>
          <cell r="S552">
            <v>2602.4299999999998</v>
          </cell>
          <cell r="U552">
            <v>3766.14</v>
          </cell>
          <cell r="V552">
            <v>2602.4299999999998</v>
          </cell>
          <cell r="X552">
            <v>3586.8</v>
          </cell>
          <cell r="Y552">
            <v>2478.5</v>
          </cell>
          <cell r="AA552">
            <v>3118.92</v>
          </cell>
          <cell r="AB552">
            <v>2155.2199999999998</v>
          </cell>
          <cell r="AD552">
            <v>2712.1</v>
          </cell>
        </row>
        <row r="553">
          <cell r="B553" t="str">
            <v>PT16S</v>
          </cell>
          <cell r="C553" t="str">
            <v>Poste de Pétala</v>
          </cell>
          <cell r="E553" t="str">
            <v>Bolas com arabescos produzidas em estrutura metálica e mangueira luminosa. Aplicação de Strobos</v>
          </cell>
          <cell r="F553" t="str">
            <v>FIG. LUMINOSA</v>
          </cell>
          <cell r="G553">
            <v>4.5</v>
          </cell>
          <cell r="H553">
            <v>1.35</v>
          </cell>
          <cell r="I553" t="str">
            <v>-</v>
          </cell>
          <cell r="J553">
            <v>514</v>
          </cell>
          <cell r="M553">
            <v>3792.6200000000003</v>
          </cell>
          <cell r="N553">
            <v>2389.3506000000002</v>
          </cell>
          <cell r="P553">
            <v>0.63</v>
          </cell>
          <cell r="R553">
            <v>3063.27</v>
          </cell>
          <cell r="S553">
            <v>1899.66</v>
          </cell>
          <cell r="U553">
            <v>3063.27</v>
          </cell>
          <cell r="V553">
            <v>1899.66</v>
          </cell>
          <cell r="X553">
            <v>2917.4</v>
          </cell>
          <cell r="Y553">
            <v>1809.2</v>
          </cell>
          <cell r="AA553">
            <v>2536.9</v>
          </cell>
          <cell r="AB553">
            <v>1573.2</v>
          </cell>
          <cell r="AD553">
            <v>2206</v>
          </cell>
        </row>
        <row r="554">
          <cell r="B554" t="str">
            <v>PT16L</v>
          </cell>
          <cell r="C554" t="str">
            <v>Poste de Pétala</v>
          </cell>
          <cell r="E554" t="str">
            <v>Bolas com arabescos produzidas em estrutura metálica e mangueira de LED</v>
          </cell>
          <cell r="F554" t="str">
            <v>FIG. LUMINOSA</v>
          </cell>
          <cell r="G554">
            <v>4.5</v>
          </cell>
          <cell r="H554">
            <v>1.35</v>
          </cell>
          <cell r="I554" t="str">
            <v>-</v>
          </cell>
          <cell r="J554">
            <v>93</v>
          </cell>
          <cell r="M554">
            <v>4071.21</v>
          </cell>
          <cell r="N554">
            <v>2564.8623000000002</v>
          </cell>
          <cell r="P554">
            <v>0.63</v>
          </cell>
          <cell r="R554">
            <v>3288.29</v>
          </cell>
          <cell r="S554">
            <v>1972.95</v>
          </cell>
          <cell r="U554">
            <v>3288.29</v>
          </cell>
          <cell r="V554">
            <v>1972.95</v>
          </cell>
          <cell r="X554">
            <v>3131.7</v>
          </cell>
          <cell r="Y554">
            <v>1879</v>
          </cell>
          <cell r="AA554">
            <v>2723.2</v>
          </cell>
          <cell r="AB554">
            <v>1633.92</v>
          </cell>
          <cell r="AD554">
            <v>2368</v>
          </cell>
        </row>
        <row r="555">
          <cell r="B555" t="str">
            <v>PT16C</v>
          </cell>
          <cell r="C555" t="str">
            <v>Poste de Pétala</v>
          </cell>
          <cell r="E555" t="str">
            <v>Bolas com arabescos produzidas em estrutura metálica e mangueira luminosa. Preenchimento da figura com lâmpadas de LED.</v>
          </cell>
          <cell r="F555" t="str">
            <v>FIG. LUMINOSA</v>
          </cell>
          <cell r="G555">
            <v>4.5</v>
          </cell>
          <cell r="H555">
            <v>1.35</v>
          </cell>
          <cell r="I555" t="str">
            <v>-</v>
          </cell>
          <cell r="M555">
            <v>3789.28</v>
          </cell>
          <cell r="N555">
            <v>2728.2816000000003</v>
          </cell>
          <cell r="P555">
            <v>0.72</v>
          </cell>
          <cell r="R555">
            <v>0</v>
          </cell>
          <cell r="S555">
            <v>0</v>
          </cell>
          <cell r="U555">
            <v>0</v>
          </cell>
          <cell r="V555">
            <v>0</v>
          </cell>
          <cell r="X555">
            <v>0</v>
          </cell>
          <cell r="Y555">
            <v>0</v>
          </cell>
          <cell r="AA555">
            <v>0</v>
          </cell>
          <cell r="AB555">
            <v>0</v>
          </cell>
          <cell r="AD555"/>
        </row>
        <row r="556">
          <cell r="B556" t="str">
            <v>PT16CS</v>
          </cell>
          <cell r="C556" t="str">
            <v>Poste de Pétala</v>
          </cell>
          <cell r="E556" t="str">
            <v>Bolas com arabescos produzidas em estrutura metálica e mangueira luminosa. Preenchimento da figura com lâmpadas de LED.  Aplicação de Strobos</v>
          </cell>
          <cell r="F556" t="str">
            <v>FIG. LUMINOSA</v>
          </cell>
          <cell r="G556">
            <v>4.5</v>
          </cell>
          <cell r="H556">
            <v>1.35</v>
          </cell>
          <cell r="I556" t="str">
            <v>-</v>
          </cell>
          <cell r="M556">
            <v>4009.28</v>
          </cell>
          <cell r="N556">
            <v>3006.96</v>
          </cell>
          <cell r="P556">
            <v>0.75</v>
          </cell>
          <cell r="R556">
            <v>0</v>
          </cell>
          <cell r="S556">
            <v>0</v>
          </cell>
          <cell r="U556">
            <v>0</v>
          </cell>
          <cell r="V556">
            <v>0</v>
          </cell>
          <cell r="X556">
            <v>0</v>
          </cell>
          <cell r="Y556">
            <v>0</v>
          </cell>
          <cell r="AA556">
            <v>0</v>
          </cell>
          <cell r="AB556">
            <v>0</v>
          </cell>
          <cell r="AD556"/>
        </row>
        <row r="557">
          <cell r="B557" t="str">
            <v>PT17</v>
          </cell>
          <cell r="C557" t="str">
            <v>Poste de Pétala</v>
          </cell>
          <cell r="D557"/>
          <cell r="E557" t="str">
            <v>Estrelas com arabescos produzidas em estrutura metálica e mangueira luminosa</v>
          </cell>
          <cell r="F557" t="str">
            <v>FIG. LUMINOSA</v>
          </cell>
          <cell r="G557">
            <v>4.5</v>
          </cell>
          <cell r="H557">
            <v>1.3</v>
          </cell>
          <cell r="I557" t="str">
            <v>-</v>
          </cell>
          <cell r="J557">
            <v>416</v>
          </cell>
          <cell r="K557">
            <v>26</v>
          </cell>
          <cell r="L557">
            <v>14.7</v>
          </cell>
          <cell r="M557">
            <v>3020.68</v>
          </cell>
          <cell r="N557">
            <v>1812.4079999999999</v>
          </cell>
          <cell r="O557"/>
          <cell r="P557">
            <v>0.6</v>
          </cell>
          <cell r="Q557"/>
          <cell r="R557">
            <v>2439.7800000000002</v>
          </cell>
          <cell r="S557">
            <v>1463.91</v>
          </cell>
          <cell r="T557"/>
          <cell r="U557">
            <v>2439.7800000000002</v>
          </cell>
          <cell r="V557">
            <v>1463.91</v>
          </cell>
          <cell r="W557"/>
          <cell r="X557">
            <v>2323.6</v>
          </cell>
          <cell r="Y557">
            <v>1394.2</v>
          </cell>
          <cell r="Z557"/>
          <cell r="AA557">
            <v>2020.55</v>
          </cell>
          <cell r="AB557">
            <v>1212.33</v>
          </cell>
          <cell r="AC557"/>
          <cell r="AD557">
            <v>1757</v>
          </cell>
        </row>
        <row r="558">
          <cell r="B558" t="str">
            <v>PT17SM</v>
          </cell>
          <cell r="C558" t="str">
            <v>Poste de Pétala</v>
          </cell>
          <cell r="E558" t="str">
            <v>Estrelas com arabescos produzidas em estrutura metálica e mangueira luminosa. Aplicação de mangueiras de LED com movimentos e Strobos</v>
          </cell>
          <cell r="F558" t="str">
            <v>FIG. LUMINOSA</v>
          </cell>
          <cell r="G558">
            <v>4.5</v>
          </cell>
          <cell r="H558">
            <v>1.3</v>
          </cell>
          <cell r="I558" t="str">
            <v>-</v>
          </cell>
          <cell r="J558">
            <v>438</v>
          </cell>
          <cell r="M558">
            <v>4272.58</v>
          </cell>
          <cell r="N558">
            <v>3204.4349999999999</v>
          </cell>
          <cell r="P558">
            <v>0.75</v>
          </cell>
          <cell r="R558">
            <v>3450.93</v>
          </cell>
          <cell r="S558">
            <v>2474.96</v>
          </cell>
          <cell r="U558">
            <v>3450.93</v>
          </cell>
          <cell r="V558">
            <v>2474.96</v>
          </cell>
          <cell r="X558">
            <v>3286.6</v>
          </cell>
          <cell r="Y558">
            <v>2357.1</v>
          </cell>
          <cell r="AA558">
            <v>2857.87</v>
          </cell>
          <cell r="AB558">
            <v>2049.65</v>
          </cell>
          <cell r="AD558">
            <v>2485.1</v>
          </cell>
        </row>
        <row r="559">
          <cell r="B559" t="str">
            <v>PT17M</v>
          </cell>
          <cell r="C559" t="str">
            <v>Poste de Pétala</v>
          </cell>
          <cell r="E559" t="str">
            <v>Estrelas com arabescos produzidas em estrutura metálica e mangueira luminosa. Aplicação de mangueiras de LED com movimentos</v>
          </cell>
          <cell r="F559" t="str">
            <v>FIG. LUMINOSA</v>
          </cell>
          <cell r="G559">
            <v>4.5</v>
          </cell>
          <cell r="H559">
            <v>1.3</v>
          </cell>
          <cell r="I559" t="str">
            <v>-</v>
          </cell>
          <cell r="J559">
            <v>420</v>
          </cell>
          <cell r="M559">
            <v>4081.7400000000002</v>
          </cell>
          <cell r="N559">
            <v>2938.8528000000001</v>
          </cell>
          <cell r="P559">
            <v>0.72</v>
          </cell>
          <cell r="R559">
            <v>3296.79</v>
          </cell>
          <cell r="S559">
            <v>2320.8200000000002</v>
          </cell>
          <cell r="U559">
            <v>3296.79</v>
          </cell>
          <cell r="V559">
            <v>2320.8200000000002</v>
          </cell>
          <cell r="X559">
            <v>3139.8</v>
          </cell>
          <cell r="Y559">
            <v>2210.3000000000002</v>
          </cell>
          <cell r="AA559">
            <v>2730.22</v>
          </cell>
          <cell r="AB559">
            <v>1922</v>
          </cell>
          <cell r="AD559">
            <v>2374.1</v>
          </cell>
        </row>
        <row r="560">
          <cell r="B560" t="str">
            <v>PT17S</v>
          </cell>
          <cell r="C560" t="str">
            <v>Poste de Pétala</v>
          </cell>
          <cell r="E560" t="str">
            <v>Estrelas com arabescos produzidas em estrutura metálica e mangueira luminosa. Aplicação de Strobos</v>
          </cell>
          <cell r="F560" t="str">
            <v>FIG. LUMINOSA</v>
          </cell>
          <cell r="G560">
            <v>4.5</v>
          </cell>
          <cell r="H560">
            <v>1.3</v>
          </cell>
          <cell r="I560" t="str">
            <v>-</v>
          </cell>
          <cell r="J560">
            <v>434</v>
          </cell>
          <cell r="M560">
            <v>3211.5200000000004</v>
          </cell>
          <cell r="N560">
            <v>2023.2576000000004</v>
          </cell>
          <cell r="P560">
            <v>0.63</v>
          </cell>
          <cell r="R560">
            <v>2593.92</v>
          </cell>
          <cell r="S560">
            <v>1618.05</v>
          </cell>
          <cell r="U560">
            <v>2593.92</v>
          </cell>
          <cell r="V560">
            <v>1618.05</v>
          </cell>
          <cell r="X560">
            <v>2470.4</v>
          </cell>
          <cell r="Y560">
            <v>1541</v>
          </cell>
          <cell r="AA560">
            <v>2148.1999999999998</v>
          </cell>
          <cell r="AB560">
            <v>1339.98</v>
          </cell>
          <cell r="AD560">
            <v>1868</v>
          </cell>
        </row>
        <row r="561">
          <cell r="B561" t="str">
            <v>PT17L</v>
          </cell>
          <cell r="C561" t="str">
            <v>Poste de Pétala</v>
          </cell>
          <cell r="E561" t="str">
            <v>Estrelas com arabescos produzidas em estrutura metálica e mangueira de LED</v>
          </cell>
          <cell r="F561" t="str">
            <v>FIG. LUMINOSA</v>
          </cell>
          <cell r="G561">
            <v>4.5</v>
          </cell>
          <cell r="H561">
            <v>1.3</v>
          </cell>
          <cell r="I561" t="str">
            <v>-</v>
          </cell>
          <cell r="J561">
            <v>78</v>
          </cell>
          <cell r="M561">
            <v>3414.4500000000003</v>
          </cell>
          <cell r="N561">
            <v>2151.1035000000002</v>
          </cell>
          <cell r="P561">
            <v>0.63</v>
          </cell>
          <cell r="R561">
            <v>2757.83</v>
          </cell>
          <cell r="S561">
            <v>1654.7</v>
          </cell>
          <cell r="U561">
            <v>2757.83</v>
          </cell>
          <cell r="V561">
            <v>1654.7</v>
          </cell>
          <cell r="X561">
            <v>2626.5</v>
          </cell>
          <cell r="Y561">
            <v>1575.9</v>
          </cell>
          <cell r="AA561">
            <v>2283.9</v>
          </cell>
          <cell r="AB561">
            <v>1370.34</v>
          </cell>
          <cell r="AD561">
            <v>1986</v>
          </cell>
        </row>
        <row r="562">
          <cell r="B562" t="str">
            <v>PT17C</v>
          </cell>
          <cell r="C562" t="str">
            <v>Poste de Pétala</v>
          </cell>
          <cell r="E562" t="str">
            <v>Estrelas com arabescos produzidas em estrutura metálica e mangueira luminosa. Preenchimento da figura com lâmpadas de LED.</v>
          </cell>
          <cell r="F562" t="str">
            <v>FIG. LUMINOSA</v>
          </cell>
          <cell r="G562">
            <v>4.5</v>
          </cell>
          <cell r="H562">
            <v>1.3</v>
          </cell>
          <cell r="I562" t="str">
            <v>-</v>
          </cell>
          <cell r="M562">
            <v>3270.68</v>
          </cell>
          <cell r="N562">
            <v>2354.8896</v>
          </cell>
          <cell r="P562">
            <v>0.72</v>
          </cell>
          <cell r="R562">
            <v>0</v>
          </cell>
          <cell r="S562">
            <v>0</v>
          </cell>
          <cell r="U562">
            <v>0</v>
          </cell>
          <cell r="V562">
            <v>0</v>
          </cell>
          <cell r="X562">
            <v>0</v>
          </cell>
          <cell r="Y562">
            <v>0</v>
          </cell>
          <cell r="AA562">
            <v>0</v>
          </cell>
          <cell r="AB562">
            <v>0</v>
          </cell>
          <cell r="AD562"/>
        </row>
        <row r="563">
          <cell r="B563" t="str">
            <v>PT17CS</v>
          </cell>
          <cell r="C563" t="str">
            <v>Poste de Pétala</v>
          </cell>
          <cell r="E563" t="str">
            <v>Estrelas com arabescos produzidas em estrutura metálica e mangueira luminosa. Preenchimento da figura com lâmpadas de LED.  Aplicação de Strobos</v>
          </cell>
          <cell r="F563" t="str">
            <v>FIG. LUMINOSA</v>
          </cell>
          <cell r="G563">
            <v>4.5</v>
          </cell>
          <cell r="H563">
            <v>1.3</v>
          </cell>
          <cell r="I563" t="str">
            <v>-</v>
          </cell>
          <cell r="M563">
            <v>3435.68</v>
          </cell>
          <cell r="N563">
            <v>2576.7599999999998</v>
          </cell>
          <cell r="P563">
            <v>0.75</v>
          </cell>
          <cell r="R563">
            <v>0</v>
          </cell>
          <cell r="S563">
            <v>0</v>
          </cell>
          <cell r="U563">
            <v>0</v>
          </cell>
          <cell r="V563">
            <v>0</v>
          </cell>
          <cell r="X563">
            <v>0</v>
          </cell>
          <cell r="Y563">
            <v>0</v>
          </cell>
          <cell r="AA563">
            <v>0</v>
          </cell>
          <cell r="AB563">
            <v>0</v>
          </cell>
          <cell r="AD563"/>
        </row>
        <row r="564">
          <cell r="B564" t="str">
            <v>PT18</v>
          </cell>
          <cell r="C564" t="str">
            <v>Poste de Pétala</v>
          </cell>
          <cell r="D564"/>
          <cell r="E564" t="str">
            <v>Estrelas com raios produzidas em estrutura metálica e mangueira luminosa</v>
          </cell>
          <cell r="F564" t="str">
            <v>FIG. LUMINOSA</v>
          </cell>
          <cell r="G564">
            <v>4.5</v>
          </cell>
          <cell r="H564">
            <v>1.4</v>
          </cell>
          <cell r="I564" t="str">
            <v>-</v>
          </cell>
          <cell r="J564">
            <v>320</v>
          </cell>
          <cell r="K564">
            <v>20</v>
          </cell>
          <cell r="L564">
            <v>13</v>
          </cell>
          <cell r="M564">
            <v>2324.4</v>
          </cell>
          <cell r="N564">
            <v>1394.64</v>
          </cell>
          <cell r="O564"/>
          <cell r="P564">
            <v>0.6</v>
          </cell>
          <cell r="Q564"/>
          <cell r="R564">
            <v>1877.4</v>
          </cell>
          <cell r="S564">
            <v>1126.44</v>
          </cell>
          <cell r="T564"/>
          <cell r="U564">
            <v>1877.4</v>
          </cell>
          <cell r="V564">
            <v>1126.44</v>
          </cell>
          <cell r="W564"/>
          <cell r="X564">
            <v>1788</v>
          </cell>
          <cell r="Y564">
            <v>1072.8</v>
          </cell>
          <cell r="Z564"/>
          <cell r="AA564">
            <v>1554.8</v>
          </cell>
          <cell r="AB564">
            <v>932.88</v>
          </cell>
          <cell r="AC564"/>
          <cell r="AD564">
            <v>1352</v>
          </cell>
        </row>
        <row r="565">
          <cell r="B565" t="str">
            <v>PT18SM</v>
          </cell>
          <cell r="C565" t="str">
            <v>Poste de Pétala</v>
          </cell>
          <cell r="E565" t="str">
            <v>Estrelas com raios produzidas em estrutura metálica e mangueira luminosa. Aplicação de mangueiras de LED com movimentos e Strobos</v>
          </cell>
          <cell r="F565" t="str">
            <v>FIG. LUMINOSA</v>
          </cell>
          <cell r="G565">
            <v>4.5</v>
          </cell>
          <cell r="H565">
            <v>1.4</v>
          </cell>
          <cell r="I565" t="str">
            <v>-</v>
          </cell>
          <cell r="J565">
            <v>360</v>
          </cell>
          <cell r="M565">
            <v>3639.8700000000003</v>
          </cell>
          <cell r="N565">
            <v>2729.9025000000001</v>
          </cell>
          <cell r="P565">
            <v>0.75</v>
          </cell>
          <cell r="R565">
            <v>2939.9</v>
          </cell>
          <cell r="S565">
            <v>2188.94</v>
          </cell>
          <cell r="U565">
            <v>2939.9</v>
          </cell>
          <cell r="V565">
            <v>2188.94</v>
          </cell>
          <cell r="X565">
            <v>2799.9</v>
          </cell>
          <cell r="Y565">
            <v>2084.6999999999998</v>
          </cell>
          <cell r="AA565">
            <v>2434.67</v>
          </cell>
          <cell r="AB565">
            <v>1812.75</v>
          </cell>
          <cell r="AD565">
            <v>2117.1</v>
          </cell>
        </row>
        <row r="566">
          <cell r="B566" t="str">
            <v>PT18M</v>
          </cell>
          <cell r="C566" t="str">
            <v>Poste de Pétala</v>
          </cell>
          <cell r="E566" t="str">
            <v>Estrelas com raios produzidas em estrutura metálica e mangueira luminosa. Aplicação de mangueiras de LED com movimentos</v>
          </cell>
          <cell r="F566" t="str">
            <v>FIG. LUMINOSA</v>
          </cell>
          <cell r="G566">
            <v>4.5</v>
          </cell>
          <cell r="H566">
            <v>1.4</v>
          </cell>
          <cell r="I566" t="str">
            <v>-</v>
          </cell>
          <cell r="J566">
            <v>324</v>
          </cell>
          <cell r="M566">
            <v>3385.33</v>
          </cell>
          <cell r="N566">
            <v>2437.4375999999997</v>
          </cell>
          <cell r="P566">
            <v>0.72</v>
          </cell>
          <cell r="R566">
            <v>2734.31</v>
          </cell>
          <cell r="S566">
            <v>1983.35</v>
          </cell>
          <cell r="U566">
            <v>2734.31</v>
          </cell>
          <cell r="V566">
            <v>1983.35</v>
          </cell>
          <cell r="X566">
            <v>2604.1</v>
          </cell>
          <cell r="Y566">
            <v>1888.9</v>
          </cell>
          <cell r="AA566">
            <v>2264.4699999999998</v>
          </cell>
          <cell r="AB566">
            <v>1642.55</v>
          </cell>
          <cell r="AD566">
            <v>1969.1</v>
          </cell>
        </row>
        <row r="567">
          <cell r="B567" t="str">
            <v>PT18S</v>
          </cell>
          <cell r="C567" t="str">
            <v>Poste de Pétala</v>
          </cell>
          <cell r="E567" t="str">
            <v>Estrelas com raios produzidas em estrutura metálica e mangueira luminosa. Aplicação de Strobos</v>
          </cell>
          <cell r="F567" t="str">
            <v>FIG. LUMINOSA</v>
          </cell>
          <cell r="G567">
            <v>4.5</v>
          </cell>
          <cell r="H567">
            <v>1.4</v>
          </cell>
          <cell r="I567" t="str">
            <v>-</v>
          </cell>
          <cell r="J567">
            <v>356</v>
          </cell>
          <cell r="M567">
            <v>2578.94</v>
          </cell>
          <cell r="N567">
            <v>1624.7322000000001</v>
          </cell>
          <cell r="P567">
            <v>0.63</v>
          </cell>
          <cell r="R567">
            <v>2082.9899999999998</v>
          </cell>
          <cell r="S567">
            <v>1331.93</v>
          </cell>
          <cell r="U567">
            <v>2082.9899999999998</v>
          </cell>
          <cell r="V567">
            <v>1331.93</v>
          </cell>
          <cell r="X567">
            <v>1983.8</v>
          </cell>
          <cell r="Y567">
            <v>1268.5</v>
          </cell>
          <cell r="AA567">
            <v>1725</v>
          </cell>
          <cell r="AB567">
            <v>1103.08</v>
          </cell>
          <cell r="AD567">
            <v>1500</v>
          </cell>
        </row>
        <row r="568">
          <cell r="B568" t="str">
            <v>PT18L</v>
          </cell>
          <cell r="C568" t="str">
            <v>Poste de Pétala</v>
          </cell>
          <cell r="E568" t="str">
            <v>Estrelas com raios produzidas em estrutura metálica e mangueira de LED</v>
          </cell>
          <cell r="F568" t="str">
            <v>FIG. LUMINOSA</v>
          </cell>
          <cell r="G568">
            <v>4.5</v>
          </cell>
          <cell r="H568">
            <v>1.4</v>
          </cell>
          <cell r="I568" t="str">
            <v>-</v>
          </cell>
          <cell r="J568">
            <v>60</v>
          </cell>
          <cell r="M568">
            <v>2627.04</v>
          </cell>
          <cell r="N568">
            <v>1655.0352</v>
          </cell>
          <cell r="P568">
            <v>0.63</v>
          </cell>
          <cell r="R568">
            <v>2121.84</v>
          </cell>
          <cell r="S568">
            <v>1273.1300000000001</v>
          </cell>
          <cell r="U568">
            <v>2121.84</v>
          </cell>
          <cell r="V568">
            <v>1273.1300000000001</v>
          </cell>
          <cell r="X568">
            <v>2020.8</v>
          </cell>
          <cell r="Y568">
            <v>1212.5</v>
          </cell>
          <cell r="AA568">
            <v>1757.2</v>
          </cell>
          <cell r="AB568">
            <v>1054.32</v>
          </cell>
          <cell r="AD568">
            <v>1528</v>
          </cell>
        </row>
        <row r="569">
          <cell r="B569" t="str">
            <v>PT18C</v>
          </cell>
          <cell r="C569" t="str">
            <v>Poste de Pétala</v>
          </cell>
          <cell r="E569" t="str">
            <v>Estrelas com raios produzidas em estrutura metálica e mangueira luminosa. Preenchimento da figura com lâmpadas de LED.</v>
          </cell>
          <cell r="F569" t="str">
            <v>FIG. LUMINOSA</v>
          </cell>
          <cell r="G569">
            <v>4.5</v>
          </cell>
          <cell r="H569">
            <v>1.4</v>
          </cell>
          <cell r="I569" t="str">
            <v>-</v>
          </cell>
          <cell r="M569">
            <v>2636.9</v>
          </cell>
          <cell r="N569">
            <v>1898.568</v>
          </cell>
          <cell r="P569">
            <v>0.72</v>
          </cell>
          <cell r="R569">
            <v>0</v>
          </cell>
          <cell r="S569">
            <v>0</v>
          </cell>
          <cell r="U569">
            <v>0</v>
          </cell>
          <cell r="V569">
            <v>0</v>
          </cell>
          <cell r="X569">
            <v>0</v>
          </cell>
          <cell r="Y569">
            <v>0</v>
          </cell>
          <cell r="AA569">
            <v>0</v>
          </cell>
          <cell r="AB569">
            <v>0</v>
          </cell>
          <cell r="AD569"/>
        </row>
        <row r="570">
          <cell r="B570" t="str">
            <v>PT18CS</v>
          </cell>
          <cell r="C570" t="str">
            <v>Poste de Pétala</v>
          </cell>
          <cell r="E570" t="str">
            <v>Estrelas com raios produzidas em estrutura metálica e mangueira luminosa. Preenchimento da figura com lâmpadas de LED.  Aplicação de Strobos</v>
          </cell>
          <cell r="F570" t="str">
            <v>FIG. LUMINOSA</v>
          </cell>
          <cell r="G570">
            <v>4.5</v>
          </cell>
          <cell r="H570">
            <v>1.4</v>
          </cell>
          <cell r="I570" t="str">
            <v>-</v>
          </cell>
          <cell r="M570">
            <v>2856.9</v>
          </cell>
          <cell r="N570">
            <v>2142.6750000000002</v>
          </cell>
          <cell r="P570">
            <v>0.75</v>
          </cell>
          <cell r="R570">
            <v>0</v>
          </cell>
          <cell r="S570">
            <v>0</v>
          </cell>
          <cell r="U570">
            <v>0</v>
          </cell>
          <cell r="V570">
            <v>0</v>
          </cell>
          <cell r="X570">
            <v>0</v>
          </cell>
          <cell r="Y570">
            <v>0</v>
          </cell>
          <cell r="AA570">
            <v>0</v>
          </cell>
          <cell r="AB570">
            <v>0</v>
          </cell>
          <cell r="AD570"/>
        </row>
        <row r="571">
          <cell r="B571" t="str">
            <v>PT19</v>
          </cell>
          <cell r="C571" t="str">
            <v>Poste de Pétala</v>
          </cell>
          <cell r="D571"/>
          <cell r="E571" t="str">
            <v>Cometa produzido em estrutura metálica e mangueira luminosa</v>
          </cell>
          <cell r="F571" t="str">
            <v>FIG. LUMINOSA</v>
          </cell>
          <cell r="G571">
            <v>4.5999999999999996</v>
          </cell>
          <cell r="H571">
            <v>1.65</v>
          </cell>
          <cell r="I571" t="str">
            <v>-</v>
          </cell>
          <cell r="J571">
            <v>240</v>
          </cell>
          <cell r="K571">
            <v>15</v>
          </cell>
          <cell r="L571">
            <v>11.25</v>
          </cell>
          <cell r="M571">
            <v>1739.92</v>
          </cell>
          <cell r="N571">
            <v>1043.952</v>
          </cell>
          <cell r="O571"/>
          <cell r="P571">
            <v>0.6</v>
          </cell>
          <cell r="Q571"/>
          <cell r="R571">
            <v>1405.32</v>
          </cell>
          <cell r="S571">
            <v>843.15</v>
          </cell>
          <cell r="T571"/>
          <cell r="U571">
            <v>1405.32</v>
          </cell>
          <cell r="V571">
            <v>843.15</v>
          </cell>
          <cell r="W571"/>
          <cell r="X571">
            <v>1338.4</v>
          </cell>
          <cell r="Y571">
            <v>803</v>
          </cell>
          <cell r="Z571"/>
          <cell r="AA571">
            <v>1163.8</v>
          </cell>
          <cell r="AB571">
            <v>698.28</v>
          </cell>
          <cell r="AC571"/>
          <cell r="AD571">
            <v>1012</v>
          </cell>
        </row>
        <row r="572">
          <cell r="B572" t="str">
            <v>PT19SM</v>
          </cell>
          <cell r="C572" t="str">
            <v>Poste de Pétala</v>
          </cell>
          <cell r="E572" t="str">
            <v>Cometa produzido em estrutura metálica e mangueira luminosa. Aplicação de mangueiras de LED com movimentos e Strobos</v>
          </cell>
          <cell r="F572" t="str">
            <v>FIG. LUMINOSA</v>
          </cell>
          <cell r="G572">
            <v>4.5999999999999996</v>
          </cell>
          <cell r="H572">
            <v>1.65</v>
          </cell>
          <cell r="I572" t="str">
            <v>-</v>
          </cell>
          <cell r="J572">
            <v>262</v>
          </cell>
          <cell r="M572">
            <v>3035.5</v>
          </cell>
          <cell r="N572">
            <v>2276.625</v>
          </cell>
          <cell r="P572">
            <v>0.75</v>
          </cell>
          <cell r="R572">
            <v>2451.75</v>
          </cell>
          <cell r="S572">
            <v>1889.69</v>
          </cell>
          <cell r="U572">
            <v>2451.75</v>
          </cell>
          <cell r="V572">
            <v>1889.69</v>
          </cell>
          <cell r="X572">
            <v>2335</v>
          </cell>
          <cell r="Y572">
            <v>1799.7</v>
          </cell>
          <cell r="AA572">
            <v>2030.44</v>
          </cell>
          <cell r="AB572">
            <v>1564.92</v>
          </cell>
          <cell r="AD572">
            <v>1765.6</v>
          </cell>
        </row>
        <row r="573">
          <cell r="B573" t="str">
            <v>PT19M</v>
          </cell>
          <cell r="C573" t="str">
            <v>Poste de Pétala</v>
          </cell>
          <cell r="E573" t="str">
            <v>Cometa produzido em estrutura metálica e mangueira luminosa. Aplicação de mangueiras de LED com movimentos</v>
          </cell>
          <cell r="F573" t="str">
            <v>FIG. LUMINOSA</v>
          </cell>
          <cell r="G573">
            <v>4.5999999999999996</v>
          </cell>
          <cell r="H573">
            <v>1.65</v>
          </cell>
          <cell r="I573" t="str">
            <v>-</v>
          </cell>
          <cell r="J573">
            <v>244</v>
          </cell>
          <cell r="M573">
            <v>2844.66</v>
          </cell>
          <cell r="N573">
            <v>2048.1551999999997</v>
          </cell>
          <cell r="P573">
            <v>0.72</v>
          </cell>
          <cell r="R573">
            <v>2297.61</v>
          </cell>
          <cell r="S573">
            <v>1735.55</v>
          </cell>
          <cell r="U573">
            <v>2297.61</v>
          </cell>
          <cell r="V573">
            <v>1735.55</v>
          </cell>
          <cell r="X573">
            <v>2188.1999999999998</v>
          </cell>
          <cell r="Y573">
            <v>1652.9</v>
          </cell>
          <cell r="AA573">
            <v>1902.79</v>
          </cell>
          <cell r="AB573">
            <v>1437.27</v>
          </cell>
          <cell r="AD573">
            <v>1654.6</v>
          </cell>
        </row>
        <row r="574">
          <cell r="B574" t="str">
            <v>PT19S</v>
          </cell>
          <cell r="C574" t="str">
            <v>Poste de Pétala</v>
          </cell>
          <cell r="E574" t="str">
            <v>Cometa produzido em estrutura metálica e mangueira luminosa. Aplicação de Strobos</v>
          </cell>
          <cell r="F574" t="str">
            <v>FIG. LUMINOSA</v>
          </cell>
          <cell r="G574">
            <v>4.5999999999999996</v>
          </cell>
          <cell r="H574">
            <v>1.65</v>
          </cell>
          <cell r="I574" t="str">
            <v>-</v>
          </cell>
          <cell r="J574">
            <v>258</v>
          </cell>
          <cell r="M574">
            <v>1930.7600000000002</v>
          </cell>
          <cell r="N574">
            <v>1216.3788000000002</v>
          </cell>
          <cell r="P574">
            <v>0.63</v>
          </cell>
          <cell r="R574">
            <v>1559.46</v>
          </cell>
          <cell r="S574">
            <v>997.29</v>
          </cell>
          <cell r="U574">
            <v>1559.46</v>
          </cell>
          <cell r="V574">
            <v>997.29</v>
          </cell>
          <cell r="X574">
            <v>1485.2</v>
          </cell>
          <cell r="Y574">
            <v>949.8</v>
          </cell>
          <cell r="AA574">
            <v>1291.45</v>
          </cell>
          <cell r="AB574">
            <v>825.93</v>
          </cell>
          <cell r="AD574">
            <v>1123</v>
          </cell>
        </row>
        <row r="575">
          <cell r="B575" t="str">
            <v>PT19L</v>
          </cell>
          <cell r="C575" t="str">
            <v>Poste de Pétala</v>
          </cell>
          <cell r="E575" t="str">
            <v>Cometa produzido em estrutura metálica e mangueira de LED</v>
          </cell>
          <cell r="F575" t="str">
            <v>FIG. LUMINOSA</v>
          </cell>
          <cell r="G575">
            <v>4.5999999999999996</v>
          </cell>
          <cell r="H575">
            <v>1.65</v>
          </cell>
          <cell r="I575" t="str">
            <v>-</v>
          </cell>
          <cell r="J575">
            <v>45</v>
          </cell>
          <cell r="M575">
            <v>1966.7700000000002</v>
          </cell>
          <cell r="N575">
            <v>1239.0651</v>
          </cell>
          <cell r="P575">
            <v>0.63</v>
          </cell>
          <cell r="R575">
            <v>1588.55</v>
          </cell>
          <cell r="S575">
            <v>953.19</v>
          </cell>
          <cell r="U575">
            <v>1588.55</v>
          </cell>
          <cell r="V575">
            <v>953.19</v>
          </cell>
          <cell r="X575">
            <v>1512.9</v>
          </cell>
          <cell r="Y575">
            <v>907.8</v>
          </cell>
          <cell r="AA575">
            <v>1315.6</v>
          </cell>
          <cell r="AB575">
            <v>789.36</v>
          </cell>
          <cell r="AD575">
            <v>1144</v>
          </cell>
        </row>
        <row r="576">
          <cell r="B576" t="str">
            <v>PT19C</v>
          </cell>
          <cell r="C576" t="str">
            <v>Poste de Pétala</v>
          </cell>
          <cell r="E576" t="str">
            <v>Cometa produzido em estrutura metálica e mangueira luminosa. Preenchimento da figura com lâmpadas de LED.</v>
          </cell>
          <cell r="F576" t="str">
            <v>FIG. LUMINOSA</v>
          </cell>
          <cell r="G576">
            <v>4.5999999999999996</v>
          </cell>
          <cell r="H576">
            <v>1.65</v>
          </cell>
          <cell r="I576" t="str">
            <v>-</v>
          </cell>
          <cell r="M576">
            <v>0</v>
          </cell>
          <cell r="N576">
            <v>0</v>
          </cell>
          <cell r="P576">
            <v>0.72</v>
          </cell>
          <cell r="R576">
            <v>0</v>
          </cell>
          <cell r="S576">
            <v>0</v>
          </cell>
          <cell r="U576">
            <v>0</v>
          </cell>
          <cell r="V576">
            <v>0</v>
          </cell>
          <cell r="X576">
            <v>0</v>
          </cell>
          <cell r="Y576">
            <v>0</v>
          </cell>
          <cell r="AA576">
            <v>0</v>
          </cell>
          <cell r="AB576">
            <v>0</v>
          </cell>
          <cell r="AD576"/>
        </row>
        <row r="577">
          <cell r="B577" t="str">
            <v>PT19CS</v>
          </cell>
          <cell r="C577" t="str">
            <v>Poste de Pétala</v>
          </cell>
          <cell r="E577" t="str">
            <v>Cometa produzido em estrutura metálica e mangueira luminosa. Preenchimento da figura com lâmpadas de LED.  Aplicação de Strobos</v>
          </cell>
          <cell r="F577" t="str">
            <v>FIG. LUMINOSA</v>
          </cell>
          <cell r="G577">
            <v>4.5999999999999996</v>
          </cell>
          <cell r="H577">
            <v>1.65</v>
          </cell>
          <cell r="I577" t="str">
            <v>-</v>
          </cell>
          <cell r="M577">
            <v>0</v>
          </cell>
          <cell r="N577">
            <v>0</v>
          </cell>
          <cell r="P577">
            <v>0.75</v>
          </cell>
          <cell r="R577">
            <v>0</v>
          </cell>
          <cell r="S577">
            <v>0</v>
          </cell>
          <cell r="U577">
            <v>0</v>
          </cell>
          <cell r="V577">
            <v>0</v>
          </cell>
          <cell r="X577">
            <v>0</v>
          </cell>
          <cell r="Y577">
            <v>0</v>
          </cell>
          <cell r="AA577">
            <v>0</v>
          </cell>
          <cell r="AB577">
            <v>0</v>
          </cell>
          <cell r="AD577"/>
        </row>
        <row r="578">
          <cell r="B578" t="str">
            <v>PT24</v>
          </cell>
          <cell r="C578" t="str">
            <v>Poste de Pétala</v>
          </cell>
          <cell r="D578"/>
          <cell r="E578" t="str">
            <v>Estandarte produzido em estrutura metálica, mangueira luminosa e lona com impressão digital em dupla face. (Acompanha 2 refletores de 250W)</v>
          </cell>
          <cell r="F578" t="str">
            <v>FIG. LUMINOSA</v>
          </cell>
          <cell r="G578">
            <v>3.5</v>
          </cell>
          <cell r="H578">
            <v>1.5</v>
          </cell>
          <cell r="I578" t="str">
            <v>-</v>
          </cell>
          <cell r="J578">
            <v>750</v>
          </cell>
          <cell r="K578"/>
          <cell r="L578">
            <v>14.6</v>
          </cell>
          <cell r="M578">
            <v>4734.8599999999997</v>
          </cell>
          <cell r="N578">
            <v>2840.9159999999997</v>
          </cell>
          <cell r="O578"/>
          <cell r="P578">
            <v>0.6</v>
          </cell>
          <cell r="Q578"/>
          <cell r="R578">
            <v>3824.31</v>
          </cell>
          <cell r="S578">
            <v>2294.5700000000002</v>
          </cell>
          <cell r="T578"/>
          <cell r="U578">
            <v>3824.31</v>
          </cell>
          <cell r="V578">
            <v>2294.5700000000002</v>
          </cell>
          <cell r="W578"/>
          <cell r="X578">
            <v>3642.2</v>
          </cell>
          <cell r="Y578">
            <v>2185.3000000000002</v>
          </cell>
          <cell r="Z578"/>
          <cell r="AA578">
            <v>3167.1</v>
          </cell>
          <cell r="AB578">
            <v>1900.26</v>
          </cell>
          <cell r="AC578"/>
          <cell r="AD578">
            <v>2754</v>
          </cell>
        </row>
        <row r="579">
          <cell r="B579" t="str">
            <v>PT24SM</v>
          </cell>
          <cell r="C579" t="str">
            <v>Poste de Pétala</v>
          </cell>
          <cell r="E579" t="str">
            <v>Estandarte produzido em estrutura metálica, mangueira luminosa e lona com impressão digital em dupla face. Aplicação de mangueiras de LED com movimentos e strobos. (Acompanha 2 refletores de 250W)</v>
          </cell>
          <cell r="F579" t="str">
            <v>FIG. LUMINOSA</v>
          </cell>
          <cell r="G579">
            <v>3.5</v>
          </cell>
          <cell r="H579">
            <v>1.5</v>
          </cell>
          <cell r="I579" t="str">
            <v>-</v>
          </cell>
          <cell r="J579">
            <v>770</v>
          </cell>
          <cell r="M579">
            <v>5587.2699999999995</v>
          </cell>
          <cell r="N579">
            <v>4190.4524999999994</v>
          </cell>
          <cell r="P579">
            <v>0.75</v>
          </cell>
          <cell r="R579">
            <v>4512.8</v>
          </cell>
          <cell r="S579">
            <v>2983.05</v>
          </cell>
          <cell r="U579">
            <v>4512.8</v>
          </cell>
          <cell r="V579">
            <v>2983.05</v>
          </cell>
          <cell r="X579">
            <v>4297.8999999999996</v>
          </cell>
          <cell r="Y579">
            <v>2841</v>
          </cell>
          <cell r="AA579">
            <v>3737.27</v>
          </cell>
          <cell r="AB579">
            <v>2470.4299999999998</v>
          </cell>
          <cell r="AD579">
            <v>3249.8</v>
          </cell>
        </row>
        <row r="580">
          <cell r="B580" t="str">
            <v>PT24M</v>
          </cell>
          <cell r="C580" t="str">
            <v>Poste de Pétala</v>
          </cell>
          <cell r="E580" t="str">
            <v>Estandarte produzido em estrutura metálica, mangueira luminosa e lona com impressão digital em dupla face. Aplicação de mangueiras de LED com movimentos. (Acompanha 2 refletores de 250W)</v>
          </cell>
          <cell r="F580" t="str">
            <v>FIG. LUMINOSA</v>
          </cell>
          <cell r="G580">
            <v>3.5</v>
          </cell>
          <cell r="H580">
            <v>1.5</v>
          </cell>
          <cell r="I580" t="str">
            <v>-</v>
          </cell>
          <cell r="J580">
            <v>752</v>
          </cell>
          <cell r="M580">
            <v>5396.43</v>
          </cell>
          <cell r="N580">
            <v>3885.4295999999999</v>
          </cell>
          <cell r="P580">
            <v>0.72</v>
          </cell>
          <cell r="R580">
            <v>4358.66</v>
          </cell>
          <cell r="S580">
            <v>2828.91</v>
          </cell>
          <cell r="U580">
            <v>4358.66</v>
          </cell>
          <cell r="V580">
            <v>2828.91</v>
          </cell>
          <cell r="X580">
            <v>4151.1000000000004</v>
          </cell>
          <cell r="Y580">
            <v>2694.2</v>
          </cell>
          <cell r="AA580">
            <v>3609.62</v>
          </cell>
          <cell r="AB580">
            <v>2342.7800000000002</v>
          </cell>
          <cell r="AD580">
            <v>3138.8</v>
          </cell>
        </row>
        <row r="581">
          <cell r="B581" t="str">
            <v>PT24S</v>
          </cell>
          <cell r="C581" t="str">
            <v>Poste de Pétala</v>
          </cell>
          <cell r="E581" t="str">
            <v>Estandarte produzido em estrutura metálica, mangueira luminosa e lona com impressão digital em dupla face. Aplicação de Strobos. (Acompanha 2 refletores de 250W)</v>
          </cell>
          <cell r="F581" t="str">
            <v>FIG. LUMINOSA</v>
          </cell>
          <cell r="G581">
            <v>3.5</v>
          </cell>
          <cell r="H581">
            <v>1.5</v>
          </cell>
          <cell r="I581" t="str">
            <v>-</v>
          </cell>
          <cell r="J581">
            <v>768</v>
          </cell>
          <cell r="M581">
            <v>4925.7</v>
          </cell>
          <cell r="N581">
            <v>3103.1909999999998</v>
          </cell>
          <cell r="P581">
            <v>0.63</v>
          </cell>
          <cell r="R581">
            <v>3978.45</v>
          </cell>
          <cell r="S581">
            <v>2448.71</v>
          </cell>
          <cell r="U581">
            <v>3978.45</v>
          </cell>
          <cell r="V581">
            <v>2448.71</v>
          </cell>
          <cell r="X581">
            <v>3789</v>
          </cell>
          <cell r="Y581">
            <v>2332.1</v>
          </cell>
          <cell r="AA581">
            <v>3294.75</v>
          </cell>
          <cell r="AB581">
            <v>2027.91</v>
          </cell>
          <cell r="AD581">
            <v>2865</v>
          </cell>
        </row>
        <row r="582">
          <cell r="B582" t="str">
            <v>PT24L</v>
          </cell>
          <cell r="C582" t="str">
            <v>Poste de Pétala</v>
          </cell>
          <cell r="E582" t="str">
            <v>Estandarte produzido em estrutura metálica, mangueira de LED e lona com impressão digital em dupla face. (Acompanha 2 refletores de 250W)</v>
          </cell>
          <cell r="F582" t="str">
            <v>FIG. LUMINOSA</v>
          </cell>
          <cell r="G582">
            <v>3.5</v>
          </cell>
          <cell r="H582">
            <v>1.5</v>
          </cell>
          <cell r="I582" t="str">
            <v>-</v>
          </cell>
          <cell r="J582">
            <v>550</v>
          </cell>
          <cell r="M582">
            <v>5351.9699999999993</v>
          </cell>
          <cell r="N582">
            <v>3371.7410999999997</v>
          </cell>
          <cell r="P582">
            <v>0.63</v>
          </cell>
          <cell r="R582">
            <v>4322.75</v>
          </cell>
          <cell r="S582">
            <v>2593.71</v>
          </cell>
          <cell r="U582">
            <v>4322.75</v>
          </cell>
          <cell r="V582">
            <v>2593.71</v>
          </cell>
          <cell r="X582">
            <v>4116.8999999999996</v>
          </cell>
          <cell r="Y582">
            <v>2470.1999999999998</v>
          </cell>
          <cell r="AA582">
            <v>3579.95</v>
          </cell>
          <cell r="AB582">
            <v>2147.9699999999998</v>
          </cell>
          <cell r="AD582">
            <v>3113</v>
          </cell>
        </row>
        <row r="583">
          <cell r="B583" t="str">
            <v>PT25</v>
          </cell>
          <cell r="C583" t="str">
            <v>Poste de Pétala</v>
          </cell>
          <cell r="D583"/>
          <cell r="E583" t="str">
            <v xml:space="preserve">Arabescos produzidos em estrutura metálica, mangueira luminosa e bolas tridimensionais em rotomoldagem. </v>
          </cell>
          <cell r="F583" t="str">
            <v>FIG. LUMINOSA</v>
          </cell>
          <cell r="G583">
            <v>4.7</v>
          </cell>
          <cell r="H583">
            <v>1.35</v>
          </cell>
          <cell r="I583">
            <v>0.5</v>
          </cell>
          <cell r="J583">
            <v>352</v>
          </cell>
          <cell r="K583"/>
          <cell r="L583"/>
          <cell r="M583">
            <v>1633.3200000000002</v>
          </cell>
          <cell r="N583">
            <v>979.99200000000008</v>
          </cell>
          <cell r="O583"/>
          <cell r="P583">
            <v>0.6</v>
          </cell>
          <cell r="Q583"/>
          <cell r="R583">
            <v>1319.22</v>
          </cell>
          <cell r="S583">
            <v>791.49</v>
          </cell>
          <cell r="T583"/>
          <cell r="U583">
            <v>1319.22</v>
          </cell>
          <cell r="V583">
            <v>791.49</v>
          </cell>
          <cell r="W583"/>
          <cell r="X583">
            <v>1256.4000000000001</v>
          </cell>
          <cell r="Y583">
            <v>753.8</v>
          </cell>
          <cell r="Z583"/>
          <cell r="AA583">
            <v>1092.5</v>
          </cell>
          <cell r="AB583">
            <v>655.5</v>
          </cell>
          <cell r="AC583"/>
          <cell r="AD583">
            <v>950</v>
          </cell>
        </row>
        <row r="584">
          <cell r="B584" t="str">
            <v>PT25SM</v>
          </cell>
          <cell r="C584" t="str">
            <v>Poste de Pétala</v>
          </cell>
          <cell r="E584" t="str">
            <v>Arabescos produzidos em estrutura metálica, mangueira luminosa e bolas tridimensionais em rotomoldagem. Aplicação de mangueiras de LED com movimentos e Strobos</v>
          </cell>
          <cell r="F584" t="str">
            <v>FIG. LUMINOSA</v>
          </cell>
          <cell r="G584">
            <v>4.7</v>
          </cell>
          <cell r="H584">
            <v>1.35</v>
          </cell>
          <cell r="I584">
            <v>0.5</v>
          </cell>
          <cell r="J584">
            <v>366</v>
          </cell>
          <cell r="K584"/>
          <cell r="M584">
            <v>2349.4900000000002</v>
          </cell>
          <cell r="N584">
            <v>1762.1175000000003</v>
          </cell>
          <cell r="P584">
            <v>0.75</v>
          </cell>
          <cell r="R584">
            <v>1897.67</v>
          </cell>
          <cell r="S584">
            <v>1369.94</v>
          </cell>
          <cell r="U584">
            <v>1897.67</v>
          </cell>
          <cell r="V584">
            <v>1369.94</v>
          </cell>
          <cell r="X584">
            <v>1807.3</v>
          </cell>
          <cell r="Y584">
            <v>1304.7</v>
          </cell>
          <cell r="AA584">
            <v>1571.53</v>
          </cell>
          <cell r="AB584">
            <v>1134.53</v>
          </cell>
          <cell r="AD584">
            <v>1366.55</v>
          </cell>
        </row>
        <row r="585">
          <cell r="B585" t="str">
            <v>PT25M</v>
          </cell>
          <cell r="C585" t="str">
            <v>Poste de Pétala</v>
          </cell>
          <cell r="E585" t="str">
            <v>Arabescos produzidos em estrutura metálica, mangueira luminosa e bolas tridimensionais em rotomoldagem. Aplicação de mangueiras de LED com movimentos.</v>
          </cell>
          <cell r="F585" t="str">
            <v>FIG. LUMINOSA</v>
          </cell>
          <cell r="G585">
            <v>4.7</v>
          </cell>
          <cell r="H585">
            <v>1.35</v>
          </cell>
          <cell r="I585">
            <v>0.5</v>
          </cell>
          <cell r="J585">
            <v>354</v>
          </cell>
          <cell r="K585"/>
          <cell r="M585">
            <v>2222.2200000000003</v>
          </cell>
          <cell r="N585">
            <v>1599.9984000000002</v>
          </cell>
          <cell r="P585">
            <v>0.72</v>
          </cell>
          <cell r="R585">
            <v>1794.87</v>
          </cell>
          <cell r="S585">
            <v>1267.1400000000001</v>
          </cell>
          <cell r="U585">
            <v>1794.87</v>
          </cell>
          <cell r="V585">
            <v>1267.1400000000001</v>
          </cell>
          <cell r="X585">
            <v>1709.4</v>
          </cell>
          <cell r="Y585">
            <v>1206.8</v>
          </cell>
          <cell r="AA585">
            <v>1486.43</v>
          </cell>
          <cell r="AB585">
            <v>1049.43</v>
          </cell>
          <cell r="AD585">
            <v>1292.55</v>
          </cell>
        </row>
        <row r="586">
          <cell r="B586" t="str">
            <v>PT25S</v>
          </cell>
          <cell r="C586" t="str">
            <v>Poste de Pétala</v>
          </cell>
          <cell r="E586" t="str">
            <v>Arabescos produzidos em estrutura metálica, mangueira luminosa e bolas tridimensionais em rotomoldagem. Aplicação de Strobos</v>
          </cell>
          <cell r="F586" t="str">
            <v>FIG. LUMINOSA</v>
          </cell>
          <cell r="G586">
            <v>4.7</v>
          </cell>
          <cell r="H586">
            <v>1.35</v>
          </cell>
          <cell r="I586">
            <v>0.5</v>
          </cell>
          <cell r="J586">
            <v>364</v>
          </cell>
          <cell r="K586"/>
          <cell r="M586">
            <v>1760.46</v>
          </cell>
          <cell r="N586">
            <v>1109.0898</v>
          </cell>
          <cell r="P586">
            <v>0.63</v>
          </cell>
          <cell r="R586">
            <v>1421.91</v>
          </cell>
          <cell r="S586">
            <v>894.29</v>
          </cell>
          <cell r="U586">
            <v>1421.91</v>
          </cell>
          <cell r="V586">
            <v>894.29</v>
          </cell>
          <cell r="X586">
            <v>1354.2</v>
          </cell>
          <cell r="Y586">
            <v>851.7</v>
          </cell>
          <cell r="AA586">
            <v>1177.5999999999999</v>
          </cell>
          <cell r="AB586">
            <v>740.6</v>
          </cell>
          <cell r="AD586">
            <v>1024</v>
          </cell>
        </row>
        <row r="587">
          <cell r="B587" t="str">
            <v>PT25L</v>
          </cell>
          <cell r="C587" t="str">
            <v>Poste de Pétala</v>
          </cell>
          <cell r="E587" t="str">
            <v xml:space="preserve">Arabescos produzidos em estrutura metálica, mangueira de LED e bolas tridimensionais em rotomoldagem. </v>
          </cell>
          <cell r="F587" t="str">
            <v>FIG. LUMINOSA</v>
          </cell>
          <cell r="G587">
            <v>4.7</v>
          </cell>
          <cell r="H587">
            <v>1.35</v>
          </cell>
          <cell r="I587">
            <v>0.5</v>
          </cell>
          <cell r="J587">
            <v>261</v>
          </cell>
          <cell r="K587"/>
          <cell r="M587">
            <v>1846.5200000000002</v>
          </cell>
          <cell r="N587">
            <v>1163.3076000000001</v>
          </cell>
          <cell r="P587">
            <v>0.63</v>
          </cell>
          <cell r="R587">
            <v>1491.42</v>
          </cell>
          <cell r="S587">
            <v>894.81</v>
          </cell>
          <cell r="U587">
            <v>1491.42</v>
          </cell>
          <cell r="V587">
            <v>894.81</v>
          </cell>
          <cell r="X587">
            <v>1420.4</v>
          </cell>
          <cell r="Y587">
            <v>852.2</v>
          </cell>
          <cell r="AA587">
            <v>1235.0999999999999</v>
          </cell>
          <cell r="AB587">
            <v>741.06</v>
          </cell>
          <cell r="AD587">
            <v>1074</v>
          </cell>
        </row>
        <row r="588">
          <cell r="B588" t="str">
            <v>PT26</v>
          </cell>
          <cell r="C588" t="str">
            <v>Poste de Pétala</v>
          </cell>
          <cell r="D588"/>
          <cell r="E588" t="str">
            <v>Conjunto de seis estrelas produzido em estrutura metálica, mangueira luminosa e estrelas tridimensionais em rotomoldagem.</v>
          </cell>
          <cell r="F588" t="str">
            <v>FIG. LUMINOSA</v>
          </cell>
          <cell r="G588">
            <v>3.3</v>
          </cell>
          <cell r="H588">
            <v>1.4</v>
          </cell>
          <cell r="I588">
            <v>0.25</v>
          </cell>
          <cell r="J588">
            <v>520</v>
          </cell>
          <cell r="K588"/>
          <cell r="L588">
            <v>14.7</v>
          </cell>
          <cell r="M588">
            <v>2491.19</v>
          </cell>
          <cell r="N588">
            <v>1494.7139999999999</v>
          </cell>
          <cell r="O588"/>
          <cell r="P588">
            <v>0.6</v>
          </cell>
          <cell r="Q588"/>
          <cell r="R588">
            <v>2012.12</v>
          </cell>
          <cell r="S588">
            <v>1207.29</v>
          </cell>
          <cell r="T588"/>
          <cell r="U588">
            <v>2012.12</v>
          </cell>
          <cell r="V588">
            <v>1207.29</v>
          </cell>
          <cell r="W588"/>
          <cell r="X588">
            <v>1916.3</v>
          </cell>
          <cell r="Y588">
            <v>1149.8</v>
          </cell>
          <cell r="Z588"/>
          <cell r="AA588">
            <v>1666.35</v>
          </cell>
          <cell r="AB588">
            <v>999.81</v>
          </cell>
          <cell r="AC588"/>
          <cell r="AD588">
            <v>1449</v>
          </cell>
        </row>
        <row r="589">
          <cell r="B589" t="str">
            <v>PT26SM</v>
          </cell>
          <cell r="C589" t="str">
            <v>Poste de Pétala</v>
          </cell>
          <cell r="E589" t="str">
            <v>Conjunto de seis estrelas produzido em estrutura metálica, mangueira luminosa e estrelas tridimensionais em rotomoldagem. Aplicação de mangueiras de LED com movimentos e Strobos</v>
          </cell>
          <cell r="F589" t="str">
            <v>FIG. LUMINOSA</v>
          </cell>
          <cell r="G589">
            <v>3.3</v>
          </cell>
          <cell r="H589">
            <v>1.4</v>
          </cell>
          <cell r="I589">
            <v>0.25</v>
          </cell>
          <cell r="J589">
            <v>547</v>
          </cell>
          <cell r="K589"/>
          <cell r="M589">
            <v>3407.17</v>
          </cell>
          <cell r="N589">
            <v>2555.3775000000001</v>
          </cell>
          <cell r="P589">
            <v>0.75</v>
          </cell>
          <cell r="R589">
            <v>2751.95</v>
          </cell>
          <cell r="S589">
            <v>1947.12</v>
          </cell>
          <cell r="U589">
            <v>2751.95</v>
          </cell>
          <cell r="V589">
            <v>1947.12</v>
          </cell>
          <cell r="X589">
            <v>2620.9</v>
          </cell>
          <cell r="Y589">
            <v>1854.4</v>
          </cell>
          <cell r="AA589">
            <v>2279.0700000000002</v>
          </cell>
          <cell r="AB589">
            <v>1612.53</v>
          </cell>
          <cell r="AD589">
            <v>1981.8</v>
          </cell>
        </row>
        <row r="590">
          <cell r="B590" t="str">
            <v>PT26M</v>
          </cell>
          <cell r="C590" t="str">
            <v>Poste de Pétala</v>
          </cell>
          <cell r="E590" t="str">
            <v>Conjunto de seis estrelas produzido em estrutura metálica, mangueira luminosa e estrelas tridimensionais em rotomoldagem. Aplicação de mangueiras de LED com movimentos</v>
          </cell>
          <cell r="F590" t="str">
            <v>FIG. LUMINOSA</v>
          </cell>
          <cell r="G590">
            <v>3.3</v>
          </cell>
          <cell r="H590">
            <v>1.4</v>
          </cell>
          <cell r="I590">
            <v>0.25</v>
          </cell>
          <cell r="J590">
            <v>523</v>
          </cell>
          <cell r="K590"/>
          <cell r="M590">
            <v>3152.7599999999998</v>
          </cell>
          <cell r="N590">
            <v>2269.9871999999996</v>
          </cell>
          <cell r="P590">
            <v>0.72</v>
          </cell>
          <cell r="R590">
            <v>2546.46</v>
          </cell>
          <cell r="S590">
            <v>1741.64</v>
          </cell>
          <cell r="U590">
            <v>2546.46</v>
          </cell>
          <cell r="V590">
            <v>1741.64</v>
          </cell>
          <cell r="X590">
            <v>2425.1999999999998</v>
          </cell>
          <cell r="Y590">
            <v>1658.7</v>
          </cell>
          <cell r="AA590">
            <v>2108.87</v>
          </cell>
          <cell r="AB590">
            <v>1442.33</v>
          </cell>
          <cell r="AD590">
            <v>1833.8</v>
          </cell>
        </row>
        <row r="591">
          <cell r="B591" t="str">
            <v>PT26S</v>
          </cell>
          <cell r="C591" t="str">
            <v>Poste de Pétala</v>
          </cell>
          <cell r="E591" t="str">
            <v>Conjunto de seis estrelas produzido em estrutura metálica, mangueira luminosa e estrelas tridimensionais em rotomoldagem. Aplicação de Strobos</v>
          </cell>
          <cell r="F591" t="str">
            <v>FIG. LUMINOSA</v>
          </cell>
          <cell r="G591">
            <v>3.3</v>
          </cell>
          <cell r="H591">
            <v>1.4</v>
          </cell>
          <cell r="I591">
            <v>0.25</v>
          </cell>
          <cell r="J591">
            <v>544</v>
          </cell>
          <cell r="K591"/>
          <cell r="M591">
            <v>2745.6</v>
          </cell>
          <cell r="N591">
            <v>1729.7280000000001</v>
          </cell>
          <cell r="P591">
            <v>0.63</v>
          </cell>
          <cell r="R591">
            <v>2217.6</v>
          </cell>
          <cell r="S591">
            <v>1412.78</v>
          </cell>
          <cell r="U591">
            <v>2217.6</v>
          </cell>
          <cell r="V591">
            <v>1412.78</v>
          </cell>
          <cell r="X591">
            <v>2112</v>
          </cell>
          <cell r="Y591">
            <v>1345.5</v>
          </cell>
          <cell r="AA591">
            <v>1836.55</v>
          </cell>
          <cell r="AB591">
            <v>1170.01</v>
          </cell>
          <cell r="AD591">
            <v>1597</v>
          </cell>
        </row>
        <row r="592">
          <cell r="B592" t="str">
            <v>PT26L</v>
          </cell>
          <cell r="C592" t="str">
            <v>Poste de Pétala</v>
          </cell>
          <cell r="E592" t="str">
            <v>Conjunto de seis estrelas produzido em estrutura metálica, mangueira de LED e estrelas tridimensionais em rotomoldagem.</v>
          </cell>
          <cell r="F592" t="str">
            <v>FIG. LUMINOSA</v>
          </cell>
          <cell r="G592">
            <v>3.3</v>
          </cell>
          <cell r="H592">
            <v>1.4</v>
          </cell>
          <cell r="I592">
            <v>0.25</v>
          </cell>
          <cell r="J592">
            <v>390</v>
          </cell>
          <cell r="K592"/>
          <cell r="M592">
            <v>2816.1900000000005</v>
          </cell>
          <cell r="N592">
            <v>1774.1997000000003</v>
          </cell>
          <cell r="P592">
            <v>0.63</v>
          </cell>
          <cell r="R592">
            <v>2274.62</v>
          </cell>
          <cell r="S592">
            <v>1364.79</v>
          </cell>
          <cell r="U592">
            <v>2274.62</v>
          </cell>
          <cell r="V592">
            <v>1364.79</v>
          </cell>
          <cell r="X592">
            <v>2166.3000000000002</v>
          </cell>
          <cell r="Y592">
            <v>1299.8</v>
          </cell>
          <cell r="AA592">
            <v>1883.7</v>
          </cell>
          <cell r="AB592">
            <v>1130.22</v>
          </cell>
          <cell r="AD592">
            <v>1638</v>
          </cell>
        </row>
        <row r="593">
          <cell r="B593" t="str">
            <v>PT26C</v>
          </cell>
          <cell r="C593" t="str">
            <v>Poste de Pétala</v>
          </cell>
          <cell r="E593" t="str">
            <v>Conjunto de seis estrelas produzido em estrutura metálica, mangueira luminosa e estrelas tridimensionais em rotomoldagem. Preenchimento da figura com lâmpadas de LED.</v>
          </cell>
          <cell r="F593" t="str">
            <v>FIG. LUMINOSA</v>
          </cell>
          <cell r="G593">
            <v>3.3</v>
          </cell>
          <cell r="H593">
            <v>1.4</v>
          </cell>
          <cell r="I593">
            <v>0.25</v>
          </cell>
          <cell r="K593"/>
          <cell r="M593">
            <v>2999.4900000000002</v>
          </cell>
          <cell r="N593">
            <v>2159.6328000000003</v>
          </cell>
          <cell r="P593">
            <v>0.72</v>
          </cell>
          <cell r="R593">
            <v>2422.67</v>
          </cell>
          <cell r="S593">
            <v>1617.84</v>
          </cell>
          <cell r="U593">
            <v>2422.67</v>
          </cell>
          <cell r="V593">
            <v>1617.84</v>
          </cell>
          <cell r="X593">
            <v>2307.3000000000002</v>
          </cell>
          <cell r="Y593">
            <v>1540.8</v>
          </cell>
          <cell r="AA593">
            <v>2006.35</v>
          </cell>
          <cell r="AB593">
            <v>1339.81</v>
          </cell>
          <cell r="AD593"/>
        </row>
        <row r="594">
          <cell r="B594" t="str">
            <v>PT26CS</v>
          </cell>
          <cell r="C594" t="str">
            <v>Poste de Pétala</v>
          </cell>
          <cell r="E594" t="str">
            <v>Conjunto de seis estrelas produzido em estrutura metálica, mangueira luminosa e estrelas tridimensionais em rotomoldagem. Preenchimento da figura com lâmpadas de LED.  Aplicação de Strobos</v>
          </cell>
          <cell r="F594" t="str">
            <v>FIG. LUMINOSA</v>
          </cell>
          <cell r="G594">
            <v>3.3</v>
          </cell>
          <cell r="H594">
            <v>1.4</v>
          </cell>
          <cell r="I594">
            <v>0.25</v>
          </cell>
          <cell r="K594"/>
          <cell r="M594">
            <v>3253.9</v>
          </cell>
          <cell r="N594">
            <v>2440.4250000000002</v>
          </cell>
          <cell r="P594">
            <v>0.75</v>
          </cell>
          <cell r="R594">
            <v>2628.15</v>
          </cell>
          <cell r="S594">
            <v>1823.33</v>
          </cell>
          <cell r="U594">
            <v>2628.15</v>
          </cell>
          <cell r="V594">
            <v>1823.33</v>
          </cell>
          <cell r="X594">
            <v>2503</v>
          </cell>
          <cell r="Y594">
            <v>1736.5</v>
          </cell>
          <cell r="AA594">
            <v>2176.5500000000002</v>
          </cell>
          <cell r="AB594">
            <v>1510.01</v>
          </cell>
          <cell r="AD594"/>
        </row>
        <row r="595">
          <cell r="B595" t="str">
            <v>PT27</v>
          </cell>
          <cell r="C595" t="str">
            <v>Poste de Pétala</v>
          </cell>
          <cell r="D595"/>
          <cell r="E595" t="str">
            <v xml:space="preserve">Arabescos com estrelas produzidos em estrutura metálica, mangueira luminosa e estrelas tridimensionais em rotomoldagem. </v>
          </cell>
          <cell r="F595" t="str">
            <v>FIG. LUMINOSA</v>
          </cell>
          <cell r="G595">
            <v>4.8499999999999996</v>
          </cell>
          <cell r="H595">
            <v>1.85</v>
          </cell>
          <cell r="I595">
            <v>0.25</v>
          </cell>
          <cell r="J595">
            <v>640</v>
          </cell>
          <cell r="K595"/>
          <cell r="L595">
            <v>18</v>
          </cell>
          <cell r="M595">
            <v>3180.58</v>
          </cell>
          <cell r="N595">
            <v>1908.348</v>
          </cell>
          <cell r="O595"/>
          <cell r="P595">
            <v>0.6</v>
          </cell>
          <cell r="Q595"/>
          <cell r="R595">
            <v>2568.9299999999998</v>
          </cell>
          <cell r="S595">
            <v>1541.4</v>
          </cell>
          <cell r="T595"/>
          <cell r="U595">
            <v>2568.9299999999998</v>
          </cell>
          <cell r="V595">
            <v>1541.4</v>
          </cell>
          <cell r="W595"/>
          <cell r="X595">
            <v>2446.6</v>
          </cell>
          <cell r="Y595">
            <v>1468</v>
          </cell>
          <cell r="Z595"/>
          <cell r="AA595">
            <v>2127.5</v>
          </cell>
          <cell r="AB595">
            <v>1276.5</v>
          </cell>
          <cell r="AC595"/>
          <cell r="AD595">
            <v>1850</v>
          </cell>
        </row>
        <row r="596">
          <cell r="B596" t="str">
            <v>PT27SM</v>
          </cell>
          <cell r="C596" t="str">
            <v>Poste de Pétala</v>
          </cell>
          <cell r="E596" t="str">
            <v>Arabescos com estrelas produzidos em estrutura metálica,  mangueira luminosa e estrelas tridimensionais em rotomoldagem. Aplicação de mangueiras de LED com movimentos e Strobos</v>
          </cell>
          <cell r="F596" t="str">
            <v>FIG. LUMINOSA</v>
          </cell>
          <cell r="G596">
            <v>4.8499999999999996</v>
          </cell>
          <cell r="H596">
            <v>1.85</v>
          </cell>
          <cell r="I596">
            <v>0.25</v>
          </cell>
          <cell r="J596">
            <v>667</v>
          </cell>
          <cell r="K596"/>
          <cell r="M596">
            <v>4387.1099999999997</v>
          </cell>
          <cell r="N596">
            <v>3290.3324999999995</v>
          </cell>
          <cell r="P596">
            <v>0.75</v>
          </cell>
          <cell r="R596">
            <v>3543.44</v>
          </cell>
          <cell r="S596">
            <v>2515.8000000000002</v>
          </cell>
          <cell r="U596">
            <v>3543.44</v>
          </cell>
          <cell r="V596">
            <v>2515.8000000000002</v>
          </cell>
          <cell r="X596">
            <v>3374.7</v>
          </cell>
          <cell r="Y596">
            <v>2396</v>
          </cell>
          <cell r="AA596">
            <v>2934.51</v>
          </cell>
          <cell r="AB596">
            <v>2083.5100000000002</v>
          </cell>
          <cell r="AD596">
            <v>2551.75</v>
          </cell>
        </row>
        <row r="597">
          <cell r="B597" t="str">
            <v>PT27M</v>
          </cell>
          <cell r="C597" t="str">
            <v>Poste de Pétala</v>
          </cell>
          <cell r="E597" t="str">
            <v>Arabescos com estrelas produzidos em estrutura metálica,  mangueira luminosa e estrelas tridimensionais em rotomoldagem. Aplicação de mangueiras de LED com movimentos.</v>
          </cell>
          <cell r="F597" t="str">
            <v>FIG. LUMINOSA</v>
          </cell>
          <cell r="G597">
            <v>4.8499999999999996</v>
          </cell>
          <cell r="H597">
            <v>1.85</v>
          </cell>
          <cell r="I597">
            <v>0.25</v>
          </cell>
          <cell r="J597">
            <v>643</v>
          </cell>
          <cell r="K597"/>
          <cell r="M597">
            <v>4132.7</v>
          </cell>
          <cell r="N597">
            <v>2975.5439999999999</v>
          </cell>
          <cell r="P597">
            <v>0.72</v>
          </cell>
          <cell r="R597">
            <v>3337.95</v>
          </cell>
          <cell r="S597">
            <v>2310.3200000000002</v>
          </cell>
          <cell r="U597">
            <v>3337.95</v>
          </cell>
          <cell r="V597">
            <v>2310.3200000000002</v>
          </cell>
          <cell r="X597">
            <v>3179</v>
          </cell>
          <cell r="Y597">
            <v>2200.3000000000002</v>
          </cell>
          <cell r="AA597">
            <v>2764.31</v>
          </cell>
          <cell r="AB597">
            <v>1913.31</v>
          </cell>
          <cell r="AD597">
            <v>2403.75</v>
          </cell>
        </row>
        <row r="598">
          <cell r="B598" t="str">
            <v>PT27S</v>
          </cell>
          <cell r="C598" t="str">
            <v>Poste de Pétala</v>
          </cell>
          <cell r="E598" t="str">
            <v>Arabescos com estrelas produzidos em estrutura metálica,  mangueira luminosa e estrelas tridimensionais em rotomoldagem. Aplicação de Strobos</v>
          </cell>
          <cell r="F598" t="str">
            <v>FIG. LUMINOSA</v>
          </cell>
          <cell r="G598">
            <v>4.8499999999999996</v>
          </cell>
          <cell r="H598">
            <v>1.85</v>
          </cell>
          <cell r="I598">
            <v>0.25</v>
          </cell>
          <cell r="J598">
            <v>664</v>
          </cell>
          <cell r="K598"/>
          <cell r="M598">
            <v>3435.1200000000003</v>
          </cell>
          <cell r="N598">
            <v>2164.1256000000003</v>
          </cell>
          <cell r="P598">
            <v>0.63</v>
          </cell>
          <cell r="R598">
            <v>2774.52</v>
          </cell>
          <cell r="S598">
            <v>1746.89</v>
          </cell>
          <cell r="U598">
            <v>2774.52</v>
          </cell>
          <cell r="V598">
            <v>1746.89</v>
          </cell>
          <cell r="X598">
            <v>2642.4</v>
          </cell>
          <cell r="Y598">
            <v>1663.7</v>
          </cell>
          <cell r="AA598">
            <v>2297.6999999999998</v>
          </cell>
          <cell r="AB598">
            <v>1446.7</v>
          </cell>
          <cell r="AD598">
            <v>1998</v>
          </cell>
        </row>
        <row r="599">
          <cell r="B599" t="str">
            <v>PT27L</v>
          </cell>
          <cell r="C599" t="str">
            <v>Poste de Pétala</v>
          </cell>
          <cell r="E599" t="str">
            <v xml:space="preserve">Arabescos com estrelas produzidos em estrutura metálica,  mangueira de LED e estrelas tridimensionais em rotomoldagem. </v>
          </cell>
          <cell r="F599" t="str">
            <v>FIG. LUMINOSA</v>
          </cell>
          <cell r="G599">
            <v>4.8499999999999996</v>
          </cell>
          <cell r="H599">
            <v>1.85</v>
          </cell>
          <cell r="I599">
            <v>0.25</v>
          </cell>
          <cell r="J599">
            <v>315</v>
          </cell>
          <cell r="K599"/>
          <cell r="M599">
            <v>3594.8900000000003</v>
          </cell>
          <cell r="N599">
            <v>2264.7807000000003</v>
          </cell>
          <cell r="P599">
            <v>0.63</v>
          </cell>
          <cell r="R599">
            <v>2903.57</v>
          </cell>
          <cell r="S599">
            <v>1742.16</v>
          </cell>
          <cell r="U599">
            <v>2903.57</v>
          </cell>
          <cell r="V599">
            <v>1742.16</v>
          </cell>
          <cell r="X599">
            <v>2765.3</v>
          </cell>
          <cell r="Y599">
            <v>1659.2</v>
          </cell>
          <cell r="AA599">
            <v>2404.65</v>
          </cell>
          <cell r="AB599">
            <v>1442.79</v>
          </cell>
          <cell r="AD599">
            <v>2091</v>
          </cell>
        </row>
        <row r="600">
          <cell r="B600" t="str">
            <v>PT27C</v>
          </cell>
          <cell r="C600" t="str">
            <v>Poste de Pétala</v>
          </cell>
          <cell r="E600" t="str">
            <v>Arabescos com estrelas produzidos em estrutura metálica,  mangueira luminosa e estrelas tridimensionais em rotomoldagem.  Preenchimento da figura com lâmpadas de LED.</v>
          </cell>
          <cell r="F600" t="str">
            <v>FIG. LUMINOSA</v>
          </cell>
          <cell r="G600">
            <v>4.8499999999999996</v>
          </cell>
          <cell r="H600">
            <v>1.85</v>
          </cell>
          <cell r="I600">
            <v>0.25</v>
          </cell>
          <cell r="J600">
            <v>652</v>
          </cell>
          <cell r="K600"/>
          <cell r="M600">
            <v>3455.66</v>
          </cell>
          <cell r="N600">
            <v>2488.0751999999998</v>
          </cell>
          <cell r="P600">
            <v>0.72</v>
          </cell>
          <cell r="R600">
            <v>2791.11</v>
          </cell>
          <cell r="S600">
            <v>1763.58</v>
          </cell>
          <cell r="U600">
            <v>2791.11</v>
          </cell>
          <cell r="V600">
            <v>1763.58</v>
          </cell>
          <cell r="X600">
            <v>2658.2</v>
          </cell>
          <cell r="Y600">
            <v>1679.6</v>
          </cell>
          <cell r="AA600">
            <v>2311.5</v>
          </cell>
          <cell r="AB600">
            <v>1460.5</v>
          </cell>
          <cell r="AD600">
            <v>2010</v>
          </cell>
        </row>
        <row r="601">
          <cell r="B601" t="str">
            <v>PT27CS</v>
          </cell>
          <cell r="C601" t="str">
            <v>Poste de Pétala</v>
          </cell>
          <cell r="E601" t="str">
            <v>Arabescos com estrelas produzidos em estrutura metálica,  mangueira luminosa e estrelas tridimensionais em rotomoldagem.  Preenchimento da figura com lâmpadas de LED.  Aplicação de Strobos</v>
          </cell>
          <cell r="F601" t="str">
            <v>FIG. LUMINOSA</v>
          </cell>
          <cell r="G601">
            <v>4.8499999999999996</v>
          </cell>
          <cell r="H601">
            <v>1.85</v>
          </cell>
          <cell r="I601">
            <v>0.25</v>
          </cell>
          <cell r="J601">
            <v>676</v>
          </cell>
          <cell r="K601"/>
          <cell r="M601">
            <v>3710.2000000000003</v>
          </cell>
          <cell r="N601">
            <v>2782.65</v>
          </cell>
          <cell r="P601">
            <v>0.75</v>
          </cell>
          <cell r="R601">
            <v>2996.7</v>
          </cell>
          <cell r="S601">
            <v>1969.07</v>
          </cell>
          <cell r="U601">
            <v>2996.7</v>
          </cell>
          <cell r="V601">
            <v>1969.07</v>
          </cell>
          <cell r="X601">
            <v>2854</v>
          </cell>
          <cell r="Y601">
            <v>1875.3</v>
          </cell>
          <cell r="AA601">
            <v>2481.6999999999998</v>
          </cell>
          <cell r="AB601">
            <v>1630.7</v>
          </cell>
          <cell r="AD601">
            <v>2158</v>
          </cell>
        </row>
        <row r="602">
          <cell r="B602" t="str">
            <v>PT29</v>
          </cell>
          <cell r="C602" t="str">
            <v>Poste de Pétala</v>
          </cell>
          <cell r="D602"/>
          <cell r="E602" t="str">
            <v>Arabescos produzidos em estrutura metálica, mangueira luminosa e conjuntos de LED com movimentos snowfall</v>
          </cell>
          <cell r="F602" t="str">
            <v>FIG. LUMINOSA</v>
          </cell>
          <cell r="G602">
            <v>4.3499999999999996</v>
          </cell>
          <cell r="H602">
            <v>1.3</v>
          </cell>
          <cell r="I602" t="str">
            <v>-</v>
          </cell>
          <cell r="J602">
            <v>282</v>
          </cell>
          <cell r="K602"/>
          <cell r="L602"/>
          <cell r="M602">
            <v>1770.8600000000001</v>
          </cell>
          <cell r="N602">
            <v>1239.6020000000003</v>
          </cell>
          <cell r="O602"/>
          <cell r="P602">
            <v>0.70000000000000007</v>
          </cell>
          <cell r="Q602"/>
          <cell r="R602">
            <v>1430.31</v>
          </cell>
          <cell r="S602">
            <v>858.17</v>
          </cell>
          <cell r="T602"/>
          <cell r="U602">
            <v>1430.31</v>
          </cell>
          <cell r="V602">
            <v>858.17</v>
          </cell>
          <cell r="W602"/>
          <cell r="X602">
            <v>1362.2</v>
          </cell>
          <cell r="Y602">
            <v>817.3</v>
          </cell>
          <cell r="Z602"/>
          <cell r="AA602">
            <v>1184.5</v>
          </cell>
          <cell r="AB602">
            <v>710.7</v>
          </cell>
          <cell r="AC602"/>
          <cell r="AD602">
            <v>1030</v>
          </cell>
        </row>
        <row r="603">
          <cell r="B603" t="str">
            <v>PT29SM</v>
          </cell>
          <cell r="C603" t="str">
            <v>Poste de Pétala</v>
          </cell>
          <cell r="E603" t="str">
            <v>Arabescos produzidos em estrutura metálica, mangueira luminosa e conjuntos de LED com movimentos snowfall. Aplicação de mangueiras de LED com movimentos e Strobos</v>
          </cell>
          <cell r="F603" t="str">
            <v>FIG. LUMINOSA</v>
          </cell>
          <cell r="G603">
            <v>4.3499999999999996</v>
          </cell>
          <cell r="H603">
            <v>1.3</v>
          </cell>
          <cell r="I603" t="str">
            <v>-</v>
          </cell>
          <cell r="J603">
            <v>310</v>
          </cell>
          <cell r="K603"/>
          <cell r="M603">
            <v>2732.08</v>
          </cell>
          <cell r="N603">
            <v>2322.268</v>
          </cell>
          <cell r="P603">
            <v>0.85</v>
          </cell>
          <cell r="R603">
            <v>2206.6799999999998</v>
          </cell>
          <cell r="S603">
            <v>1634.64</v>
          </cell>
          <cell r="U603">
            <v>2206.6799999999998</v>
          </cell>
          <cell r="V603">
            <v>1634.64</v>
          </cell>
          <cell r="X603">
            <v>2101.6</v>
          </cell>
          <cell r="Y603">
            <v>1556.8</v>
          </cell>
          <cell r="AA603">
            <v>1827.52</v>
          </cell>
          <cell r="AB603">
            <v>1353.72</v>
          </cell>
          <cell r="AD603">
            <v>1589.15</v>
          </cell>
        </row>
        <row r="604">
          <cell r="B604" t="str">
            <v>PT29M</v>
          </cell>
          <cell r="C604" t="str">
            <v>Poste de Pétala</v>
          </cell>
          <cell r="E604" t="str">
            <v>Arabescos produzidos em estrutura metálica, mangueira luminosa e conjuntos de LED com movimentos snowfall. Aplicação de mangueiras de LED com movimentos.</v>
          </cell>
          <cell r="F604" t="str">
            <v>FIG. LUMINOSA</v>
          </cell>
          <cell r="G604">
            <v>4.3499999999999996</v>
          </cell>
          <cell r="H604">
            <v>1.3</v>
          </cell>
          <cell r="I604" t="str">
            <v>-</v>
          </cell>
          <cell r="J604">
            <v>286</v>
          </cell>
          <cell r="K604"/>
          <cell r="M604">
            <v>2541.3700000000003</v>
          </cell>
          <cell r="N604">
            <v>2083.9234000000006</v>
          </cell>
          <cell r="P604">
            <v>0.82000000000000006</v>
          </cell>
          <cell r="R604">
            <v>2052.65</v>
          </cell>
          <cell r="S604">
            <v>1480.5</v>
          </cell>
          <cell r="U604">
            <v>2052.65</v>
          </cell>
          <cell r="V604">
            <v>1480.5</v>
          </cell>
          <cell r="X604">
            <v>1954.9</v>
          </cell>
          <cell r="Y604">
            <v>1410</v>
          </cell>
          <cell r="AA604">
            <v>1699.87</v>
          </cell>
          <cell r="AB604">
            <v>1226.07</v>
          </cell>
          <cell r="AD604">
            <v>1478.15</v>
          </cell>
        </row>
        <row r="605">
          <cell r="B605" t="str">
            <v>PT29S</v>
          </cell>
          <cell r="C605" t="str">
            <v>Poste de Pétala</v>
          </cell>
          <cell r="E605" t="str">
            <v>Arabescos produzidos em estrutura metálica, mangueira luminosa e conjuntos de LED com movimentos snowfall. Aplicação de Strobos</v>
          </cell>
          <cell r="F605" t="str">
            <v>FIG. LUMINOSA</v>
          </cell>
          <cell r="G605">
            <v>4.3499999999999996</v>
          </cell>
          <cell r="H605">
            <v>1.3</v>
          </cell>
          <cell r="I605" t="str">
            <v>-</v>
          </cell>
          <cell r="J605">
            <v>306</v>
          </cell>
          <cell r="K605"/>
          <cell r="M605">
            <v>1961.7</v>
          </cell>
          <cell r="N605">
            <v>1432.0409999999999</v>
          </cell>
          <cell r="P605">
            <v>0.73</v>
          </cell>
          <cell r="R605">
            <v>1584.45</v>
          </cell>
          <cell r="S605">
            <v>1012.31</v>
          </cell>
          <cell r="U605">
            <v>1584.45</v>
          </cell>
          <cell r="V605">
            <v>1012.31</v>
          </cell>
          <cell r="X605">
            <v>1509</v>
          </cell>
          <cell r="Y605">
            <v>964.1</v>
          </cell>
          <cell r="AA605">
            <v>1312.15</v>
          </cell>
          <cell r="AB605">
            <v>838.35</v>
          </cell>
          <cell r="AD605">
            <v>1141</v>
          </cell>
        </row>
        <row r="606">
          <cell r="B606" t="str">
            <v>PT29L</v>
          </cell>
          <cell r="C606" t="str">
            <v>Poste de Pétala</v>
          </cell>
          <cell r="E606" t="str">
            <v xml:space="preserve">Arabescos produzidos em estrutura metálica, mangueira de LED e conjuntos de LED com movimentos snowfall. </v>
          </cell>
          <cell r="F606" t="str">
            <v>FIG. LUMINOSA</v>
          </cell>
          <cell r="G606">
            <v>4.3499999999999996</v>
          </cell>
          <cell r="H606">
            <v>1.3</v>
          </cell>
          <cell r="I606" t="str">
            <v>-</v>
          </cell>
          <cell r="J606">
            <v>75</v>
          </cell>
          <cell r="K606"/>
          <cell r="M606">
            <v>2001.2200000000003</v>
          </cell>
          <cell r="N606">
            <v>1460.8906000000002</v>
          </cell>
          <cell r="P606">
            <v>0.73</v>
          </cell>
          <cell r="R606">
            <v>1616.37</v>
          </cell>
          <cell r="S606">
            <v>969.78</v>
          </cell>
          <cell r="U606">
            <v>1616.37</v>
          </cell>
          <cell r="V606">
            <v>969.78</v>
          </cell>
          <cell r="X606">
            <v>1539.4</v>
          </cell>
          <cell r="Y606">
            <v>923.6</v>
          </cell>
          <cell r="AA606">
            <v>1338.6</v>
          </cell>
          <cell r="AB606">
            <v>803.16</v>
          </cell>
          <cell r="AD606">
            <v>1164</v>
          </cell>
        </row>
        <row r="607">
          <cell r="B607" t="str">
            <v>PT30</v>
          </cell>
          <cell r="C607" t="str">
            <v>Poste de Pétala</v>
          </cell>
          <cell r="D607"/>
          <cell r="E607" t="str">
            <v>Arabescos com folhas produzidos em estrutura metálica e mangueira luminosa</v>
          </cell>
          <cell r="F607" t="str">
            <v>FIG. LUMINOSA</v>
          </cell>
          <cell r="G607">
            <v>4.3499999999999996</v>
          </cell>
          <cell r="H607">
            <v>1.55</v>
          </cell>
          <cell r="I607" t="str">
            <v>-</v>
          </cell>
          <cell r="J607">
            <v>512</v>
          </cell>
          <cell r="K607"/>
          <cell r="L607">
            <v>15.2</v>
          </cell>
          <cell r="M607">
            <v>3452.28</v>
          </cell>
          <cell r="N607">
            <v>2071.3679999999999</v>
          </cell>
          <cell r="O607"/>
          <cell r="P607">
            <v>0.6</v>
          </cell>
          <cell r="Q607"/>
          <cell r="R607">
            <v>2788.38</v>
          </cell>
          <cell r="S607">
            <v>1672.97</v>
          </cell>
          <cell r="T607"/>
          <cell r="U607">
            <v>2788.38</v>
          </cell>
          <cell r="V607">
            <v>1672.97</v>
          </cell>
          <cell r="W607"/>
          <cell r="X607">
            <v>2655.6</v>
          </cell>
          <cell r="Y607">
            <v>1593.3</v>
          </cell>
          <cell r="Z607"/>
          <cell r="AA607">
            <v>2309.1999999999998</v>
          </cell>
          <cell r="AB607">
            <v>1385.52</v>
          </cell>
          <cell r="AC607"/>
          <cell r="AD607">
            <v>2008</v>
          </cell>
        </row>
        <row r="608">
          <cell r="B608" t="str">
            <v>PT30SM</v>
          </cell>
          <cell r="C608" t="str">
            <v>Poste de Pétala</v>
          </cell>
          <cell r="E608" t="str">
            <v>Arabescos com folhas produzidos em estrutura metálica e mangueira luminosa. Aplicação de mangueiras de LED com movimentos e Strobos</v>
          </cell>
          <cell r="F608" t="str">
            <v>FIG. LUMINOSA</v>
          </cell>
          <cell r="G608">
            <v>4.3499999999999996</v>
          </cell>
          <cell r="H608">
            <v>1.55</v>
          </cell>
          <cell r="I608" t="str">
            <v>-</v>
          </cell>
          <cell r="J608">
            <v>541</v>
          </cell>
          <cell r="K608"/>
          <cell r="M608">
            <v>4828.33</v>
          </cell>
          <cell r="N608">
            <v>3621.2474999999999</v>
          </cell>
          <cell r="P608">
            <v>0.75</v>
          </cell>
          <cell r="R608">
            <v>3899.81</v>
          </cell>
          <cell r="S608">
            <v>2784.5</v>
          </cell>
          <cell r="U608">
            <v>3899.81</v>
          </cell>
          <cell r="V608">
            <v>2784.5</v>
          </cell>
          <cell r="X608">
            <v>3714.1</v>
          </cell>
          <cell r="Y608">
            <v>2651.9</v>
          </cell>
          <cell r="AA608">
            <v>3229.66</v>
          </cell>
          <cell r="AB608">
            <v>2305.98</v>
          </cell>
          <cell r="AD608">
            <v>2808.4</v>
          </cell>
        </row>
        <row r="609">
          <cell r="B609" t="str">
            <v>PT30M</v>
          </cell>
          <cell r="C609" t="str">
            <v>Poste de Pétala</v>
          </cell>
          <cell r="E609" t="str">
            <v>Arabescos com folhas produzidos em estrutura metálica e mangueira luminosa. Aplicação de mangueiras de LED com movimentos.</v>
          </cell>
          <cell r="F609" t="str">
            <v>FIG. LUMINOSA</v>
          </cell>
          <cell r="G609">
            <v>4.3499999999999996</v>
          </cell>
          <cell r="H609">
            <v>1.55</v>
          </cell>
          <cell r="I609" t="str">
            <v>-</v>
          </cell>
          <cell r="J609">
            <v>517</v>
          </cell>
          <cell r="K609"/>
          <cell r="M609">
            <v>4573.92</v>
          </cell>
          <cell r="N609">
            <v>3293.2224000000001</v>
          </cell>
          <cell r="P609">
            <v>0.72</v>
          </cell>
          <cell r="R609">
            <v>3694.32</v>
          </cell>
          <cell r="S609">
            <v>2578.91</v>
          </cell>
          <cell r="U609">
            <v>3694.32</v>
          </cell>
          <cell r="V609">
            <v>2578.91</v>
          </cell>
          <cell r="X609">
            <v>3518.4</v>
          </cell>
          <cell r="Y609">
            <v>2456.1</v>
          </cell>
          <cell r="AA609">
            <v>3059.46</v>
          </cell>
          <cell r="AB609">
            <v>2135.7800000000002</v>
          </cell>
          <cell r="AD609">
            <v>2660.4</v>
          </cell>
        </row>
        <row r="610">
          <cell r="B610" t="str">
            <v>PT30S</v>
          </cell>
          <cell r="C610" t="str">
            <v>Poste de Pétala</v>
          </cell>
          <cell r="E610" t="str">
            <v>Arabescos com folhas produzidos em estrutura metálica e mangueira luminosa. Aplicação de Strobos</v>
          </cell>
          <cell r="F610" t="str">
            <v>FIG. LUMINOSA</v>
          </cell>
          <cell r="G610">
            <v>4.3499999999999996</v>
          </cell>
          <cell r="H610">
            <v>1.55</v>
          </cell>
          <cell r="I610" t="str">
            <v>-</v>
          </cell>
          <cell r="J610">
            <v>536</v>
          </cell>
          <cell r="K610"/>
          <cell r="M610">
            <v>3706.6900000000005</v>
          </cell>
          <cell r="N610">
            <v>2335.2147000000004</v>
          </cell>
          <cell r="P610">
            <v>0.63</v>
          </cell>
          <cell r="R610">
            <v>2993.87</v>
          </cell>
          <cell r="S610">
            <v>1878.56</v>
          </cell>
          <cell r="U610">
            <v>2993.87</v>
          </cell>
          <cell r="V610">
            <v>1878.56</v>
          </cell>
          <cell r="X610">
            <v>2851.3</v>
          </cell>
          <cell r="Y610">
            <v>1789.1</v>
          </cell>
          <cell r="AA610">
            <v>2479.4</v>
          </cell>
          <cell r="AB610">
            <v>1555.72</v>
          </cell>
          <cell r="AD610">
            <v>2156</v>
          </cell>
        </row>
        <row r="611">
          <cell r="B611" t="str">
            <v>PT30L</v>
          </cell>
          <cell r="C611" t="str">
            <v>Poste de Pétala</v>
          </cell>
          <cell r="E611" t="str">
            <v>Arabescos com folhas produzidos em estrutura metálica e mangueira de LED</v>
          </cell>
          <cell r="F611" t="str">
            <v>FIG. LUMINOSA</v>
          </cell>
          <cell r="G611">
            <v>4.3499999999999996</v>
          </cell>
          <cell r="H611">
            <v>1.55</v>
          </cell>
          <cell r="I611" t="str">
            <v>-</v>
          </cell>
          <cell r="J611">
            <v>96</v>
          </cell>
          <cell r="K611"/>
          <cell r="M611">
            <v>3902.73</v>
          </cell>
          <cell r="N611">
            <v>2458.7199000000001</v>
          </cell>
          <cell r="P611">
            <v>0.63</v>
          </cell>
          <cell r="R611">
            <v>3152.21</v>
          </cell>
          <cell r="S611">
            <v>1891.26</v>
          </cell>
          <cell r="U611">
            <v>3152.21</v>
          </cell>
          <cell r="V611">
            <v>1891.26</v>
          </cell>
          <cell r="X611">
            <v>3002.1</v>
          </cell>
          <cell r="Y611">
            <v>1801.2</v>
          </cell>
          <cell r="AA611">
            <v>2610.5</v>
          </cell>
          <cell r="AB611">
            <v>1566.3</v>
          </cell>
          <cell r="AD611">
            <v>2270</v>
          </cell>
        </row>
        <row r="612">
          <cell r="B612" t="str">
            <v>PT30C</v>
          </cell>
          <cell r="C612" t="str">
            <v>Poste de Pétala</v>
          </cell>
          <cell r="E612" t="str">
            <v>Arabescos com folhas produzidos em estrutura metálica e mangueira luminosa. Preenchimento da figura com lâmpadas de LED.</v>
          </cell>
          <cell r="F612" t="str">
            <v>FIG. LUMINOSA</v>
          </cell>
          <cell r="G612">
            <v>4.3499999999999996</v>
          </cell>
          <cell r="H612">
            <v>1.55</v>
          </cell>
          <cell r="I612" t="str">
            <v>-</v>
          </cell>
          <cell r="K612"/>
          <cell r="M612">
            <v>3764.78</v>
          </cell>
          <cell r="N612">
            <v>2710.6415999999999</v>
          </cell>
          <cell r="P612">
            <v>0.72</v>
          </cell>
          <cell r="R612">
            <v>0</v>
          </cell>
          <cell r="S612">
            <v>0</v>
          </cell>
          <cell r="U612">
            <v>0</v>
          </cell>
          <cell r="V612">
            <v>0</v>
          </cell>
          <cell r="X612">
            <v>0</v>
          </cell>
          <cell r="Y612">
            <v>0</v>
          </cell>
          <cell r="AA612">
            <v>0</v>
          </cell>
          <cell r="AB612">
            <v>0</v>
          </cell>
          <cell r="AD612"/>
        </row>
        <row r="613">
          <cell r="B613" t="str">
            <v>PT30CS</v>
          </cell>
          <cell r="C613" t="str">
            <v>Poste de Pétala</v>
          </cell>
          <cell r="E613" t="str">
            <v>Arabescos com folhas produzidos em estrutura metálica e mangueira luminosa. Preenchimento da figura com lâmpadas de LED.  Aplicação de Strobos</v>
          </cell>
          <cell r="F613" t="str">
            <v>FIG. LUMINOSA</v>
          </cell>
          <cell r="G613">
            <v>4.3499999999999996</v>
          </cell>
          <cell r="H613">
            <v>1.55</v>
          </cell>
          <cell r="I613" t="str">
            <v>-</v>
          </cell>
          <cell r="K613"/>
          <cell r="M613">
            <v>3984.78</v>
          </cell>
          <cell r="N613">
            <v>2988.585</v>
          </cell>
          <cell r="P613">
            <v>0.75</v>
          </cell>
          <cell r="R613">
            <v>0</v>
          </cell>
          <cell r="S613">
            <v>0</v>
          </cell>
          <cell r="U613">
            <v>0</v>
          </cell>
          <cell r="V613">
            <v>0</v>
          </cell>
          <cell r="X613">
            <v>0</v>
          </cell>
          <cell r="Y613">
            <v>0</v>
          </cell>
          <cell r="AA613">
            <v>0</v>
          </cell>
          <cell r="AB613">
            <v>0</v>
          </cell>
          <cell r="AD613"/>
        </row>
        <row r="614">
          <cell r="B614" t="str">
            <v>PT31</v>
          </cell>
          <cell r="C614" t="str">
            <v>Poste de Pétala</v>
          </cell>
          <cell r="D614"/>
          <cell r="E614" t="str">
            <v>Pingente com arabescos produzido em estrutura metálica e mangueira luminosa</v>
          </cell>
          <cell r="F614" t="str">
            <v>FIG. LUMINOSA</v>
          </cell>
          <cell r="G614">
            <v>4.25</v>
          </cell>
          <cell r="H614">
            <v>1.6</v>
          </cell>
          <cell r="I614" t="str">
            <v>-</v>
          </cell>
          <cell r="J614">
            <v>352</v>
          </cell>
          <cell r="K614"/>
          <cell r="L614">
            <v>19.7</v>
          </cell>
          <cell r="M614">
            <v>2499.77</v>
          </cell>
          <cell r="N614">
            <v>1499.8619999999999</v>
          </cell>
          <cell r="O614"/>
          <cell r="P614">
            <v>0.6</v>
          </cell>
          <cell r="Q614"/>
          <cell r="R614">
            <v>2019.05</v>
          </cell>
          <cell r="S614">
            <v>1211.3900000000001</v>
          </cell>
          <cell r="T614"/>
          <cell r="U614">
            <v>2019.05</v>
          </cell>
          <cell r="V614">
            <v>1211.3900000000001</v>
          </cell>
          <cell r="W614"/>
          <cell r="X614">
            <v>1922.9</v>
          </cell>
          <cell r="Y614">
            <v>1153.7</v>
          </cell>
          <cell r="Z614"/>
          <cell r="AA614">
            <v>1672.1</v>
          </cell>
          <cell r="AB614">
            <v>1003.26</v>
          </cell>
          <cell r="AC614"/>
          <cell r="AD614">
            <v>1454</v>
          </cell>
        </row>
        <row r="615">
          <cell r="B615" t="str">
            <v>PT31SM</v>
          </cell>
          <cell r="C615" t="str">
            <v>Poste de Pétala</v>
          </cell>
          <cell r="E615" t="str">
            <v>Pingente com arabescos produzido em estrutura metálica e mangueira luminosa. Aplicação de mangueiras de LED com movimentos e Strobos</v>
          </cell>
          <cell r="F615" t="str">
            <v>FIG. LUMINOSA</v>
          </cell>
          <cell r="G615">
            <v>4.25</v>
          </cell>
          <cell r="H615">
            <v>1.6</v>
          </cell>
          <cell r="I615" t="str">
            <v>-</v>
          </cell>
          <cell r="J615">
            <v>385</v>
          </cell>
          <cell r="K615"/>
          <cell r="M615">
            <v>3515.7200000000003</v>
          </cell>
          <cell r="N615">
            <v>2636.79</v>
          </cell>
          <cell r="P615">
            <v>0.75</v>
          </cell>
          <cell r="R615">
            <v>2839.62</v>
          </cell>
          <cell r="S615">
            <v>2031.96</v>
          </cell>
          <cell r="U615">
            <v>2839.62</v>
          </cell>
          <cell r="V615">
            <v>2031.96</v>
          </cell>
          <cell r="X615">
            <v>2704.4</v>
          </cell>
          <cell r="Y615">
            <v>1935.2</v>
          </cell>
          <cell r="AA615">
            <v>2351.64</v>
          </cell>
          <cell r="AB615">
            <v>1682.8</v>
          </cell>
          <cell r="AD615">
            <v>2044.9</v>
          </cell>
        </row>
        <row r="616">
          <cell r="B616" t="str">
            <v>PT31M</v>
          </cell>
          <cell r="C616" t="str">
            <v>Poste de Pétala</v>
          </cell>
          <cell r="E616" t="str">
            <v>Pingente com arabescos produzido em estrutura metálica e mangueira luminosa. Aplicação de mangueiras de LED com movimentos</v>
          </cell>
          <cell r="F616" t="str">
            <v>FIG. LUMINOSA</v>
          </cell>
          <cell r="G616">
            <v>4.25</v>
          </cell>
          <cell r="H616">
            <v>1.6</v>
          </cell>
          <cell r="I616" t="str">
            <v>-</v>
          </cell>
          <cell r="J616">
            <v>355</v>
          </cell>
          <cell r="K616"/>
          <cell r="M616">
            <v>3197.6099999999997</v>
          </cell>
          <cell r="N616">
            <v>2302.2791999999995</v>
          </cell>
          <cell r="P616">
            <v>0.72</v>
          </cell>
          <cell r="R616">
            <v>2582.69</v>
          </cell>
          <cell r="S616">
            <v>1775.13</v>
          </cell>
          <cell r="U616">
            <v>2582.69</v>
          </cell>
          <cell r="V616">
            <v>1775.13</v>
          </cell>
          <cell r="X616">
            <v>2459.6999999999998</v>
          </cell>
          <cell r="Y616">
            <v>1690.6</v>
          </cell>
          <cell r="AA616">
            <v>2138.89</v>
          </cell>
          <cell r="AB616">
            <v>1470.05</v>
          </cell>
          <cell r="AD616">
            <v>1859.9</v>
          </cell>
        </row>
        <row r="617">
          <cell r="B617" t="str">
            <v>PT31S</v>
          </cell>
          <cell r="C617" t="str">
            <v>Poste de Pétala</v>
          </cell>
          <cell r="E617" t="str">
            <v>Pingente com arabescos produzido em estrutura metálica e mangueira luminosa. Aplicação de Strobos</v>
          </cell>
          <cell r="F617" t="str">
            <v>FIG. LUMINOSA</v>
          </cell>
          <cell r="G617">
            <v>4.25</v>
          </cell>
          <cell r="H617">
            <v>1.6</v>
          </cell>
          <cell r="I617" t="str">
            <v>-</v>
          </cell>
          <cell r="J617">
            <v>382</v>
          </cell>
          <cell r="K617"/>
          <cell r="M617">
            <v>2817.88</v>
          </cell>
          <cell r="N617">
            <v>1775.2644</v>
          </cell>
          <cell r="P617">
            <v>0.63</v>
          </cell>
          <cell r="R617">
            <v>2275.98</v>
          </cell>
          <cell r="S617">
            <v>1468.32</v>
          </cell>
          <cell r="U617">
            <v>2275.98</v>
          </cell>
          <cell r="V617">
            <v>1468.32</v>
          </cell>
          <cell r="X617">
            <v>2167.6</v>
          </cell>
          <cell r="Y617">
            <v>1398.4</v>
          </cell>
          <cell r="AA617">
            <v>1884.85</v>
          </cell>
          <cell r="AB617">
            <v>1216.01</v>
          </cell>
          <cell r="AD617">
            <v>1639</v>
          </cell>
        </row>
        <row r="618">
          <cell r="B618" t="str">
            <v>PT31L</v>
          </cell>
          <cell r="C618" t="str">
            <v>Poste de Pétala</v>
          </cell>
          <cell r="E618" t="str">
            <v>Pingente com arabescos produzido em estrutura metálica e mangueira de LED</v>
          </cell>
          <cell r="F618" t="str">
            <v>FIG. LUMINOSA</v>
          </cell>
          <cell r="G618">
            <v>4.25</v>
          </cell>
          <cell r="H618">
            <v>1.6</v>
          </cell>
          <cell r="I618" t="str">
            <v>-</v>
          </cell>
          <cell r="K618"/>
          <cell r="M618">
            <v>2826.46</v>
          </cell>
          <cell r="N618">
            <v>1780.6698000000001</v>
          </cell>
          <cell r="P618">
            <v>0.63</v>
          </cell>
          <cell r="R618">
            <v>2282.91</v>
          </cell>
          <cell r="S618">
            <v>1369.73</v>
          </cell>
          <cell r="U618">
            <v>2282.91</v>
          </cell>
          <cell r="V618">
            <v>1369.73</v>
          </cell>
          <cell r="X618">
            <v>2174.1999999999998</v>
          </cell>
          <cell r="Y618">
            <v>1304.5</v>
          </cell>
          <cell r="AA618">
            <v>1890.6</v>
          </cell>
          <cell r="AB618">
            <v>1134.3599999999999</v>
          </cell>
          <cell r="AD618">
            <v>1644</v>
          </cell>
        </row>
        <row r="619">
          <cell r="B619" t="str">
            <v>PT31C</v>
          </cell>
          <cell r="C619" t="str">
            <v>Poste de Pétala</v>
          </cell>
          <cell r="E619" t="str">
            <v>Pingente com arabescos produzido em estrutura metálica e mangueira luminosa.  Preenchimento da figura com lâmpadas de LED.</v>
          </cell>
          <cell r="F619" t="str">
            <v>FIG. LUMINOSA</v>
          </cell>
          <cell r="G619">
            <v>4.25</v>
          </cell>
          <cell r="H619">
            <v>1.6</v>
          </cell>
          <cell r="I619" t="str">
            <v>-</v>
          </cell>
          <cell r="K619"/>
          <cell r="M619">
            <v>2993.7700000000004</v>
          </cell>
          <cell r="N619">
            <v>2155.5144</v>
          </cell>
          <cell r="P619">
            <v>0.72</v>
          </cell>
          <cell r="R619">
            <v>2418.0500000000002</v>
          </cell>
          <cell r="S619">
            <v>1610.39</v>
          </cell>
          <cell r="U619">
            <v>2418.0500000000002</v>
          </cell>
          <cell r="V619">
            <v>1610.39</v>
          </cell>
          <cell r="X619">
            <v>2302.9</v>
          </cell>
          <cell r="Y619">
            <v>1533.7</v>
          </cell>
          <cell r="AA619">
            <v>0</v>
          </cell>
          <cell r="AB619">
            <v>0</v>
          </cell>
          <cell r="AD619"/>
        </row>
        <row r="620">
          <cell r="B620" t="str">
            <v>PT31CS</v>
          </cell>
          <cell r="C620" t="str">
            <v>Poste de Pétala</v>
          </cell>
          <cell r="E620" t="str">
            <v>Pingente com arabescos produzido em estrutura metálica e mangueira luminosa.  Preenchimento da figura com lâmpadas de LED.  Aplicação de Strobos</v>
          </cell>
          <cell r="F620" t="str">
            <v>FIG. LUMINOSA</v>
          </cell>
          <cell r="G620">
            <v>4.25</v>
          </cell>
          <cell r="H620">
            <v>1.6</v>
          </cell>
          <cell r="I620" t="str">
            <v>-</v>
          </cell>
          <cell r="K620"/>
          <cell r="M620">
            <v>3274.77</v>
          </cell>
          <cell r="N620">
            <v>2456.0774999999999</v>
          </cell>
          <cell r="P620">
            <v>0.75</v>
          </cell>
          <cell r="R620">
            <v>0</v>
          </cell>
          <cell r="S620">
            <v>0</v>
          </cell>
          <cell r="U620">
            <v>0</v>
          </cell>
          <cell r="V620">
            <v>0</v>
          </cell>
          <cell r="X620">
            <v>0</v>
          </cell>
          <cell r="Y620">
            <v>0</v>
          </cell>
          <cell r="AA620">
            <v>0</v>
          </cell>
          <cell r="AB620">
            <v>0</v>
          </cell>
          <cell r="AD620"/>
        </row>
        <row r="621">
          <cell r="B621" t="str">
            <v>PT32</v>
          </cell>
          <cell r="C621" t="str">
            <v>Poste de Pétala</v>
          </cell>
          <cell r="D621"/>
          <cell r="E621" t="str">
            <v>Pingente com arabescos produzido em estrutura metálica e mangueira luminosa</v>
          </cell>
          <cell r="F621" t="str">
            <v>FIG. LUMINOSA</v>
          </cell>
          <cell r="G621">
            <v>4.25</v>
          </cell>
          <cell r="H621">
            <v>1.6</v>
          </cell>
          <cell r="I621" t="str">
            <v>-</v>
          </cell>
          <cell r="J621">
            <v>496</v>
          </cell>
          <cell r="K621"/>
          <cell r="L621"/>
          <cell r="M621">
            <v>3524.43</v>
          </cell>
          <cell r="N621">
            <v>2114.6579999999999</v>
          </cell>
          <cell r="O621"/>
          <cell r="P621">
            <v>0.6</v>
          </cell>
          <cell r="Q621"/>
          <cell r="R621">
            <v>2846.66</v>
          </cell>
          <cell r="S621">
            <v>1708.04</v>
          </cell>
          <cell r="T621"/>
          <cell r="U621">
            <v>2846.66</v>
          </cell>
          <cell r="V621">
            <v>1708.04</v>
          </cell>
          <cell r="W621"/>
          <cell r="X621">
            <v>2711.1</v>
          </cell>
          <cell r="Y621">
            <v>1626.7</v>
          </cell>
          <cell r="Z621"/>
          <cell r="AA621">
            <v>2357.5</v>
          </cell>
          <cell r="AB621">
            <v>1414.5</v>
          </cell>
          <cell r="AC621"/>
          <cell r="AD621">
            <v>2050</v>
          </cell>
        </row>
        <row r="622">
          <cell r="B622" t="str">
            <v>PT32SM</v>
          </cell>
          <cell r="C622" t="str">
            <v>Poste de Pétala</v>
          </cell>
          <cell r="E622" t="str">
            <v>Pingente com arabescos produzido em estrutura metálica e mangueira luminosa. Aplicação de mangueiras de LED com movimentos e Strobos</v>
          </cell>
          <cell r="F622" t="str">
            <v>FIG. LUMINOSA</v>
          </cell>
          <cell r="G622">
            <v>4.25</v>
          </cell>
          <cell r="H622">
            <v>1.6</v>
          </cell>
          <cell r="I622" t="str">
            <v>-</v>
          </cell>
          <cell r="J622">
            <v>529</v>
          </cell>
          <cell r="K622"/>
          <cell r="M622">
            <v>4540.38</v>
          </cell>
          <cell r="N622">
            <v>3405.2849999999999</v>
          </cell>
          <cell r="P622">
            <v>0.75</v>
          </cell>
          <cell r="R622">
            <v>3667.23</v>
          </cell>
          <cell r="S622">
            <v>2528.5100000000002</v>
          </cell>
          <cell r="U622">
            <v>3667.23</v>
          </cell>
          <cell r="V622">
            <v>2528.5100000000002</v>
          </cell>
          <cell r="X622">
            <v>3492.6</v>
          </cell>
          <cell r="Y622">
            <v>2408.1</v>
          </cell>
          <cell r="AA622">
            <v>3037.04</v>
          </cell>
          <cell r="AB622">
            <v>2094.04</v>
          </cell>
          <cell r="AD622">
            <v>2640.9</v>
          </cell>
        </row>
        <row r="623">
          <cell r="B623" t="str">
            <v>PT32M</v>
          </cell>
          <cell r="C623" t="str">
            <v>Poste de Pétala</v>
          </cell>
          <cell r="E623" t="str">
            <v>Pingente com arabescos produzido em estrutura metálica e mangueira luminosa. Aplicação de mangueiras de LED com movimentos</v>
          </cell>
          <cell r="F623" t="str">
            <v>FIG. LUMINOSA</v>
          </cell>
          <cell r="G623">
            <v>4.25</v>
          </cell>
          <cell r="H623">
            <v>1.6</v>
          </cell>
          <cell r="I623" t="str">
            <v>-</v>
          </cell>
          <cell r="J623">
            <v>499</v>
          </cell>
          <cell r="K623"/>
          <cell r="M623">
            <v>4222.2700000000004</v>
          </cell>
          <cell r="N623">
            <v>3040.0344</v>
          </cell>
          <cell r="P623">
            <v>0.72</v>
          </cell>
          <cell r="R623">
            <v>3410.3</v>
          </cell>
          <cell r="S623">
            <v>2271.6799999999998</v>
          </cell>
          <cell r="U623">
            <v>3410.3</v>
          </cell>
          <cell r="V623">
            <v>2271.6799999999998</v>
          </cell>
          <cell r="X623">
            <v>3247.9</v>
          </cell>
          <cell r="Y623">
            <v>2163.5</v>
          </cell>
          <cell r="AA623">
            <v>2824.29</v>
          </cell>
          <cell r="AB623">
            <v>1881.29</v>
          </cell>
          <cell r="AD623">
            <v>2455.9</v>
          </cell>
        </row>
        <row r="624">
          <cell r="B624" t="str">
            <v>PT32S</v>
          </cell>
          <cell r="C624" t="str">
            <v>Poste de Pétala</v>
          </cell>
          <cell r="E624" t="str">
            <v>Pingente com arabescos produzido em estrutura metálica e mangueira luminosa. Aplicação de Strobos</v>
          </cell>
          <cell r="F624" t="str">
            <v>FIG. LUMINOSA</v>
          </cell>
          <cell r="G624">
            <v>4.25</v>
          </cell>
          <cell r="H624">
            <v>1.6</v>
          </cell>
          <cell r="I624" t="str">
            <v>-</v>
          </cell>
          <cell r="J624">
            <v>526</v>
          </cell>
          <cell r="K624"/>
          <cell r="M624">
            <v>3842.5400000000004</v>
          </cell>
          <cell r="N624">
            <v>2420.8002000000001</v>
          </cell>
          <cell r="P624">
            <v>0.63</v>
          </cell>
          <cell r="R624">
            <v>3103.59</v>
          </cell>
          <cell r="S624">
            <v>1964.87</v>
          </cell>
          <cell r="U624">
            <v>3103.59</v>
          </cell>
          <cell r="V624">
            <v>1964.87</v>
          </cell>
          <cell r="X624">
            <v>2955.8</v>
          </cell>
          <cell r="Y624">
            <v>1871.3</v>
          </cell>
          <cell r="AA624">
            <v>2570.25</v>
          </cell>
          <cell r="AB624">
            <v>1627.25</v>
          </cell>
          <cell r="AD624">
            <v>2235</v>
          </cell>
        </row>
        <row r="625">
          <cell r="B625" t="str">
            <v>PT32L</v>
          </cell>
          <cell r="C625" t="str">
            <v>Poste de Pétala</v>
          </cell>
          <cell r="E625" t="str">
            <v>Pingente com arabescos produzido em estrutura metálica e mangueira de LED</v>
          </cell>
          <cell r="F625" t="str">
            <v>FIG. LUMINOSA</v>
          </cell>
          <cell r="G625">
            <v>4.25</v>
          </cell>
          <cell r="H625">
            <v>1.6</v>
          </cell>
          <cell r="I625" t="str">
            <v>-</v>
          </cell>
          <cell r="K625"/>
          <cell r="M625">
            <v>3983.46</v>
          </cell>
          <cell r="N625">
            <v>2509.5798</v>
          </cell>
          <cell r="P625">
            <v>0.63</v>
          </cell>
          <cell r="R625">
            <v>3217.41</v>
          </cell>
          <cell r="S625">
            <v>1930.43</v>
          </cell>
          <cell r="U625">
            <v>3217.41</v>
          </cell>
          <cell r="V625">
            <v>1930.43</v>
          </cell>
          <cell r="X625">
            <v>3064.2</v>
          </cell>
          <cell r="Y625">
            <v>1838.5</v>
          </cell>
          <cell r="AA625">
            <v>2664.55</v>
          </cell>
          <cell r="AB625">
            <v>1598.73</v>
          </cell>
          <cell r="AD625">
            <v>2317</v>
          </cell>
        </row>
        <row r="626">
          <cell r="B626" t="str">
            <v>PT32C</v>
          </cell>
          <cell r="C626" t="str">
            <v>Poste de Pétala</v>
          </cell>
          <cell r="E626" t="str">
            <v>Pingente com arabescos produzido em estrutura metálica e mangueira luminosa.  Preenchimento da figura com lâmpadas de LED.</v>
          </cell>
          <cell r="F626" t="str">
            <v>FIG. LUMINOSA</v>
          </cell>
          <cell r="G626">
            <v>4.25</v>
          </cell>
          <cell r="H626">
            <v>1.6</v>
          </cell>
          <cell r="I626" t="str">
            <v>-</v>
          </cell>
          <cell r="K626"/>
          <cell r="M626">
            <v>4024.43</v>
          </cell>
          <cell r="N626">
            <v>2897.5895999999998</v>
          </cell>
          <cell r="P626">
            <v>0.72</v>
          </cell>
          <cell r="R626">
            <v>0</v>
          </cell>
          <cell r="S626">
            <v>0</v>
          </cell>
          <cell r="U626">
            <v>0</v>
          </cell>
          <cell r="V626">
            <v>0</v>
          </cell>
          <cell r="X626">
            <v>0</v>
          </cell>
          <cell r="Y626">
            <v>0</v>
          </cell>
          <cell r="AA626">
            <v>0</v>
          </cell>
          <cell r="AB626">
            <v>0</v>
          </cell>
          <cell r="AD626"/>
        </row>
        <row r="627">
          <cell r="B627" t="str">
            <v>PT32CS</v>
          </cell>
          <cell r="C627" t="str">
            <v>Poste de Pétala</v>
          </cell>
          <cell r="E627" t="str">
            <v>Pingente com arabescos produzido em estrutura metálica e mangueira luminosa.  Preenchimento da figura com lâmpadas de LED.  Aplicação de Strobos</v>
          </cell>
          <cell r="F627" t="str">
            <v>FIG. LUMINOSA</v>
          </cell>
          <cell r="G627">
            <v>4.25</v>
          </cell>
          <cell r="H627">
            <v>1.6</v>
          </cell>
          <cell r="I627" t="str">
            <v>-</v>
          </cell>
          <cell r="K627"/>
          <cell r="M627">
            <v>4299.43</v>
          </cell>
          <cell r="N627">
            <v>3224.5725000000002</v>
          </cell>
          <cell r="P627">
            <v>0.75</v>
          </cell>
          <cell r="R627">
            <v>0</v>
          </cell>
          <cell r="S627">
            <v>0</v>
          </cell>
          <cell r="U627">
            <v>0</v>
          </cell>
          <cell r="V627">
            <v>0</v>
          </cell>
          <cell r="X627">
            <v>0</v>
          </cell>
          <cell r="Y627">
            <v>0</v>
          </cell>
          <cell r="AA627">
            <v>0</v>
          </cell>
          <cell r="AB627">
            <v>0</v>
          </cell>
          <cell r="AD627"/>
        </row>
        <row r="628">
          <cell r="B628" t="str">
            <v>PT33</v>
          </cell>
          <cell r="C628" t="str">
            <v>Poste de Pétala</v>
          </cell>
          <cell r="D628"/>
          <cell r="E628" t="str">
            <v>Pingente com arabescos produzido em estrutura metálica e mangueira luminosa</v>
          </cell>
          <cell r="F628" t="str">
            <v>FIG. LUMINOSA</v>
          </cell>
          <cell r="G628">
            <v>4.25</v>
          </cell>
          <cell r="H628">
            <v>1.6</v>
          </cell>
          <cell r="I628" t="str">
            <v>-</v>
          </cell>
          <cell r="J628">
            <v>400</v>
          </cell>
          <cell r="K628"/>
          <cell r="L628"/>
          <cell r="M628">
            <v>2841.93</v>
          </cell>
          <cell r="N628">
            <v>1705.1579999999999</v>
          </cell>
          <cell r="O628"/>
          <cell r="P628">
            <v>0.6</v>
          </cell>
          <cell r="Q628"/>
          <cell r="R628">
            <v>2295.41</v>
          </cell>
          <cell r="S628">
            <v>1377.29</v>
          </cell>
          <cell r="T628"/>
          <cell r="U628">
            <v>2295.41</v>
          </cell>
          <cell r="V628">
            <v>1377.29</v>
          </cell>
          <cell r="W628"/>
          <cell r="X628">
            <v>2186.1</v>
          </cell>
          <cell r="Y628">
            <v>1311.7</v>
          </cell>
          <cell r="Z628"/>
          <cell r="AA628">
            <v>1900.95</v>
          </cell>
          <cell r="AB628">
            <v>1140.57</v>
          </cell>
          <cell r="AC628"/>
          <cell r="AD628">
            <v>1653</v>
          </cell>
        </row>
        <row r="629">
          <cell r="B629" t="str">
            <v>PT33SM</v>
          </cell>
          <cell r="C629" t="str">
            <v>Poste de Pétala</v>
          </cell>
          <cell r="E629" t="str">
            <v>Pingente com arabescos produzido em estrutura metálica e mangueira luminosa. Aplicação de mangueiras de LED com movimentos e Strobos</v>
          </cell>
          <cell r="F629" t="str">
            <v>FIG. LUMINOSA</v>
          </cell>
          <cell r="G629">
            <v>4.25</v>
          </cell>
          <cell r="H629">
            <v>1.6</v>
          </cell>
          <cell r="I629" t="str">
            <v>-</v>
          </cell>
          <cell r="J629">
            <v>433</v>
          </cell>
          <cell r="K629"/>
          <cell r="M629">
            <v>3857.88</v>
          </cell>
          <cell r="N629">
            <v>2893.41</v>
          </cell>
          <cell r="P629">
            <v>0.75</v>
          </cell>
          <cell r="R629">
            <v>3115.98</v>
          </cell>
          <cell r="S629">
            <v>2197.7600000000002</v>
          </cell>
          <cell r="U629">
            <v>3115.98</v>
          </cell>
          <cell r="V629">
            <v>2197.7600000000002</v>
          </cell>
          <cell r="X629">
            <v>2967.6</v>
          </cell>
          <cell r="Y629">
            <v>2093.1</v>
          </cell>
          <cell r="AA629">
            <v>2580.4899999999998</v>
          </cell>
          <cell r="AB629">
            <v>1820.11</v>
          </cell>
          <cell r="AD629">
            <v>2243.9</v>
          </cell>
        </row>
        <row r="630">
          <cell r="B630" t="str">
            <v>PT33M</v>
          </cell>
          <cell r="C630" t="str">
            <v>Poste de Pétala</v>
          </cell>
          <cell r="E630" t="str">
            <v>Pingente com arabescos produzido em estrutura metálica e mangueira luminosa. Aplicação de mangueiras de LED com movimentos</v>
          </cell>
          <cell r="F630" t="str">
            <v>FIG. LUMINOSA</v>
          </cell>
          <cell r="G630">
            <v>4.25</v>
          </cell>
          <cell r="H630">
            <v>1.6</v>
          </cell>
          <cell r="I630" t="str">
            <v>-</v>
          </cell>
          <cell r="J630">
            <v>403</v>
          </cell>
          <cell r="K630"/>
          <cell r="M630">
            <v>3539.7700000000004</v>
          </cell>
          <cell r="N630">
            <v>2548.6344000000004</v>
          </cell>
          <cell r="P630">
            <v>0.72</v>
          </cell>
          <cell r="R630">
            <v>2859.05</v>
          </cell>
          <cell r="S630">
            <v>1940.93</v>
          </cell>
          <cell r="U630">
            <v>2859.05</v>
          </cell>
          <cell r="V630">
            <v>1940.93</v>
          </cell>
          <cell r="X630">
            <v>2722.9</v>
          </cell>
          <cell r="Y630">
            <v>1848.5</v>
          </cell>
          <cell r="AA630">
            <v>2367.7399999999998</v>
          </cell>
          <cell r="AB630">
            <v>1607.36</v>
          </cell>
          <cell r="AD630">
            <v>2058.9</v>
          </cell>
        </row>
        <row r="631">
          <cell r="B631" t="str">
            <v>PT33S</v>
          </cell>
          <cell r="C631" t="str">
            <v>Poste de Pétala</v>
          </cell>
          <cell r="E631" t="str">
            <v>Pingente com arabescos produzido em estrutura metálica e mangueira luminosa. Aplicação de Strobos</v>
          </cell>
          <cell r="F631" t="str">
            <v>FIG. LUMINOSA</v>
          </cell>
          <cell r="G631">
            <v>4.25</v>
          </cell>
          <cell r="H631">
            <v>1.6</v>
          </cell>
          <cell r="I631" t="str">
            <v>-</v>
          </cell>
          <cell r="K631"/>
          <cell r="M631">
            <v>3160.0400000000004</v>
          </cell>
          <cell r="N631">
            <v>1990.8252000000002</v>
          </cell>
          <cell r="P631">
            <v>0.63</v>
          </cell>
          <cell r="R631">
            <v>2552.34</v>
          </cell>
          <cell r="S631">
            <v>1634.12</v>
          </cell>
          <cell r="U631">
            <v>2552.34</v>
          </cell>
          <cell r="V631">
            <v>1634.12</v>
          </cell>
          <cell r="X631">
            <v>2430.8000000000002</v>
          </cell>
          <cell r="Y631">
            <v>1556.3</v>
          </cell>
          <cell r="AA631">
            <v>2113.6999999999998</v>
          </cell>
          <cell r="AB631">
            <v>1353.32</v>
          </cell>
          <cell r="AD631">
            <v>1838</v>
          </cell>
        </row>
        <row r="632">
          <cell r="B632" t="str">
            <v>PT33L</v>
          </cell>
          <cell r="C632" t="str">
            <v>Poste de Pétala</v>
          </cell>
          <cell r="E632" t="str">
            <v>Pingente com arabescos produzido em estrutura metálica e mangueira de LED</v>
          </cell>
          <cell r="F632" t="str">
            <v>FIG. LUMINOSA</v>
          </cell>
          <cell r="G632">
            <v>4.25</v>
          </cell>
          <cell r="H632">
            <v>1.6</v>
          </cell>
          <cell r="I632" t="str">
            <v>-</v>
          </cell>
          <cell r="K632"/>
          <cell r="M632">
            <v>3211.5200000000004</v>
          </cell>
          <cell r="N632">
            <v>2023.2576000000004</v>
          </cell>
          <cell r="P632">
            <v>0.63</v>
          </cell>
          <cell r="R632">
            <v>2593.92</v>
          </cell>
          <cell r="S632">
            <v>1556.42</v>
          </cell>
          <cell r="U632">
            <v>2593.92</v>
          </cell>
          <cell r="V632">
            <v>1556.42</v>
          </cell>
          <cell r="X632">
            <v>2470.4</v>
          </cell>
          <cell r="Y632">
            <v>1482.3</v>
          </cell>
          <cell r="AA632">
            <v>2148.1999999999998</v>
          </cell>
          <cell r="AB632">
            <v>1288.92</v>
          </cell>
          <cell r="AD632">
            <v>1868</v>
          </cell>
        </row>
        <row r="633">
          <cell r="B633" t="str">
            <v>PT33C</v>
          </cell>
          <cell r="C633" t="str">
            <v>Poste de Pétala</v>
          </cell>
          <cell r="E633" t="str">
            <v>Pingente com arabescos produzido em estrutura metálica e mangueira luminosa.  Preenchimento da figura com lâmpadas de LED.</v>
          </cell>
          <cell r="F633" t="str">
            <v>FIG. LUMINOSA</v>
          </cell>
          <cell r="G633">
            <v>4.25</v>
          </cell>
          <cell r="H633">
            <v>1.6</v>
          </cell>
          <cell r="I633" t="str">
            <v>-</v>
          </cell>
          <cell r="K633"/>
          <cell r="M633">
            <v>3335.93</v>
          </cell>
          <cell r="N633">
            <v>2401.8696</v>
          </cell>
          <cell r="P633">
            <v>0.72</v>
          </cell>
          <cell r="R633">
            <v>2694.41</v>
          </cell>
          <cell r="S633">
            <v>1776.29</v>
          </cell>
          <cell r="U633">
            <v>2694.41</v>
          </cell>
          <cell r="V633">
            <v>1776.29</v>
          </cell>
          <cell r="X633">
            <v>2566.1</v>
          </cell>
          <cell r="Y633">
            <v>1691.7</v>
          </cell>
          <cell r="AA633">
            <v>0</v>
          </cell>
          <cell r="AB633">
            <v>0</v>
          </cell>
          <cell r="AD633"/>
        </row>
        <row r="634">
          <cell r="B634" t="str">
            <v>PT33CS</v>
          </cell>
          <cell r="C634" t="str">
            <v>Poste de Pétala</v>
          </cell>
          <cell r="E634" t="str">
            <v>Pingente com arabescos produzido em estrutura metálica e mangueira luminosa.  Preenchimento da figura com lâmpadas de LED.  Aplicação de Strobos</v>
          </cell>
          <cell r="F634" t="str">
            <v>FIG. LUMINOSA</v>
          </cell>
          <cell r="G634">
            <v>4.25</v>
          </cell>
          <cell r="H634">
            <v>1.6</v>
          </cell>
          <cell r="I634" t="str">
            <v>-</v>
          </cell>
          <cell r="K634"/>
          <cell r="M634">
            <v>3616.93</v>
          </cell>
          <cell r="N634">
            <v>2712.6974999999998</v>
          </cell>
          <cell r="P634">
            <v>0.75</v>
          </cell>
          <cell r="R634">
            <v>0</v>
          </cell>
          <cell r="S634">
            <v>0</v>
          </cell>
          <cell r="U634">
            <v>0</v>
          </cell>
          <cell r="V634">
            <v>0</v>
          </cell>
          <cell r="X634">
            <v>0</v>
          </cell>
          <cell r="Y634">
            <v>0</v>
          </cell>
          <cell r="AA634">
            <v>0</v>
          </cell>
          <cell r="AB634">
            <v>0</v>
          </cell>
          <cell r="AD634"/>
        </row>
        <row r="635">
          <cell r="B635" t="str">
            <v>PT34</v>
          </cell>
          <cell r="C635" t="str">
            <v>Poste de Pétala</v>
          </cell>
          <cell r="D635"/>
          <cell r="E635" t="str">
            <v>Bola com arabescos produzida em estrutura metálica e mangueira luminosa</v>
          </cell>
          <cell r="F635" t="str">
            <v>FIG. LUMINOSA</v>
          </cell>
          <cell r="G635">
            <v>3.25</v>
          </cell>
          <cell r="H635">
            <v>1.7</v>
          </cell>
          <cell r="I635" t="str">
            <v>-</v>
          </cell>
          <cell r="J635">
            <v>304</v>
          </cell>
          <cell r="K635"/>
          <cell r="L635"/>
          <cell r="M635">
            <v>2159.4299999999998</v>
          </cell>
          <cell r="N635">
            <v>1295.6579999999999</v>
          </cell>
          <cell r="O635"/>
          <cell r="P635">
            <v>0.6</v>
          </cell>
          <cell r="Q635"/>
          <cell r="R635">
            <v>1744.16</v>
          </cell>
          <cell r="S635">
            <v>1046.43</v>
          </cell>
          <cell r="T635"/>
          <cell r="U635">
            <v>1744.16</v>
          </cell>
          <cell r="V635">
            <v>1046.43</v>
          </cell>
          <cell r="W635"/>
          <cell r="X635">
            <v>1661.1</v>
          </cell>
          <cell r="Y635">
            <v>996.6</v>
          </cell>
          <cell r="Z635"/>
          <cell r="AA635">
            <v>1444.4</v>
          </cell>
          <cell r="AB635">
            <v>866.64</v>
          </cell>
          <cell r="AC635"/>
          <cell r="AD635">
            <v>1256</v>
          </cell>
        </row>
        <row r="636">
          <cell r="B636" t="str">
            <v>PT34SM</v>
          </cell>
          <cell r="C636" t="str">
            <v>Poste de Pétala</v>
          </cell>
          <cell r="E636" t="str">
            <v>Bola com arabescos produzida em estrutura metálica e mangueira luminosa. Aplicação de mangueiras de LED com movimentos e Strobos</v>
          </cell>
          <cell r="F636" t="str">
            <v>FIG. LUMINOSA</v>
          </cell>
          <cell r="G636">
            <v>3.25</v>
          </cell>
          <cell r="H636">
            <v>1.7</v>
          </cell>
          <cell r="I636" t="str">
            <v>-</v>
          </cell>
          <cell r="J636">
            <v>319</v>
          </cell>
          <cell r="K636"/>
          <cell r="M636">
            <v>3405.8700000000003</v>
          </cell>
          <cell r="N636">
            <v>2554.4025000000001</v>
          </cell>
          <cell r="P636">
            <v>0.75</v>
          </cell>
          <cell r="R636">
            <v>2750.9</v>
          </cell>
          <cell r="S636">
            <v>2053.2800000000002</v>
          </cell>
          <cell r="U636">
            <v>2750.9</v>
          </cell>
          <cell r="V636">
            <v>2053.2800000000002</v>
          </cell>
          <cell r="X636">
            <v>2619.9</v>
          </cell>
          <cell r="Y636">
            <v>1955.5</v>
          </cell>
          <cell r="AA636">
            <v>2278.21</v>
          </cell>
          <cell r="AB636">
            <v>1700.45</v>
          </cell>
          <cell r="AD636">
            <v>1981.05</v>
          </cell>
        </row>
        <row r="637">
          <cell r="B637" t="str">
            <v>PT34M</v>
          </cell>
          <cell r="C637" t="str">
            <v>Poste de Pétala</v>
          </cell>
          <cell r="E637" t="str">
            <v>Bola com arabescos produzida em estrutura metálica e mangueira luminosa. Aplicação de mangueiras de LED com movimentos</v>
          </cell>
          <cell r="F637" t="str">
            <v>FIG. LUMINOSA</v>
          </cell>
          <cell r="G637">
            <v>3.25</v>
          </cell>
          <cell r="H637">
            <v>1.7</v>
          </cell>
          <cell r="I637" t="str">
            <v>-</v>
          </cell>
          <cell r="J637">
            <v>307</v>
          </cell>
          <cell r="K637"/>
          <cell r="M637">
            <v>3151.46</v>
          </cell>
          <cell r="N637">
            <v>2269.0511999999999</v>
          </cell>
          <cell r="P637">
            <v>0.72</v>
          </cell>
          <cell r="R637">
            <v>2545.41</v>
          </cell>
          <cell r="S637">
            <v>1847.79</v>
          </cell>
          <cell r="U637">
            <v>2545.41</v>
          </cell>
          <cell r="V637">
            <v>1847.79</v>
          </cell>
          <cell r="X637">
            <v>2424.1999999999998</v>
          </cell>
          <cell r="Y637">
            <v>1759.8</v>
          </cell>
          <cell r="AA637">
            <v>2108.0100000000002</v>
          </cell>
          <cell r="AB637">
            <v>1530.25</v>
          </cell>
          <cell r="AD637">
            <v>1833.05</v>
          </cell>
        </row>
        <row r="638">
          <cell r="B638" t="str">
            <v>PT34S</v>
          </cell>
          <cell r="C638" t="str">
            <v>Poste de Pétala</v>
          </cell>
          <cell r="E638" t="str">
            <v>Bola com arabescos produzida em estrutura metálica e mangueira luminosa. Aplicação de Strobos</v>
          </cell>
          <cell r="F638" t="str">
            <v>FIG. LUMINOSA</v>
          </cell>
          <cell r="G638">
            <v>3.25</v>
          </cell>
          <cell r="H638">
            <v>1.7</v>
          </cell>
          <cell r="I638" t="str">
            <v>-</v>
          </cell>
          <cell r="J638">
            <v>316</v>
          </cell>
          <cell r="K638"/>
          <cell r="M638">
            <v>2413.84</v>
          </cell>
          <cell r="N638">
            <v>1520.7192</v>
          </cell>
          <cell r="P638">
            <v>0.63</v>
          </cell>
          <cell r="R638">
            <v>1949.64</v>
          </cell>
          <cell r="S638">
            <v>1252.02</v>
          </cell>
          <cell r="U638">
            <v>1949.64</v>
          </cell>
          <cell r="V638">
            <v>1252.02</v>
          </cell>
          <cell r="X638">
            <v>1856.8</v>
          </cell>
          <cell r="Y638">
            <v>1192.4000000000001</v>
          </cell>
          <cell r="AA638">
            <v>1614.6</v>
          </cell>
          <cell r="AB638">
            <v>1036.8399999999999</v>
          </cell>
          <cell r="AD638">
            <v>1404</v>
          </cell>
        </row>
        <row r="639">
          <cell r="B639" t="str">
            <v>PT34L</v>
          </cell>
          <cell r="C639" t="str">
            <v>Poste de Pétala</v>
          </cell>
          <cell r="E639" t="str">
            <v>Bola com arabescos produzida em estrutura metálica e mangueira de LED</v>
          </cell>
          <cell r="F639" t="str">
            <v>FIG. LUMINOSA</v>
          </cell>
          <cell r="G639">
            <v>3.25</v>
          </cell>
          <cell r="H639">
            <v>1.7</v>
          </cell>
          <cell r="I639" t="str">
            <v>-</v>
          </cell>
          <cell r="K639"/>
          <cell r="M639">
            <v>2441.4</v>
          </cell>
          <cell r="N639">
            <v>1538.0820000000001</v>
          </cell>
          <cell r="P639">
            <v>0.63</v>
          </cell>
          <cell r="R639">
            <v>1971.9</v>
          </cell>
          <cell r="S639">
            <v>1183.1400000000001</v>
          </cell>
          <cell r="U639">
            <v>1971.9</v>
          </cell>
          <cell r="V639">
            <v>1183.1400000000001</v>
          </cell>
          <cell r="X639">
            <v>1878</v>
          </cell>
          <cell r="Y639">
            <v>1126.8</v>
          </cell>
          <cell r="AA639">
            <v>1633</v>
          </cell>
          <cell r="AB639">
            <v>979.8</v>
          </cell>
          <cell r="AD639">
            <v>1420</v>
          </cell>
        </row>
        <row r="640">
          <cell r="B640" t="str">
            <v>PT34C</v>
          </cell>
          <cell r="C640" t="str">
            <v>Poste de Pétala</v>
          </cell>
          <cell r="E640" t="str">
            <v>Bola com arabescos produzida em estrutura metálica e mangueira luminosa.  Preenchimento da figura com lâmpadas de LED.</v>
          </cell>
          <cell r="F640" t="str">
            <v>FIG. LUMINOSA</v>
          </cell>
          <cell r="G640">
            <v>3.25</v>
          </cell>
          <cell r="H640">
            <v>1.7</v>
          </cell>
          <cell r="I640" t="str">
            <v>-</v>
          </cell>
          <cell r="K640"/>
          <cell r="M640">
            <v>3883.75</v>
          </cell>
          <cell r="N640">
            <v>2796.2999999999997</v>
          </cell>
          <cell r="P640">
            <v>0.72</v>
          </cell>
          <cell r="R640">
            <v>3136.88</v>
          </cell>
          <cell r="S640">
            <v>1882.97</v>
          </cell>
          <cell r="U640">
            <v>3136.88</v>
          </cell>
          <cell r="V640">
            <v>1882.97</v>
          </cell>
          <cell r="X640">
            <v>2987.5</v>
          </cell>
          <cell r="Y640">
            <v>1793.3</v>
          </cell>
          <cell r="AA640">
            <v>2597.85</v>
          </cell>
          <cell r="AB640">
            <v>1559.4</v>
          </cell>
          <cell r="AD640">
            <v>2259</v>
          </cell>
        </row>
        <row r="641">
          <cell r="B641" t="str">
            <v>PT34CS</v>
          </cell>
          <cell r="C641" t="str">
            <v>Poste de Pétala</v>
          </cell>
          <cell r="E641" t="str">
            <v>Bola com arabescos produzida em estrutura metálica e mangueira luminosa.  Preenchimento da figura com lâmpadas de LED.  Aplicação de Strobos</v>
          </cell>
          <cell r="F641" t="str">
            <v>FIG. LUMINOSA</v>
          </cell>
          <cell r="G641">
            <v>3.25</v>
          </cell>
          <cell r="H641">
            <v>1.7</v>
          </cell>
          <cell r="I641" t="str">
            <v>-</v>
          </cell>
          <cell r="K641"/>
          <cell r="M641">
            <v>2816.93</v>
          </cell>
          <cell r="N641">
            <v>2112.6974999999998</v>
          </cell>
          <cell r="P641">
            <v>0.75</v>
          </cell>
          <cell r="R641">
            <v>0</v>
          </cell>
          <cell r="S641">
            <v>0</v>
          </cell>
          <cell r="U641">
            <v>0</v>
          </cell>
          <cell r="V641">
            <v>0</v>
          </cell>
          <cell r="X641">
            <v>0</v>
          </cell>
          <cell r="Y641">
            <v>0</v>
          </cell>
          <cell r="AA641">
            <v>0</v>
          </cell>
          <cell r="AB641">
            <v>0</v>
          </cell>
          <cell r="AD641"/>
        </row>
        <row r="642">
          <cell r="B642" t="str">
            <v>PT35</v>
          </cell>
          <cell r="C642" t="str">
            <v>Poste de Pétala</v>
          </cell>
          <cell r="D642"/>
          <cell r="E642" t="str">
            <v>Bola com arabescos produzida em estrutura metálica e mangueira luminosa</v>
          </cell>
          <cell r="F642" t="str">
            <v>FIG. LUMINOSA</v>
          </cell>
          <cell r="G642">
            <v>3.25</v>
          </cell>
          <cell r="H642">
            <v>1.7</v>
          </cell>
          <cell r="I642" t="str">
            <v>-</v>
          </cell>
          <cell r="J642">
            <v>416</v>
          </cell>
          <cell r="K642"/>
          <cell r="L642"/>
          <cell r="M642">
            <v>2955.42</v>
          </cell>
          <cell r="N642">
            <v>1773.252</v>
          </cell>
          <cell r="O642"/>
          <cell r="P642">
            <v>0.6</v>
          </cell>
          <cell r="Q642"/>
          <cell r="R642">
            <v>2387.0700000000002</v>
          </cell>
          <cell r="S642">
            <v>1432.2</v>
          </cell>
          <cell r="T642"/>
          <cell r="U642">
            <v>2387.0700000000002</v>
          </cell>
          <cell r="V642">
            <v>1432.2</v>
          </cell>
          <cell r="W642"/>
          <cell r="X642">
            <v>2273.4</v>
          </cell>
          <cell r="Y642">
            <v>1364</v>
          </cell>
          <cell r="Z642"/>
          <cell r="AA642">
            <v>1976.85</v>
          </cell>
          <cell r="AB642">
            <v>1186.1099999999999</v>
          </cell>
          <cell r="AC642"/>
          <cell r="AD642">
            <v>1719</v>
          </cell>
        </row>
        <row r="643">
          <cell r="B643" t="str">
            <v>PT35SM</v>
          </cell>
          <cell r="C643" t="str">
            <v>Poste de Pétala</v>
          </cell>
          <cell r="E643" t="str">
            <v>Bola com arabescos produzida em estrutura metálica e mangueira luminosa. Aplicação de mangueiras de LED com movimentos e Strobos</v>
          </cell>
          <cell r="F643" t="str">
            <v>FIG. LUMINOSA</v>
          </cell>
          <cell r="G643">
            <v>3.25</v>
          </cell>
          <cell r="H643">
            <v>1.7</v>
          </cell>
          <cell r="I643" t="str">
            <v>-</v>
          </cell>
          <cell r="J643">
            <v>443</v>
          </cell>
          <cell r="K643"/>
          <cell r="M643">
            <v>3907.67</v>
          </cell>
          <cell r="N643">
            <v>2930.7525000000001</v>
          </cell>
          <cell r="P643">
            <v>0.75</v>
          </cell>
          <cell r="R643">
            <v>3156.2</v>
          </cell>
          <cell r="S643">
            <v>2201.4299999999998</v>
          </cell>
          <cell r="U643">
            <v>3156.2</v>
          </cell>
          <cell r="V643">
            <v>2201.4299999999998</v>
          </cell>
          <cell r="X643">
            <v>3005.9</v>
          </cell>
          <cell r="Y643">
            <v>2096.6</v>
          </cell>
          <cell r="AA643">
            <v>2613.84</v>
          </cell>
          <cell r="AB643">
            <v>1823.1</v>
          </cell>
          <cell r="AD643">
            <v>2272.9</v>
          </cell>
        </row>
        <row r="644">
          <cell r="B644" t="str">
            <v>PT35M</v>
          </cell>
          <cell r="C644" t="str">
            <v>Poste de Pétala</v>
          </cell>
          <cell r="E644" t="str">
            <v>Bola com arabescos produzida em estrutura metálica e mangueira luminosa. Aplicação de mangueiras de LED com movimentos</v>
          </cell>
          <cell r="F644" t="str">
            <v>FIG. LUMINOSA</v>
          </cell>
          <cell r="G644">
            <v>3.25</v>
          </cell>
          <cell r="H644">
            <v>1.7</v>
          </cell>
          <cell r="I644" t="str">
            <v>-</v>
          </cell>
          <cell r="J644">
            <v>419</v>
          </cell>
          <cell r="K644"/>
          <cell r="M644">
            <v>3653.2599999999998</v>
          </cell>
          <cell r="N644">
            <v>2630.3471999999997</v>
          </cell>
          <cell r="P644">
            <v>0.72</v>
          </cell>
          <cell r="R644">
            <v>2950.71</v>
          </cell>
          <cell r="S644">
            <v>1995.84</v>
          </cell>
          <cell r="U644">
            <v>2950.71</v>
          </cell>
          <cell r="V644">
            <v>1995.84</v>
          </cell>
          <cell r="X644">
            <v>2810.2</v>
          </cell>
          <cell r="Y644">
            <v>1900.8</v>
          </cell>
          <cell r="AA644">
            <v>2443.64</v>
          </cell>
          <cell r="AB644">
            <v>1652.9</v>
          </cell>
          <cell r="AD644">
            <v>2124.9</v>
          </cell>
        </row>
        <row r="645">
          <cell r="B645" t="str">
            <v>PT35S</v>
          </cell>
          <cell r="C645" t="str">
            <v>Poste de Pétala</v>
          </cell>
          <cell r="E645" t="str">
            <v>Bola com arabescos produzida em estrutura metálica e mangueira luminosa. Aplicação de Strobos</v>
          </cell>
          <cell r="F645" t="str">
            <v>FIG. LUMINOSA</v>
          </cell>
          <cell r="G645">
            <v>3.25</v>
          </cell>
          <cell r="H645">
            <v>1.7</v>
          </cell>
          <cell r="I645" t="str">
            <v>-</v>
          </cell>
          <cell r="J645">
            <v>440</v>
          </cell>
          <cell r="K645"/>
          <cell r="M645">
            <v>3209.83</v>
          </cell>
          <cell r="N645">
            <v>2022.1929</v>
          </cell>
          <cell r="P645">
            <v>0.63</v>
          </cell>
          <cell r="R645">
            <v>2592.56</v>
          </cell>
          <cell r="S645">
            <v>1637.79</v>
          </cell>
          <cell r="U645">
            <v>2592.56</v>
          </cell>
          <cell r="V645">
            <v>1637.79</v>
          </cell>
          <cell r="X645">
            <v>2469.1</v>
          </cell>
          <cell r="Y645">
            <v>1559.8</v>
          </cell>
          <cell r="AA645">
            <v>2147.0500000000002</v>
          </cell>
          <cell r="AB645">
            <v>1356.31</v>
          </cell>
          <cell r="AD645">
            <v>1867</v>
          </cell>
        </row>
        <row r="646">
          <cell r="B646" t="str">
            <v>PT35L</v>
          </cell>
          <cell r="C646" t="str">
            <v>Poste de Pétala</v>
          </cell>
          <cell r="E646" t="str">
            <v>Bola com arabescos produzida em estrutura metálica e mangueira de LED</v>
          </cell>
          <cell r="F646" t="str">
            <v>FIG. LUMINOSA</v>
          </cell>
          <cell r="G646">
            <v>3.25</v>
          </cell>
          <cell r="H646">
            <v>1.7</v>
          </cell>
          <cell r="I646" t="str">
            <v>-</v>
          </cell>
          <cell r="K646"/>
          <cell r="M646">
            <v>3340.48</v>
          </cell>
          <cell r="N646">
            <v>2104.5023999999999</v>
          </cell>
          <cell r="P646">
            <v>0.63</v>
          </cell>
          <cell r="R646">
            <v>2698.08</v>
          </cell>
          <cell r="S646">
            <v>1618.89</v>
          </cell>
          <cell r="U646">
            <v>2698.08</v>
          </cell>
          <cell r="V646">
            <v>1618.89</v>
          </cell>
          <cell r="X646">
            <v>2569.6</v>
          </cell>
          <cell r="Y646">
            <v>1541.8</v>
          </cell>
          <cell r="AA646">
            <v>2234.4499999999998</v>
          </cell>
          <cell r="AB646">
            <v>1340.67</v>
          </cell>
          <cell r="AD646">
            <v>1943</v>
          </cell>
        </row>
        <row r="647">
          <cell r="B647" t="str">
            <v>PT35C</v>
          </cell>
          <cell r="C647" t="str">
            <v>Poste de Pétala</v>
          </cell>
          <cell r="E647" t="str">
            <v>Bola com arabescos produzida em estrutura metálica e mangueira luminosa.  Preenchimento da figura com lâmpadas de LED.</v>
          </cell>
          <cell r="F647" t="str">
            <v>FIG. LUMINOSA</v>
          </cell>
          <cell r="G647">
            <v>3.25</v>
          </cell>
          <cell r="H647">
            <v>1.7</v>
          </cell>
          <cell r="I647" t="str">
            <v>-</v>
          </cell>
          <cell r="K647"/>
          <cell r="M647">
            <v>3392.92</v>
          </cell>
          <cell r="N647">
            <v>2442.9023999999999</v>
          </cell>
          <cell r="P647">
            <v>0.72</v>
          </cell>
          <cell r="R647">
            <v>0</v>
          </cell>
          <cell r="S647">
            <v>0</v>
          </cell>
          <cell r="U647">
            <v>0</v>
          </cell>
          <cell r="V647">
            <v>0</v>
          </cell>
          <cell r="X647">
            <v>0</v>
          </cell>
          <cell r="Y647">
            <v>0</v>
          </cell>
          <cell r="AA647">
            <v>0</v>
          </cell>
          <cell r="AB647">
            <v>0</v>
          </cell>
          <cell r="AD647"/>
        </row>
        <row r="648">
          <cell r="B648" t="str">
            <v>PT35CS</v>
          </cell>
          <cell r="C648" t="str">
            <v>Poste de Pétala</v>
          </cell>
          <cell r="E648" t="str">
            <v>Bola com arabescos produzida em estrutura metálica e mangueira luminosa.  Preenchimento da figura com lâmpadas de LED.  Aplicação de Strobos</v>
          </cell>
          <cell r="F648" t="str">
            <v>FIG. LUMINOSA</v>
          </cell>
          <cell r="G648">
            <v>3.25</v>
          </cell>
          <cell r="H648">
            <v>1.7</v>
          </cell>
          <cell r="I648" t="str">
            <v>-</v>
          </cell>
          <cell r="K648"/>
          <cell r="M648">
            <v>3612.92</v>
          </cell>
          <cell r="N648">
            <v>2709.69</v>
          </cell>
          <cell r="P648">
            <v>0.75</v>
          </cell>
          <cell r="R648">
            <v>0</v>
          </cell>
          <cell r="S648">
            <v>0</v>
          </cell>
          <cell r="U648">
            <v>0</v>
          </cell>
          <cell r="V648">
            <v>0</v>
          </cell>
          <cell r="X648">
            <v>0</v>
          </cell>
          <cell r="Y648">
            <v>0</v>
          </cell>
          <cell r="AA648">
            <v>0</v>
          </cell>
          <cell r="AB648">
            <v>0</v>
          </cell>
          <cell r="AD648"/>
        </row>
        <row r="649">
          <cell r="B649" t="str">
            <v>PT36</v>
          </cell>
          <cell r="C649" t="str">
            <v>Poste de Pétala</v>
          </cell>
          <cell r="D649"/>
          <cell r="E649" t="str">
            <v>Bola com arabescos produzida em estrutura metálica e mangueira luminosa</v>
          </cell>
          <cell r="F649" t="str">
            <v>FIG. LUMINOSA</v>
          </cell>
          <cell r="G649">
            <v>3.25</v>
          </cell>
          <cell r="H649">
            <v>1.7</v>
          </cell>
          <cell r="I649" t="str">
            <v>-</v>
          </cell>
          <cell r="J649">
            <v>352</v>
          </cell>
          <cell r="K649"/>
          <cell r="L649"/>
          <cell r="M649">
            <v>2499.77</v>
          </cell>
          <cell r="N649">
            <v>1499.8619999999999</v>
          </cell>
          <cell r="O649"/>
          <cell r="P649">
            <v>0.6</v>
          </cell>
          <cell r="Q649"/>
          <cell r="R649">
            <v>2019.05</v>
          </cell>
          <cell r="S649">
            <v>1211.3900000000001</v>
          </cell>
          <cell r="T649"/>
          <cell r="U649">
            <v>2019.05</v>
          </cell>
          <cell r="V649">
            <v>1211.3900000000001</v>
          </cell>
          <cell r="W649"/>
          <cell r="X649">
            <v>1922.9</v>
          </cell>
          <cell r="Y649">
            <v>1153.7</v>
          </cell>
          <cell r="Z649"/>
          <cell r="AA649">
            <v>1672.1</v>
          </cell>
          <cell r="AB649">
            <v>1003.26</v>
          </cell>
          <cell r="AC649"/>
          <cell r="AD649">
            <v>1454</v>
          </cell>
        </row>
        <row r="650">
          <cell r="B650" t="str">
            <v>PT36SM</v>
          </cell>
          <cell r="C650" t="str">
            <v>Poste de Pétala</v>
          </cell>
          <cell r="E650" t="str">
            <v>Bola com arabescos produzida em estrutura metálica e mangueira luminosa. Aplicação de mangueiras de LED com movimentos e Strobos</v>
          </cell>
          <cell r="F650" t="str">
            <v>FIG. LUMINOSA</v>
          </cell>
          <cell r="G650">
            <v>3.25</v>
          </cell>
          <cell r="H650">
            <v>1.7</v>
          </cell>
          <cell r="I650" t="str">
            <v>-</v>
          </cell>
          <cell r="J650">
            <v>379</v>
          </cell>
          <cell r="K650"/>
          <cell r="M650">
            <v>3452.15</v>
          </cell>
          <cell r="N650">
            <v>2589.1125000000002</v>
          </cell>
          <cell r="P650">
            <v>0.75</v>
          </cell>
          <cell r="R650">
            <v>2788.28</v>
          </cell>
          <cell r="S650">
            <v>1980.62</v>
          </cell>
          <cell r="U650">
            <v>2788.28</v>
          </cell>
          <cell r="V650">
            <v>1980.62</v>
          </cell>
          <cell r="X650">
            <v>2655.5</v>
          </cell>
          <cell r="Y650">
            <v>1886.3</v>
          </cell>
          <cell r="AA650">
            <v>2309.09</v>
          </cell>
          <cell r="AB650">
            <v>1640.25</v>
          </cell>
          <cell r="AD650">
            <v>2007.9</v>
          </cell>
        </row>
        <row r="651">
          <cell r="B651" t="str">
            <v>PT36M</v>
          </cell>
          <cell r="C651" t="str">
            <v>Poste de Pétala</v>
          </cell>
          <cell r="E651" t="str">
            <v>Bola com arabescos produzida em estrutura metálica e mangueira luminosa. Aplicação de mangueiras de LED com movimentos</v>
          </cell>
          <cell r="F651" t="str">
            <v>FIG. LUMINOSA</v>
          </cell>
          <cell r="G651">
            <v>3.25</v>
          </cell>
          <cell r="H651">
            <v>1.7</v>
          </cell>
          <cell r="I651" t="str">
            <v>-</v>
          </cell>
          <cell r="J651">
            <v>355</v>
          </cell>
          <cell r="K651"/>
          <cell r="M651">
            <v>3197.6099999999997</v>
          </cell>
          <cell r="N651">
            <v>2302.2791999999995</v>
          </cell>
          <cell r="P651">
            <v>0.72</v>
          </cell>
          <cell r="R651">
            <v>2582.69</v>
          </cell>
          <cell r="S651">
            <v>1775.13</v>
          </cell>
          <cell r="U651">
            <v>2582.69</v>
          </cell>
          <cell r="V651">
            <v>1775.13</v>
          </cell>
          <cell r="X651">
            <v>2459.6999999999998</v>
          </cell>
          <cell r="Y651">
            <v>1690.6</v>
          </cell>
          <cell r="AA651">
            <v>2138.89</v>
          </cell>
          <cell r="AB651">
            <v>1470.05</v>
          </cell>
          <cell r="AD651">
            <v>1859.9</v>
          </cell>
        </row>
        <row r="652">
          <cell r="B652" t="str">
            <v>PT36S</v>
          </cell>
          <cell r="C652" t="str">
            <v>Poste de Pétala</v>
          </cell>
          <cell r="E652" t="str">
            <v>Bola com arabescos produzida em estrutura metálica e mangueira luminosa. Aplicação de Strobos</v>
          </cell>
          <cell r="F652" t="str">
            <v>FIG. LUMINOSA</v>
          </cell>
          <cell r="G652">
            <v>3.25</v>
          </cell>
          <cell r="H652">
            <v>1.7</v>
          </cell>
          <cell r="I652" t="str">
            <v>-</v>
          </cell>
          <cell r="J652">
            <v>376</v>
          </cell>
          <cell r="K652"/>
          <cell r="M652">
            <v>2754.18</v>
          </cell>
          <cell r="N652">
            <v>1735.1333999999999</v>
          </cell>
          <cell r="P652">
            <v>0.63</v>
          </cell>
          <cell r="R652">
            <v>2224.5300000000002</v>
          </cell>
          <cell r="S652">
            <v>1416.98</v>
          </cell>
          <cell r="U652">
            <v>2224.5300000000002</v>
          </cell>
          <cell r="V652">
            <v>1416.98</v>
          </cell>
          <cell r="X652">
            <v>2118.6</v>
          </cell>
          <cell r="Y652">
            <v>1349.5</v>
          </cell>
          <cell r="AA652">
            <v>1842.3</v>
          </cell>
          <cell r="AB652">
            <v>1173.46</v>
          </cell>
          <cell r="AD652">
            <v>1602</v>
          </cell>
        </row>
        <row r="653">
          <cell r="B653" t="str">
            <v>PT36L</v>
          </cell>
          <cell r="C653" t="str">
            <v>Poste de Pétala</v>
          </cell>
          <cell r="E653" t="str">
            <v>Bola com arabescos produzida em estrutura metálica e mangueira de LED</v>
          </cell>
          <cell r="F653" t="str">
            <v>FIG. LUMINOSA</v>
          </cell>
          <cell r="G653">
            <v>3.25</v>
          </cell>
          <cell r="H653">
            <v>1.7</v>
          </cell>
          <cell r="I653" t="str">
            <v>-</v>
          </cell>
          <cell r="K653"/>
          <cell r="M653">
            <v>2826.46</v>
          </cell>
          <cell r="N653">
            <v>1780.6698000000001</v>
          </cell>
          <cell r="P653">
            <v>0.63</v>
          </cell>
          <cell r="R653">
            <v>2282.91</v>
          </cell>
          <cell r="S653">
            <v>1369.73</v>
          </cell>
          <cell r="U653">
            <v>2282.91</v>
          </cell>
          <cell r="V653">
            <v>1369.73</v>
          </cell>
          <cell r="X653">
            <v>2174.1999999999998</v>
          </cell>
          <cell r="Y653">
            <v>1304.5</v>
          </cell>
          <cell r="AA653">
            <v>1890.6</v>
          </cell>
          <cell r="AB653">
            <v>1134.3599999999999</v>
          </cell>
          <cell r="AD653">
            <v>1644</v>
          </cell>
        </row>
        <row r="654">
          <cell r="B654" t="str">
            <v>PT36C</v>
          </cell>
          <cell r="C654" t="str">
            <v>Poste de Pétala</v>
          </cell>
          <cell r="E654" t="str">
            <v>Bola com arabescos produzida em estrutura metálica e mangueira luminosa.  Preenchimento da figura com lâmpadas de LED.</v>
          </cell>
          <cell r="F654" t="str">
            <v>FIG. LUMINOSA</v>
          </cell>
          <cell r="G654">
            <v>3.25</v>
          </cell>
          <cell r="H654">
            <v>1.7</v>
          </cell>
          <cell r="I654" t="str">
            <v>-</v>
          </cell>
          <cell r="K654"/>
          <cell r="M654">
            <v>2932.0200000000004</v>
          </cell>
          <cell r="N654">
            <v>2111.0544000000004</v>
          </cell>
          <cell r="P654">
            <v>0.72</v>
          </cell>
          <cell r="R654">
            <v>2368.17</v>
          </cell>
          <cell r="S654">
            <v>1560.51</v>
          </cell>
          <cell r="U654">
            <v>2368.17</v>
          </cell>
          <cell r="V654">
            <v>1560.51</v>
          </cell>
          <cell r="X654">
            <v>2255.4</v>
          </cell>
          <cell r="Y654">
            <v>1486.2</v>
          </cell>
          <cell r="AA654">
            <v>0</v>
          </cell>
          <cell r="AB654">
            <v>0</v>
          </cell>
          <cell r="AD654"/>
        </row>
        <row r="655">
          <cell r="B655" t="str">
            <v>PT36CS</v>
          </cell>
          <cell r="C655" t="str">
            <v>Poste de Pétala</v>
          </cell>
          <cell r="E655" t="str">
            <v>Bola com arabescos produzida em estrutura metálica e mangueira luminosa.  Preenchimento da figura com lâmpadas de LED.  Aplicação de Strobos</v>
          </cell>
          <cell r="F655" t="str">
            <v>FIG. LUMINOSA</v>
          </cell>
          <cell r="G655">
            <v>3.25</v>
          </cell>
          <cell r="H655">
            <v>1.7</v>
          </cell>
          <cell r="I655" t="str">
            <v>-</v>
          </cell>
          <cell r="K655"/>
          <cell r="M655">
            <v>3157.27</v>
          </cell>
          <cell r="N655">
            <v>2367.9524999999999</v>
          </cell>
          <cell r="P655">
            <v>0.75</v>
          </cell>
          <cell r="R655">
            <v>0</v>
          </cell>
          <cell r="S655">
            <v>0</v>
          </cell>
          <cell r="U655">
            <v>0</v>
          </cell>
          <cell r="V655">
            <v>0</v>
          </cell>
          <cell r="X655">
            <v>0</v>
          </cell>
          <cell r="Y655">
            <v>0</v>
          </cell>
          <cell r="AA655">
            <v>0</v>
          </cell>
          <cell r="AB655">
            <v>0</v>
          </cell>
          <cell r="AD655"/>
        </row>
        <row r="656">
          <cell r="B656" t="str">
            <v>PT37</v>
          </cell>
          <cell r="C656" t="str">
            <v>Poste de Pétala</v>
          </cell>
          <cell r="D656"/>
          <cell r="E656" t="str">
            <v>Conjunto de estrelas com pingente produzido em estrutura metálica e mangueira luminosa</v>
          </cell>
          <cell r="F656" t="str">
            <v>FIG. LUMINOSA</v>
          </cell>
          <cell r="G656">
            <v>3.15</v>
          </cell>
          <cell r="H656">
            <v>1.45</v>
          </cell>
          <cell r="I656" t="str">
            <v>-</v>
          </cell>
          <cell r="J656">
            <v>496</v>
          </cell>
          <cell r="K656"/>
          <cell r="L656"/>
          <cell r="M656">
            <v>3524.43</v>
          </cell>
          <cell r="N656">
            <v>2114.6579999999999</v>
          </cell>
          <cell r="O656"/>
          <cell r="P656">
            <v>0.6</v>
          </cell>
          <cell r="Q656"/>
          <cell r="R656">
            <v>2846.66</v>
          </cell>
          <cell r="S656">
            <v>1708.04</v>
          </cell>
          <cell r="T656"/>
          <cell r="U656">
            <v>2846.66</v>
          </cell>
          <cell r="V656">
            <v>1708.04</v>
          </cell>
          <cell r="W656"/>
          <cell r="X656">
            <v>2711.1</v>
          </cell>
          <cell r="Y656">
            <v>1626.7</v>
          </cell>
          <cell r="Z656"/>
          <cell r="AA656">
            <v>2357.5</v>
          </cell>
          <cell r="AB656">
            <v>1414.5</v>
          </cell>
          <cell r="AC656"/>
          <cell r="AD656">
            <v>2050</v>
          </cell>
        </row>
        <row r="657">
          <cell r="B657" t="str">
            <v>PT37SM</v>
          </cell>
          <cell r="C657" t="str">
            <v>Poste de Pétala</v>
          </cell>
          <cell r="E657" t="str">
            <v>Conjunto de estrelas com pingente produzido em estrutura metálica e mangueira luminosa. Aplicação de mangueiras de LED com movimentos e Strobos</v>
          </cell>
          <cell r="F657" t="str">
            <v>FIG. LUMINOSA</v>
          </cell>
          <cell r="G657">
            <v>3.15</v>
          </cell>
          <cell r="H657">
            <v>1.45</v>
          </cell>
          <cell r="I657" t="str">
            <v>-</v>
          </cell>
          <cell r="J657">
            <v>537</v>
          </cell>
          <cell r="K657"/>
          <cell r="M657">
            <v>4721.9900000000007</v>
          </cell>
          <cell r="N657">
            <v>3541.4925000000003</v>
          </cell>
          <cell r="P657">
            <v>0.75</v>
          </cell>
          <cell r="R657">
            <v>3813.92</v>
          </cell>
          <cell r="S657">
            <v>2675.19</v>
          </cell>
          <cell r="U657">
            <v>3813.92</v>
          </cell>
          <cell r="V657">
            <v>2675.19</v>
          </cell>
          <cell r="X657">
            <v>3632.3</v>
          </cell>
          <cell r="Y657">
            <v>2547.8000000000002</v>
          </cell>
          <cell r="AA657">
            <v>3158.48</v>
          </cell>
          <cell r="AB657">
            <v>2215.48</v>
          </cell>
          <cell r="AD657">
            <v>2746.5</v>
          </cell>
        </row>
        <row r="658">
          <cell r="B658" t="str">
            <v>PT37M</v>
          </cell>
          <cell r="C658" t="str">
            <v>Poste de Pétala</v>
          </cell>
          <cell r="E658" t="str">
            <v>Conjunto de estrelas com pingente produzido em estrutura metálica e mangueira luminosa. Aplicação de mangueiras de LED com movimentos</v>
          </cell>
          <cell r="F658" t="str">
            <v>FIG. LUMINOSA</v>
          </cell>
          <cell r="G658">
            <v>3.15</v>
          </cell>
          <cell r="H658">
            <v>1.45</v>
          </cell>
          <cell r="I658" t="str">
            <v>-</v>
          </cell>
          <cell r="J658">
            <v>501</v>
          </cell>
          <cell r="K658"/>
          <cell r="M658">
            <v>4403.88</v>
          </cell>
          <cell r="N658">
            <v>3170.7936</v>
          </cell>
          <cell r="P658">
            <v>0.72</v>
          </cell>
          <cell r="R658">
            <v>3556.98</v>
          </cell>
          <cell r="S658">
            <v>2418.2600000000002</v>
          </cell>
          <cell r="U658">
            <v>3556.98</v>
          </cell>
          <cell r="V658">
            <v>2418.2600000000002</v>
          </cell>
          <cell r="X658">
            <v>3387.6</v>
          </cell>
          <cell r="Y658">
            <v>2303.1</v>
          </cell>
          <cell r="AA658">
            <v>2945.73</v>
          </cell>
          <cell r="AB658">
            <v>2002.73</v>
          </cell>
          <cell r="AD658">
            <v>2561.5</v>
          </cell>
        </row>
        <row r="659">
          <cell r="B659" t="str">
            <v>PT37S</v>
          </cell>
          <cell r="C659" t="str">
            <v>Poste de Pétala</v>
          </cell>
          <cell r="E659" t="str">
            <v>Conjunto de estrelas com pingente produzido em estrutura metálica e mangueira luminosa. Aplicação de Strobos</v>
          </cell>
          <cell r="F659" t="str">
            <v>FIG. LUMINOSA</v>
          </cell>
          <cell r="G659">
            <v>3.15</v>
          </cell>
          <cell r="H659">
            <v>1.45</v>
          </cell>
          <cell r="I659" t="str">
            <v>-</v>
          </cell>
          <cell r="J659">
            <v>532</v>
          </cell>
          <cell r="K659"/>
          <cell r="M659">
            <v>3842.5400000000004</v>
          </cell>
          <cell r="N659">
            <v>2420.8002000000001</v>
          </cell>
          <cell r="P659">
            <v>0.63</v>
          </cell>
          <cell r="R659">
            <v>3103.59</v>
          </cell>
          <cell r="S659">
            <v>1964.87</v>
          </cell>
          <cell r="U659">
            <v>3103.59</v>
          </cell>
          <cell r="V659">
            <v>1964.87</v>
          </cell>
          <cell r="X659">
            <v>2955.8</v>
          </cell>
          <cell r="Y659">
            <v>1871.3</v>
          </cell>
          <cell r="AA659">
            <v>2570.25</v>
          </cell>
          <cell r="AB659">
            <v>1627.25</v>
          </cell>
          <cell r="AD659">
            <v>2235</v>
          </cell>
        </row>
        <row r="660">
          <cell r="B660" t="str">
            <v>PT37L</v>
          </cell>
          <cell r="C660" t="str">
            <v>Poste de Pétala</v>
          </cell>
          <cell r="E660" t="str">
            <v>Conjunto de estrelas com pingente produzido em estrutura metálica e mangueira de LED</v>
          </cell>
          <cell r="F660" t="str">
            <v>FIG. LUMINOSA</v>
          </cell>
          <cell r="G660">
            <v>3.15</v>
          </cell>
          <cell r="H660">
            <v>1.45</v>
          </cell>
          <cell r="I660" t="str">
            <v>-</v>
          </cell>
          <cell r="K660"/>
          <cell r="M660">
            <v>3983.46</v>
          </cell>
          <cell r="N660">
            <v>2509.5798</v>
          </cell>
          <cell r="P660">
            <v>0.63</v>
          </cell>
          <cell r="R660">
            <v>3217.41</v>
          </cell>
          <cell r="S660">
            <v>1930.43</v>
          </cell>
          <cell r="U660">
            <v>3217.41</v>
          </cell>
          <cell r="V660">
            <v>1930.43</v>
          </cell>
          <cell r="X660">
            <v>3064.2</v>
          </cell>
          <cell r="Y660">
            <v>1838.5</v>
          </cell>
          <cell r="AA660">
            <v>2664.55</v>
          </cell>
          <cell r="AB660">
            <v>1598.73</v>
          </cell>
          <cell r="AD660">
            <v>2317</v>
          </cell>
        </row>
        <row r="661">
          <cell r="B661" t="str">
            <v>PT37C</v>
          </cell>
          <cell r="C661" t="str">
            <v>Poste de Pétala</v>
          </cell>
          <cell r="E661" t="str">
            <v>Conjunto de estrelas com pingente produzido em estrutura metálica e mangueira luminosa.  Preenchimento da figura com lâmpadas de LED.</v>
          </cell>
          <cell r="F661" t="str">
            <v>FIG. LUMINOSA</v>
          </cell>
          <cell r="G661">
            <v>3.15</v>
          </cell>
          <cell r="H661">
            <v>1.45</v>
          </cell>
          <cell r="I661" t="str">
            <v>-</v>
          </cell>
          <cell r="K661"/>
          <cell r="M661">
            <v>5006.43</v>
          </cell>
          <cell r="N661">
            <v>3604.6296000000002</v>
          </cell>
          <cell r="P661">
            <v>0.72</v>
          </cell>
          <cell r="R661">
            <v>4043.66</v>
          </cell>
          <cell r="S661">
            <v>2905.04</v>
          </cell>
          <cell r="U661">
            <v>4043.66</v>
          </cell>
          <cell r="V661">
            <v>2905.04</v>
          </cell>
          <cell r="X661">
            <v>3851.1</v>
          </cell>
          <cell r="Y661">
            <v>2766.7</v>
          </cell>
          <cell r="AA661">
            <v>0</v>
          </cell>
          <cell r="AB661">
            <v>0</v>
          </cell>
          <cell r="AD661"/>
        </row>
        <row r="662">
          <cell r="B662" t="str">
            <v>PT37CS</v>
          </cell>
          <cell r="C662" t="str">
            <v>Poste de Pétala</v>
          </cell>
          <cell r="E662" t="str">
            <v>Conjunto de estrelas com pingente produzido em estrutura metálica e mangueira luminosa.  Preenchimento da figura com lâmpadas de LED.  Aplicação de Strobos</v>
          </cell>
          <cell r="F662" t="str">
            <v>FIG. LUMINOSA</v>
          </cell>
          <cell r="G662">
            <v>3.15</v>
          </cell>
          <cell r="H662">
            <v>1.45</v>
          </cell>
          <cell r="I662" t="str">
            <v>-</v>
          </cell>
          <cell r="K662"/>
          <cell r="M662">
            <v>5299.43</v>
          </cell>
          <cell r="N662">
            <v>3974.5725000000002</v>
          </cell>
          <cell r="P662">
            <v>0.75</v>
          </cell>
          <cell r="R662">
            <v>0</v>
          </cell>
          <cell r="S662">
            <v>0</v>
          </cell>
          <cell r="U662">
            <v>0</v>
          </cell>
          <cell r="V662">
            <v>0</v>
          </cell>
          <cell r="X662">
            <v>0</v>
          </cell>
          <cell r="Y662">
            <v>0</v>
          </cell>
          <cell r="AA662">
            <v>0</v>
          </cell>
          <cell r="AB662">
            <v>0</v>
          </cell>
          <cell r="AD662"/>
        </row>
        <row r="663">
          <cell r="B663" t="str">
            <v>PT38</v>
          </cell>
          <cell r="C663" t="str">
            <v>Poste de Pétala</v>
          </cell>
          <cell r="D663"/>
          <cell r="E663" t="str">
            <v>Conjunto de estrelas com pingente produzido em estrutura metálica e mangueira luminosa</v>
          </cell>
          <cell r="F663" t="str">
            <v>FIG. LUMINOSA</v>
          </cell>
          <cell r="G663">
            <v>3.15</v>
          </cell>
          <cell r="H663">
            <v>1.45</v>
          </cell>
          <cell r="I663" t="str">
            <v>-</v>
          </cell>
          <cell r="J663">
            <v>560</v>
          </cell>
          <cell r="K663"/>
          <cell r="L663">
            <v>19.3</v>
          </cell>
          <cell r="M663">
            <v>3980.08</v>
          </cell>
          <cell r="N663">
            <v>2388.0479999999998</v>
          </cell>
          <cell r="O663"/>
          <cell r="P663">
            <v>0.6</v>
          </cell>
          <cell r="Q663"/>
          <cell r="R663">
            <v>3214.68</v>
          </cell>
          <cell r="S663">
            <v>1928.85</v>
          </cell>
          <cell r="T663"/>
          <cell r="U663">
            <v>3214.68</v>
          </cell>
          <cell r="V663">
            <v>1928.85</v>
          </cell>
          <cell r="W663"/>
          <cell r="X663">
            <v>3061.6</v>
          </cell>
          <cell r="Y663">
            <v>1837</v>
          </cell>
          <cell r="Z663"/>
          <cell r="AA663">
            <v>2662.25</v>
          </cell>
          <cell r="AB663">
            <v>1597.35</v>
          </cell>
          <cell r="AC663"/>
          <cell r="AD663">
            <v>2315</v>
          </cell>
        </row>
        <row r="664">
          <cell r="B664" t="str">
            <v>PT38SM</v>
          </cell>
          <cell r="C664" t="str">
            <v>Poste de Pétala</v>
          </cell>
          <cell r="E664" t="str">
            <v>Conjunto de estrelas com pingente produzido em estrutura metálica e mangueira luminosa. Aplicação de mangueiras de LED com movimentos e Strobos</v>
          </cell>
          <cell r="F664" t="str">
            <v>FIG. LUMINOSA</v>
          </cell>
          <cell r="G664">
            <v>3.15</v>
          </cell>
          <cell r="H664">
            <v>1.45</v>
          </cell>
          <cell r="I664" t="str">
            <v>-</v>
          </cell>
          <cell r="J664">
            <v>601</v>
          </cell>
          <cell r="K664"/>
          <cell r="M664">
            <v>5177.51</v>
          </cell>
          <cell r="N664">
            <v>3883.1325000000002</v>
          </cell>
          <cell r="P664">
            <v>0.75</v>
          </cell>
          <cell r="R664">
            <v>4181.84</v>
          </cell>
          <cell r="S664">
            <v>2896.01</v>
          </cell>
          <cell r="U664">
            <v>4181.84</v>
          </cell>
          <cell r="V664">
            <v>2896.01</v>
          </cell>
          <cell r="X664">
            <v>3982.7</v>
          </cell>
          <cell r="Y664">
            <v>2758.1</v>
          </cell>
          <cell r="AA664">
            <v>3463.23</v>
          </cell>
          <cell r="AB664">
            <v>2398.33</v>
          </cell>
          <cell r="AD664">
            <v>3011.5</v>
          </cell>
        </row>
        <row r="665">
          <cell r="B665" t="str">
            <v>PT38M</v>
          </cell>
          <cell r="C665" t="str">
            <v>Poste de Pétala</v>
          </cell>
          <cell r="E665" t="str">
            <v>Conjunto de estrelas com pingente produzido em estrutura metálica e mangueira luminosa. Aplicação de mangueiras de LED com movimentos</v>
          </cell>
          <cell r="F665" t="str">
            <v>FIG. LUMINOSA</v>
          </cell>
          <cell r="G665">
            <v>3.15</v>
          </cell>
          <cell r="H665">
            <v>1.45</v>
          </cell>
          <cell r="I665" t="str">
            <v>-</v>
          </cell>
          <cell r="J665">
            <v>565</v>
          </cell>
          <cell r="K665"/>
          <cell r="M665">
            <v>4859.53</v>
          </cell>
          <cell r="N665">
            <v>3498.8615999999997</v>
          </cell>
          <cell r="P665">
            <v>0.72</v>
          </cell>
          <cell r="R665">
            <v>3925.01</v>
          </cell>
          <cell r="S665">
            <v>2639.07</v>
          </cell>
          <cell r="U665">
            <v>3925.01</v>
          </cell>
          <cell r="V665">
            <v>2639.07</v>
          </cell>
          <cell r="X665">
            <v>3738.1</v>
          </cell>
          <cell r="Y665">
            <v>2513.4</v>
          </cell>
          <cell r="AA665">
            <v>3250.48</v>
          </cell>
          <cell r="AB665">
            <v>2185.58</v>
          </cell>
          <cell r="AD665">
            <v>2826.5</v>
          </cell>
        </row>
        <row r="666">
          <cell r="B666" t="str">
            <v>PT38S</v>
          </cell>
          <cell r="C666" t="str">
            <v>Poste de Pétala</v>
          </cell>
          <cell r="E666" t="str">
            <v>Conjunto de estrelas com pingente produzido em estrutura metálica e mangueira luminosa. Aplicação de Strobos</v>
          </cell>
          <cell r="F666" t="str">
            <v>FIG. LUMINOSA</v>
          </cell>
          <cell r="G666">
            <v>3.15</v>
          </cell>
          <cell r="H666">
            <v>1.45</v>
          </cell>
          <cell r="I666" t="str">
            <v>-</v>
          </cell>
          <cell r="J666">
            <v>596</v>
          </cell>
          <cell r="K666"/>
          <cell r="M666">
            <v>4298.1900000000005</v>
          </cell>
          <cell r="N666">
            <v>2707.8597000000004</v>
          </cell>
          <cell r="P666">
            <v>0.63</v>
          </cell>
          <cell r="R666">
            <v>3471.62</v>
          </cell>
          <cell r="S666">
            <v>2185.6799999999998</v>
          </cell>
          <cell r="U666">
            <v>3471.62</v>
          </cell>
          <cell r="V666">
            <v>2185.6799999999998</v>
          </cell>
          <cell r="X666">
            <v>3306.3</v>
          </cell>
          <cell r="Y666">
            <v>2081.6</v>
          </cell>
          <cell r="AA666">
            <v>2875</v>
          </cell>
          <cell r="AB666">
            <v>1810.1</v>
          </cell>
          <cell r="AD666">
            <v>2500</v>
          </cell>
        </row>
        <row r="667">
          <cell r="B667" t="str">
            <v>PT38L</v>
          </cell>
          <cell r="C667" t="str">
            <v>Poste de Pétala</v>
          </cell>
          <cell r="E667" t="str">
            <v>Conjunto de estrelas com pingente produzido em estrutura metálica e mangueira de LED</v>
          </cell>
          <cell r="F667" t="str">
            <v>FIG. LUMINOSA</v>
          </cell>
          <cell r="G667">
            <v>3.15</v>
          </cell>
          <cell r="H667">
            <v>1.45</v>
          </cell>
          <cell r="I667" t="str">
            <v>-</v>
          </cell>
          <cell r="K667"/>
          <cell r="M667">
            <v>4497.6099999999997</v>
          </cell>
          <cell r="N667">
            <v>2833.4942999999998</v>
          </cell>
          <cell r="P667">
            <v>0.63</v>
          </cell>
          <cell r="R667">
            <v>3632.69</v>
          </cell>
          <cell r="S667">
            <v>2179.59</v>
          </cell>
          <cell r="U667">
            <v>3632.69</v>
          </cell>
          <cell r="V667">
            <v>2179.59</v>
          </cell>
          <cell r="X667">
            <v>3459.7</v>
          </cell>
          <cell r="Y667">
            <v>2075.8000000000002</v>
          </cell>
          <cell r="AA667">
            <v>3008.4</v>
          </cell>
          <cell r="AB667">
            <v>1805.04</v>
          </cell>
          <cell r="AD667">
            <v>2616</v>
          </cell>
        </row>
        <row r="668">
          <cell r="B668" t="str">
            <v>PT38C</v>
          </cell>
          <cell r="C668" t="str">
            <v>Poste de Pétala</v>
          </cell>
          <cell r="E668" t="str">
            <v>Conjunto de estrelas com pingente produzido em estrutura metálica e mangueira luminosa.  Preenchimento da figura com lâmpadas de LED.</v>
          </cell>
          <cell r="F668" t="str">
            <v>FIG. LUMINOSA</v>
          </cell>
          <cell r="G668">
            <v>3.15</v>
          </cell>
          <cell r="H668">
            <v>1.45</v>
          </cell>
          <cell r="I668" t="str">
            <v>-</v>
          </cell>
          <cell r="K668"/>
          <cell r="M668">
            <v>5480.08</v>
          </cell>
          <cell r="N668">
            <v>3945.6576</v>
          </cell>
          <cell r="P668">
            <v>0.72</v>
          </cell>
          <cell r="R668">
            <v>0</v>
          </cell>
          <cell r="S668">
            <v>0</v>
          </cell>
          <cell r="U668">
            <v>0</v>
          </cell>
          <cell r="V668">
            <v>0</v>
          </cell>
          <cell r="X668">
            <v>0</v>
          </cell>
          <cell r="Y668">
            <v>0</v>
          </cell>
          <cell r="AA668">
            <v>0</v>
          </cell>
          <cell r="AB668">
            <v>0</v>
          </cell>
          <cell r="AD668"/>
        </row>
        <row r="669">
          <cell r="B669" t="str">
            <v>PT38CS</v>
          </cell>
          <cell r="C669" t="str">
            <v>Poste de Pétala</v>
          </cell>
          <cell r="E669" t="str">
            <v>Conjunto de estrelas com pingente produzido em estrutura metálica e mangueira luminosa.  Preenchimento da figura com lâmpadas de LED.  Aplicação de Strobos</v>
          </cell>
          <cell r="F669" t="str">
            <v>FIG. LUMINOSA</v>
          </cell>
          <cell r="G669">
            <v>3.15</v>
          </cell>
          <cell r="H669">
            <v>1.45</v>
          </cell>
          <cell r="I669" t="str">
            <v>-</v>
          </cell>
          <cell r="K669"/>
          <cell r="M669">
            <v>5755.08</v>
          </cell>
          <cell r="N669">
            <v>4316.3099999999995</v>
          </cell>
          <cell r="P669">
            <v>0.75</v>
          </cell>
          <cell r="R669">
            <v>0</v>
          </cell>
          <cell r="S669">
            <v>0</v>
          </cell>
          <cell r="U669">
            <v>0</v>
          </cell>
          <cell r="V669">
            <v>0</v>
          </cell>
          <cell r="X669">
            <v>0</v>
          </cell>
          <cell r="Y669">
            <v>0</v>
          </cell>
          <cell r="AA669">
            <v>0</v>
          </cell>
          <cell r="AB669">
            <v>0</v>
          </cell>
          <cell r="AD669"/>
        </row>
        <row r="670">
          <cell r="B670" t="str">
            <v>PT39</v>
          </cell>
          <cell r="C670" t="str">
            <v>Poste de Pétala</v>
          </cell>
          <cell r="D670"/>
          <cell r="E670" t="str">
            <v>Conjunto de estrelas com pingente produzido em estrutura metálica e mangueira luminosa</v>
          </cell>
          <cell r="F670" t="str">
            <v>FIG. LUMINOSA</v>
          </cell>
          <cell r="G670">
            <v>3.15</v>
          </cell>
          <cell r="H670">
            <v>1.45</v>
          </cell>
          <cell r="I670" t="str">
            <v>-</v>
          </cell>
          <cell r="J670">
            <v>448</v>
          </cell>
          <cell r="K670"/>
          <cell r="L670"/>
          <cell r="M670">
            <v>3182.2700000000004</v>
          </cell>
          <cell r="N670">
            <v>1909.3620000000001</v>
          </cell>
          <cell r="O670"/>
          <cell r="P670">
            <v>0.6</v>
          </cell>
          <cell r="Q670"/>
          <cell r="R670">
            <v>2570.3000000000002</v>
          </cell>
          <cell r="S670">
            <v>1542.24</v>
          </cell>
          <cell r="T670"/>
          <cell r="U670">
            <v>2570.3000000000002</v>
          </cell>
          <cell r="V670">
            <v>1542.24</v>
          </cell>
          <cell r="W670"/>
          <cell r="X670">
            <v>2447.9</v>
          </cell>
          <cell r="Y670">
            <v>1468.8</v>
          </cell>
          <cell r="Z670"/>
          <cell r="AA670">
            <v>2128.65</v>
          </cell>
          <cell r="AB670">
            <v>1277.19</v>
          </cell>
          <cell r="AC670"/>
          <cell r="AD670">
            <v>1851</v>
          </cell>
        </row>
        <row r="671">
          <cell r="B671" t="str">
            <v>PT39SM</v>
          </cell>
          <cell r="C671" t="str">
            <v>Poste de Pétala</v>
          </cell>
          <cell r="E671" t="str">
            <v>Conjunto de estrelas com pingente produzido em estrutura metálica e mangueira luminosa. Aplicação de mangueiras de LED com movimentos e Strobos</v>
          </cell>
          <cell r="F671" t="str">
            <v>FIG. LUMINOSA</v>
          </cell>
          <cell r="G671">
            <v>3.15</v>
          </cell>
          <cell r="H671">
            <v>1.45</v>
          </cell>
          <cell r="I671" t="str">
            <v>-</v>
          </cell>
          <cell r="J671">
            <v>489</v>
          </cell>
          <cell r="K671"/>
          <cell r="M671">
            <v>4379.83</v>
          </cell>
          <cell r="N671">
            <v>3284.8724999999999</v>
          </cell>
          <cell r="P671">
            <v>0.75</v>
          </cell>
          <cell r="R671">
            <v>3537.56</v>
          </cell>
          <cell r="S671">
            <v>2509.4</v>
          </cell>
          <cell r="U671">
            <v>3537.56</v>
          </cell>
          <cell r="V671">
            <v>2509.4</v>
          </cell>
          <cell r="X671">
            <v>3369.1</v>
          </cell>
          <cell r="Y671">
            <v>2389.9</v>
          </cell>
          <cell r="AA671">
            <v>2929.63</v>
          </cell>
          <cell r="AB671">
            <v>2078.17</v>
          </cell>
          <cell r="AD671">
            <v>2547.5</v>
          </cell>
        </row>
        <row r="672">
          <cell r="B672" t="str">
            <v>PT39M</v>
          </cell>
          <cell r="C672" t="str">
            <v>Poste de Pétala</v>
          </cell>
          <cell r="E672" t="str">
            <v>Conjunto de estrelas com pingente produzido em estrutura metálica e mangueira luminosa. Aplicação de mangueiras de LED com movimentos</v>
          </cell>
          <cell r="F672" t="str">
            <v>FIG. LUMINOSA</v>
          </cell>
          <cell r="G672">
            <v>3.15</v>
          </cell>
          <cell r="H672">
            <v>1.45</v>
          </cell>
          <cell r="I672" t="str">
            <v>-</v>
          </cell>
          <cell r="J672">
            <v>453</v>
          </cell>
          <cell r="K672"/>
          <cell r="M672">
            <v>4061.7200000000003</v>
          </cell>
          <cell r="N672">
            <v>2924.4384</v>
          </cell>
          <cell r="P672">
            <v>0.72</v>
          </cell>
          <cell r="R672">
            <v>3280.62</v>
          </cell>
          <cell r="S672">
            <v>2252.46</v>
          </cell>
          <cell r="U672">
            <v>3280.62</v>
          </cell>
          <cell r="V672">
            <v>2252.46</v>
          </cell>
          <cell r="X672">
            <v>3124.4</v>
          </cell>
          <cell r="Y672">
            <v>2145.1999999999998</v>
          </cell>
          <cell r="AA672">
            <v>2716.88</v>
          </cell>
          <cell r="AB672">
            <v>1865.42</v>
          </cell>
          <cell r="AD672">
            <v>2362.5</v>
          </cell>
        </row>
        <row r="673">
          <cell r="B673" t="str">
            <v>PT39S</v>
          </cell>
          <cell r="C673" t="str">
            <v>Poste de Pétala</v>
          </cell>
          <cell r="E673" t="str">
            <v>Conjunto de estrelas com pingente produzido em estrutura metálica e mangueira luminosa. Aplicação de Strobos</v>
          </cell>
          <cell r="F673" t="str">
            <v>FIG. LUMINOSA</v>
          </cell>
          <cell r="G673">
            <v>3.15</v>
          </cell>
          <cell r="H673">
            <v>1.45</v>
          </cell>
          <cell r="I673" t="str">
            <v>-</v>
          </cell>
          <cell r="J673">
            <v>484</v>
          </cell>
          <cell r="K673"/>
          <cell r="M673">
            <v>3500.38</v>
          </cell>
          <cell r="N673">
            <v>2205.2393999999999</v>
          </cell>
          <cell r="P673">
            <v>0.63</v>
          </cell>
          <cell r="R673">
            <v>2827.23</v>
          </cell>
          <cell r="S673">
            <v>1799.07</v>
          </cell>
          <cell r="U673">
            <v>2827.23</v>
          </cell>
          <cell r="V673">
            <v>1799.07</v>
          </cell>
          <cell r="X673">
            <v>2692.6</v>
          </cell>
          <cell r="Y673">
            <v>1713.4</v>
          </cell>
          <cell r="AA673">
            <v>2341.4</v>
          </cell>
          <cell r="AB673">
            <v>1489.94</v>
          </cell>
          <cell r="AD673">
            <v>2036</v>
          </cell>
        </row>
        <row r="674">
          <cell r="B674" t="str">
            <v>PT39L</v>
          </cell>
          <cell r="C674" t="str">
            <v>Poste de Pétala</v>
          </cell>
          <cell r="E674" t="str">
            <v>Conjunto de estrelas com pingente produzido em estrutura metálica e mangueira de LED</v>
          </cell>
          <cell r="F674" t="str">
            <v>FIG. LUMINOSA</v>
          </cell>
          <cell r="G674">
            <v>3.15</v>
          </cell>
          <cell r="H674">
            <v>1.45</v>
          </cell>
          <cell r="I674" t="str">
            <v>-</v>
          </cell>
          <cell r="K674"/>
          <cell r="M674">
            <v>3596.71</v>
          </cell>
          <cell r="N674">
            <v>2265.9272999999998</v>
          </cell>
          <cell r="P674">
            <v>0.63</v>
          </cell>
          <cell r="R674">
            <v>2905.04</v>
          </cell>
          <cell r="S674">
            <v>1743</v>
          </cell>
          <cell r="U674">
            <v>2905.04</v>
          </cell>
          <cell r="V674">
            <v>1743</v>
          </cell>
          <cell r="X674">
            <v>2766.7</v>
          </cell>
          <cell r="Y674">
            <v>1660</v>
          </cell>
          <cell r="AA674">
            <v>2405.8000000000002</v>
          </cell>
          <cell r="AB674">
            <v>1443.48</v>
          </cell>
          <cell r="AD674">
            <v>2092</v>
          </cell>
        </row>
        <row r="675">
          <cell r="B675" t="str">
            <v>PT39C</v>
          </cell>
          <cell r="C675" t="str">
            <v>Poste de Pétala</v>
          </cell>
          <cell r="E675" t="str">
            <v>Conjunto de estrelas com pingente produzido em estrutura metálica e mangueira luminosa.  Preenchimento da figura com lâmpadas de LED.</v>
          </cell>
          <cell r="F675" t="str">
            <v>FIG. LUMINOSA</v>
          </cell>
          <cell r="G675">
            <v>3.15</v>
          </cell>
          <cell r="H675">
            <v>1.45</v>
          </cell>
          <cell r="I675" t="str">
            <v>-</v>
          </cell>
          <cell r="K675"/>
          <cell r="M675">
            <v>4664.2700000000004</v>
          </cell>
          <cell r="N675">
            <v>3358.2744000000002</v>
          </cell>
          <cell r="P675">
            <v>0.72</v>
          </cell>
          <cell r="R675">
            <v>3767.3</v>
          </cell>
          <cell r="S675">
            <v>2739.24</v>
          </cell>
          <cell r="U675">
            <v>3767.3</v>
          </cell>
          <cell r="V675">
            <v>2739.24</v>
          </cell>
          <cell r="X675">
            <v>3587.9</v>
          </cell>
          <cell r="Y675">
            <v>2608.8000000000002</v>
          </cell>
          <cell r="AA675">
            <v>0</v>
          </cell>
          <cell r="AB675">
            <v>0</v>
          </cell>
          <cell r="AD675"/>
        </row>
        <row r="676">
          <cell r="B676" t="str">
            <v>PT39CS</v>
          </cell>
          <cell r="C676" t="str">
            <v>Poste de Pétala</v>
          </cell>
          <cell r="E676" t="str">
            <v>Conjunto de estrelas com pingente produzido em estrutura metálica e mangueira luminosa.  Preenchimento da figura com lâmpadas de LED.  Aplicação de Strobos</v>
          </cell>
          <cell r="F676" t="str">
            <v>FIG. LUMINOSA</v>
          </cell>
          <cell r="G676">
            <v>3.15</v>
          </cell>
          <cell r="H676">
            <v>1.45</v>
          </cell>
          <cell r="I676" t="str">
            <v>-</v>
          </cell>
          <cell r="K676"/>
          <cell r="M676">
            <v>4957.2700000000004</v>
          </cell>
          <cell r="N676">
            <v>3717.9525000000003</v>
          </cell>
          <cell r="P676">
            <v>0.75</v>
          </cell>
          <cell r="R676">
            <v>0</v>
          </cell>
          <cell r="S676">
            <v>0</v>
          </cell>
          <cell r="U676">
            <v>0</v>
          </cell>
          <cell r="V676">
            <v>0</v>
          </cell>
          <cell r="X676">
            <v>0</v>
          </cell>
          <cell r="Y676">
            <v>0</v>
          </cell>
          <cell r="AA676">
            <v>0</v>
          </cell>
          <cell r="AB676">
            <v>0</v>
          </cell>
          <cell r="AD676"/>
        </row>
        <row r="677">
          <cell r="B677" t="str">
            <v>PT43</v>
          </cell>
          <cell r="C677" t="str">
            <v>Poste de Pétala</v>
          </cell>
          <cell r="D677"/>
          <cell r="E677" t="str">
            <v>Conjunto de estrelas com bola produzido em estrutura metálica e mangueira luminosa</v>
          </cell>
          <cell r="F677" t="str">
            <v>FIG. LUMINOSA</v>
          </cell>
          <cell r="G677">
            <v>4</v>
          </cell>
          <cell r="H677">
            <v>1.75</v>
          </cell>
          <cell r="I677" t="str">
            <v>-</v>
          </cell>
          <cell r="J677">
            <v>560</v>
          </cell>
          <cell r="K677"/>
          <cell r="L677">
            <v>21</v>
          </cell>
          <cell r="M677">
            <v>3980.08</v>
          </cell>
          <cell r="N677">
            <v>2388.0479999999998</v>
          </cell>
          <cell r="O677"/>
          <cell r="P677">
            <v>0.6</v>
          </cell>
          <cell r="Q677"/>
          <cell r="R677">
            <v>3214.68</v>
          </cell>
          <cell r="S677">
            <v>1928.85</v>
          </cell>
          <cell r="T677"/>
          <cell r="U677">
            <v>3214.68</v>
          </cell>
          <cell r="V677">
            <v>1928.85</v>
          </cell>
          <cell r="W677"/>
          <cell r="X677">
            <v>3061.6</v>
          </cell>
          <cell r="Y677">
            <v>1837</v>
          </cell>
          <cell r="Z677"/>
          <cell r="AA677">
            <v>2662.25</v>
          </cell>
          <cell r="AB677">
            <v>1597.35</v>
          </cell>
          <cell r="AC677"/>
          <cell r="AD677">
            <v>2315</v>
          </cell>
        </row>
        <row r="678">
          <cell r="B678" t="str">
            <v>PT43SM</v>
          </cell>
          <cell r="C678" t="str">
            <v>Poste de Pétala</v>
          </cell>
          <cell r="E678" t="str">
            <v>Conjunto de estrelas com bola produzido em estrutura metálica e mangueira luminosa. Aplicação de mangueiras de LED com movimentos e Strobos</v>
          </cell>
          <cell r="F678" t="str">
            <v>FIG. LUMINOSA</v>
          </cell>
          <cell r="G678">
            <v>4</v>
          </cell>
          <cell r="H678">
            <v>1.75</v>
          </cell>
          <cell r="I678" t="str">
            <v>-</v>
          </cell>
          <cell r="J678">
            <v>600</v>
          </cell>
          <cell r="K678"/>
          <cell r="M678">
            <v>5177.51</v>
          </cell>
          <cell r="N678">
            <v>3883.1325000000002</v>
          </cell>
          <cell r="P678">
            <v>0.75</v>
          </cell>
          <cell r="R678">
            <v>4181.84</v>
          </cell>
          <cell r="S678">
            <v>2896.01</v>
          </cell>
          <cell r="U678">
            <v>4181.84</v>
          </cell>
          <cell r="V678">
            <v>2896.01</v>
          </cell>
          <cell r="X678">
            <v>3982.7</v>
          </cell>
          <cell r="Y678">
            <v>2758.1</v>
          </cell>
          <cell r="AA678">
            <v>3463.23</v>
          </cell>
          <cell r="AB678">
            <v>2398.33</v>
          </cell>
          <cell r="AD678">
            <v>3011.5</v>
          </cell>
        </row>
        <row r="679">
          <cell r="B679" t="str">
            <v>PT43M</v>
          </cell>
          <cell r="C679" t="str">
            <v>Poste de Pétala</v>
          </cell>
          <cell r="E679" t="str">
            <v>Conjunto de estrelas com bola produzido em estrutura metálica e mangueira luminosa. Aplicação de mangueiras de LED com movimentos</v>
          </cell>
          <cell r="F679" t="str">
            <v>FIG. LUMINOSA</v>
          </cell>
          <cell r="G679">
            <v>4</v>
          </cell>
          <cell r="H679">
            <v>1.75</v>
          </cell>
          <cell r="I679" t="str">
            <v>-</v>
          </cell>
          <cell r="J679">
            <v>564</v>
          </cell>
          <cell r="K679"/>
          <cell r="M679">
            <v>4859.53</v>
          </cell>
          <cell r="N679">
            <v>3498.8615999999997</v>
          </cell>
          <cell r="P679">
            <v>0.72</v>
          </cell>
          <cell r="R679">
            <v>3925.01</v>
          </cell>
          <cell r="S679">
            <v>2639.07</v>
          </cell>
          <cell r="U679">
            <v>3925.01</v>
          </cell>
          <cell r="V679">
            <v>2639.07</v>
          </cell>
          <cell r="X679">
            <v>3738.1</v>
          </cell>
          <cell r="Y679">
            <v>2513.4</v>
          </cell>
          <cell r="AA679">
            <v>3250.48</v>
          </cell>
          <cell r="AB679">
            <v>2185.58</v>
          </cell>
          <cell r="AD679">
            <v>2826.5</v>
          </cell>
        </row>
        <row r="680">
          <cell r="B680" t="str">
            <v>PT43S</v>
          </cell>
          <cell r="C680" t="str">
            <v>Poste de Pétala</v>
          </cell>
          <cell r="E680" t="str">
            <v>Conjunto de estrelas com bola produzido em estrutura metálica e mangueira luminosa. Aplicação de Strobos</v>
          </cell>
          <cell r="F680" t="str">
            <v>FIG. LUMINOSA</v>
          </cell>
          <cell r="G680">
            <v>4</v>
          </cell>
          <cell r="H680">
            <v>1.75</v>
          </cell>
          <cell r="I680" t="str">
            <v>-</v>
          </cell>
          <cell r="J680">
            <v>596</v>
          </cell>
          <cell r="K680"/>
          <cell r="M680">
            <v>4298.1900000000005</v>
          </cell>
          <cell r="N680">
            <v>2707.8597000000004</v>
          </cell>
          <cell r="P680">
            <v>0.63</v>
          </cell>
          <cell r="R680">
            <v>3471.62</v>
          </cell>
          <cell r="S680">
            <v>2185.6799999999998</v>
          </cell>
          <cell r="U680">
            <v>3471.62</v>
          </cell>
          <cell r="V680">
            <v>2185.6799999999998</v>
          </cell>
          <cell r="X680">
            <v>3306.3</v>
          </cell>
          <cell r="Y680">
            <v>2081.6</v>
          </cell>
          <cell r="AA680">
            <v>2875</v>
          </cell>
          <cell r="AB680">
            <v>1810.1</v>
          </cell>
          <cell r="AD680">
            <v>2500</v>
          </cell>
        </row>
        <row r="681">
          <cell r="B681" t="str">
            <v>PT43L</v>
          </cell>
          <cell r="C681" t="str">
            <v>Poste de Pétala</v>
          </cell>
          <cell r="E681" t="str">
            <v>Conjunto de estrelas com bola produzido em estrutura metálica e mangueira de LED</v>
          </cell>
          <cell r="F681" t="str">
            <v>FIG. LUMINOSA</v>
          </cell>
          <cell r="G681">
            <v>4</v>
          </cell>
          <cell r="H681">
            <v>1.75</v>
          </cell>
          <cell r="I681" t="str">
            <v>-</v>
          </cell>
          <cell r="K681"/>
          <cell r="M681">
            <v>4497.6099999999997</v>
          </cell>
          <cell r="N681">
            <v>2833.4942999999998</v>
          </cell>
          <cell r="P681">
            <v>0.63</v>
          </cell>
          <cell r="R681">
            <v>3632.69</v>
          </cell>
          <cell r="S681">
            <v>2179.59</v>
          </cell>
          <cell r="U681">
            <v>3632.69</v>
          </cell>
          <cell r="V681">
            <v>2179.59</v>
          </cell>
          <cell r="X681">
            <v>3459.7</v>
          </cell>
          <cell r="Y681">
            <v>2075.8000000000002</v>
          </cell>
          <cell r="AA681">
            <v>3008.4</v>
          </cell>
          <cell r="AB681">
            <v>1805.04</v>
          </cell>
          <cell r="AD681">
            <v>2616</v>
          </cell>
        </row>
        <row r="682">
          <cell r="B682" t="str">
            <v>PT43C</v>
          </cell>
          <cell r="C682" t="str">
            <v>Poste de Pétala</v>
          </cell>
          <cell r="E682" t="str">
            <v>Conjunto de estrelas com bola produzido em estrutura metálica e mangueira luminosa.  Preenchimento da figura com lâmpadas de LED.</v>
          </cell>
          <cell r="F682" t="str">
            <v>FIG. LUMINOSA</v>
          </cell>
          <cell r="G682">
            <v>4</v>
          </cell>
          <cell r="H682">
            <v>1.75</v>
          </cell>
          <cell r="I682" t="str">
            <v>-</v>
          </cell>
          <cell r="K682"/>
          <cell r="M682">
            <v>5355.08</v>
          </cell>
          <cell r="N682">
            <v>3855.6576</v>
          </cell>
          <cell r="P682">
            <v>0.72</v>
          </cell>
          <cell r="R682">
            <v>0</v>
          </cell>
          <cell r="S682">
            <v>0</v>
          </cell>
          <cell r="U682">
            <v>0</v>
          </cell>
          <cell r="V682">
            <v>0</v>
          </cell>
          <cell r="X682">
            <v>0</v>
          </cell>
          <cell r="Y682">
            <v>0</v>
          </cell>
          <cell r="AA682">
            <v>0</v>
          </cell>
          <cell r="AB682">
            <v>0</v>
          </cell>
          <cell r="AD682"/>
        </row>
        <row r="683">
          <cell r="B683" t="str">
            <v>PT43CS</v>
          </cell>
          <cell r="C683" t="str">
            <v>Poste de Pétala</v>
          </cell>
          <cell r="E683" t="str">
            <v>Conjunto de estrelas com bola produzido em estrutura metálica e mangueira luminosa.  Preenchimento da figura com lâmpadas de LED.  Aplicação de Strobos</v>
          </cell>
          <cell r="F683" t="str">
            <v>FIG. LUMINOSA</v>
          </cell>
          <cell r="G683">
            <v>4</v>
          </cell>
          <cell r="H683">
            <v>1.75</v>
          </cell>
          <cell r="I683" t="str">
            <v>-</v>
          </cell>
          <cell r="K683"/>
          <cell r="M683">
            <v>5630.08</v>
          </cell>
          <cell r="N683">
            <v>4222.5599999999995</v>
          </cell>
          <cell r="P683">
            <v>0.75</v>
          </cell>
          <cell r="R683">
            <v>0</v>
          </cell>
          <cell r="S683">
            <v>0</v>
          </cell>
          <cell r="U683">
            <v>0</v>
          </cell>
          <cell r="V683">
            <v>0</v>
          </cell>
          <cell r="X683">
            <v>0</v>
          </cell>
          <cell r="Y683">
            <v>0</v>
          </cell>
          <cell r="AA683">
            <v>0</v>
          </cell>
          <cell r="AB683">
            <v>0</v>
          </cell>
          <cell r="AD683"/>
        </row>
        <row r="684">
          <cell r="B684" t="str">
            <v>PT44</v>
          </cell>
          <cell r="C684" t="str">
            <v>Poste de Pétala</v>
          </cell>
          <cell r="D684"/>
          <cell r="E684" t="str">
            <v>Conjunto de estrelas com bola produzido em estrutura metálica e mangueira luminosa</v>
          </cell>
          <cell r="F684" t="str">
            <v>FIG. LUMINOSA</v>
          </cell>
          <cell r="G684">
            <v>4</v>
          </cell>
          <cell r="H684">
            <v>1.75</v>
          </cell>
          <cell r="I684" t="str">
            <v>-</v>
          </cell>
          <cell r="J684">
            <v>512</v>
          </cell>
          <cell r="K684"/>
          <cell r="L684"/>
          <cell r="M684">
            <v>3637.92</v>
          </cell>
          <cell r="N684">
            <v>2182.752</v>
          </cell>
          <cell r="O684"/>
          <cell r="P684">
            <v>0.6</v>
          </cell>
          <cell r="Q684"/>
          <cell r="R684">
            <v>2938.32</v>
          </cell>
          <cell r="S684">
            <v>1762.95</v>
          </cell>
          <cell r="T684"/>
          <cell r="U684">
            <v>2938.32</v>
          </cell>
          <cell r="V684">
            <v>1762.95</v>
          </cell>
          <cell r="W684"/>
          <cell r="X684">
            <v>2798.4</v>
          </cell>
          <cell r="Y684">
            <v>1679</v>
          </cell>
          <cell r="Z684"/>
          <cell r="AA684">
            <v>2433.4</v>
          </cell>
          <cell r="AB684">
            <v>1460.04</v>
          </cell>
          <cell r="AC684"/>
          <cell r="AD684">
            <v>2116</v>
          </cell>
        </row>
        <row r="685">
          <cell r="B685" t="str">
            <v>PT44SM</v>
          </cell>
          <cell r="C685" t="str">
            <v>Poste de Pétala</v>
          </cell>
          <cell r="E685" t="str">
            <v>Conjunto de estrelas com bola produzido em estrutura metálica e mangueira luminosa. Aplicação de mangueiras de LED com movimentos e Strobos</v>
          </cell>
          <cell r="F685" t="str">
            <v>FIG. LUMINOSA</v>
          </cell>
          <cell r="G685">
            <v>4</v>
          </cell>
          <cell r="H685">
            <v>1.75</v>
          </cell>
          <cell r="I685" t="str">
            <v>-</v>
          </cell>
          <cell r="J685">
            <v>552</v>
          </cell>
          <cell r="K685"/>
          <cell r="M685">
            <v>4835.3500000000004</v>
          </cell>
          <cell r="N685">
            <v>3626.5125000000003</v>
          </cell>
          <cell r="P685">
            <v>0.75</v>
          </cell>
          <cell r="R685">
            <v>3905.48</v>
          </cell>
          <cell r="S685">
            <v>2730.21</v>
          </cell>
          <cell r="U685">
            <v>3905.48</v>
          </cell>
          <cell r="V685">
            <v>2730.21</v>
          </cell>
          <cell r="X685">
            <v>3719.5</v>
          </cell>
          <cell r="Y685">
            <v>2600.1999999999998</v>
          </cell>
          <cell r="AA685">
            <v>3234.38</v>
          </cell>
          <cell r="AB685">
            <v>2261.02</v>
          </cell>
          <cell r="AD685">
            <v>2812.5</v>
          </cell>
        </row>
        <row r="686">
          <cell r="B686" t="str">
            <v>PT44M</v>
          </cell>
          <cell r="C686" t="str">
            <v>Poste de Pétala</v>
          </cell>
          <cell r="E686" t="str">
            <v>Conjunto de estrelas com bola produzido em estrutura metálica e mangueira luminosa. Aplicação de mangueiras de LED com movimentos</v>
          </cell>
          <cell r="F686" t="str">
            <v>FIG. LUMINOSA</v>
          </cell>
          <cell r="G686">
            <v>4</v>
          </cell>
          <cell r="H686">
            <v>1.75</v>
          </cell>
          <cell r="I686" t="str">
            <v>-</v>
          </cell>
          <cell r="J686">
            <v>516</v>
          </cell>
          <cell r="K686"/>
          <cell r="M686">
            <v>4517.37</v>
          </cell>
          <cell r="N686">
            <v>3252.5063999999998</v>
          </cell>
          <cell r="P686">
            <v>0.72</v>
          </cell>
          <cell r="R686">
            <v>3648.65</v>
          </cell>
          <cell r="S686">
            <v>2473.2800000000002</v>
          </cell>
          <cell r="U686">
            <v>3648.65</v>
          </cell>
          <cell r="V686">
            <v>2473.2800000000002</v>
          </cell>
          <cell r="X686">
            <v>3474.9</v>
          </cell>
          <cell r="Y686">
            <v>2355.5</v>
          </cell>
          <cell r="AA686">
            <v>3021.63</v>
          </cell>
          <cell r="AB686">
            <v>2048.27</v>
          </cell>
          <cell r="AD686">
            <v>2627.5</v>
          </cell>
        </row>
        <row r="687">
          <cell r="B687" t="str">
            <v>PT44S</v>
          </cell>
          <cell r="C687" t="str">
            <v>Poste de Pétala</v>
          </cell>
          <cell r="E687" t="str">
            <v>Conjunto de estrelas com bola produzido em estrutura metálica e mangueira luminosa. Aplicação de Strobos</v>
          </cell>
          <cell r="F687" t="str">
            <v>FIG. LUMINOSA</v>
          </cell>
          <cell r="G687">
            <v>4</v>
          </cell>
          <cell r="H687">
            <v>1.75</v>
          </cell>
          <cell r="I687" t="str">
            <v>-</v>
          </cell>
          <cell r="J687">
            <v>548</v>
          </cell>
          <cell r="K687"/>
          <cell r="M687">
            <v>3956.03</v>
          </cell>
          <cell r="N687">
            <v>2492.2989000000002</v>
          </cell>
          <cell r="P687">
            <v>0.63</v>
          </cell>
          <cell r="R687">
            <v>3195.26</v>
          </cell>
          <cell r="S687">
            <v>2019.89</v>
          </cell>
          <cell r="U687">
            <v>3195.26</v>
          </cell>
          <cell r="V687">
            <v>2019.89</v>
          </cell>
          <cell r="X687">
            <v>3043.1</v>
          </cell>
          <cell r="Y687">
            <v>1923.7</v>
          </cell>
          <cell r="AA687">
            <v>2646.15</v>
          </cell>
          <cell r="AB687">
            <v>1672.79</v>
          </cell>
          <cell r="AD687">
            <v>2301</v>
          </cell>
        </row>
        <row r="688">
          <cell r="B688" t="str">
            <v>PT44L</v>
          </cell>
          <cell r="C688" t="str">
            <v>Poste de Pétala</v>
          </cell>
          <cell r="E688" t="str">
            <v>Conjunto de estrelas com bola produzido em estrutura metálica e mangueira de LED</v>
          </cell>
          <cell r="F688" t="str">
            <v>FIG. LUMINOSA</v>
          </cell>
          <cell r="G688">
            <v>4</v>
          </cell>
          <cell r="H688">
            <v>1.75</v>
          </cell>
          <cell r="I688" t="str">
            <v>-</v>
          </cell>
          <cell r="K688"/>
          <cell r="M688">
            <v>4112.42</v>
          </cell>
          <cell r="N688">
            <v>2590.8245999999999</v>
          </cell>
          <cell r="P688">
            <v>0.63</v>
          </cell>
          <cell r="R688">
            <v>3321.57</v>
          </cell>
          <cell r="S688">
            <v>1993.01</v>
          </cell>
          <cell r="U688">
            <v>3321.57</v>
          </cell>
          <cell r="V688">
            <v>1993.01</v>
          </cell>
          <cell r="X688">
            <v>3163.4</v>
          </cell>
          <cell r="Y688">
            <v>1898.1</v>
          </cell>
          <cell r="AA688">
            <v>2750.8</v>
          </cell>
          <cell r="AB688">
            <v>1650.48</v>
          </cell>
          <cell r="AD688">
            <v>2392</v>
          </cell>
        </row>
        <row r="689">
          <cell r="B689" t="str">
            <v>PT44C</v>
          </cell>
          <cell r="C689" t="str">
            <v>Poste de Pétala</v>
          </cell>
          <cell r="E689" t="str">
            <v>Conjunto de estrelas com bola produzido em estrutura metálica e mangueira luminosa.  Preenchimento da figura com lâmpadas de LED.</v>
          </cell>
          <cell r="F689" t="str">
            <v>FIG. LUMINOSA</v>
          </cell>
          <cell r="G689">
            <v>4</v>
          </cell>
          <cell r="H689">
            <v>1.75</v>
          </cell>
          <cell r="I689" t="str">
            <v>-</v>
          </cell>
          <cell r="K689"/>
          <cell r="M689">
            <v>4996.42</v>
          </cell>
          <cell r="N689">
            <v>3597.4223999999999</v>
          </cell>
          <cell r="P689">
            <v>0.72</v>
          </cell>
          <cell r="R689">
            <v>4035.57</v>
          </cell>
          <cell r="S689">
            <v>2860.2</v>
          </cell>
          <cell r="U689">
            <v>4035.57</v>
          </cell>
          <cell r="V689">
            <v>2860.2</v>
          </cell>
          <cell r="X689">
            <v>3843.4</v>
          </cell>
          <cell r="Y689">
            <v>2724</v>
          </cell>
          <cell r="AA689">
            <v>0</v>
          </cell>
          <cell r="AB689">
            <v>0</v>
          </cell>
          <cell r="AD689"/>
        </row>
        <row r="690">
          <cell r="B690" t="str">
            <v>PT44CS</v>
          </cell>
          <cell r="C690" t="str">
            <v>Poste de Pétala</v>
          </cell>
          <cell r="E690" t="str">
            <v>Conjunto de estrelas com bola produzido em estrutura metálica e mangueira luminosa.  Preenchimento da figura com lâmpadas de LED.  Aplicação de Strobos</v>
          </cell>
          <cell r="F690" t="str">
            <v>FIG. LUMINOSA</v>
          </cell>
          <cell r="G690">
            <v>4</v>
          </cell>
          <cell r="H690">
            <v>1.75</v>
          </cell>
          <cell r="I690" t="str">
            <v>-</v>
          </cell>
          <cell r="K690"/>
          <cell r="M690">
            <v>5012.92</v>
          </cell>
          <cell r="N690">
            <v>3759.69</v>
          </cell>
          <cell r="P690">
            <v>0.75</v>
          </cell>
          <cell r="R690">
            <v>0</v>
          </cell>
          <cell r="S690">
            <v>0</v>
          </cell>
          <cell r="U690">
            <v>0</v>
          </cell>
          <cell r="V690">
            <v>0</v>
          </cell>
          <cell r="X690">
            <v>0</v>
          </cell>
          <cell r="Y690">
            <v>0</v>
          </cell>
          <cell r="AA690">
            <v>0</v>
          </cell>
          <cell r="AB690">
            <v>0</v>
          </cell>
          <cell r="AD690"/>
        </row>
        <row r="691">
          <cell r="B691" t="str">
            <v>PT45</v>
          </cell>
          <cell r="C691" t="str">
            <v>Poste de Pétala</v>
          </cell>
          <cell r="D691"/>
          <cell r="E691" t="str">
            <v>Conjunto de estrelas com bola produzido em estrutura metálica e mangueira luminosa</v>
          </cell>
          <cell r="F691" t="str">
            <v>FIG. LUMINOSA</v>
          </cell>
          <cell r="G691">
            <v>4</v>
          </cell>
          <cell r="H691">
            <v>1.75</v>
          </cell>
          <cell r="I691" t="str">
            <v>-</v>
          </cell>
          <cell r="J691">
            <v>464</v>
          </cell>
          <cell r="K691"/>
          <cell r="L691"/>
          <cell r="M691">
            <v>3299.2700000000004</v>
          </cell>
          <cell r="N691">
            <v>1979.5620000000001</v>
          </cell>
          <cell r="O691"/>
          <cell r="P691">
            <v>0.6</v>
          </cell>
          <cell r="Q691"/>
          <cell r="R691">
            <v>2664.8</v>
          </cell>
          <cell r="S691">
            <v>1598.84</v>
          </cell>
          <cell r="T691"/>
          <cell r="U691">
            <v>2664.8</v>
          </cell>
          <cell r="V691">
            <v>1598.84</v>
          </cell>
          <cell r="W691"/>
          <cell r="X691">
            <v>2537.9</v>
          </cell>
          <cell r="Y691">
            <v>1522.7</v>
          </cell>
          <cell r="Z691"/>
          <cell r="AA691">
            <v>2206.85</v>
          </cell>
          <cell r="AB691">
            <v>1324.11</v>
          </cell>
          <cell r="AC691"/>
          <cell r="AD691">
            <v>1919</v>
          </cell>
        </row>
        <row r="692">
          <cell r="B692" t="str">
            <v>PT45SM</v>
          </cell>
          <cell r="C692" t="str">
            <v>Poste de Pétala</v>
          </cell>
          <cell r="E692" t="str">
            <v>Conjunto de estrelas com bola produzido em estrutura metálica e mangueira luminosa. Aplicação de mangueiras de LED com movimentos e Strobos</v>
          </cell>
          <cell r="F692" t="str">
            <v>FIG. LUMINOSA</v>
          </cell>
          <cell r="G692">
            <v>4</v>
          </cell>
          <cell r="H692">
            <v>1.75</v>
          </cell>
          <cell r="I692" t="str">
            <v>-</v>
          </cell>
          <cell r="J692">
            <v>504</v>
          </cell>
          <cell r="K692"/>
          <cell r="M692">
            <v>4496.7</v>
          </cell>
          <cell r="N692">
            <v>3372.5249999999996</v>
          </cell>
          <cell r="P692">
            <v>0.75</v>
          </cell>
          <cell r="R692">
            <v>3631.95</v>
          </cell>
          <cell r="S692">
            <v>2566.1</v>
          </cell>
          <cell r="U692">
            <v>3631.95</v>
          </cell>
          <cell r="V692">
            <v>2566.1</v>
          </cell>
          <cell r="X692">
            <v>3459</v>
          </cell>
          <cell r="Y692">
            <v>2443.9</v>
          </cell>
          <cell r="AA692">
            <v>3007.83</v>
          </cell>
          <cell r="AB692">
            <v>2125.09</v>
          </cell>
          <cell r="AD692">
            <v>2615.5</v>
          </cell>
        </row>
        <row r="693">
          <cell r="B693" t="str">
            <v>PT45M</v>
          </cell>
          <cell r="C693" t="str">
            <v>Poste de Pétala</v>
          </cell>
          <cell r="E693" t="str">
            <v>Conjunto de estrelas com bola produzido em estrutura metálica e mangueira luminosa. Aplicação de mangueiras de LED com movimentos</v>
          </cell>
          <cell r="F693" t="str">
            <v>FIG. LUMINOSA</v>
          </cell>
          <cell r="G693">
            <v>4</v>
          </cell>
          <cell r="H693">
            <v>1.75</v>
          </cell>
          <cell r="I693" t="str">
            <v>-</v>
          </cell>
          <cell r="J693">
            <v>468</v>
          </cell>
          <cell r="K693"/>
          <cell r="M693">
            <v>4178.59</v>
          </cell>
          <cell r="N693">
            <v>3008.5848000000001</v>
          </cell>
          <cell r="P693">
            <v>0.72</v>
          </cell>
          <cell r="R693">
            <v>3375.02</v>
          </cell>
          <cell r="S693">
            <v>2309.16</v>
          </cell>
          <cell r="U693">
            <v>3375.02</v>
          </cell>
          <cell r="V693">
            <v>2309.16</v>
          </cell>
          <cell r="X693">
            <v>3214.3</v>
          </cell>
          <cell r="Y693">
            <v>2199.1999999999998</v>
          </cell>
          <cell r="AA693">
            <v>2795.08</v>
          </cell>
          <cell r="AB693">
            <v>1912.34</v>
          </cell>
          <cell r="AD693">
            <v>2430.5</v>
          </cell>
        </row>
        <row r="694">
          <cell r="B694" t="str">
            <v>PT45S</v>
          </cell>
          <cell r="C694" t="str">
            <v>Poste de Pétala</v>
          </cell>
          <cell r="E694" t="str">
            <v>Conjunto de estrelas com bola produzido em estrutura metálica e mangueira luminosa. Aplicação de Strobos</v>
          </cell>
          <cell r="F694" t="str">
            <v>FIG. LUMINOSA</v>
          </cell>
          <cell r="G694">
            <v>4</v>
          </cell>
          <cell r="H694">
            <v>1.75</v>
          </cell>
          <cell r="I694" t="str">
            <v>-</v>
          </cell>
          <cell r="J694">
            <v>500</v>
          </cell>
          <cell r="K694"/>
          <cell r="M694">
            <v>3617.25</v>
          </cell>
          <cell r="N694">
            <v>2278.8674999999998</v>
          </cell>
          <cell r="P694">
            <v>0.63</v>
          </cell>
          <cell r="R694">
            <v>2921.63</v>
          </cell>
          <cell r="S694">
            <v>1855.77</v>
          </cell>
          <cell r="U694">
            <v>2921.63</v>
          </cell>
          <cell r="V694">
            <v>1855.77</v>
          </cell>
          <cell r="X694">
            <v>2782.5</v>
          </cell>
          <cell r="Y694">
            <v>1767.4</v>
          </cell>
          <cell r="AA694">
            <v>2419.6</v>
          </cell>
          <cell r="AB694">
            <v>1536.86</v>
          </cell>
          <cell r="AD694">
            <v>2104</v>
          </cell>
        </row>
        <row r="695">
          <cell r="B695" t="str">
            <v>PT45L</v>
          </cell>
          <cell r="C695" t="str">
            <v>Poste de Pétala</v>
          </cell>
          <cell r="E695" t="str">
            <v>Conjunto de estrelas com bola produzido em estrutura metálica e mangueira de LED</v>
          </cell>
          <cell r="F695" t="str">
            <v>FIG. LUMINOSA</v>
          </cell>
          <cell r="G695">
            <v>4</v>
          </cell>
          <cell r="H695">
            <v>1.75</v>
          </cell>
          <cell r="I695" t="str">
            <v>-</v>
          </cell>
          <cell r="K695"/>
          <cell r="M695">
            <v>3729.05</v>
          </cell>
          <cell r="N695">
            <v>2349.3015</v>
          </cell>
          <cell r="P695">
            <v>0.63</v>
          </cell>
          <cell r="R695">
            <v>3011.93</v>
          </cell>
          <cell r="S695">
            <v>1807.16</v>
          </cell>
          <cell r="U695">
            <v>3011.93</v>
          </cell>
          <cell r="V695">
            <v>1807.16</v>
          </cell>
          <cell r="X695">
            <v>2868.5</v>
          </cell>
          <cell r="Y695">
            <v>1721.1</v>
          </cell>
          <cell r="AA695">
            <v>2494.35</v>
          </cell>
          <cell r="AB695">
            <v>1496.61</v>
          </cell>
          <cell r="AD695">
            <v>2169</v>
          </cell>
        </row>
        <row r="696">
          <cell r="B696" t="str">
            <v>PT45C</v>
          </cell>
          <cell r="C696" t="str">
            <v>Poste de Pétala</v>
          </cell>
          <cell r="E696" t="str">
            <v>Conjunto de estrelas com bola produzido em estrutura metálica e mangueira luminosa.  Preenchimento da figura com lâmpadas de LED.</v>
          </cell>
          <cell r="F696" t="str">
            <v>FIG. LUMINOSA</v>
          </cell>
          <cell r="G696">
            <v>4</v>
          </cell>
          <cell r="H696">
            <v>1.75</v>
          </cell>
          <cell r="I696" t="str">
            <v>-</v>
          </cell>
          <cell r="K696"/>
          <cell r="M696">
            <v>4657.7700000000004</v>
          </cell>
          <cell r="N696">
            <v>3353.5944000000004</v>
          </cell>
          <cell r="P696">
            <v>0.72</v>
          </cell>
          <cell r="R696">
            <v>3762.05</v>
          </cell>
          <cell r="S696">
            <v>2696.09</v>
          </cell>
          <cell r="U696">
            <v>3762.05</v>
          </cell>
          <cell r="V696">
            <v>2696.09</v>
          </cell>
          <cell r="X696">
            <v>3582.9</v>
          </cell>
          <cell r="Y696">
            <v>2567.6999999999998</v>
          </cell>
          <cell r="AA696">
            <v>0</v>
          </cell>
          <cell r="AB696">
            <v>0</v>
          </cell>
          <cell r="AD696"/>
        </row>
        <row r="697">
          <cell r="B697" t="str">
            <v>PT45CS</v>
          </cell>
          <cell r="C697" t="str">
            <v>Poste de Pétala</v>
          </cell>
          <cell r="E697" t="str">
            <v>Conjunto de estrelas com bola produzido em estrutura metálica e mangueira luminosa.  Preenchimento da figura com lâmpadas de LED.  Aplicação de Strobos</v>
          </cell>
          <cell r="F697" t="str">
            <v>FIG. LUMINOSA</v>
          </cell>
          <cell r="G697">
            <v>4</v>
          </cell>
          <cell r="H697">
            <v>1.75</v>
          </cell>
          <cell r="I697" t="str">
            <v>-</v>
          </cell>
          <cell r="K697"/>
          <cell r="M697">
            <v>4949.2700000000004</v>
          </cell>
          <cell r="N697">
            <v>3711.9525000000003</v>
          </cell>
          <cell r="P697">
            <v>0.75</v>
          </cell>
          <cell r="R697">
            <v>0</v>
          </cell>
          <cell r="S697">
            <v>0</v>
          </cell>
          <cell r="U697">
            <v>0</v>
          </cell>
          <cell r="V697">
            <v>0</v>
          </cell>
          <cell r="X697">
            <v>0</v>
          </cell>
          <cell r="Y697">
            <v>0</v>
          </cell>
          <cell r="AA697">
            <v>0</v>
          </cell>
          <cell r="AB697">
            <v>0</v>
          </cell>
          <cell r="AD697"/>
        </row>
        <row r="698">
          <cell r="B698" t="str">
            <v>PT46</v>
          </cell>
          <cell r="C698" t="str">
            <v>Poste de Pétala</v>
          </cell>
          <cell r="D698"/>
          <cell r="E698" t="str">
            <v>Arabescos com estrela produzidos em estrutura metálica e mangueira luminosa</v>
          </cell>
          <cell r="F698" t="str">
            <v>FIG. LUMINOSA</v>
          </cell>
          <cell r="G698">
            <v>4.6500000000000004</v>
          </cell>
          <cell r="H698">
            <v>2.5</v>
          </cell>
          <cell r="I698" t="str">
            <v>-</v>
          </cell>
          <cell r="J698">
            <v>400</v>
          </cell>
          <cell r="K698"/>
          <cell r="L698"/>
          <cell r="M698">
            <v>2841.93</v>
          </cell>
          <cell r="N698">
            <v>1705.1579999999999</v>
          </cell>
          <cell r="O698"/>
          <cell r="P698">
            <v>0.6</v>
          </cell>
          <cell r="Q698"/>
          <cell r="R698">
            <v>2295.41</v>
          </cell>
          <cell r="S698">
            <v>1377.29</v>
          </cell>
          <cell r="T698"/>
          <cell r="U698">
            <v>2295.41</v>
          </cell>
          <cell r="V698">
            <v>1377.29</v>
          </cell>
          <cell r="W698"/>
          <cell r="X698">
            <v>2186.1</v>
          </cell>
          <cell r="Y698">
            <v>1311.7</v>
          </cell>
          <cell r="Z698"/>
          <cell r="AA698">
            <v>1900.95</v>
          </cell>
          <cell r="AB698">
            <v>1140.57</v>
          </cell>
          <cell r="AC698"/>
          <cell r="AD698">
            <v>1653</v>
          </cell>
        </row>
        <row r="699">
          <cell r="B699" t="str">
            <v>PT46SM</v>
          </cell>
          <cell r="C699" t="str">
            <v>Poste de Pétala</v>
          </cell>
          <cell r="E699" t="str">
            <v>Arabescos com estrela produzidos em estrutura metálica e mangueira luminosa. Aplicação de mangueiras de LED com movimentos e Strobos</v>
          </cell>
          <cell r="F699" t="str">
            <v>FIG. LUMINOSA</v>
          </cell>
          <cell r="G699">
            <v>4.6500000000000004</v>
          </cell>
          <cell r="H699">
            <v>2.5</v>
          </cell>
          <cell r="I699" t="str">
            <v>-</v>
          </cell>
          <cell r="K699"/>
          <cell r="M699">
            <v>4354.22</v>
          </cell>
          <cell r="N699">
            <v>3265.665</v>
          </cell>
          <cell r="P699">
            <v>0.75</v>
          </cell>
          <cell r="R699">
            <v>3516.87</v>
          </cell>
          <cell r="S699">
            <v>2598.75</v>
          </cell>
          <cell r="U699">
            <v>3516.87</v>
          </cell>
          <cell r="V699">
            <v>2598.75</v>
          </cell>
          <cell r="X699">
            <v>3349.4</v>
          </cell>
          <cell r="Y699">
            <v>2475</v>
          </cell>
          <cell r="AA699">
            <v>2912.55</v>
          </cell>
          <cell r="AB699">
            <v>2152.17</v>
          </cell>
          <cell r="AD699">
            <v>2532.65</v>
          </cell>
        </row>
        <row r="700">
          <cell r="B700" t="str">
            <v>PT46M</v>
          </cell>
          <cell r="C700" t="str">
            <v>Poste de Pétala</v>
          </cell>
          <cell r="E700" t="str">
            <v>Arabescos com estrela produzidos em estrutura metálica e mangueira luminosa. Aplicação de mangueiras de LED com movimentos</v>
          </cell>
          <cell r="F700" t="str">
            <v>FIG. LUMINOSA</v>
          </cell>
          <cell r="G700">
            <v>4.6500000000000004</v>
          </cell>
          <cell r="H700">
            <v>2.5</v>
          </cell>
          <cell r="I700" t="str">
            <v>-</v>
          </cell>
          <cell r="K700"/>
          <cell r="M700">
            <v>4036.2400000000002</v>
          </cell>
          <cell r="N700">
            <v>2906.0927999999999</v>
          </cell>
          <cell r="P700">
            <v>0.72</v>
          </cell>
          <cell r="R700">
            <v>3260.04</v>
          </cell>
          <cell r="S700">
            <v>2341.8200000000002</v>
          </cell>
          <cell r="U700">
            <v>3260.04</v>
          </cell>
          <cell r="V700">
            <v>2341.8200000000002</v>
          </cell>
          <cell r="X700">
            <v>3104.8</v>
          </cell>
          <cell r="Y700">
            <v>2230.3000000000002</v>
          </cell>
          <cell r="AA700">
            <v>2699.8</v>
          </cell>
          <cell r="AB700">
            <v>1939.42</v>
          </cell>
          <cell r="AD700">
            <v>2347.65</v>
          </cell>
        </row>
        <row r="701">
          <cell r="B701" t="str">
            <v>PT46S</v>
          </cell>
          <cell r="C701" t="str">
            <v>Poste de Pétala</v>
          </cell>
          <cell r="E701" t="str">
            <v>Arabescos com estrela produzidos em estrutura metálica e mangueira luminosa. Aplicação de Strobos</v>
          </cell>
          <cell r="F701" t="str">
            <v>FIG. LUMINOSA</v>
          </cell>
          <cell r="G701">
            <v>4.6500000000000004</v>
          </cell>
          <cell r="H701">
            <v>2.5</v>
          </cell>
          <cell r="I701" t="str">
            <v>-</v>
          </cell>
          <cell r="K701"/>
          <cell r="M701">
            <v>3160.0400000000004</v>
          </cell>
          <cell r="N701">
            <v>1990.8252000000002</v>
          </cell>
          <cell r="P701">
            <v>0.63</v>
          </cell>
          <cell r="R701">
            <v>2552.34</v>
          </cell>
          <cell r="S701">
            <v>1634.12</v>
          </cell>
          <cell r="U701">
            <v>2552.34</v>
          </cell>
          <cell r="V701">
            <v>1634.12</v>
          </cell>
          <cell r="X701">
            <v>2430.8000000000002</v>
          </cell>
          <cell r="Y701">
            <v>1556.3</v>
          </cell>
          <cell r="AA701">
            <v>2113.6999999999998</v>
          </cell>
          <cell r="AB701">
            <v>1353.32</v>
          </cell>
          <cell r="AD701">
            <v>1838</v>
          </cell>
        </row>
        <row r="702">
          <cell r="B702" t="str">
            <v>PT46L</v>
          </cell>
          <cell r="C702" t="str">
            <v>Poste de Pétala</v>
          </cell>
          <cell r="E702" t="str">
            <v>Arabescos com estrela produzidos em estrutura metálica e mangueira de LED</v>
          </cell>
          <cell r="F702" t="str">
            <v>FIG. LUMINOSA</v>
          </cell>
          <cell r="G702">
            <v>4.6500000000000004</v>
          </cell>
          <cell r="H702">
            <v>2.5</v>
          </cell>
          <cell r="I702" t="str">
            <v>-</v>
          </cell>
          <cell r="K702"/>
          <cell r="M702">
            <v>3211.5200000000004</v>
          </cell>
          <cell r="N702">
            <v>2023.2576000000004</v>
          </cell>
          <cell r="P702">
            <v>0.63</v>
          </cell>
          <cell r="R702">
            <v>2593.92</v>
          </cell>
          <cell r="S702">
            <v>1556.42</v>
          </cell>
          <cell r="U702">
            <v>2593.92</v>
          </cell>
          <cell r="V702">
            <v>1556.42</v>
          </cell>
          <cell r="X702">
            <v>2470.4</v>
          </cell>
          <cell r="Y702">
            <v>1482.3</v>
          </cell>
          <cell r="AA702">
            <v>2148.1999999999998</v>
          </cell>
          <cell r="AB702">
            <v>1288.92</v>
          </cell>
          <cell r="AD702">
            <v>1868</v>
          </cell>
        </row>
        <row r="703">
          <cell r="B703" t="str">
            <v>PT46C</v>
          </cell>
          <cell r="C703" t="str">
            <v>Poste de Pétala</v>
          </cell>
          <cell r="E703" t="str">
            <v>Arabescos com estrela produzidos em estrutura metálica e mangueira luminosa.  Preenchimento da figura com lâmpadas de LED.</v>
          </cell>
          <cell r="F703" t="str">
            <v>FIG. LUMINOSA</v>
          </cell>
          <cell r="G703">
            <v>4.6500000000000004</v>
          </cell>
          <cell r="H703">
            <v>2.5</v>
          </cell>
          <cell r="I703" t="str">
            <v>-</v>
          </cell>
          <cell r="K703"/>
          <cell r="M703">
            <v>3029.43</v>
          </cell>
          <cell r="N703">
            <v>2181.1895999999997</v>
          </cell>
          <cell r="P703">
            <v>0.72</v>
          </cell>
          <cell r="R703">
            <v>0</v>
          </cell>
          <cell r="S703">
            <v>0</v>
          </cell>
          <cell r="U703">
            <v>0</v>
          </cell>
          <cell r="V703">
            <v>0</v>
          </cell>
          <cell r="X703">
            <v>0</v>
          </cell>
          <cell r="Y703">
            <v>0</v>
          </cell>
          <cell r="AA703">
            <v>0</v>
          </cell>
          <cell r="AB703">
            <v>0</v>
          </cell>
          <cell r="AD703"/>
        </row>
        <row r="704">
          <cell r="B704" t="str">
            <v>PT46CS</v>
          </cell>
          <cell r="C704" t="str">
            <v>Poste de Pétala</v>
          </cell>
          <cell r="E704" t="str">
            <v>Arabescos com estrela produzidos em estrutura metálica e mangueira luminosa.  Preenchimento da figura com lâmpadas de LED.  Aplicação de Strobos</v>
          </cell>
          <cell r="F704" t="str">
            <v>FIG. LUMINOSA</v>
          </cell>
          <cell r="G704">
            <v>4.6500000000000004</v>
          </cell>
          <cell r="H704">
            <v>2.5</v>
          </cell>
          <cell r="I704" t="str">
            <v>-</v>
          </cell>
          <cell r="K704"/>
          <cell r="M704">
            <v>3304.43</v>
          </cell>
          <cell r="N704">
            <v>2478.3224999999998</v>
          </cell>
          <cell r="P704">
            <v>0.75</v>
          </cell>
          <cell r="R704">
            <v>0</v>
          </cell>
          <cell r="S704">
            <v>0</v>
          </cell>
          <cell r="U704">
            <v>0</v>
          </cell>
          <cell r="V704">
            <v>0</v>
          </cell>
          <cell r="X704">
            <v>0</v>
          </cell>
          <cell r="Y704">
            <v>0</v>
          </cell>
          <cell r="AA704">
            <v>0</v>
          </cell>
          <cell r="AB704">
            <v>0</v>
          </cell>
          <cell r="AD704"/>
        </row>
        <row r="705">
          <cell r="B705" t="str">
            <v>PT475</v>
          </cell>
          <cell r="C705" t="str">
            <v>Poste de Pétala</v>
          </cell>
          <cell r="E705" t="str">
            <v>Arabescos produzido em estrutura metálica, mangueira luminosa incandescente e mangueira de LED com movimentos.</v>
          </cell>
          <cell r="F705" t="str">
            <v>FIG. LUMINOSA</v>
          </cell>
          <cell r="G705">
            <v>5</v>
          </cell>
          <cell r="H705">
            <v>1.2</v>
          </cell>
          <cell r="I705" t="str">
            <v>-</v>
          </cell>
          <cell r="J705">
            <v>178</v>
          </cell>
          <cell r="K705"/>
          <cell r="M705">
            <v>2095.08</v>
          </cell>
          <cell r="N705">
            <v>1508.4576</v>
          </cell>
          <cell r="P705">
            <v>0.72</v>
          </cell>
          <cell r="R705">
            <v>1692.18</v>
          </cell>
          <cell r="S705">
            <v>1015.31</v>
          </cell>
          <cell r="U705">
            <v>1692.18</v>
          </cell>
          <cell r="V705">
            <v>1015.31</v>
          </cell>
          <cell r="X705">
            <v>1611.6</v>
          </cell>
          <cell r="Y705">
            <v>966.96</v>
          </cell>
          <cell r="AA705"/>
          <cell r="AB705"/>
          <cell r="AD705"/>
        </row>
        <row r="706">
          <cell r="B706" t="str">
            <v>PT475S</v>
          </cell>
          <cell r="C706" t="str">
            <v>Poste de Pétala</v>
          </cell>
          <cell r="E706" t="str">
            <v>Arabescos produzido em estrutura metálica, mangueira luminosa incandescente e mangueira de LED com movimentos. Aplicação de strobos.</v>
          </cell>
          <cell r="F706" t="str">
            <v>FIG. LUMINOSA</v>
          </cell>
          <cell r="G706">
            <v>5</v>
          </cell>
          <cell r="H706" t="str">
            <v>-</v>
          </cell>
          <cell r="I706" t="str">
            <v>-</v>
          </cell>
          <cell r="K706"/>
          <cell r="M706">
            <v>2285.92</v>
          </cell>
          <cell r="N706">
            <v>1714.44</v>
          </cell>
          <cell r="P706">
            <v>0.75</v>
          </cell>
          <cell r="R706">
            <v>1846.32</v>
          </cell>
          <cell r="S706">
            <v>1107.79</v>
          </cell>
          <cell r="U706">
            <v>1846.32</v>
          </cell>
          <cell r="V706">
            <v>1107.79</v>
          </cell>
          <cell r="X706">
            <v>1758.4</v>
          </cell>
          <cell r="Y706">
            <v>1055.04</v>
          </cell>
          <cell r="AA706"/>
          <cell r="AB706"/>
          <cell r="AD706"/>
        </row>
        <row r="707">
          <cell r="B707" t="str">
            <v>PT475L</v>
          </cell>
          <cell r="C707" t="str">
            <v>Poste de Pétala</v>
          </cell>
          <cell r="E707" t="str">
            <v>Arabescos produzido em estrutura metálica, mangueira de LED e mangueira de LED com movimentos.</v>
          </cell>
          <cell r="F707" t="str">
            <v>FIG. LUMINOSA</v>
          </cell>
          <cell r="G707">
            <v>5</v>
          </cell>
          <cell r="H707" t="str">
            <v>-</v>
          </cell>
          <cell r="I707" t="str">
            <v>-</v>
          </cell>
          <cell r="K707"/>
          <cell r="M707">
            <v>2376.92</v>
          </cell>
          <cell r="N707">
            <v>1782.69</v>
          </cell>
          <cell r="P707">
            <v>0.75</v>
          </cell>
          <cell r="R707">
            <v>1919.82</v>
          </cell>
          <cell r="S707">
            <v>1151.8900000000001</v>
          </cell>
          <cell r="U707">
            <v>1919.82</v>
          </cell>
          <cell r="V707">
            <v>1151.8900000000001</v>
          </cell>
          <cell r="X707">
            <v>1828.4</v>
          </cell>
          <cell r="Y707">
            <v>1097.04</v>
          </cell>
          <cell r="AA707"/>
          <cell r="AB707"/>
          <cell r="AD707"/>
        </row>
        <row r="708">
          <cell r="B708" t="str">
            <v>PT477</v>
          </cell>
          <cell r="C708" t="str">
            <v>Poste de Pétala</v>
          </cell>
          <cell r="D708"/>
          <cell r="E708" t="str">
            <v>Arabescos produzido em estrutura metálica, mangueira luminosa incandescente e mangueira de LED com movimentos.</v>
          </cell>
          <cell r="F708" t="str">
            <v>FIG. LUMINOSA</v>
          </cell>
          <cell r="G708">
            <v>7</v>
          </cell>
          <cell r="H708">
            <v>1.55</v>
          </cell>
          <cell r="I708" t="str">
            <v>-</v>
          </cell>
          <cell r="J708">
            <v>196</v>
          </cell>
          <cell r="K708"/>
          <cell r="L708"/>
          <cell r="M708">
            <v>2279.6799999999998</v>
          </cell>
          <cell r="N708">
            <v>1641.3695999999998</v>
          </cell>
          <cell r="O708"/>
          <cell r="P708">
            <v>0.72</v>
          </cell>
          <cell r="Q708"/>
          <cell r="R708">
            <v>1841.28</v>
          </cell>
          <cell r="S708">
            <v>1104.81</v>
          </cell>
          <cell r="T708"/>
          <cell r="U708">
            <v>1841.28</v>
          </cell>
          <cell r="V708">
            <v>1104.81</v>
          </cell>
          <cell r="W708"/>
          <cell r="X708">
            <v>1753.6</v>
          </cell>
          <cell r="Y708">
            <v>1052.2</v>
          </cell>
          <cell r="Z708"/>
          <cell r="AA708">
            <v>1524.9</v>
          </cell>
          <cell r="AB708">
            <v>914.94</v>
          </cell>
          <cell r="AC708"/>
          <cell r="AD708">
            <v>1326</v>
          </cell>
        </row>
        <row r="709">
          <cell r="B709" t="str">
            <v>PT477S</v>
          </cell>
          <cell r="C709" t="str">
            <v>Poste de Pétala</v>
          </cell>
          <cell r="E709" t="str">
            <v>Arabescos produzido em estrutura metálica, mangueira luminosa incandescente e mangueira de LED com movimentos. Aplicação de strobos.</v>
          </cell>
          <cell r="F709" t="str">
            <v>FIG. LUMINOSA</v>
          </cell>
          <cell r="G709">
            <v>7</v>
          </cell>
          <cell r="H709">
            <v>1.55</v>
          </cell>
          <cell r="I709" t="str">
            <v>-</v>
          </cell>
          <cell r="M709">
            <v>2470.52</v>
          </cell>
          <cell r="N709">
            <v>1852.8899999999999</v>
          </cell>
          <cell r="P709">
            <v>0.75</v>
          </cell>
          <cell r="R709">
            <v>1995.42</v>
          </cell>
          <cell r="S709">
            <v>1258.95</v>
          </cell>
          <cell r="U709">
            <v>1995.42</v>
          </cell>
          <cell r="V709">
            <v>1258.95</v>
          </cell>
          <cell r="X709">
            <v>1900.4</v>
          </cell>
          <cell r="Y709">
            <v>1199</v>
          </cell>
          <cell r="AA709">
            <v>1652.55</v>
          </cell>
          <cell r="AB709">
            <v>1042.5899999999999</v>
          </cell>
          <cell r="AD709">
            <v>1437</v>
          </cell>
        </row>
        <row r="710">
          <cell r="B710" t="str">
            <v>PT477L</v>
          </cell>
          <cell r="C710" t="str">
            <v>Poste de Pétala</v>
          </cell>
          <cell r="E710" t="str">
            <v>Arabescos produzido em estrutura metálica, mangueira de LED e mangueira de LED com movimentos.</v>
          </cell>
          <cell r="F710" t="str">
            <v>FIG. LUMINOSA</v>
          </cell>
          <cell r="G710">
            <v>7</v>
          </cell>
          <cell r="H710">
            <v>1.55</v>
          </cell>
          <cell r="I710" t="str">
            <v>-</v>
          </cell>
          <cell r="M710">
            <v>2577.1200000000003</v>
          </cell>
          <cell r="N710">
            <v>1932.8400000000001</v>
          </cell>
          <cell r="P710">
            <v>0.75</v>
          </cell>
          <cell r="R710">
            <v>2081.52</v>
          </cell>
          <cell r="S710">
            <v>1248.98</v>
          </cell>
          <cell r="U710">
            <v>2081.52</v>
          </cell>
          <cell r="V710">
            <v>1248.98</v>
          </cell>
          <cell r="X710">
            <v>1982.4</v>
          </cell>
          <cell r="Y710">
            <v>1189.5</v>
          </cell>
          <cell r="AA710">
            <v>1723.85</v>
          </cell>
          <cell r="AB710">
            <v>1034.31</v>
          </cell>
          <cell r="AD710">
            <v>1499</v>
          </cell>
        </row>
        <row r="711">
          <cell r="B711" t="str">
            <v>PT48</v>
          </cell>
          <cell r="C711" t="str">
            <v>Poste de Pétala</v>
          </cell>
          <cell r="D711"/>
          <cell r="E711" t="str">
            <v>Linhas curvas com arabescos, produzida em estrutura metálica e mangueira luminosa incandescente.</v>
          </cell>
          <cell r="F711" t="str">
            <v>FIG. LUMINOSA</v>
          </cell>
          <cell r="G711">
            <v>6.7</v>
          </cell>
          <cell r="H711">
            <v>2</v>
          </cell>
          <cell r="I711" t="str">
            <v>-</v>
          </cell>
          <cell r="J711">
            <v>432</v>
          </cell>
          <cell r="K711"/>
          <cell r="L711"/>
          <cell r="M711">
            <v>3068.91</v>
          </cell>
          <cell r="N711">
            <v>1841.3459999999998</v>
          </cell>
          <cell r="O711"/>
          <cell r="P711">
            <v>0.6</v>
          </cell>
          <cell r="Q711"/>
          <cell r="R711">
            <v>2478.7399999999998</v>
          </cell>
          <cell r="S711">
            <v>1487.22</v>
          </cell>
          <cell r="T711"/>
          <cell r="U711">
            <v>2478.7399999999998</v>
          </cell>
          <cell r="V711">
            <v>1487.22</v>
          </cell>
          <cell r="W711"/>
          <cell r="X711">
            <v>2360.6999999999998</v>
          </cell>
          <cell r="Y711">
            <v>1416.4</v>
          </cell>
          <cell r="Z711"/>
          <cell r="AA711">
            <v>2052.75</v>
          </cell>
          <cell r="AB711">
            <v>1231.6500000000001</v>
          </cell>
          <cell r="AC711"/>
          <cell r="AD711">
            <v>1785</v>
          </cell>
        </row>
        <row r="712">
          <cell r="B712" t="str">
            <v>PT48SM</v>
          </cell>
          <cell r="C712" t="str">
            <v>Poste de Pétala</v>
          </cell>
          <cell r="E712" t="str">
            <v>Linhas curvas com arabescos, produzida em estrutura metálica e mangueira luminosa incandescente.  Aplicação de mangueiras de LED com movimentos e Strobos</v>
          </cell>
          <cell r="F712" t="str">
            <v>FIG. LUMINOSA</v>
          </cell>
          <cell r="G712">
            <v>6.7</v>
          </cell>
          <cell r="H712">
            <v>2</v>
          </cell>
          <cell r="I712" t="str">
            <v>-</v>
          </cell>
          <cell r="M712">
            <v>4557.67</v>
          </cell>
          <cell r="N712">
            <v>3418.2525000000001</v>
          </cell>
          <cell r="P712">
            <v>0.75</v>
          </cell>
          <cell r="R712">
            <v>3681.2</v>
          </cell>
          <cell r="S712">
            <v>2689.68</v>
          </cell>
          <cell r="U712">
            <v>3681.2</v>
          </cell>
          <cell r="V712">
            <v>2689.68</v>
          </cell>
          <cell r="X712">
            <v>3505.9</v>
          </cell>
          <cell r="Y712">
            <v>2561.6</v>
          </cell>
          <cell r="AA712">
            <v>3048.59</v>
          </cell>
          <cell r="AB712">
            <v>2227.4899999999998</v>
          </cell>
          <cell r="AD712">
            <v>2650.95</v>
          </cell>
        </row>
        <row r="713">
          <cell r="B713" t="str">
            <v>PT48M</v>
          </cell>
          <cell r="C713" t="str">
            <v>Poste de Pétala</v>
          </cell>
          <cell r="E713" t="str">
            <v>Linhas curvas com arabescos, produzida em estrutura metálica e mangueira luminosa incandescente.  Aplicação de mangueiras de LED com movimentos.</v>
          </cell>
          <cell r="F713" t="str">
            <v>FIG. LUMINOSA</v>
          </cell>
          <cell r="G713">
            <v>6.7</v>
          </cell>
          <cell r="H713">
            <v>2</v>
          </cell>
          <cell r="I713" t="str">
            <v>-</v>
          </cell>
          <cell r="M713">
            <v>4303.13</v>
          </cell>
          <cell r="N713">
            <v>3098.2536</v>
          </cell>
          <cell r="P713">
            <v>0.72</v>
          </cell>
          <cell r="R713">
            <v>3475.61</v>
          </cell>
          <cell r="S713">
            <v>2484.1999999999998</v>
          </cell>
          <cell r="U713">
            <v>3475.61</v>
          </cell>
          <cell r="V713">
            <v>2484.1999999999998</v>
          </cell>
          <cell r="X713">
            <v>3310.1</v>
          </cell>
          <cell r="Y713">
            <v>2365.9</v>
          </cell>
          <cell r="AA713">
            <v>2878.39</v>
          </cell>
          <cell r="AB713">
            <v>2057.29</v>
          </cell>
          <cell r="AD713">
            <v>2502.9499999999998</v>
          </cell>
        </row>
        <row r="714">
          <cell r="B714" t="str">
            <v>PT48S</v>
          </cell>
          <cell r="C714" t="str">
            <v>Poste de Pétala</v>
          </cell>
          <cell r="E714" t="str">
            <v>Linhas curvas com arabescos, produzida em estrutura metálica e mangueira luminosa incandescente. Aplicação de strobos.</v>
          </cell>
          <cell r="F714" t="str">
            <v>FIG. LUMINOSA</v>
          </cell>
          <cell r="G714">
            <v>6.7</v>
          </cell>
          <cell r="H714">
            <v>2</v>
          </cell>
          <cell r="I714" t="str">
            <v>-</v>
          </cell>
          <cell r="M714">
            <v>3323.32</v>
          </cell>
          <cell r="N714">
            <v>2093.6916000000001</v>
          </cell>
          <cell r="P714">
            <v>0.63</v>
          </cell>
          <cell r="R714">
            <v>2684.22</v>
          </cell>
          <cell r="S714">
            <v>1692.71</v>
          </cell>
          <cell r="U714">
            <v>2684.22</v>
          </cell>
          <cell r="V714">
            <v>1692.71</v>
          </cell>
          <cell r="X714">
            <v>2556.4</v>
          </cell>
          <cell r="Y714">
            <v>1612.1</v>
          </cell>
          <cell r="AA714">
            <v>2222.9499999999998</v>
          </cell>
          <cell r="AB714">
            <v>1401.85</v>
          </cell>
          <cell r="AD714">
            <v>1933</v>
          </cell>
        </row>
        <row r="715">
          <cell r="B715" t="str">
            <v>PT48L</v>
          </cell>
          <cell r="C715" t="str">
            <v>Poste de Pétala</v>
          </cell>
          <cell r="E715" t="str">
            <v>Linhas curvas com arabescos, produzida em estrutura metálica e mangueira de LED.</v>
          </cell>
          <cell r="F715" t="str">
            <v>FIG. LUMINOSA</v>
          </cell>
          <cell r="G715">
            <v>6.7</v>
          </cell>
          <cell r="H715">
            <v>2</v>
          </cell>
          <cell r="I715" t="str">
            <v>-</v>
          </cell>
          <cell r="M715">
            <v>3469.4400000000005</v>
          </cell>
          <cell r="N715">
            <v>2185.7472000000002</v>
          </cell>
          <cell r="P715">
            <v>0.63</v>
          </cell>
          <cell r="R715">
            <v>2802.24</v>
          </cell>
          <cell r="S715">
            <v>1681.37</v>
          </cell>
          <cell r="U715">
            <v>2802.24</v>
          </cell>
          <cell r="V715">
            <v>1681.37</v>
          </cell>
          <cell r="X715">
            <v>2668.8</v>
          </cell>
          <cell r="Y715">
            <v>1601.3</v>
          </cell>
          <cell r="AA715">
            <v>2320.6999999999998</v>
          </cell>
          <cell r="AB715">
            <v>1392.42</v>
          </cell>
          <cell r="AD715">
            <v>2018</v>
          </cell>
        </row>
        <row r="716">
          <cell r="B716" t="str">
            <v>PT48C</v>
          </cell>
          <cell r="C716" t="str">
            <v>Poste de Pétala</v>
          </cell>
          <cell r="E716" t="str">
            <v>Linhas curvas com arabescos, produzida em estrutura metálica e mangueira luminosa incandescente. Preenchimentos com lâmpadas de LED.</v>
          </cell>
          <cell r="F716" t="str">
            <v>FIG. LUMINOSA</v>
          </cell>
          <cell r="G716">
            <v>6.7</v>
          </cell>
          <cell r="H716">
            <v>2</v>
          </cell>
          <cell r="I716" t="str">
            <v>-</v>
          </cell>
          <cell r="M716">
            <v>0</v>
          </cell>
          <cell r="N716">
            <v>0</v>
          </cell>
          <cell r="P716">
            <v>0.72</v>
          </cell>
          <cell r="R716">
            <v>0</v>
          </cell>
          <cell r="S716">
            <v>0</v>
          </cell>
          <cell r="U716">
            <v>0</v>
          </cell>
          <cell r="V716">
            <v>0</v>
          </cell>
          <cell r="X716">
            <v>0</v>
          </cell>
          <cell r="Y716">
            <v>0</v>
          </cell>
          <cell r="AA716">
            <v>0</v>
          </cell>
          <cell r="AB716">
            <v>0</v>
          </cell>
          <cell r="AD716"/>
        </row>
        <row r="717">
          <cell r="B717" t="str">
            <v>PT48CS</v>
          </cell>
          <cell r="C717" t="str">
            <v>Poste de Pétala</v>
          </cell>
          <cell r="E717" t="str">
            <v>Linhas curvas com arabescos, produzida em estrutura metálica e mangueira luminosa incandescente. Preenchimentos com lâmpadas de LED.  Aplicação de Strobos</v>
          </cell>
          <cell r="F717" t="str">
            <v>FIG. LUMINOSA</v>
          </cell>
          <cell r="G717">
            <v>6.7</v>
          </cell>
          <cell r="H717">
            <v>2</v>
          </cell>
          <cell r="I717" t="str">
            <v>-</v>
          </cell>
          <cell r="M717">
            <v>0</v>
          </cell>
          <cell r="N717">
            <v>0</v>
          </cell>
          <cell r="P717">
            <v>0.75</v>
          </cell>
          <cell r="R717">
            <v>0</v>
          </cell>
          <cell r="S717">
            <v>0</v>
          </cell>
          <cell r="U717">
            <v>0</v>
          </cell>
          <cell r="V717">
            <v>0</v>
          </cell>
          <cell r="X717">
            <v>0</v>
          </cell>
          <cell r="Y717">
            <v>0</v>
          </cell>
          <cell r="AA717">
            <v>0</v>
          </cell>
          <cell r="AB717">
            <v>0</v>
          </cell>
          <cell r="AD717"/>
        </row>
        <row r="718">
          <cell r="B718" t="str">
            <v>PT49</v>
          </cell>
          <cell r="C718" t="str">
            <v>Poste de Pétala</v>
          </cell>
          <cell r="D718"/>
          <cell r="E718" t="str">
            <v>Arabescos com estrelas de 4 pontas, produzido em estrutura metálica e mangueira luminosa incandescente</v>
          </cell>
          <cell r="F718" t="str">
            <v>FIG. LUMINOSA</v>
          </cell>
          <cell r="G718">
            <v>5.2</v>
          </cell>
          <cell r="H718">
            <v>1.4</v>
          </cell>
          <cell r="I718" t="str">
            <v>-</v>
          </cell>
          <cell r="J718">
            <v>448</v>
          </cell>
          <cell r="K718"/>
          <cell r="L718"/>
          <cell r="M718">
            <v>3182.2700000000004</v>
          </cell>
          <cell r="N718">
            <v>1909.3620000000001</v>
          </cell>
          <cell r="O718"/>
          <cell r="P718">
            <v>0.6</v>
          </cell>
          <cell r="Q718"/>
          <cell r="R718">
            <v>2570.3000000000002</v>
          </cell>
          <cell r="S718">
            <v>1542.24</v>
          </cell>
          <cell r="T718"/>
          <cell r="U718">
            <v>2570.3000000000002</v>
          </cell>
          <cell r="V718">
            <v>1542.24</v>
          </cell>
          <cell r="W718"/>
          <cell r="X718">
            <v>2447.9</v>
          </cell>
          <cell r="Y718">
            <v>1468.8</v>
          </cell>
          <cell r="Z718"/>
          <cell r="AA718">
            <v>2128.65</v>
          </cell>
          <cell r="AB718">
            <v>1277.19</v>
          </cell>
          <cell r="AC718"/>
          <cell r="AD718">
            <v>1851</v>
          </cell>
        </row>
        <row r="719">
          <cell r="B719" t="str">
            <v>PT49SM</v>
          </cell>
          <cell r="C719" t="str">
            <v>Poste de Pétala</v>
          </cell>
          <cell r="E719" t="str">
            <v>Arabescos com estrelas de 4 pontas, produzido em estrutura metálica e mangueira luminosa incandescente. Aplicação de mangueiras de LED com movimentos e Strobos</v>
          </cell>
          <cell r="F719" t="str">
            <v>FIG. LUMINOSA</v>
          </cell>
          <cell r="G719">
            <v>5.2</v>
          </cell>
          <cell r="H719">
            <v>1.4</v>
          </cell>
          <cell r="I719" t="str">
            <v>-</v>
          </cell>
          <cell r="M719">
            <v>4492.54</v>
          </cell>
          <cell r="N719">
            <v>3369.4049999999997</v>
          </cell>
          <cell r="P719">
            <v>0.75</v>
          </cell>
          <cell r="R719">
            <v>3628.59</v>
          </cell>
          <cell r="S719">
            <v>2600.4299999999998</v>
          </cell>
          <cell r="U719">
            <v>3628.59</v>
          </cell>
          <cell r="V719">
            <v>2600.4299999999998</v>
          </cell>
          <cell r="X719">
            <v>3455.8</v>
          </cell>
          <cell r="Y719">
            <v>2476.6</v>
          </cell>
          <cell r="AA719">
            <v>3005.01</v>
          </cell>
          <cell r="AB719">
            <v>2153.5500000000002</v>
          </cell>
          <cell r="AD719">
            <v>2613.0500000000002</v>
          </cell>
        </row>
        <row r="720">
          <cell r="B720" t="str">
            <v>PT49M</v>
          </cell>
          <cell r="C720" t="str">
            <v>Poste de Pétala</v>
          </cell>
          <cell r="E720" t="str">
            <v>Arabescos com estrelas de 4 pontas, produzido em estrutura metálica e mangueira luminosa incandescente. Aplicação de mangueiras de LED com movimentos.</v>
          </cell>
          <cell r="F720" t="str">
            <v>FIG. LUMINOSA</v>
          </cell>
          <cell r="G720">
            <v>5.2</v>
          </cell>
          <cell r="H720">
            <v>1.4</v>
          </cell>
          <cell r="I720" t="str">
            <v>-</v>
          </cell>
          <cell r="M720">
            <v>4174.43</v>
          </cell>
          <cell r="N720">
            <v>3005.5896000000002</v>
          </cell>
          <cell r="P720">
            <v>0.72</v>
          </cell>
          <cell r="R720">
            <v>3371.66</v>
          </cell>
          <cell r="S720">
            <v>2343.5</v>
          </cell>
          <cell r="U720">
            <v>3371.66</v>
          </cell>
          <cell r="V720">
            <v>2343.5</v>
          </cell>
          <cell r="X720">
            <v>3211.1</v>
          </cell>
          <cell r="Y720">
            <v>2231.9</v>
          </cell>
          <cell r="AA720">
            <v>2792.26</v>
          </cell>
          <cell r="AB720">
            <v>1940.8</v>
          </cell>
          <cell r="AD720">
            <v>2428.0500000000002</v>
          </cell>
        </row>
        <row r="721">
          <cell r="B721" t="str">
            <v>PT49S</v>
          </cell>
          <cell r="C721" t="str">
            <v>Poste de Pétala</v>
          </cell>
          <cell r="E721" t="str">
            <v>Arabescos com estrelas de 4 pontas, produzido em estrutura metálica e mangueira luminosa incandescente. Aplicação de strobos</v>
          </cell>
          <cell r="F721" t="str">
            <v>FIG. LUMINOSA</v>
          </cell>
          <cell r="G721">
            <v>5.2</v>
          </cell>
          <cell r="H721">
            <v>1.4</v>
          </cell>
          <cell r="I721" t="str">
            <v>-</v>
          </cell>
          <cell r="M721">
            <v>3500.38</v>
          </cell>
          <cell r="N721">
            <v>2205.2393999999999</v>
          </cell>
          <cell r="P721">
            <v>0.63</v>
          </cell>
          <cell r="R721">
            <v>2827.23</v>
          </cell>
          <cell r="S721">
            <v>1799.07</v>
          </cell>
          <cell r="U721">
            <v>2827.23</v>
          </cell>
          <cell r="V721">
            <v>1799.07</v>
          </cell>
          <cell r="X721">
            <v>2692.6</v>
          </cell>
          <cell r="Y721">
            <v>1713.4</v>
          </cell>
          <cell r="AA721">
            <v>2341.4</v>
          </cell>
          <cell r="AB721">
            <v>1489.94</v>
          </cell>
          <cell r="AD721">
            <v>2036</v>
          </cell>
        </row>
        <row r="722">
          <cell r="B722" t="str">
            <v>PT49L</v>
          </cell>
          <cell r="C722" t="str">
            <v>Poste de Pétala</v>
          </cell>
          <cell r="E722" t="str">
            <v>Arabescos com estrelas de 4 pontas, produzido em estrutura metálica e mangueira de LED</v>
          </cell>
          <cell r="F722" t="str">
            <v>FIG. LUMINOSA</v>
          </cell>
          <cell r="G722">
            <v>5.2</v>
          </cell>
          <cell r="H722">
            <v>1.4</v>
          </cell>
          <cell r="I722" t="str">
            <v>-</v>
          </cell>
          <cell r="M722">
            <v>3596.71</v>
          </cell>
          <cell r="N722">
            <v>2265.9272999999998</v>
          </cell>
          <cell r="P722">
            <v>0.63</v>
          </cell>
          <cell r="R722">
            <v>2905.04</v>
          </cell>
          <cell r="S722">
            <v>1743</v>
          </cell>
          <cell r="U722">
            <v>2905.04</v>
          </cell>
          <cell r="V722">
            <v>1743</v>
          </cell>
          <cell r="X722">
            <v>2766.7</v>
          </cell>
          <cell r="Y722">
            <v>1660</v>
          </cell>
          <cell r="AA722">
            <v>2405.8000000000002</v>
          </cell>
          <cell r="AB722">
            <v>1443.48</v>
          </cell>
          <cell r="AD722">
            <v>2092</v>
          </cell>
        </row>
        <row r="723">
          <cell r="B723" t="str">
            <v>PT49C</v>
          </cell>
          <cell r="C723" t="str">
            <v>Poste de Pétala</v>
          </cell>
          <cell r="E723" t="str">
            <v>Arabescos com estrelas de 4 pontas, produzido em estrutura metálica e mangueira luminosa incandescente. Preenchimentos com lâmpadas de LED</v>
          </cell>
          <cell r="F723" t="str">
            <v>FIG. LUMINOSA</v>
          </cell>
          <cell r="G723">
            <v>5.2</v>
          </cell>
          <cell r="H723">
            <v>1.4</v>
          </cell>
          <cell r="I723" t="str">
            <v>-</v>
          </cell>
          <cell r="M723">
            <v>0</v>
          </cell>
          <cell r="N723">
            <v>0</v>
          </cell>
          <cell r="P723">
            <v>0.72</v>
          </cell>
          <cell r="R723">
            <v>0</v>
          </cell>
          <cell r="S723">
            <v>0</v>
          </cell>
          <cell r="U723">
            <v>0</v>
          </cell>
          <cell r="V723">
            <v>0</v>
          </cell>
          <cell r="X723">
            <v>0</v>
          </cell>
          <cell r="Y723">
            <v>0</v>
          </cell>
          <cell r="AA723">
            <v>0</v>
          </cell>
          <cell r="AB723">
            <v>0</v>
          </cell>
          <cell r="AD723"/>
        </row>
        <row r="724">
          <cell r="B724" t="str">
            <v>PT49CS</v>
          </cell>
          <cell r="C724" t="str">
            <v>Poste de Pétala</v>
          </cell>
          <cell r="E724" t="str">
            <v>Arabescos com estrelas de 4 pontas, produzido em estrutura metálica e mangueira luminosa incandescente. Preenchimentos com lâmpadas de LED  Aplicação de Strobos</v>
          </cell>
          <cell r="F724" t="str">
            <v>FIG. LUMINOSA</v>
          </cell>
          <cell r="G724">
            <v>5.2</v>
          </cell>
          <cell r="H724">
            <v>1.4</v>
          </cell>
          <cell r="I724" t="str">
            <v>-</v>
          </cell>
          <cell r="M724">
            <v>0</v>
          </cell>
          <cell r="N724">
            <v>0</v>
          </cell>
          <cell r="P724">
            <v>0.75</v>
          </cell>
          <cell r="R724">
            <v>0</v>
          </cell>
          <cell r="S724">
            <v>0</v>
          </cell>
          <cell r="U724">
            <v>0</v>
          </cell>
          <cell r="V724">
            <v>0</v>
          </cell>
          <cell r="X724">
            <v>0</v>
          </cell>
          <cell r="Y724">
            <v>0</v>
          </cell>
          <cell r="AA724">
            <v>0</v>
          </cell>
          <cell r="AB724">
            <v>0</v>
          </cell>
          <cell r="AD724"/>
        </row>
        <row r="725">
          <cell r="B725" t="str">
            <v>PT50</v>
          </cell>
          <cell r="C725" t="str">
            <v>Poste de Pétala</v>
          </cell>
          <cell r="D725"/>
          <cell r="E725" t="str">
            <v>Castiçal produzido em estrutura metálica e mangueira luminosa incandescente.</v>
          </cell>
          <cell r="F725" t="str">
            <v>FIG. LUMINOSA</v>
          </cell>
          <cell r="G725">
            <v>5.2</v>
          </cell>
          <cell r="H725">
            <v>3</v>
          </cell>
          <cell r="I725" t="str">
            <v>-</v>
          </cell>
          <cell r="J725">
            <v>672</v>
          </cell>
          <cell r="K725"/>
          <cell r="L725"/>
          <cell r="M725">
            <v>4774.38</v>
          </cell>
          <cell r="N725">
            <v>2864.6280000000002</v>
          </cell>
          <cell r="O725"/>
          <cell r="P725">
            <v>0.6</v>
          </cell>
          <cell r="Q725"/>
          <cell r="R725">
            <v>3856.23</v>
          </cell>
          <cell r="S725">
            <v>2313.6799999999998</v>
          </cell>
          <cell r="T725"/>
          <cell r="U725">
            <v>3856.23</v>
          </cell>
          <cell r="V725">
            <v>2313.6799999999998</v>
          </cell>
          <cell r="W725"/>
          <cell r="X725">
            <v>3672.6</v>
          </cell>
          <cell r="Y725">
            <v>2203.5</v>
          </cell>
          <cell r="Z725"/>
          <cell r="AA725">
            <v>3193.55</v>
          </cell>
          <cell r="AB725">
            <v>1916.13</v>
          </cell>
          <cell r="AC725"/>
          <cell r="AD725">
            <v>2777</v>
          </cell>
        </row>
        <row r="726">
          <cell r="B726" t="str">
            <v>PT50SM</v>
          </cell>
          <cell r="C726" t="str">
            <v>Poste de Pétala</v>
          </cell>
          <cell r="E726" t="str">
            <v>Castiçal produzido em estrutura metálica e mangueira luminosa incandescente. Aplicação de mangueiras de LED com movimentos e Strobos.</v>
          </cell>
          <cell r="F726" t="str">
            <v>FIG. LUMINOSA</v>
          </cell>
          <cell r="G726">
            <v>5.2</v>
          </cell>
          <cell r="H726">
            <v>3</v>
          </cell>
          <cell r="I726" t="str">
            <v>-</v>
          </cell>
          <cell r="M726">
            <v>5980.7800000000007</v>
          </cell>
          <cell r="N726">
            <v>4485.5850000000009</v>
          </cell>
          <cell r="P726">
            <v>0.75</v>
          </cell>
          <cell r="R726">
            <v>4830.63</v>
          </cell>
          <cell r="S726">
            <v>3288.18</v>
          </cell>
          <cell r="U726">
            <v>4830.63</v>
          </cell>
          <cell r="V726">
            <v>3288.18</v>
          </cell>
          <cell r="X726">
            <v>4600.6000000000004</v>
          </cell>
          <cell r="Y726">
            <v>3131.6</v>
          </cell>
          <cell r="AA726">
            <v>4000.56</v>
          </cell>
          <cell r="AB726">
            <v>2723.14</v>
          </cell>
          <cell r="AD726">
            <v>3478.75</v>
          </cell>
        </row>
        <row r="727">
          <cell r="B727" t="str">
            <v>PT50M</v>
          </cell>
          <cell r="C727" t="str">
            <v>Poste de Pétala</v>
          </cell>
          <cell r="E727" t="str">
            <v>Castiçal produzido em estrutura metálica e mangueira luminosa incandescente. Aplicação de mangueiras de LED com movimentos.</v>
          </cell>
          <cell r="F727" t="str">
            <v>FIG. LUMINOSA</v>
          </cell>
          <cell r="G727">
            <v>5.2</v>
          </cell>
          <cell r="H727">
            <v>3</v>
          </cell>
          <cell r="I727" t="str">
            <v>-</v>
          </cell>
          <cell r="M727">
            <v>5726.37</v>
          </cell>
          <cell r="N727">
            <v>4122.9863999999998</v>
          </cell>
          <cell r="P727">
            <v>0.72</v>
          </cell>
          <cell r="R727">
            <v>4625.1499999999996</v>
          </cell>
          <cell r="S727">
            <v>3082.7</v>
          </cell>
          <cell r="U727">
            <v>4625.1499999999996</v>
          </cell>
          <cell r="V727">
            <v>3082.7</v>
          </cell>
          <cell r="X727">
            <v>4404.8999999999996</v>
          </cell>
          <cell r="Y727">
            <v>2935.9</v>
          </cell>
          <cell r="AA727">
            <v>3830.36</v>
          </cell>
          <cell r="AB727">
            <v>2552.94</v>
          </cell>
          <cell r="AD727">
            <v>3330.75</v>
          </cell>
        </row>
        <row r="728">
          <cell r="B728" t="str">
            <v>PT50S</v>
          </cell>
          <cell r="C728" t="str">
            <v>Poste de Pétala</v>
          </cell>
          <cell r="E728" t="str">
            <v>Castiçal produzido em estrutura metálica e mangueira luminosa incandescente. Aplicação de strobos.</v>
          </cell>
          <cell r="F728" t="str">
            <v>FIG. LUMINOSA</v>
          </cell>
          <cell r="G728">
            <v>5.2</v>
          </cell>
          <cell r="H728">
            <v>3</v>
          </cell>
          <cell r="I728" t="str">
            <v>-</v>
          </cell>
          <cell r="M728">
            <v>5092.3599999999997</v>
          </cell>
          <cell r="N728">
            <v>3208.1867999999999</v>
          </cell>
          <cell r="P728">
            <v>0.63</v>
          </cell>
          <cell r="R728">
            <v>4113.0600000000004</v>
          </cell>
          <cell r="S728">
            <v>2570.61</v>
          </cell>
          <cell r="U728">
            <v>4113.0600000000004</v>
          </cell>
          <cell r="V728">
            <v>2570.61</v>
          </cell>
          <cell r="X728">
            <v>3917.2</v>
          </cell>
          <cell r="Y728">
            <v>2448.1999999999998</v>
          </cell>
          <cell r="AA728">
            <v>3406.3</v>
          </cell>
          <cell r="AB728">
            <v>2128.88</v>
          </cell>
          <cell r="AD728">
            <v>2962</v>
          </cell>
        </row>
        <row r="729">
          <cell r="B729" t="str">
            <v>PT50L</v>
          </cell>
          <cell r="C729" t="str">
            <v>Poste de Pétala</v>
          </cell>
          <cell r="E729" t="str">
            <v>Castiçal produzido em estrutura metálica e mangueira de LED.</v>
          </cell>
          <cell r="F729" t="str">
            <v>FIG. LUMINOSA</v>
          </cell>
          <cell r="G729">
            <v>5.2</v>
          </cell>
          <cell r="H729">
            <v>3</v>
          </cell>
          <cell r="I729" t="str">
            <v>-</v>
          </cell>
          <cell r="M729">
            <v>5396.6900000000005</v>
          </cell>
          <cell r="N729">
            <v>3399.9147000000003</v>
          </cell>
          <cell r="P729">
            <v>0.63</v>
          </cell>
          <cell r="R729">
            <v>4358.87</v>
          </cell>
          <cell r="S729">
            <v>2615.34</v>
          </cell>
          <cell r="U729">
            <v>4358.87</v>
          </cell>
          <cell r="V729">
            <v>2615.34</v>
          </cell>
          <cell r="X729">
            <v>4151.3</v>
          </cell>
          <cell r="Y729">
            <v>2490.8000000000002</v>
          </cell>
          <cell r="AA729">
            <v>3609.85</v>
          </cell>
          <cell r="AB729">
            <v>2165.91</v>
          </cell>
          <cell r="AD729">
            <v>3139</v>
          </cell>
        </row>
        <row r="730">
          <cell r="B730" t="str">
            <v>PT50C</v>
          </cell>
          <cell r="C730" t="str">
            <v>Poste de Pétala</v>
          </cell>
          <cell r="E730" t="str">
            <v>Castiçal produzido em estrutura metálica e mangueira luminosa incandescente. Preenchimento da figura com lâmpadas de LED.</v>
          </cell>
          <cell r="F730" t="str">
            <v>FIG. LUMINOSA</v>
          </cell>
          <cell r="G730">
            <v>5.2</v>
          </cell>
          <cell r="H730">
            <v>3</v>
          </cell>
          <cell r="I730" t="str">
            <v>-</v>
          </cell>
          <cell r="M730">
            <v>0</v>
          </cell>
          <cell r="N730">
            <v>0</v>
          </cell>
          <cell r="P730">
            <v>0.72</v>
          </cell>
          <cell r="R730">
            <v>0</v>
          </cell>
          <cell r="S730">
            <v>0</v>
          </cell>
          <cell r="U730">
            <v>0</v>
          </cell>
          <cell r="V730">
            <v>0</v>
          </cell>
          <cell r="X730">
            <v>0</v>
          </cell>
          <cell r="Y730">
            <v>0</v>
          </cell>
          <cell r="AA730">
            <v>0</v>
          </cell>
          <cell r="AB730">
            <v>0</v>
          </cell>
          <cell r="AD730"/>
        </row>
        <row r="731">
          <cell r="B731" t="str">
            <v>PT50CS</v>
          </cell>
          <cell r="C731" t="str">
            <v>Poste de Pétala</v>
          </cell>
          <cell r="E731" t="str">
            <v>Castiçal produzido em estrutura metálica e mangueira luminosa incandescente. Preenchimento da figura com lâmpadas de LED.  Aplicação de Strobos</v>
          </cell>
          <cell r="F731" t="str">
            <v>FIG. LUMINOSA</v>
          </cell>
          <cell r="G731">
            <v>5.2</v>
          </cell>
          <cell r="H731">
            <v>3</v>
          </cell>
          <cell r="I731" t="str">
            <v>-</v>
          </cell>
          <cell r="M731">
            <v>0</v>
          </cell>
          <cell r="N731">
            <v>0</v>
          </cell>
          <cell r="P731">
            <v>0.75</v>
          </cell>
          <cell r="R731">
            <v>0</v>
          </cell>
          <cell r="S731">
            <v>0</v>
          </cell>
          <cell r="U731">
            <v>0</v>
          </cell>
          <cell r="V731">
            <v>0</v>
          </cell>
          <cell r="X731">
            <v>0</v>
          </cell>
          <cell r="Y731">
            <v>0</v>
          </cell>
          <cell r="AA731">
            <v>0</v>
          </cell>
          <cell r="AB731">
            <v>0</v>
          </cell>
          <cell r="AD731"/>
        </row>
        <row r="732">
          <cell r="B732" t="str">
            <v>PT51</v>
          </cell>
          <cell r="C732" t="str">
            <v>Poste de Pétala</v>
          </cell>
          <cell r="D732"/>
          <cell r="E732" t="str">
            <v>Arabescos com pingente tridimensional, produzido em estrutura metálica, mangueira luminosa incandescente e tubos cilíndricos com LEDs em movimentos snowfall.</v>
          </cell>
          <cell r="F732" t="str">
            <v>FIG. LUMINOSA</v>
          </cell>
          <cell r="G732">
            <v>4.8</v>
          </cell>
          <cell r="H732">
            <v>2.9</v>
          </cell>
          <cell r="I732">
            <v>1.2</v>
          </cell>
          <cell r="J732">
            <v>521</v>
          </cell>
          <cell r="K732"/>
          <cell r="L732"/>
          <cell r="M732">
            <v>3964.6099999999997</v>
          </cell>
          <cell r="N732">
            <v>2775.2269999999999</v>
          </cell>
          <cell r="O732"/>
          <cell r="P732">
            <v>0.70000000000000007</v>
          </cell>
          <cell r="Q732"/>
          <cell r="R732">
            <v>3202.19</v>
          </cell>
          <cell r="S732">
            <v>1921.29</v>
          </cell>
          <cell r="T732"/>
          <cell r="U732">
            <v>3202.19</v>
          </cell>
          <cell r="V732">
            <v>1921.29</v>
          </cell>
          <cell r="W732"/>
          <cell r="X732">
            <v>3049.7</v>
          </cell>
          <cell r="Y732">
            <v>1829.8</v>
          </cell>
          <cell r="Z732"/>
          <cell r="AA732">
            <v>2651.9</v>
          </cell>
          <cell r="AB732">
            <v>1591.14</v>
          </cell>
          <cell r="AC732"/>
          <cell r="AD732">
            <v>2306</v>
          </cell>
        </row>
        <row r="733">
          <cell r="B733" t="str">
            <v>PT51SM</v>
          </cell>
          <cell r="C733" t="str">
            <v>Poste de Pétala</v>
          </cell>
          <cell r="E733" t="str">
            <v>Arabescos com pingente tridimensional, produzido em estrutura metálica, mangueira luminosa incandescente e tubos cilíndricos com LEDs em movimentos snowfall. Aplicação de mangueiras de LED com movimentos e Strobos</v>
          </cell>
          <cell r="F733" t="str">
            <v>FIG. LUMINOSA</v>
          </cell>
          <cell r="G733">
            <v>4.8</v>
          </cell>
          <cell r="H733">
            <v>2.9</v>
          </cell>
          <cell r="I733">
            <v>1.2</v>
          </cell>
          <cell r="M733">
            <v>5171.01</v>
          </cell>
          <cell r="N733">
            <v>4395.3585000000003</v>
          </cell>
          <cell r="P733">
            <v>0.85</v>
          </cell>
          <cell r="R733">
            <v>4176.59</v>
          </cell>
          <cell r="S733">
            <v>2895.8</v>
          </cell>
          <cell r="U733">
            <v>4176.59</v>
          </cell>
          <cell r="V733">
            <v>2895.8</v>
          </cell>
          <cell r="X733">
            <v>3977.7</v>
          </cell>
          <cell r="Y733">
            <v>2757.9</v>
          </cell>
          <cell r="AA733">
            <v>3458.91</v>
          </cell>
          <cell r="AB733">
            <v>2398.15</v>
          </cell>
          <cell r="AD733">
            <v>3007.75</v>
          </cell>
        </row>
        <row r="734">
          <cell r="B734" t="str">
            <v>PT51M</v>
          </cell>
          <cell r="C734" t="str">
            <v>Poste de Pétala</v>
          </cell>
          <cell r="E734" t="str">
            <v>Arabescos com pingente tridimensional, produzido em estrutura metálica, mangueira luminosa incandescente e tubos cilíndricos com LEDs em movimentos snowfall. Aplicação de mangueiras de LED com movimentos.</v>
          </cell>
          <cell r="F734" t="str">
            <v>FIG. LUMINOSA</v>
          </cell>
          <cell r="G734">
            <v>4.8</v>
          </cell>
          <cell r="H734">
            <v>2.9</v>
          </cell>
          <cell r="I734">
            <v>1.2</v>
          </cell>
          <cell r="M734">
            <v>4916.6000000000004</v>
          </cell>
          <cell r="N734">
            <v>4031.6120000000005</v>
          </cell>
          <cell r="P734">
            <v>0.82000000000000006</v>
          </cell>
          <cell r="R734">
            <v>3971.1</v>
          </cell>
          <cell r="S734">
            <v>2690.21</v>
          </cell>
          <cell r="U734">
            <v>3971.1</v>
          </cell>
          <cell r="V734">
            <v>2690.21</v>
          </cell>
          <cell r="X734">
            <v>3782</v>
          </cell>
          <cell r="Y734">
            <v>2562.1</v>
          </cell>
          <cell r="AA734">
            <v>3288.71</v>
          </cell>
          <cell r="AB734">
            <v>2227.9499999999998</v>
          </cell>
          <cell r="AD734">
            <v>2859.75</v>
          </cell>
        </row>
        <row r="735">
          <cell r="B735" t="str">
            <v>PT51S</v>
          </cell>
          <cell r="C735" t="str">
            <v>Poste de Pétala</v>
          </cell>
          <cell r="E735" t="str">
            <v>Arabescos com pingente tridimensional, produzido em estrutura metálica, mangueira luminosa incandescente e tubos cilíndricos com LEDs em movimentos snowfall. Aplicação de strobos.</v>
          </cell>
          <cell r="F735" t="str">
            <v>FIG. LUMINOSA</v>
          </cell>
          <cell r="G735">
            <v>4.8</v>
          </cell>
          <cell r="H735">
            <v>2.9</v>
          </cell>
          <cell r="I735">
            <v>1.2</v>
          </cell>
          <cell r="M735">
            <v>4219.0200000000004</v>
          </cell>
          <cell r="N735">
            <v>3079.8846000000003</v>
          </cell>
          <cell r="P735">
            <v>0.73</v>
          </cell>
          <cell r="R735">
            <v>3407.67</v>
          </cell>
          <cell r="S735">
            <v>2126.7800000000002</v>
          </cell>
          <cell r="U735">
            <v>3407.67</v>
          </cell>
          <cell r="V735">
            <v>2126.7800000000002</v>
          </cell>
          <cell r="X735">
            <v>3245.4</v>
          </cell>
          <cell r="Y735">
            <v>2025.5</v>
          </cell>
          <cell r="AA735">
            <v>2822.1</v>
          </cell>
          <cell r="AB735">
            <v>1761.34</v>
          </cell>
          <cell r="AD735">
            <v>2454</v>
          </cell>
        </row>
        <row r="736">
          <cell r="B736" t="str">
            <v>PT51L</v>
          </cell>
          <cell r="C736" t="str">
            <v>Poste de Pétala</v>
          </cell>
          <cell r="E736" t="str">
            <v>Arabescos com pingente tridimensional, produzido em estrutura metálica, mangueira de LED branca e tubos cilíndricos com LEDs em movimentos snowfall.</v>
          </cell>
          <cell r="F736" t="str">
            <v>FIG. LUMINOSA</v>
          </cell>
          <cell r="G736">
            <v>4.8</v>
          </cell>
          <cell r="H736">
            <v>2.9</v>
          </cell>
          <cell r="I736">
            <v>1.2</v>
          </cell>
          <cell r="M736">
            <v>4480.3200000000006</v>
          </cell>
          <cell r="N736">
            <v>3270.6336000000006</v>
          </cell>
          <cell r="P736">
            <v>0.73</v>
          </cell>
          <cell r="R736">
            <v>3618.72</v>
          </cell>
          <cell r="S736">
            <v>2171.3000000000002</v>
          </cell>
          <cell r="U736">
            <v>3618.72</v>
          </cell>
          <cell r="V736">
            <v>2171.3000000000002</v>
          </cell>
          <cell r="X736">
            <v>3446.4</v>
          </cell>
          <cell r="Y736">
            <v>2067.9</v>
          </cell>
          <cell r="AA736">
            <v>2996.9</v>
          </cell>
          <cell r="AB736">
            <v>1798.14</v>
          </cell>
          <cell r="AD736">
            <v>2606</v>
          </cell>
        </row>
        <row r="737">
          <cell r="B737" t="str">
            <v>PT52</v>
          </cell>
          <cell r="C737" t="str">
            <v>Poste de Pétala</v>
          </cell>
          <cell r="D737"/>
          <cell r="E737" t="str">
            <v>Ramos secos, produzidos em estrutura metálica com pintura branca e conjuntos de LEDs brancos fio branco</v>
          </cell>
          <cell r="F737" t="str">
            <v>FIG. LUMINOSA</v>
          </cell>
          <cell r="G737">
            <v>6</v>
          </cell>
          <cell r="H737">
            <v>1.8</v>
          </cell>
          <cell r="I737" t="str">
            <v>-</v>
          </cell>
          <cell r="J737">
            <v>67</v>
          </cell>
          <cell r="K737"/>
          <cell r="L737"/>
          <cell r="M737">
            <v>3147.9500000000003</v>
          </cell>
          <cell r="N737">
            <v>2203.5650000000005</v>
          </cell>
          <cell r="O737"/>
          <cell r="P737">
            <v>0.70000000000000007</v>
          </cell>
          <cell r="Q737"/>
          <cell r="R737">
            <v>2542.58</v>
          </cell>
          <cell r="S737">
            <v>1779.86</v>
          </cell>
          <cell r="T737"/>
          <cell r="U737">
            <v>2542.58</v>
          </cell>
          <cell r="V737">
            <v>1779.86</v>
          </cell>
          <cell r="W737"/>
          <cell r="X737">
            <v>2421.5</v>
          </cell>
          <cell r="Y737">
            <v>1695.1</v>
          </cell>
          <cell r="Z737"/>
          <cell r="AA737">
            <v>2105.65</v>
          </cell>
          <cell r="AB737">
            <v>1473.96</v>
          </cell>
          <cell r="AC737"/>
          <cell r="AD737">
            <v>1831</v>
          </cell>
        </row>
        <row r="738">
          <cell r="B738" t="str">
            <v>PT52S</v>
          </cell>
          <cell r="C738" t="str">
            <v>Poste de Pétala</v>
          </cell>
          <cell r="E738" t="str">
            <v>Ramos secos, produzidos em estrutura metálica com pintura branca e conjuntos de LEDs brancos fio branco. Aplicação de Strobos</v>
          </cell>
          <cell r="F738" t="str">
            <v>FIG. LUMINOSA</v>
          </cell>
          <cell r="G738">
            <v>6</v>
          </cell>
          <cell r="H738">
            <v>1.8</v>
          </cell>
          <cell r="I738" t="str">
            <v>-</v>
          </cell>
          <cell r="M738">
            <v>3275.2200000000003</v>
          </cell>
          <cell r="N738">
            <v>2390.9106000000002</v>
          </cell>
          <cell r="P738">
            <v>0.73</v>
          </cell>
          <cell r="R738">
            <v>2645.37</v>
          </cell>
          <cell r="S738">
            <v>1882.55</v>
          </cell>
          <cell r="U738">
            <v>2645.37</v>
          </cell>
          <cell r="V738">
            <v>1882.55</v>
          </cell>
          <cell r="X738">
            <v>2519.4</v>
          </cell>
          <cell r="Y738">
            <v>1792.9</v>
          </cell>
          <cell r="AA738">
            <v>2190.75</v>
          </cell>
          <cell r="AB738">
            <v>1559.06</v>
          </cell>
          <cell r="AD738">
            <v>1905</v>
          </cell>
        </row>
        <row r="739">
          <cell r="B739" t="str">
            <v>PT53</v>
          </cell>
          <cell r="C739" t="str">
            <v>Poste de Pétala</v>
          </cell>
          <cell r="E739" t="str">
            <v>Meio pinheiro com linhas duplas, produzido em estrutura metálica, mangueira luminosa incandescente, tubos cilíndricos com LEDs em movimento snowfall e estrela preenchida com lâmpadas de LED.</v>
          </cell>
          <cell r="F739" t="str">
            <v>FIG. LUMINOSA</v>
          </cell>
          <cell r="G739">
            <v>6.3</v>
          </cell>
          <cell r="H739">
            <v>1.8</v>
          </cell>
          <cell r="I739" t="str">
            <v>-</v>
          </cell>
          <cell r="J739">
            <v>512</v>
          </cell>
          <cell r="M739">
            <v>4604.21</v>
          </cell>
          <cell r="N739">
            <v>3361.0733</v>
          </cell>
          <cell r="P739">
            <v>0.73</v>
          </cell>
          <cell r="R739">
            <v>3718.79</v>
          </cell>
          <cell r="S739">
            <v>2603.16</v>
          </cell>
          <cell r="U739">
            <v>3718.79</v>
          </cell>
          <cell r="V739">
            <v>2603.16</v>
          </cell>
          <cell r="X739">
            <v>3541.7</v>
          </cell>
          <cell r="Y739">
            <v>2479.1999999999998</v>
          </cell>
          <cell r="AA739">
            <v>3079.7</v>
          </cell>
          <cell r="AB739">
            <v>2155.79</v>
          </cell>
          <cell r="AD739">
            <v>2678</v>
          </cell>
        </row>
        <row r="740">
          <cell r="B740" t="str">
            <v>PT53S</v>
          </cell>
          <cell r="C740" t="str">
            <v>Poste de Pétala</v>
          </cell>
          <cell r="E740" t="str">
            <v>Meio pinheiro com linhas duplas, produzido em estrutura metálica, mangueira luminosa incandescente, tubos cilíndricos com LEDs em movimento snowfall e estrela preenchida com lâmpadas de LED. Aplicação de strobos</v>
          </cell>
          <cell r="F740" t="str">
            <v>FIG. LUMINOSA</v>
          </cell>
          <cell r="G740">
            <v>6.3</v>
          </cell>
          <cell r="H740">
            <v>1.8</v>
          </cell>
          <cell r="I740" t="str">
            <v>-</v>
          </cell>
          <cell r="M740">
            <v>4922.1900000000005</v>
          </cell>
          <cell r="N740">
            <v>3740.8644000000004</v>
          </cell>
          <cell r="P740">
            <v>0.76</v>
          </cell>
          <cell r="R740">
            <v>3975.62</v>
          </cell>
          <cell r="S740">
            <v>2859.99</v>
          </cell>
          <cell r="U740">
            <v>3975.62</v>
          </cell>
          <cell r="V740">
            <v>2859.99</v>
          </cell>
          <cell r="X740">
            <v>3786.3</v>
          </cell>
          <cell r="Y740">
            <v>2723.8</v>
          </cell>
          <cell r="AA740">
            <v>3292.45</v>
          </cell>
          <cell r="AB740">
            <v>2368.54</v>
          </cell>
          <cell r="AD740">
            <v>2863</v>
          </cell>
        </row>
        <row r="741">
          <cell r="B741" t="str">
            <v>PT53L</v>
          </cell>
          <cell r="C741" t="str">
            <v>Poste de Pétala</v>
          </cell>
          <cell r="E741" t="str">
            <v>Meio pinheiro com linhas duplas, produzido em estrutura metálica, mangueira de LED, tubos cilíndricos com LEDs em movimento snowfall e estrela preenchida com lâmpadas de LED.</v>
          </cell>
          <cell r="F741" t="str">
            <v>FIG. LUMINOSA</v>
          </cell>
          <cell r="G741">
            <v>6.3</v>
          </cell>
          <cell r="H741">
            <v>1.8</v>
          </cell>
          <cell r="I741" t="str">
            <v>-</v>
          </cell>
          <cell r="M741">
            <v>5204.16</v>
          </cell>
          <cell r="N741">
            <v>3955.1615999999999</v>
          </cell>
          <cell r="P741">
            <v>0.76</v>
          </cell>
          <cell r="R741">
            <v>4203.3599999999997</v>
          </cell>
          <cell r="S741">
            <v>2942.42</v>
          </cell>
          <cell r="U741">
            <v>4203.3599999999997</v>
          </cell>
          <cell r="V741">
            <v>2942.42</v>
          </cell>
          <cell r="X741">
            <v>4003.2</v>
          </cell>
          <cell r="Y741">
            <v>2802.3</v>
          </cell>
          <cell r="AA741">
            <v>3481.05</v>
          </cell>
          <cell r="AB741">
            <v>2436.7399999999998</v>
          </cell>
          <cell r="AD741">
            <v>3027</v>
          </cell>
        </row>
        <row r="742">
          <cell r="B742" t="str">
            <v>PT54</v>
          </cell>
          <cell r="C742" t="str">
            <v>Poste de Pétala</v>
          </cell>
          <cell r="D742"/>
          <cell r="E742" t="str">
            <v>Fogos de artifício tamanho P, com movimentos em sequencial, produzido em estrutura metálica, mangueira luminosa e conjuntos de LED</v>
          </cell>
          <cell r="F742" t="str">
            <v>FIG. LUMINOSA</v>
          </cell>
          <cell r="G742">
            <v>3.6</v>
          </cell>
          <cell r="H742">
            <v>1.85</v>
          </cell>
          <cell r="I742"/>
          <cell r="J742">
            <v>205</v>
          </cell>
          <cell r="K742"/>
          <cell r="L742"/>
          <cell r="M742">
            <v>4850</v>
          </cell>
          <cell r="N742">
            <v>3637.5</v>
          </cell>
          <cell r="O742"/>
          <cell r="P742">
            <v>0.75</v>
          </cell>
          <cell r="Q742"/>
          <cell r="R742">
            <v>5068.46</v>
          </cell>
          <cell r="S742">
            <v>3294.48</v>
          </cell>
          <cell r="T742"/>
          <cell r="U742">
            <v>5068.46</v>
          </cell>
          <cell r="V742">
            <v>3294.48</v>
          </cell>
          <cell r="W742"/>
          <cell r="X742">
            <v>4827.1000000000004</v>
          </cell>
          <cell r="Y742">
            <v>3137.6</v>
          </cell>
          <cell r="Z742"/>
          <cell r="AA742">
            <v>4197.5</v>
          </cell>
          <cell r="AB742">
            <v>2728.38</v>
          </cell>
          <cell r="AC742"/>
          <cell r="AD742">
            <v>3650</v>
          </cell>
        </row>
        <row r="743">
          <cell r="B743" t="str">
            <v>PT55</v>
          </cell>
          <cell r="C743" t="str">
            <v>Poste de Pétala</v>
          </cell>
          <cell r="D743"/>
          <cell r="E743" t="str">
            <v>Bolas com pingente e estrelas produzida em estrutura metálica e mangueira luminosa incandescente</v>
          </cell>
          <cell r="F743" t="str">
            <v>FIG. LUMINOSA</v>
          </cell>
          <cell r="G743">
            <v>4</v>
          </cell>
          <cell r="H743">
            <v>1.5</v>
          </cell>
          <cell r="I743"/>
          <cell r="J743">
            <v>496</v>
          </cell>
          <cell r="K743"/>
          <cell r="L743"/>
          <cell r="M743">
            <v>3464.2400000000002</v>
          </cell>
          <cell r="N743">
            <v>2078.5439999999999</v>
          </cell>
          <cell r="O743"/>
          <cell r="P743">
            <v>0.6</v>
          </cell>
          <cell r="Q743"/>
          <cell r="R743">
            <v>2798.04</v>
          </cell>
          <cell r="S743">
            <v>1678.85</v>
          </cell>
          <cell r="T743"/>
          <cell r="U743">
            <v>2798.04</v>
          </cell>
          <cell r="V743">
            <v>1678.85</v>
          </cell>
          <cell r="W743"/>
          <cell r="X743">
            <v>2664.8</v>
          </cell>
          <cell r="Y743">
            <v>1598.9</v>
          </cell>
          <cell r="Z743"/>
          <cell r="AA743">
            <v>2317.25</v>
          </cell>
          <cell r="AB743">
            <v>1390.35</v>
          </cell>
          <cell r="AC743"/>
          <cell r="AD743">
            <v>2015</v>
          </cell>
        </row>
        <row r="744">
          <cell r="B744" t="str">
            <v>PT55SM</v>
          </cell>
          <cell r="C744" t="str">
            <v>Poste de Pétala</v>
          </cell>
          <cell r="E744" t="str">
            <v>Bolas com pingente e estrelas produzida em estrutura metálica, mangueira luminosa incandescente, mangueira de LED com movimento e aplicação de strobo</v>
          </cell>
          <cell r="F744" t="str">
            <v>FIG. LUMINOSA</v>
          </cell>
          <cell r="G744">
            <v>4</v>
          </cell>
          <cell r="H744">
            <v>1.5</v>
          </cell>
          <cell r="M744">
            <v>0</v>
          </cell>
          <cell r="N744">
            <v>0</v>
          </cell>
          <cell r="P744">
            <v>0.75</v>
          </cell>
          <cell r="R744">
            <v>0</v>
          </cell>
          <cell r="S744">
            <v>0</v>
          </cell>
          <cell r="U744">
            <v>0</v>
          </cell>
          <cell r="V744">
            <v>0</v>
          </cell>
          <cell r="X744">
            <v>0</v>
          </cell>
          <cell r="Y744">
            <v>0</v>
          </cell>
          <cell r="AA744">
            <v>0</v>
          </cell>
          <cell r="AB744">
            <v>0</v>
          </cell>
          <cell r="AD744"/>
        </row>
        <row r="745">
          <cell r="B745" t="str">
            <v>PT55M</v>
          </cell>
          <cell r="C745" t="str">
            <v>Poste de Pétala</v>
          </cell>
          <cell r="E745" t="str">
            <v>Bolas com pingente e estrelas produzida em estrutura metálica, mangueira luminosa incandescente mangueira de LED com movimento</v>
          </cell>
          <cell r="F745" t="str">
            <v>FIG. LUMINOSA</v>
          </cell>
          <cell r="G745">
            <v>4</v>
          </cell>
          <cell r="H745">
            <v>1.5</v>
          </cell>
          <cell r="M745">
            <v>0</v>
          </cell>
          <cell r="N745">
            <v>0</v>
          </cell>
          <cell r="P745">
            <v>0.72</v>
          </cell>
          <cell r="R745">
            <v>0</v>
          </cell>
          <cell r="S745">
            <v>0</v>
          </cell>
          <cell r="U745">
            <v>0</v>
          </cell>
          <cell r="V745">
            <v>0</v>
          </cell>
          <cell r="X745">
            <v>0</v>
          </cell>
          <cell r="Y745">
            <v>0</v>
          </cell>
          <cell r="AA745">
            <v>0</v>
          </cell>
          <cell r="AB745">
            <v>0</v>
          </cell>
          <cell r="AD745"/>
        </row>
        <row r="746">
          <cell r="B746" t="str">
            <v>PT55S</v>
          </cell>
          <cell r="C746" t="str">
            <v>Poste de Pétala</v>
          </cell>
          <cell r="E746" t="str">
            <v>Bolas com pingente e estrelas produzida em estrutura metálica, mangueira luminosa incandescente e aplicação de strobo</v>
          </cell>
          <cell r="F746" t="str">
            <v>FIG. LUMINOSA</v>
          </cell>
          <cell r="G746">
            <v>4</v>
          </cell>
          <cell r="H746">
            <v>1.5</v>
          </cell>
          <cell r="M746">
            <v>0</v>
          </cell>
          <cell r="N746">
            <v>0</v>
          </cell>
          <cell r="P746">
            <v>0.63</v>
          </cell>
          <cell r="R746">
            <v>0</v>
          </cell>
          <cell r="S746">
            <v>0</v>
          </cell>
          <cell r="U746">
            <v>0</v>
          </cell>
          <cell r="V746">
            <v>0</v>
          </cell>
          <cell r="X746">
            <v>0</v>
          </cell>
          <cell r="Y746">
            <v>0</v>
          </cell>
          <cell r="AA746">
            <v>0</v>
          </cell>
          <cell r="AB746">
            <v>0</v>
          </cell>
          <cell r="AD746"/>
        </row>
        <row r="747">
          <cell r="B747" t="str">
            <v>PT55L</v>
          </cell>
          <cell r="C747" t="str">
            <v>Poste de Pétala</v>
          </cell>
          <cell r="E747" t="str">
            <v>Bolas com pingente e estrelas produzida em estrutura metálica e mangueira luminosa de LED</v>
          </cell>
          <cell r="F747" t="str">
            <v>FIG. LUMINOSA</v>
          </cell>
          <cell r="G747">
            <v>4</v>
          </cell>
          <cell r="H747">
            <v>1.5</v>
          </cell>
          <cell r="M747">
            <v>0</v>
          </cell>
          <cell r="N747">
            <v>0</v>
          </cell>
          <cell r="P747">
            <v>0.63</v>
          </cell>
          <cell r="R747">
            <v>0</v>
          </cell>
          <cell r="S747">
            <v>0</v>
          </cell>
          <cell r="U747">
            <v>0</v>
          </cell>
          <cell r="V747">
            <v>0</v>
          </cell>
          <cell r="X747">
            <v>0</v>
          </cell>
          <cell r="Y747">
            <v>0</v>
          </cell>
          <cell r="AA747">
            <v>0</v>
          </cell>
          <cell r="AB747">
            <v>0</v>
          </cell>
          <cell r="AD747"/>
        </row>
        <row r="748">
          <cell r="B748" t="str">
            <v>PT55C</v>
          </cell>
          <cell r="C748" t="str">
            <v>Poste de Pétala</v>
          </cell>
          <cell r="E748" t="str">
            <v>Bolas com pingente e estrelas produzida em estrutura metálica, mangueira luminosa incandescente e preenchimento com conjunto de LED</v>
          </cell>
          <cell r="F748" t="str">
            <v>FIG. LUMINOSA</v>
          </cell>
          <cell r="G748">
            <v>4</v>
          </cell>
          <cell r="H748">
            <v>1.5</v>
          </cell>
          <cell r="M748">
            <v>0</v>
          </cell>
          <cell r="N748">
            <v>0</v>
          </cell>
          <cell r="P748">
            <v>0.72</v>
          </cell>
          <cell r="R748">
            <v>0</v>
          </cell>
          <cell r="S748">
            <v>0</v>
          </cell>
          <cell r="U748">
            <v>0</v>
          </cell>
          <cell r="V748">
            <v>0</v>
          </cell>
          <cell r="X748">
            <v>0</v>
          </cell>
          <cell r="Y748">
            <v>0</v>
          </cell>
          <cell r="AA748">
            <v>0</v>
          </cell>
          <cell r="AB748">
            <v>0</v>
          </cell>
          <cell r="AD748"/>
        </row>
        <row r="749">
          <cell r="B749" t="str">
            <v>PT55CS</v>
          </cell>
          <cell r="C749" t="str">
            <v>Poste de Pétala</v>
          </cell>
          <cell r="E749" t="str">
            <v>Bolas com pingente e estrelas produzida em estrutura metálica, mangueira luminosa incandescente e preenchimento com conjunto de LED  Aplicação de Strobos</v>
          </cell>
          <cell r="F749" t="str">
            <v>FIG. LUMINOSA</v>
          </cell>
          <cell r="G749">
            <v>4</v>
          </cell>
          <cell r="H749">
            <v>1.5</v>
          </cell>
          <cell r="M749">
            <v>0</v>
          </cell>
          <cell r="N749">
            <v>0</v>
          </cell>
          <cell r="P749">
            <v>0.75</v>
          </cell>
          <cell r="R749">
            <v>0</v>
          </cell>
          <cell r="S749">
            <v>0</v>
          </cell>
          <cell r="U749">
            <v>0</v>
          </cell>
          <cell r="V749">
            <v>0</v>
          </cell>
          <cell r="X749">
            <v>0</v>
          </cell>
          <cell r="Y749">
            <v>0</v>
          </cell>
          <cell r="AA749">
            <v>0</v>
          </cell>
          <cell r="AB749">
            <v>0</v>
          </cell>
          <cell r="AD749"/>
        </row>
        <row r="750">
          <cell r="B750" t="str">
            <v>PT56</v>
          </cell>
          <cell r="C750" t="str">
            <v>Poste de Pétala</v>
          </cell>
          <cell r="D750"/>
          <cell r="E750" t="str">
            <v>Arabescos com floral produzido em estrutura metálica e mangueira luminosa incandescente</v>
          </cell>
          <cell r="F750" t="str">
            <v>FIG. LUMINOSA</v>
          </cell>
          <cell r="G750">
            <v>4.2</v>
          </cell>
          <cell r="H750">
            <v>1.55</v>
          </cell>
          <cell r="I750"/>
          <cell r="J750">
            <v>416</v>
          </cell>
          <cell r="K750"/>
          <cell r="L750"/>
          <cell r="M750">
            <v>2905.5</v>
          </cell>
          <cell r="N750">
            <v>1743.3</v>
          </cell>
          <cell r="O750"/>
          <cell r="P750">
            <v>0.6</v>
          </cell>
          <cell r="Q750"/>
          <cell r="R750">
            <v>2346.75</v>
          </cell>
          <cell r="S750">
            <v>1408.05</v>
          </cell>
          <cell r="T750"/>
          <cell r="U750">
            <v>2346.75</v>
          </cell>
          <cell r="V750">
            <v>1408.05</v>
          </cell>
          <cell r="W750"/>
          <cell r="X750">
            <v>2235</v>
          </cell>
          <cell r="Y750">
            <v>1341</v>
          </cell>
          <cell r="Z750"/>
          <cell r="AA750">
            <v>1943.5</v>
          </cell>
          <cell r="AB750">
            <v>1166.0999999999999</v>
          </cell>
          <cell r="AC750"/>
          <cell r="AD750">
            <v>1690</v>
          </cell>
        </row>
        <row r="751">
          <cell r="B751" t="str">
            <v>PT56SM</v>
          </cell>
          <cell r="C751" t="str">
            <v>Poste de Pétala</v>
          </cell>
          <cell r="E751" t="str">
            <v>Arabescos com floral produzido em estrutura metálica, mangueira luminosa incandescente, mangueira de LED com movimento e strobo</v>
          </cell>
          <cell r="F751" t="str">
            <v>FIG. LUMINOSA</v>
          </cell>
          <cell r="G751">
            <v>4.2</v>
          </cell>
          <cell r="H751">
            <v>1.55</v>
          </cell>
          <cell r="M751">
            <v>0</v>
          </cell>
          <cell r="N751">
            <v>0</v>
          </cell>
          <cell r="P751">
            <v>0.75</v>
          </cell>
          <cell r="R751">
            <v>0</v>
          </cell>
          <cell r="S751">
            <v>0</v>
          </cell>
          <cell r="U751">
            <v>0</v>
          </cell>
          <cell r="V751">
            <v>0</v>
          </cell>
          <cell r="X751">
            <v>0</v>
          </cell>
          <cell r="Y751">
            <v>0</v>
          </cell>
          <cell r="AA751">
            <v>0</v>
          </cell>
          <cell r="AB751">
            <v>0</v>
          </cell>
          <cell r="AD751"/>
        </row>
        <row r="752">
          <cell r="B752" t="str">
            <v>PT56M</v>
          </cell>
          <cell r="C752" t="str">
            <v>Poste de Pétala</v>
          </cell>
          <cell r="E752" t="str">
            <v>Arabescos com floral produzido em estrutura metálica, mangueira luminosa incandescente e mangueira de LED com movimento</v>
          </cell>
          <cell r="F752" t="str">
            <v>FIG. LUMINOSA</v>
          </cell>
          <cell r="G752">
            <v>4.2</v>
          </cell>
          <cell r="H752">
            <v>1.55</v>
          </cell>
          <cell r="M752">
            <v>0</v>
          </cell>
          <cell r="N752">
            <v>0</v>
          </cell>
          <cell r="P752">
            <v>0.72</v>
          </cell>
          <cell r="R752">
            <v>0</v>
          </cell>
          <cell r="S752">
            <v>0</v>
          </cell>
          <cell r="U752">
            <v>0</v>
          </cell>
          <cell r="V752">
            <v>0</v>
          </cell>
          <cell r="X752">
            <v>0</v>
          </cell>
          <cell r="Y752">
            <v>0</v>
          </cell>
          <cell r="AA752">
            <v>0</v>
          </cell>
          <cell r="AB752">
            <v>0</v>
          </cell>
          <cell r="AD752"/>
        </row>
        <row r="753">
          <cell r="B753" t="str">
            <v>PT56S</v>
          </cell>
          <cell r="C753" t="str">
            <v>Poste de Pétala</v>
          </cell>
          <cell r="E753" t="str">
            <v>Arabescos com floral produzido em estrutura metálica, mangueira luminosa incandescente e aplicação de strobo</v>
          </cell>
          <cell r="F753" t="str">
            <v>FIG. LUMINOSA</v>
          </cell>
          <cell r="G753">
            <v>4.2</v>
          </cell>
          <cell r="H753">
            <v>1.55</v>
          </cell>
          <cell r="M753">
            <v>3122.21</v>
          </cell>
          <cell r="N753">
            <v>1966.9923000000001</v>
          </cell>
          <cell r="P753">
            <v>0.63</v>
          </cell>
          <cell r="R753">
            <v>2521.79</v>
          </cell>
          <cell r="S753">
            <v>1583.09</v>
          </cell>
          <cell r="U753">
            <v>2521.79</v>
          </cell>
          <cell r="V753">
            <v>1583.09</v>
          </cell>
          <cell r="X753">
            <v>2401.6999999999998</v>
          </cell>
          <cell r="Y753">
            <v>1507.7</v>
          </cell>
          <cell r="AA753">
            <v>2088.4</v>
          </cell>
          <cell r="AB753">
            <v>1311</v>
          </cell>
          <cell r="AD753">
            <v>1816</v>
          </cell>
        </row>
        <row r="754">
          <cell r="B754" t="str">
            <v>PT56L</v>
          </cell>
          <cell r="C754" t="str">
            <v>Poste de Pétala</v>
          </cell>
          <cell r="E754" t="str">
            <v>Arabescos com floral produzido em estrutura metálica e mangueira luminosa de LED</v>
          </cell>
          <cell r="F754" t="str">
            <v>FIG. LUMINOSA</v>
          </cell>
          <cell r="G754">
            <v>4.2</v>
          </cell>
          <cell r="H754">
            <v>1.55</v>
          </cell>
          <cell r="M754">
            <v>0</v>
          </cell>
          <cell r="N754">
            <v>0</v>
          </cell>
          <cell r="P754">
            <v>0.63</v>
          </cell>
          <cell r="R754">
            <v>0</v>
          </cell>
          <cell r="S754">
            <v>0</v>
          </cell>
          <cell r="U754">
            <v>0</v>
          </cell>
          <cell r="V754">
            <v>0</v>
          </cell>
          <cell r="X754">
            <v>0</v>
          </cell>
          <cell r="Y754">
            <v>0</v>
          </cell>
          <cell r="AA754">
            <v>0</v>
          </cell>
          <cell r="AB754">
            <v>0</v>
          </cell>
          <cell r="AD754"/>
        </row>
        <row r="755">
          <cell r="B755" t="str">
            <v>PT56C</v>
          </cell>
          <cell r="C755" t="str">
            <v>Poste de Pétala</v>
          </cell>
          <cell r="E755" t="str">
            <v>Arabescos com floral produzido em estrutura metálica, mangueira luminosa incandescente  e preenchimento com conjunto de LED</v>
          </cell>
          <cell r="F755" t="str">
            <v>FIG. LUMINOSA</v>
          </cell>
          <cell r="M755">
            <v>3868.28</v>
          </cell>
          <cell r="N755">
            <v>2785.1615999999999</v>
          </cell>
          <cell r="P755">
            <v>0.72</v>
          </cell>
          <cell r="R755">
            <v>3124.38</v>
          </cell>
          <cell r="S755">
            <v>2185.6799999999998</v>
          </cell>
          <cell r="U755">
            <v>3124.38</v>
          </cell>
          <cell r="V755">
            <v>2185.6799999999998</v>
          </cell>
          <cell r="X755">
            <v>2975.6</v>
          </cell>
          <cell r="Y755">
            <v>2081.6</v>
          </cell>
          <cell r="AA755">
            <v>2587.5</v>
          </cell>
          <cell r="AB755">
            <v>1810.1</v>
          </cell>
          <cell r="AD755">
            <v>2250</v>
          </cell>
        </row>
        <row r="756">
          <cell r="B756" t="str">
            <v>PT56CS</v>
          </cell>
          <cell r="C756" t="str">
            <v>Poste de Pétala</v>
          </cell>
          <cell r="E756" t="str">
            <v>Arabescos com floral produzido em estrutura metálica, mangueira luminosa incandescente  e preenchimento com conjunto de LED  Aplicação de Strobos</v>
          </cell>
          <cell r="F756" t="str">
            <v>FIG. LUMINOSA</v>
          </cell>
          <cell r="M756">
            <v>4084.9900000000002</v>
          </cell>
          <cell r="N756">
            <v>3063.7425000000003</v>
          </cell>
          <cell r="P756">
            <v>0.75</v>
          </cell>
          <cell r="R756">
            <v>3299.42</v>
          </cell>
          <cell r="S756">
            <v>2360.7199999999998</v>
          </cell>
          <cell r="U756">
            <v>3299.42</v>
          </cell>
          <cell r="V756">
            <v>2360.7199999999998</v>
          </cell>
          <cell r="X756">
            <v>3142.3</v>
          </cell>
          <cell r="Y756">
            <v>2248.3000000000002</v>
          </cell>
          <cell r="AA756">
            <v>2732.4</v>
          </cell>
          <cell r="AB756">
            <v>1955</v>
          </cell>
          <cell r="AD756">
            <v>2376</v>
          </cell>
        </row>
        <row r="757">
          <cell r="B757" t="str">
            <v>PT57</v>
          </cell>
          <cell r="C757" t="str">
            <v>Poste de Pétala</v>
          </cell>
          <cell r="D757"/>
          <cell r="E757" t="str">
            <v xml:space="preserve">Floral produzido em estrutura metálica e mangueira luminosa incandescente </v>
          </cell>
          <cell r="F757" t="str">
            <v>FIG. LUMINOSA</v>
          </cell>
          <cell r="G757">
            <v>5</v>
          </cell>
          <cell r="H757">
            <v>1.3</v>
          </cell>
          <cell r="I757"/>
          <cell r="J757">
            <v>416</v>
          </cell>
          <cell r="K757"/>
          <cell r="L757"/>
          <cell r="M757">
            <v>2766.2700000000004</v>
          </cell>
          <cell r="N757">
            <v>1659.7620000000002</v>
          </cell>
          <cell r="O757"/>
          <cell r="P757">
            <v>0.6</v>
          </cell>
          <cell r="Q757"/>
          <cell r="R757">
            <v>2234.3000000000002</v>
          </cell>
          <cell r="S757">
            <v>1340.54</v>
          </cell>
          <cell r="T757"/>
          <cell r="U757">
            <v>2234.3000000000002</v>
          </cell>
          <cell r="V757">
            <v>1340.54</v>
          </cell>
          <cell r="W757"/>
          <cell r="X757">
            <v>2127.9</v>
          </cell>
          <cell r="Y757">
            <v>1276.7</v>
          </cell>
          <cell r="Z757"/>
          <cell r="AA757">
            <v>1850.35</v>
          </cell>
          <cell r="AB757">
            <v>1110.21</v>
          </cell>
          <cell r="AC757"/>
          <cell r="AD757">
            <v>1609</v>
          </cell>
        </row>
        <row r="758">
          <cell r="B758" t="str">
            <v>PT57SM</v>
          </cell>
          <cell r="C758" t="str">
            <v>Poste de Pétala</v>
          </cell>
          <cell r="E758" t="str">
            <v>Floral produzido em estrutura metálica, mangueira luminosa incandescente, mangueira de LED com movimento e aplicação de strobo</v>
          </cell>
          <cell r="F758" t="str">
            <v>FIG. LUMINOSA</v>
          </cell>
          <cell r="G758">
            <v>5</v>
          </cell>
          <cell r="H758">
            <v>1.3</v>
          </cell>
          <cell r="M758">
            <v>0</v>
          </cell>
          <cell r="N758">
            <v>0</v>
          </cell>
          <cell r="P758">
            <v>0.75</v>
          </cell>
          <cell r="R758">
            <v>0</v>
          </cell>
          <cell r="S758">
            <v>0</v>
          </cell>
          <cell r="U758">
            <v>0</v>
          </cell>
          <cell r="V758">
            <v>0</v>
          </cell>
          <cell r="X758">
            <v>0</v>
          </cell>
          <cell r="Y758">
            <v>0</v>
          </cell>
          <cell r="AA758">
            <v>0</v>
          </cell>
          <cell r="AB758">
            <v>0</v>
          </cell>
          <cell r="AD758"/>
        </row>
        <row r="759">
          <cell r="B759" t="str">
            <v>PT57M</v>
          </cell>
          <cell r="C759" t="str">
            <v>Poste de Pétala</v>
          </cell>
          <cell r="E759" t="str">
            <v>Floral produzido em estrutura metálica, mangueira luminosa incandescente e mangueira de LED com movimento</v>
          </cell>
          <cell r="F759" t="str">
            <v>FIG. LUMINOSA</v>
          </cell>
          <cell r="G759">
            <v>5</v>
          </cell>
          <cell r="H759">
            <v>1.3</v>
          </cell>
          <cell r="M759">
            <v>0</v>
          </cell>
          <cell r="N759">
            <v>0</v>
          </cell>
          <cell r="P759">
            <v>0.72</v>
          </cell>
          <cell r="R759">
            <v>0</v>
          </cell>
          <cell r="S759">
            <v>0</v>
          </cell>
          <cell r="U759">
            <v>0</v>
          </cell>
          <cell r="V759">
            <v>0</v>
          </cell>
          <cell r="X759">
            <v>0</v>
          </cell>
          <cell r="Y759">
            <v>0</v>
          </cell>
          <cell r="AA759">
            <v>0</v>
          </cell>
          <cell r="AB759">
            <v>0</v>
          </cell>
          <cell r="AD759"/>
        </row>
        <row r="760">
          <cell r="B760" t="str">
            <v>PT57S</v>
          </cell>
          <cell r="C760" t="str">
            <v>Poste de Pétala</v>
          </cell>
          <cell r="E760" t="str">
            <v>Floral produzido em estrutura metálica, mangueira luminosa incandescente e aplicação de strobo</v>
          </cell>
          <cell r="F760" t="str">
            <v>FIG. LUMINOSA</v>
          </cell>
          <cell r="G760">
            <v>5</v>
          </cell>
          <cell r="H760">
            <v>1.3</v>
          </cell>
          <cell r="M760">
            <v>0</v>
          </cell>
          <cell r="N760">
            <v>0</v>
          </cell>
          <cell r="P760">
            <v>0.63</v>
          </cell>
          <cell r="R760">
            <v>0</v>
          </cell>
          <cell r="S760">
            <v>0</v>
          </cell>
          <cell r="U760">
            <v>0</v>
          </cell>
          <cell r="V760">
            <v>0</v>
          </cell>
          <cell r="X760">
            <v>0</v>
          </cell>
          <cell r="Y760">
            <v>0</v>
          </cell>
          <cell r="AA760">
            <v>0</v>
          </cell>
          <cell r="AB760">
            <v>0</v>
          </cell>
          <cell r="AD760"/>
        </row>
        <row r="761">
          <cell r="B761" t="str">
            <v>PT57L</v>
          </cell>
          <cell r="C761" t="str">
            <v>Poste de Pétala</v>
          </cell>
          <cell r="E761" t="str">
            <v>Floral produzido em estrutura metálica e mangueira luminosa de LED</v>
          </cell>
          <cell r="F761" t="str">
            <v>FIG. LUMINOSA</v>
          </cell>
          <cell r="G761">
            <v>5</v>
          </cell>
          <cell r="H761">
            <v>1.3</v>
          </cell>
          <cell r="M761">
            <v>0</v>
          </cell>
          <cell r="N761">
            <v>0</v>
          </cell>
          <cell r="P761">
            <v>0.63</v>
          </cell>
          <cell r="R761">
            <v>0</v>
          </cell>
          <cell r="S761">
            <v>0</v>
          </cell>
          <cell r="U761">
            <v>0</v>
          </cell>
          <cell r="V761">
            <v>0</v>
          </cell>
          <cell r="X761">
            <v>0</v>
          </cell>
          <cell r="Y761">
            <v>0</v>
          </cell>
          <cell r="AA761">
            <v>0</v>
          </cell>
          <cell r="AB761">
            <v>0</v>
          </cell>
          <cell r="AD761"/>
        </row>
        <row r="762">
          <cell r="B762" t="str">
            <v>PT57C</v>
          </cell>
          <cell r="C762" t="str">
            <v>Poste de Pétala</v>
          </cell>
          <cell r="E762" t="str">
            <v>Floral produzido em estrutura metálica, mangueira luminosa incandescente  e preenchimento com conjunto de LED</v>
          </cell>
          <cell r="F762" t="str">
            <v>FIG. LUMINOSA</v>
          </cell>
          <cell r="G762">
            <v>5</v>
          </cell>
          <cell r="H762">
            <v>1.3</v>
          </cell>
          <cell r="M762">
            <v>0</v>
          </cell>
          <cell r="N762">
            <v>0</v>
          </cell>
          <cell r="P762">
            <v>0.72</v>
          </cell>
          <cell r="R762">
            <v>0</v>
          </cell>
          <cell r="S762">
            <v>0</v>
          </cell>
          <cell r="U762">
            <v>0</v>
          </cell>
          <cell r="V762">
            <v>0</v>
          </cell>
          <cell r="X762">
            <v>0</v>
          </cell>
          <cell r="Y762">
            <v>0</v>
          </cell>
          <cell r="AA762">
            <v>0</v>
          </cell>
          <cell r="AB762">
            <v>0</v>
          </cell>
          <cell r="AD762"/>
        </row>
        <row r="763">
          <cell r="B763" t="str">
            <v>PT57CS</v>
          </cell>
          <cell r="C763" t="str">
            <v>Poste de Pétala</v>
          </cell>
          <cell r="E763" t="str">
            <v>Floral produzido em estrutura metálica, mangueira luminosa incandescente  e preenchimento com conjunto de LED.  Aplicação de Strobos</v>
          </cell>
          <cell r="F763" t="str">
            <v>FIG. LUMINOSA</v>
          </cell>
          <cell r="G763">
            <v>5</v>
          </cell>
          <cell r="H763">
            <v>1.3</v>
          </cell>
          <cell r="M763">
            <v>0</v>
          </cell>
          <cell r="N763">
            <v>0</v>
          </cell>
          <cell r="P763">
            <v>0.75</v>
          </cell>
          <cell r="R763">
            <v>0</v>
          </cell>
          <cell r="S763">
            <v>0</v>
          </cell>
          <cell r="U763">
            <v>0</v>
          </cell>
          <cell r="V763">
            <v>0</v>
          </cell>
          <cell r="X763">
            <v>0</v>
          </cell>
          <cell r="Y763">
            <v>0</v>
          </cell>
          <cell r="AA763">
            <v>0</v>
          </cell>
          <cell r="AB763">
            <v>0</v>
          </cell>
          <cell r="AD763"/>
        </row>
        <row r="764">
          <cell r="B764" t="str">
            <v>PT58</v>
          </cell>
          <cell r="C764" t="str">
            <v>Poste de Pétala</v>
          </cell>
          <cell r="D764"/>
          <cell r="E764" t="str">
            <v>Ramos secos, produzidos em estrutura metálica e conjuntos de LEDs branco morno fio transparente</v>
          </cell>
          <cell r="F764" t="str">
            <v>FIG. LUMINOSA</v>
          </cell>
          <cell r="G764">
            <v>4.9000000000000004</v>
          </cell>
          <cell r="H764">
            <v>1.6</v>
          </cell>
          <cell r="I764"/>
          <cell r="J764">
            <v>45</v>
          </cell>
          <cell r="K764"/>
          <cell r="L764"/>
          <cell r="M764">
            <v>2982.85</v>
          </cell>
          <cell r="N764">
            <v>2087.9950000000003</v>
          </cell>
          <cell r="O764"/>
          <cell r="P764">
            <v>0.70000000000000007</v>
          </cell>
          <cell r="Q764"/>
          <cell r="R764">
            <v>2409.23</v>
          </cell>
          <cell r="S764">
            <v>1686.51</v>
          </cell>
          <cell r="T764"/>
          <cell r="U764">
            <v>2409.23</v>
          </cell>
          <cell r="V764">
            <v>1686.51</v>
          </cell>
          <cell r="W764"/>
          <cell r="X764">
            <v>2294.5</v>
          </cell>
          <cell r="Y764">
            <v>1606.2</v>
          </cell>
          <cell r="Z764"/>
          <cell r="AA764">
            <v>1995.25</v>
          </cell>
          <cell r="AB764">
            <v>1396.68</v>
          </cell>
          <cell r="AC764"/>
          <cell r="AD764">
            <v>1735</v>
          </cell>
        </row>
        <row r="765">
          <cell r="B765" t="str">
            <v>PT58S</v>
          </cell>
          <cell r="C765" t="str">
            <v>Poste de Pétala</v>
          </cell>
          <cell r="E765" t="str">
            <v>Ramos secos, produzidos em estrutura metálica e conjuntos de LEDs branco morno fio transparente. Aplicação de Strobos</v>
          </cell>
          <cell r="F765" t="str">
            <v>FIG. LUMINOSA</v>
          </cell>
          <cell r="G765">
            <v>4.9000000000000004</v>
          </cell>
          <cell r="H765">
            <v>1.6</v>
          </cell>
          <cell r="M765">
            <v>0</v>
          </cell>
          <cell r="N765">
            <v>0</v>
          </cell>
          <cell r="P765">
            <v>0.73</v>
          </cell>
          <cell r="R765">
            <v>0</v>
          </cell>
          <cell r="S765">
            <v>0</v>
          </cell>
          <cell r="U765">
            <v>0</v>
          </cell>
          <cell r="V765">
            <v>0</v>
          </cell>
          <cell r="X765">
            <v>0</v>
          </cell>
          <cell r="Y765">
            <v>0</v>
          </cell>
          <cell r="AA765">
            <v>0</v>
          </cell>
          <cell r="AB765">
            <v>0</v>
          </cell>
          <cell r="AD765"/>
        </row>
        <row r="766">
          <cell r="B766" t="str">
            <v>PT59</v>
          </cell>
          <cell r="C766" t="str">
            <v>Poste de Pétala</v>
          </cell>
          <cell r="D766"/>
          <cell r="E766" t="str">
            <v>Cometa produzido em estrutura metálica e mangueira luminosa incandescente</v>
          </cell>
          <cell r="F766" t="str">
            <v>FIG. LUMINOSA</v>
          </cell>
          <cell r="G766">
            <v>3.5</v>
          </cell>
          <cell r="H766">
            <v>3.5</v>
          </cell>
          <cell r="I766"/>
          <cell r="J766">
            <v>304</v>
          </cell>
          <cell r="K766"/>
          <cell r="M766">
            <v>2123.29</v>
          </cell>
          <cell r="N766">
            <v>1273.9739999999999</v>
          </cell>
          <cell r="O766"/>
          <cell r="P766">
            <v>0.6</v>
          </cell>
          <cell r="Q766"/>
          <cell r="R766">
            <v>1714.97</v>
          </cell>
          <cell r="S766">
            <v>1029</v>
          </cell>
          <cell r="T766"/>
          <cell r="U766">
            <v>1714.97</v>
          </cell>
          <cell r="V766">
            <v>1029</v>
          </cell>
          <cell r="W766"/>
          <cell r="X766">
            <v>1633.3</v>
          </cell>
          <cell r="Y766">
            <v>980</v>
          </cell>
          <cell r="Z766"/>
          <cell r="AA766">
            <v>1420.25</v>
          </cell>
          <cell r="AB766">
            <v>852.15</v>
          </cell>
          <cell r="AC766"/>
          <cell r="AD766">
            <v>1235</v>
          </cell>
        </row>
        <row r="767">
          <cell r="B767" t="str">
            <v>PT59SM</v>
          </cell>
          <cell r="C767" t="str">
            <v>Poste de Pétala</v>
          </cell>
          <cell r="E767" t="str">
            <v>Cometa produzido em estrutura metálica, mangueira luminosa incandescente, mangueira de LED com movimento e aplicação de strobo</v>
          </cell>
          <cell r="F767" t="str">
            <v>FIG. LUMINOSA</v>
          </cell>
          <cell r="G767">
            <v>3.5</v>
          </cell>
          <cell r="H767">
            <v>3.5</v>
          </cell>
          <cell r="M767">
            <v>0</v>
          </cell>
          <cell r="N767">
            <v>0</v>
          </cell>
          <cell r="P767">
            <v>0.75</v>
          </cell>
          <cell r="R767">
            <v>0</v>
          </cell>
          <cell r="S767">
            <v>0</v>
          </cell>
          <cell r="U767">
            <v>0</v>
          </cell>
          <cell r="V767">
            <v>0</v>
          </cell>
          <cell r="X767">
            <v>0</v>
          </cell>
          <cell r="Y767">
            <v>0</v>
          </cell>
          <cell r="AA767">
            <v>0</v>
          </cell>
          <cell r="AB767">
            <v>0</v>
          </cell>
          <cell r="AD767"/>
        </row>
        <row r="768">
          <cell r="B768" t="str">
            <v>PT59M</v>
          </cell>
          <cell r="C768" t="str">
            <v>Poste de Pétala</v>
          </cell>
          <cell r="E768" t="str">
            <v>Cometa produzido em estrutura metálica, mangueira luminosa incandescente e mangueira de LED com movimento</v>
          </cell>
          <cell r="F768" t="str">
            <v>FIG. LUMINOSA</v>
          </cell>
          <cell r="G768">
            <v>3.5</v>
          </cell>
          <cell r="H768">
            <v>3.5</v>
          </cell>
          <cell r="M768">
            <v>0</v>
          </cell>
          <cell r="N768">
            <v>0</v>
          </cell>
          <cell r="P768">
            <v>0.72</v>
          </cell>
          <cell r="R768">
            <v>0</v>
          </cell>
          <cell r="S768">
            <v>0</v>
          </cell>
          <cell r="U768">
            <v>0</v>
          </cell>
          <cell r="V768">
            <v>0</v>
          </cell>
          <cell r="X768">
            <v>0</v>
          </cell>
          <cell r="Y768">
            <v>0</v>
          </cell>
          <cell r="AA768">
            <v>0</v>
          </cell>
          <cell r="AB768">
            <v>0</v>
          </cell>
          <cell r="AD768"/>
        </row>
        <row r="769">
          <cell r="B769" t="str">
            <v>PT59S</v>
          </cell>
          <cell r="C769" t="str">
            <v>Poste de Pétala</v>
          </cell>
          <cell r="E769" t="str">
            <v>Cometa produzido em estrutura metálica, mangueira luminosa incandescente e aplicação de strobo</v>
          </cell>
          <cell r="F769" t="str">
            <v>FIG. LUMINOSA</v>
          </cell>
          <cell r="G769">
            <v>3.5</v>
          </cell>
          <cell r="H769">
            <v>3.5</v>
          </cell>
          <cell r="M769">
            <v>2339.8700000000003</v>
          </cell>
          <cell r="N769">
            <v>1474.1181000000001</v>
          </cell>
          <cell r="P769">
            <v>0.63</v>
          </cell>
          <cell r="R769">
            <v>1889.9</v>
          </cell>
          <cell r="S769">
            <v>1203.93</v>
          </cell>
          <cell r="U769">
            <v>1889.9</v>
          </cell>
          <cell r="V769">
            <v>1203.93</v>
          </cell>
          <cell r="X769">
            <v>1799.9</v>
          </cell>
          <cell r="Y769">
            <v>1146.5999999999999</v>
          </cell>
          <cell r="AA769">
            <v>1565.15</v>
          </cell>
          <cell r="AB769">
            <v>997.05</v>
          </cell>
          <cell r="AD769">
            <v>1361</v>
          </cell>
        </row>
        <row r="770">
          <cell r="B770" t="str">
            <v>PT59L</v>
          </cell>
          <cell r="C770" t="str">
            <v>Poste de Pétala</v>
          </cell>
          <cell r="E770" t="str">
            <v>Cometa produzido em estrutura metálica e mangueira luminosa de LED</v>
          </cell>
          <cell r="F770" t="str">
            <v>FIG. LUMINOSA</v>
          </cell>
          <cell r="G770">
            <v>3.5</v>
          </cell>
          <cell r="H770">
            <v>3.5</v>
          </cell>
          <cell r="M770">
            <v>2252.25</v>
          </cell>
          <cell r="N770">
            <v>1418.9175</v>
          </cell>
          <cell r="P770">
            <v>0.63</v>
          </cell>
          <cell r="R770">
            <v>1819.13</v>
          </cell>
          <cell r="S770">
            <v>1273.3399999999999</v>
          </cell>
          <cell r="U770">
            <v>1819.13</v>
          </cell>
          <cell r="V770">
            <v>1273.3399999999999</v>
          </cell>
          <cell r="X770">
            <v>1732.5</v>
          </cell>
          <cell r="Y770">
            <v>1212.7</v>
          </cell>
          <cell r="AA770">
            <v>1506.5</v>
          </cell>
          <cell r="AB770">
            <v>1054.55</v>
          </cell>
          <cell r="AD770">
            <v>1310</v>
          </cell>
        </row>
        <row r="771">
          <cell r="B771" t="str">
            <v>PT59C</v>
          </cell>
          <cell r="C771" t="str">
            <v>Poste de Pétala</v>
          </cell>
          <cell r="E771" t="str">
            <v>Cometa produzido em estrutura metálica, mangueira luminosa incandescente e preenchimento com conjunto de LED</v>
          </cell>
          <cell r="F771" t="str">
            <v>FIG. LUMINOSA</v>
          </cell>
          <cell r="G771">
            <v>3.5</v>
          </cell>
          <cell r="H771">
            <v>3.5</v>
          </cell>
          <cell r="M771">
            <v>3154.84</v>
          </cell>
          <cell r="N771">
            <v>2271.4848000000002</v>
          </cell>
          <cell r="P771">
            <v>0.72</v>
          </cell>
          <cell r="R771">
            <v>2548.14</v>
          </cell>
          <cell r="S771">
            <v>1862.18</v>
          </cell>
          <cell r="U771">
            <v>2548.14</v>
          </cell>
          <cell r="V771">
            <v>1862.18</v>
          </cell>
          <cell r="X771">
            <v>2426.8000000000002</v>
          </cell>
          <cell r="Y771">
            <v>1773.5</v>
          </cell>
          <cell r="AA771">
            <v>2110.25</v>
          </cell>
          <cell r="AB771">
            <v>1542.15</v>
          </cell>
          <cell r="AD771">
            <v>1835</v>
          </cell>
        </row>
        <row r="772">
          <cell r="B772" t="str">
            <v>PT59CS</v>
          </cell>
          <cell r="C772" t="str">
            <v>Poste de Pétala</v>
          </cell>
          <cell r="E772" t="str">
            <v>Cometa produzido em estrutura metálica, mangueira luminosa incandescente e preenchimento com conjunto de LED.  Aplicação de Strobos</v>
          </cell>
          <cell r="F772" t="str">
            <v>FIG. LUMINOSA</v>
          </cell>
          <cell r="G772">
            <v>3.5</v>
          </cell>
          <cell r="H772">
            <v>3.5</v>
          </cell>
          <cell r="L772">
            <v>21.2</v>
          </cell>
          <cell r="M772">
            <v>3371.42</v>
          </cell>
          <cell r="N772">
            <v>2528.5650000000001</v>
          </cell>
          <cell r="P772">
            <v>0.75</v>
          </cell>
          <cell r="R772">
            <v>2723.07</v>
          </cell>
          <cell r="S772">
            <v>2037.11</v>
          </cell>
          <cell r="U772">
            <v>2723.07</v>
          </cell>
          <cell r="V772">
            <v>2037.11</v>
          </cell>
          <cell r="X772">
            <v>2593.4</v>
          </cell>
          <cell r="Y772">
            <v>1940.1</v>
          </cell>
          <cell r="AA772">
            <v>2255.15</v>
          </cell>
          <cell r="AB772">
            <v>1687.05</v>
          </cell>
          <cell r="AD772">
            <v>1961</v>
          </cell>
        </row>
        <row r="773">
          <cell r="B773" t="str">
            <v>PTPIN06</v>
          </cell>
          <cell r="C773" t="str">
            <v>Poste de Pétala</v>
          </cell>
          <cell r="D773"/>
          <cell r="E773" t="str">
            <v>Pinheiro de galho seco estrutura dourada e contorno com conjunto de LED</v>
          </cell>
          <cell r="F773" t="str">
            <v>FIG. LUMINOSA</v>
          </cell>
          <cell r="G773"/>
          <cell r="H773"/>
          <cell r="I773"/>
          <cell r="J773"/>
          <cell r="K773"/>
          <cell r="L773"/>
          <cell r="M773">
            <v>0</v>
          </cell>
          <cell r="N773">
            <v>0</v>
          </cell>
          <cell r="O773"/>
          <cell r="P773">
            <v>0</v>
          </cell>
          <cell r="Q773"/>
          <cell r="R773">
            <v>0</v>
          </cell>
          <cell r="S773">
            <v>0</v>
          </cell>
          <cell r="T773"/>
          <cell r="U773">
            <v>0</v>
          </cell>
          <cell r="V773">
            <v>0</v>
          </cell>
          <cell r="W773"/>
          <cell r="X773">
            <v>0</v>
          </cell>
          <cell r="Y773">
            <v>0</v>
          </cell>
          <cell r="Z773"/>
          <cell r="AA773">
            <v>0</v>
          </cell>
          <cell r="AB773">
            <v>0</v>
          </cell>
          <cell r="AC773"/>
          <cell r="AD773"/>
        </row>
        <row r="774">
          <cell r="E774"/>
          <cell r="M774"/>
          <cell r="N774"/>
          <cell r="P774"/>
          <cell r="R774"/>
          <cell r="S774"/>
          <cell r="U774"/>
          <cell r="V774"/>
          <cell r="X774"/>
          <cell r="Y774"/>
          <cell r="AA774"/>
          <cell r="AB774"/>
          <cell r="AD774"/>
        </row>
        <row r="775">
          <cell r="E775"/>
          <cell r="M775"/>
          <cell r="N775"/>
          <cell r="P775"/>
          <cell r="R775"/>
          <cell r="S775"/>
          <cell r="U775"/>
          <cell r="V775"/>
          <cell r="X775"/>
          <cell r="Y775"/>
          <cell r="AA775"/>
          <cell r="AB775"/>
          <cell r="AD775"/>
        </row>
        <row r="776">
          <cell r="E776"/>
          <cell r="M776"/>
          <cell r="N776"/>
          <cell r="P776"/>
          <cell r="R776"/>
          <cell r="S776"/>
          <cell r="U776"/>
          <cell r="V776"/>
          <cell r="X776"/>
          <cell r="Y776"/>
          <cell r="AA776"/>
          <cell r="AB776"/>
          <cell r="AD776"/>
        </row>
        <row r="777">
          <cell r="E777"/>
          <cell r="M777"/>
          <cell r="N777"/>
          <cell r="P777"/>
          <cell r="R777"/>
          <cell r="S777"/>
          <cell r="U777"/>
          <cell r="V777"/>
          <cell r="X777"/>
          <cell r="Y777"/>
          <cell r="AA777"/>
          <cell r="AB777"/>
          <cell r="AD777"/>
        </row>
        <row r="778">
          <cell r="B778"/>
          <cell r="E778"/>
          <cell r="M778"/>
          <cell r="N778"/>
          <cell r="P778"/>
          <cell r="R778"/>
          <cell r="S778"/>
          <cell r="U778"/>
          <cell r="V778"/>
          <cell r="X778"/>
          <cell r="Y778"/>
          <cell r="AA778"/>
          <cell r="AB778"/>
          <cell r="AD778"/>
        </row>
        <row r="779">
          <cell r="B779" t="str">
            <v>TR03</v>
          </cell>
          <cell r="C779" t="str">
            <v>Travessa de Rua</v>
          </cell>
          <cell r="D779"/>
          <cell r="E779" t="str">
            <v>Cometas  produzidos em estrutura metálica e mangueira luminosa</v>
          </cell>
          <cell r="F779" t="str">
            <v>FIG. LUMINOSA</v>
          </cell>
          <cell r="G779">
            <v>1.05</v>
          </cell>
          <cell r="H779">
            <v>6.5</v>
          </cell>
          <cell r="I779" t="str">
            <v>-</v>
          </cell>
          <cell r="J779">
            <v>448</v>
          </cell>
          <cell r="K779">
            <v>28</v>
          </cell>
          <cell r="L779">
            <v>15.5</v>
          </cell>
          <cell r="M779">
            <v>2854.0200000000004</v>
          </cell>
          <cell r="N779">
            <v>1712.4120000000003</v>
          </cell>
          <cell r="O779"/>
          <cell r="P779">
            <v>0.6</v>
          </cell>
          <cell r="Q779"/>
          <cell r="R779">
            <v>2305.17</v>
          </cell>
          <cell r="S779">
            <v>1383.06</v>
          </cell>
          <cell r="T779"/>
          <cell r="U779">
            <v>2305.17</v>
          </cell>
          <cell r="V779">
            <v>1383.06</v>
          </cell>
          <cell r="W779"/>
          <cell r="X779">
            <v>2195.4</v>
          </cell>
          <cell r="Y779">
            <v>1317.2</v>
          </cell>
          <cell r="Z779"/>
          <cell r="AA779">
            <v>1909</v>
          </cell>
          <cell r="AB779">
            <v>1145.4000000000001</v>
          </cell>
          <cell r="AC779"/>
          <cell r="AD779">
            <v>1660</v>
          </cell>
        </row>
        <row r="780">
          <cell r="B780" t="str">
            <v>TR03SM</v>
          </cell>
          <cell r="C780" t="str">
            <v>Travessa de Rua</v>
          </cell>
          <cell r="E780" t="str">
            <v>Cometas  produzidos em estrutura metálica e mangueira luminosa. Aplicação de mangueiras de LED com movimentos e Strobos</v>
          </cell>
          <cell r="F780" t="str">
            <v>FIG. LUMINOSA</v>
          </cell>
          <cell r="G780">
            <v>1.05</v>
          </cell>
          <cell r="H780">
            <v>6.5</v>
          </cell>
          <cell r="I780" t="str">
            <v>-</v>
          </cell>
          <cell r="J780">
            <v>474</v>
          </cell>
          <cell r="M780">
            <v>5070.3900000000003</v>
          </cell>
          <cell r="N780">
            <v>3802.7925000000005</v>
          </cell>
          <cell r="P780">
            <v>0.75</v>
          </cell>
          <cell r="R780">
            <v>4095.32</v>
          </cell>
          <cell r="S780">
            <v>3173.31</v>
          </cell>
          <cell r="U780">
            <v>4095.32</v>
          </cell>
          <cell r="V780">
            <v>3173.31</v>
          </cell>
          <cell r="X780">
            <v>3900.3</v>
          </cell>
          <cell r="Y780">
            <v>3022.2</v>
          </cell>
          <cell r="AA780">
            <v>3391.58</v>
          </cell>
          <cell r="AB780">
            <v>2627.98</v>
          </cell>
          <cell r="AD780">
            <v>2949.2</v>
          </cell>
        </row>
        <row r="781">
          <cell r="B781" t="str">
            <v>TR03M</v>
          </cell>
          <cell r="C781" t="str">
            <v>Travessa de Rua</v>
          </cell>
          <cell r="E781" t="str">
            <v>Cometas  produzidos em estrutura metálica e mangueira luminosa. Aplicação de mangueiras de LED com movimentos</v>
          </cell>
          <cell r="F781" t="str">
            <v>FIG. LUMINOSA</v>
          </cell>
          <cell r="G781">
            <v>1.05</v>
          </cell>
          <cell r="H781">
            <v>6.5</v>
          </cell>
          <cell r="I781" t="str">
            <v>-</v>
          </cell>
          <cell r="J781">
            <v>456</v>
          </cell>
          <cell r="M781">
            <v>4879.55</v>
          </cell>
          <cell r="N781">
            <v>3513.2759999999998</v>
          </cell>
          <cell r="P781">
            <v>0.72</v>
          </cell>
          <cell r="R781">
            <v>3941.18</v>
          </cell>
          <cell r="S781">
            <v>3019.17</v>
          </cell>
          <cell r="U781">
            <v>3941.18</v>
          </cell>
          <cell r="V781">
            <v>3019.17</v>
          </cell>
          <cell r="X781">
            <v>3753.5</v>
          </cell>
          <cell r="Y781">
            <v>2875.4</v>
          </cell>
          <cell r="AA781">
            <v>3263.93</v>
          </cell>
          <cell r="AB781">
            <v>2500.33</v>
          </cell>
          <cell r="AD781">
            <v>2838.2</v>
          </cell>
        </row>
        <row r="782">
          <cell r="B782" t="str">
            <v>TR03S</v>
          </cell>
          <cell r="C782" t="str">
            <v>Travessa de Rua</v>
          </cell>
          <cell r="E782" t="str">
            <v>Cometas  produzidos em estrutura metálica e mangueira luminosa. Aplicação de Strobos</v>
          </cell>
          <cell r="F782" t="str">
            <v>FIG. LUMINOSA</v>
          </cell>
          <cell r="G782">
            <v>1.05</v>
          </cell>
          <cell r="H782">
            <v>6.5</v>
          </cell>
          <cell r="I782" t="str">
            <v>-</v>
          </cell>
          <cell r="J782">
            <v>466</v>
          </cell>
          <cell r="M782">
            <v>3044.73</v>
          </cell>
          <cell r="N782">
            <v>1918.1799000000001</v>
          </cell>
          <cell r="P782">
            <v>0.63</v>
          </cell>
          <cell r="R782">
            <v>2459.21</v>
          </cell>
          <cell r="S782">
            <v>1537.2</v>
          </cell>
          <cell r="U782">
            <v>2459.21</v>
          </cell>
          <cell r="V782">
            <v>1537.2</v>
          </cell>
          <cell r="X782">
            <v>2342.1</v>
          </cell>
          <cell r="Y782">
            <v>1464</v>
          </cell>
          <cell r="AA782">
            <v>2036.65</v>
          </cell>
          <cell r="AB782">
            <v>1273.05</v>
          </cell>
          <cell r="AD782">
            <v>1771</v>
          </cell>
        </row>
        <row r="783">
          <cell r="B783" t="str">
            <v>TR03L</v>
          </cell>
          <cell r="C783" t="str">
            <v>Travessa de Rua</v>
          </cell>
          <cell r="E783" t="str">
            <v>Cometas  produzidos em estrutura metálica e mangueira de LED</v>
          </cell>
          <cell r="F783" t="str">
            <v>FIG. LUMINOSA</v>
          </cell>
          <cell r="G783">
            <v>1.05</v>
          </cell>
          <cell r="H783">
            <v>6.5</v>
          </cell>
          <cell r="I783" t="str">
            <v>-</v>
          </cell>
          <cell r="J783">
            <v>84</v>
          </cell>
          <cell r="M783">
            <v>3225.3</v>
          </cell>
          <cell r="N783">
            <v>2031.9390000000001</v>
          </cell>
          <cell r="P783">
            <v>0.63</v>
          </cell>
          <cell r="R783">
            <v>2605.0500000000002</v>
          </cell>
          <cell r="S783">
            <v>1563.03</v>
          </cell>
          <cell r="U783">
            <v>2605.0500000000002</v>
          </cell>
          <cell r="V783">
            <v>1563.03</v>
          </cell>
          <cell r="X783">
            <v>2481</v>
          </cell>
          <cell r="Y783">
            <v>1488.6</v>
          </cell>
          <cell r="AA783">
            <v>2157.4</v>
          </cell>
          <cell r="AB783">
            <v>1294.44</v>
          </cell>
          <cell r="AD783">
            <v>1876</v>
          </cell>
        </row>
        <row r="784">
          <cell r="B784" t="str">
            <v>TR03C</v>
          </cell>
          <cell r="C784" t="str">
            <v>Travessa de Rua</v>
          </cell>
          <cell r="E784" t="str">
            <v>Cometas  produzidos em estrutura metálica e mangueira luminosa. Preenchimento da figura com lâmpadas de LED.</v>
          </cell>
          <cell r="F784" t="str">
            <v>FIG. LUMINOSA</v>
          </cell>
          <cell r="G784">
            <v>1.05</v>
          </cell>
          <cell r="H784">
            <v>6.5</v>
          </cell>
          <cell r="I784" t="str">
            <v>-</v>
          </cell>
          <cell r="M784">
            <v>0</v>
          </cell>
          <cell r="N784">
            <v>0</v>
          </cell>
          <cell r="P784">
            <v>0.72</v>
          </cell>
          <cell r="R784">
            <v>0</v>
          </cell>
          <cell r="S784">
            <v>0</v>
          </cell>
          <cell r="U784">
            <v>0</v>
          </cell>
          <cell r="V784">
            <v>0</v>
          </cell>
          <cell r="X784">
            <v>0</v>
          </cell>
          <cell r="Y784">
            <v>0</v>
          </cell>
          <cell r="AA784">
            <v>0</v>
          </cell>
          <cell r="AB784">
            <v>0</v>
          </cell>
          <cell r="AD784"/>
        </row>
        <row r="785">
          <cell r="B785" t="str">
            <v>TR03CS</v>
          </cell>
          <cell r="C785" t="str">
            <v>Travessa de Rua</v>
          </cell>
          <cell r="E785" t="str">
            <v>Cometas  produzidos em estrutura metálica e mangueira luminosa. Preenchimento da figura com lâmpadas de LED.  Aplicação de Strobos</v>
          </cell>
          <cell r="F785" t="str">
            <v>FIG. LUMINOSA</v>
          </cell>
          <cell r="G785">
            <v>1.05</v>
          </cell>
          <cell r="H785">
            <v>6.5</v>
          </cell>
          <cell r="I785" t="str">
            <v>-</v>
          </cell>
          <cell r="M785">
            <v>0</v>
          </cell>
          <cell r="N785">
            <v>0</v>
          </cell>
          <cell r="P785">
            <v>0.75</v>
          </cell>
          <cell r="R785">
            <v>0</v>
          </cell>
          <cell r="S785">
            <v>0</v>
          </cell>
          <cell r="U785">
            <v>0</v>
          </cell>
          <cell r="V785">
            <v>0</v>
          </cell>
          <cell r="X785">
            <v>0</v>
          </cell>
          <cell r="Y785">
            <v>0</v>
          </cell>
          <cell r="AA785">
            <v>0</v>
          </cell>
          <cell r="AB785">
            <v>0</v>
          </cell>
          <cell r="AD785"/>
        </row>
        <row r="786">
          <cell r="B786" t="str">
            <v>TR04</v>
          </cell>
          <cell r="C786" t="str">
            <v>Travessa de Rua</v>
          </cell>
          <cell r="D786"/>
          <cell r="E786" t="str">
            <v>Papai Noel trenó e renas produzidos em estrutura metálica e mangueira luminosa</v>
          </cell>
          <cell r="F786" t="str">
            <v>FIG. LUMINOSA</v>
          </cell>
          <cell r="G786">
            <v>1.25</v>
          </cell>
          <cell r="H786">
            <v>4.8</v>
          </cell>
          <cell r="I786" t="str">
            <v>-</v>
          </cell>
          <cell r="J786">
            <v>640</v>
          </cell>
          <cell r="K786">
            <v>40</v>
          </cell>
          <cell r="L786">
            <v>20</v>
          </cell>
          <cell r="M786">
            <v>4521.66</v>
          </cell>
          <cell r="N786">
            <v>2712.9959999999996</v>
          </cell>
          <cell r="O786"/>
          <cell r="P786">
            <v>0.6</v>
          </cell>
          <cell r="Q786"/>
          <cell r="R786">
            <v>3652.11</v>
          </cell>
          <cell r="S786">
            <v>2191.25</v>
          </cell>
          <cell r="T786"/>
          <cell r="U786">
            <v>3652.11</v>
          </cell>
          <cell r="V786">
            <v>2191.25</v>
          </cell>
          <cell r="W786"/>
          <cell r="X786">
            <v>3478.2</v>
          </cell>
          <cell r="Y786">
            <v>2086.9</v>
          </cell>
          <cell r="Z786"/>
          <cell r="AA786">
            <v>3024.5</v>
          </cell>
          <cell r="AB786">
            <v>1814.7</v>
          </cell>
          <cell r="AC786"/>
          <cell r="AD786">
            <v>2630</v>
          </cell>
        </row>
        <row r="787">
          <cell r="B787" t="str">
            <v>TR04SM</v>
          </cell>
          <cell r="C787" t="str">
            <v>Travessa de Rua</v>
          </cell>
          <cell r="E787" t="str">
            <v>Papai Noel trenó e renas  produzidos em estrutura metálica e mangueira luminosa. Aplicação de mangueiras de LED com movimentos e Strobos</v>
          </cell>
          <cell r="F787" t="str">
            <v>FIG. LUMINOSA</v>
          </cell>
          <cell r="G787">
            <v>1.25</v>
          </cell>
          <cell r="H787">
            <v>4.8</v>
          </cell>
          <cell r="I787" t="str">
            <v>-</v>
          </cell>
          <cell r="J787">
            <v>668</v>
          </cell>
          <cell r="M787">
            <v>5837</v>
          </cell>
          <cell r="N787">
            <v>4377.75</v>
          </cell>
          <cell r="P787">
            <v>0.75</v>
          </cell>
          <cell r="R787">
            <v>4714.5</v>
          </cell>
          <cell r="S787">
            <v>3253.74</v>
          </cell>
          <cell r="U787">
            <v>4714.5</v>
          </cell>
          <cell r="V787">
            <v>3253.74</v>
          </cell>
          <cell r="X787">
            <v>4490</v>
          </cell>
          <cell r="Y787">
            <v>3098.8</v>
          </cell>
          <cell r="AA787">
            <v>3904.37</v>
          </cell>
          <cell r="AB787">
            <v>2694.57</v>
          </cell>
          <cell r="AD787">
            <v>3395.1</v>
          </cell>
        </row>
        <row r="788">
          <cell r="B788" t="str">
            <v>TR04M</v>
          </cell>
          <cell r="C788" t="str">
            <v>Travessa de Rua</v>
          </cell>
          <cell r="E788" t="str">
            <v>Papai Noel trenó e renas  produzidos em estrutura metálica e mangueira luminosa. Aplicação de mangueiras de LED com movimentos</v>
          </cell>
          <cell r="F788" t="str">
            <v>FIG. LUMINOSA</v>
          </cell>
          <cell r="G788">
            <v>1.25</v>
          </cell>
          <cell r="H788">
            <v>4.8</v>
          </cell>
          <cell r="I788" t="str">
            <v>-</v>
          </cell>
          <cell r="J788">
            <v>644</v>
          </cell>
          <cell r="M788">
            <v>5582.59</v>
          </cell>
          <cell r="N788">
            <v>4019.4647999999997</v>
          </cell>
          <cell r="P788">
            <v>0.72</v>
          </cell>
          <cell r="R788">
            <v>4509.0200000000004</v>
          </cell>
          <cell r="S788">
            <v>3048.15</v>
          </cell>
          <cell r="U788">
            <v>4509.0200000000004</v>
          </cell>
          <cell r="V788">
            <v>3048.15</v>
          </cell>
          <cell r="X788">
            <v>4294.3</v>
          </cell>
          <cell r="Y788">
            <v>2903</v>
          </cell>
          <cell r="AA788">
            <v>3734.17</v>
          </cell>
          <cell r="AB788">
            <v>2524.37</v>
          </cell>
          <cell r="AD788">
            <v>3247.1</v>
          </cell>
        </row>
        <row r="789">
          <cell r="B789" t="str">
            <v>TR04S</v>
          </cell>
          <cell r="C789" t="str">
            <v>Travessa de Rua</v>
          </cell>
          <cell r="E789" t="str">
            <v>Papai Noel trenó e renas produzidos em estrutura metálica e mangueira luminosa. Aplicação de Strobos</v>
          </cell>
          <cell r="F789" t="str">
            <v>FIG. LUMINOSA</v>
          </cell>
          <cell r="G789">
            <v>1.25</v>
          </cell>
          <cell r="H789">
            <v>4.8</v>
          </cell>
          <cell r="I789" t="str">
            <v>-</v>
          </cell>
          <cell r="J789">
            <v>664</v>
          </cell>
          <cell r="M789">
            <v>4776.0700000000006</v>
          </cell>
          <cell r="N789">
            <v>3008.9241000000006</v>
          </cell>
          <cell r="P789">
            <v>0.63</v>
          </cell>
          <cell r="R789">
            <v>3857.6</v>
          </cell>
          <cell r="S789">
            <v>2396.73</v>
          </cell>
          <cell r="U789">
            <v>3857.6</v>
          </cell>
          <cell r="V789">
            <v>2396.73</v>
          </cell>
          <cell r="X789">
            <v>3673.9</v>
          </cell>
          <cell r="Y789">
            <v>2282.6</v>
          </cell>
          <cell r="AA789">
            <v>3194.7</v>
          </cell>
          <cell r="AB789">
            <v>1984.9</v>
          </cell>
          <cell r="AD789">
            <v>2778</v>
          </cell>
        </row>
        <row r="790">
          <cell r="B790" t="str">
            <v>TR04L</v>
          </cell>
          <cell r="C790" t="str">
            <v>Travessa de Rua</v>
          </cell>
          <cell r="E790" t="str">
            <v>Papai Noel trenó e renas  produzidos em estrutura metálica e mangueira de LED</v>
          </cell>
          <cell r="F790" t="str">
            <v>FIG. LUMINOSA</v>
          </cell>
          <cell r="G790">
            <v>1.25</v>
          </cell>
          <cell r="H790">
            <v>4.8</v>
          </cell>
          <cell r="I790" t="str">
            <v>-</v>
          </cell>
          <cell r="J790">
            <v>120</v>
          </cell>
          <cell r="M790">
            <v>5109.6500000000005</v>
          </cell>
          <cell r="N790">
            <v>3219.0795000000003</v>
          </cell>
          <cell r="P790">
            <v>0.63</v>
          </cell>
          <cell r="R790">
            <v>4127.03</v>
          </cell>
          <cell r="S790">
            <v>2476.2199999999998</v>
          </cell>
          <cell r="U790">
            <v>4127.03</v>
          </cell>
          <cell r="V790">
            <v>2476.2199999999998</v>
          </cell>
          <cell r="X790">
            <v>3930.5</v>
          </cell>
          <cell r="Y790">
            <v>2358.3000000000002</v>
          </cell>
          <cell r="AA790">
            <v>3417.8</v>
          </cell>
          <cell r="AB790">
            <v>2050.6799999999998</v>
          </cell>
          <cell r="AD790">
            <v>2972</v>
          </cell>
        </row>
        <row r="791">
          <cell r="B791" t="str">
            <v>TR04C</v>
          </cell>
          <cell r="C791" t="str">
            <v>Travessa de Rua</v>
          </cell>
          <cell r="E791" t="str">
            <v>Papai Noel trenó e renas  produzidos em estrutura metálica e mangueira luminosa. Preenchimento da figura com lâmpadas de LED.</v>
          </cell>
          <cell r="F791" t="str">
            <v>FIG. LUMINOSA</v>
          </cell>
          <cell r="G791">
            <v>1.25</v>
          </cell>
          <cell r="H791">
            <v>4.8</v>
          </cell>
          <cell r="I791" t="str">
            <v>-</v>
          </cell>
          <cell r="M791">
            <v>0</v>
          </cell>
          <cell r="N791">
            <v>0</v>
          </cell>
          <cell r="P791">
            <v>0.72</v>
          </cell>
          <cell r="R791">
            <v>0</v>
          </cell>
          <cell r="S791">
            <v>0</v>
          </cell>
          <cell r="U791">
            <v>0</v>
          </cell>
          <cell r="V791">
            <v>0</v>
          </cell>
          <cell r="X791">
            <v>0</v>
          </cell>
          <cell r="Y791">
            <v>0</v>
          </cell>
          <cell r="AA791">
            <v>0</v>
          </cell>
          <cell r="AB791">
            <v>0</v>
          </cell>
          <cell r="AD791"/>
        </row>
        <row r="792">
          <cell r="B792" t="str">
            <v>TR04CS</v>
          </cell>
          <cell r="C792" t="str">
            <v>Travessa de Rua</v>
          </cell>
          <cell r="E792" t="str">
            <v>Papai Noel trenó e renas  produzidos em estrutura metálica e mangueira luminosa. Preenchimento da figura com lâmpadas de LED.</v>
          </cell>
          <cell r="F792" t="str">
            <v>FIG. LUMINOSA</v>
          </cell>
          <cell r="G792">
            <v>1.25</v>
          </cell>
          <cell r="H792">
            <v>4.8</v>
          </cell>
          <cell r="I792" t="str">
            <v>-</v>
          </cell>
          <cell r="M792">
            <v>0</v>
          </cell>
          <cell r="N792">
            <v>0</v>
          </cell>
          <cell r="P792">
            <v>0.75</v>
          </cell>
          <cell r="R792">
            <v>0</v>
          </cell>
          <cell r="S792">
            <v>0</v>
          </cell>
          <cell r="U792">
            <v>0</v>
          </cell>
          <cell r="V792">
            <v>0</v>
          </cell>
          <cell r="X792">
            <v>0</v>
          </cell>
          <cell r="Y792">
            <v>0</v>
          </cell>
          <cell r="AA792">
            <v>0</v>
          </cell>
          <cell r="AB792">
            <v>0</v>
          </cell>
          <cell r="AD792"/>
        </row>
        <row r="793">
          <cell r="B793" t="str">
            <v>TR05</v>
          </cell>
          <cell r="C793" t="str">
            <v>Travessa de Rua</v>
          </cell>
          <cell r="D793"/>
          <cell r="E793" t="str">
            <v>Chuva de estrelas produzidas em estrutura metálica e mangueira luminosa</v>
          </cell>
          <cell r="F793" t="str">
            <v>FIG. LUMINOSA</v>
          </cell>
          <cell r="G793">
            <v>1.1000000000000001</v>
          </cell>
          <cell r="H793">
            <v>6</v>
          </cell>
          <cell r="I793" t="str">
            <v>-</v>
          </cell>
          <cell r="J793">
            <v>576</v>
          </cell>
          <cell r="K793">
            <v>36</v>
          </cell>
          <cell r="L793">
            <v>27</v>
          </cell>
          <cell r="M793">
            <v>3741.1400000000003</v>
          </cell>
          <cell r="N793">
            <v>2244.6840000000002</v>
          </cell>
          <cell r="O793"/>
          <cell r="P793">
            <v>0.6</v>
          </cell>
          <cell r="Q793"/>
          <cell r="R793">
            <v>3021.69</v>
          </cell>
          <cell r="S793">
            <v>1813.04</v>
          </cell>
          <cell r="T793"/>
          <cell r="U793">
            <v>3021.69</v>
          </cell>
          <cell r="V793">
            <v>1813.04</v>
          </cell>
          <cell r="W793"/>
          <cell r="X793">
            <v>2877.8</v>
          </cell>
          <cell r="Y793">
            <v>1726.7</v>
          </cell>
          <cell r="Z793"/>
          <cell r="AA793">
            <v>2502.4</v>
          </cell>
          <cell r="AB793">
            <v>1501.44</v>
          </cell>
          <cell r="AC793"/>
          <cell r="AD793">
            <v>2176</v>
          </cell>
        </row>
        <row r="794">
          <cell r="B794" t="str">
            <v>TR05SM</v>
          </cell>
          <cell r="C794" t="str">
            <v>Travessa de Rua</v>
          </cell>
          <cell r="E794" t="str">
            <v>Chuva de estrelas produzidas em estrutura metálica e mangueira luminosa. Aplicação de mangueiras de LED com movimentos e Strobos</v>
          </cell>
          <cell r="F794" t="str">
            <v>FIG. LUMINOSA</v>
          </cell>
          <cell r="G794">
            <v>1.1000000000000001</v>
          </cell>
          <cell r="H794">
            <v>6</v>
          </cell>
          <cell r="I794" t="str">
            <v>-</v>
          </cell>
          <cell r="J794">
            <v>623</v>
          </cell>
          <cell r="M794">
            <v>5631.0800000000008</v>
          </cell>
          <cell r="N794">
            <v>4223.3100000000004</v>
          </cell>
          <cell r="P794">
            <v>0.75</v>
          </cell>
          <cell r="R794">
            <v>4548.18</v>
          </cell>
          <cell r="S794">
            <v>3339.53</v>
          </cell>
          <cell r="U794">
            <v>4548.18</v>
          </cell>
          <cell r="V794">
            <v>3339.53</v>
          </cell>
          <cell r="X794">
            <v>4331.6000000000004</v>
          </cell>
          <cell r="Y794">
            <v>3180.5</v>
          </cell>
          <cell r="AA794">
            <v>3766.6</v>
          </cell>
          <cell r="AB794">
            <v>2765.64</v>
          </cell>
          <cell r="AD794">
            <v>3275.3</v>
          </cell>
        </row>
        <row r="795">
          <cell r="B795" t="str">
            <v>TR05M</v>
          </cell>
          <cell r="C795" t="str">
            <v>Travessa de Rua</v>
          </cell>
          <cell r="E795" t="str">
            <v>Chuva de estrelas produzidas em estrutura metálica e mangueira luminosa. Aplicação de mangueiras de LED com movimentos</v>
          </cell>
          <cell r="F795" t="str">
            <v>FIG. LUMINOSA</v>
          </cell>
          <cell r="G795">
            <v>1.1000000000000001</v>
          </cell>
          <cell r="H795">
            <v>6</v>
          </cell>
          <cell r="I795" t="str">
            <v>-</v>
          </cell>
          <cell r="J795">
            <v>581</v>
          </cell>
          <cell r="M795">
            <v>5185.83</v>
          </cell>
          <cell r="N795">
            <v>3733.7975999999999</v>
          </cell>
          <cell r="P795">
            <v>0.72</v>
          </cell>
          <cell r="R795">
            <v>4188.5600000000004</v>
          </cell>
          <cell r="S795">
            <v>2979.9</v>
          </cell>
          <cell r="U795">
            <v>4188.5600000000004</v>
          </cell>
          <cell r="V795">
            <v>2979.9</v>
          </cell>
          <cell r="X795">
            <v>3989.1</v>
          </cell>
          <cell r="Y795">
            <v>2838</v>
          </cell>
          <cell r="AA795">
            <v>3468.75</v>
          </cell>
          <cell r="AB795">
            <v>2467.79</v>
          </cell>
          <cell r="AD795">
            <v>3016.3</v>
          </cell>
        </row>
        <row r="796">
          <cell r="B796" t="str">
            <v>TR05S</v>
          </cell>
          <cell r="C796" t="str">
            <v>Travessa de Rua</v>
          </cell>
          <cell r="E796" t="str">
            <v>Chuva de estrelas produzidas em estrutura metálica e mangueira luminosa. Aplicação de Strobos</v>
          </cell>
          <cell r="F796" t="str">
            <v>FIG. LUMINOSA</v>
          </cell>
          <cell r="G796">
            <v>1.1000000000000001</v>
          </cell>
          <cell r="H796">
            <v>6</v>
          </cell>
          <cell r="I796" t="str">
            <v>-</v>
          </cell>
          <cell r="J796">
            <v>618</v>
          </cell>
          <cell r="M796">
            <v>4186.3900000000003</v>
          </cell>
          <cell r="N796">
            <v>2637.4257000000002</v>
          </cell>
          <cell r="P796">
            <v>0.63</v>
          </cell>
          <cell r="R796">
            <v>3381.32</v>
          </cell>
          <cell r="S796">
            <v>2172.66</v>
          </cell>
          <cell r="U796">
            <v>3381.32</v>
          </cell>
          <cell r="V796">
            <v>2172.66</v>
          </cell>
          <cell r="X796">
            <v>3220.3</v>
          </cell>
          <cell r="Y796">
            <v>2069.1999999999998</v>
          </cell>
          <cell r="AA796">
            <v>2800.25</v>
          </cell>
          <cell r="AB796">
            <v>1799.29</v>
          </cell>
          <cell r="AD796">
            <v>2435</v>
          </cell>
        </row>
        <row r="797">
          <cell r="B797" t="str">
            <v>TR05L</v>
          </cell>
          <cell r="C797" t="str">
            <v>Travessa de Rua</v>
          </cell>
          <cell r="E797" t="str">
            <v>Chuva de estrelas  produzidas em estrutura metálica e mangueira de LED</v>
          </cell>
          <cell r="F797" t="str">
            <v>FIG. LUMINOSA</v>
          </cell>
          <cell r="G797">
            <v>1.1000000000000001</v>
          </cell>
          <cell r="H797">
            <v>6</v>
          </cell>
          <cell r="I797" t="str">
            <v>-</v>
          </cell>
          <cell r="J797">
            <v>108</v>
          </cell>
          <cell r="M797">
            <v>4227.6000000000004</v>
          </cell>
          <cell r="N797">
            <v>2663.3880000000004</v>
          </cell>
          <cell r="P797">
            <v>0.63</v>
          </cell>
          <cell r="R797">
            <v>3414.6</v>
          </cell>
          <cell r="S797">
            <v>2048.7600000000002</v>
          </cell>
          <cell r="U797">
            <v>3414.6</v>
          </cell>
          <cell r="V797">
            <v>2048.7600000000002</v>
          </cell>
          <cell r="X797">
            <v>3252</v>
          </cell>
          <cell r="Y797">
            <v>1951.2</v>
          </cell>
          <cell r="AA797">
            <v>2827.85</v>
          </cell>
          <cell r="AB797">
            <v>1696.71</v>
          </cell>
          <cell r="AD797">
            <v>2459</v>
          </cell>
        </row>
        <row r="798">
          <cell r="B798" t="str">
            <v>TR05C</v>
          </cell>
          <cell r="C798" t="str">
            <v>Travessa de Rua</v>
          </cell>
          <cell r="E798" t="str">
            <v>Chuva de estrelas  produzidas em estrutura metálica e mangueira luminosa. Preenchimento da figura com lâmpadas de LED.</v>
          </cell>
          <cell r="F798" t="str">
            <v>FIG. LUMINOSA</v>
          </cell>
          <cell r="G798">
            <v>1.1000000000000001</v>
          </cell>
          <cell r="H798">
            <v>6</v>
          </cell>
          <cell r="I798" t="str">
            <v>-</v>
          </cell>
          <cell r="M798">
            <v>4729.1400000000003</v>
          </cell>
          <cell r="N798">
            <v>3404.9808000000003</v>
          </cell>
          <cell r="P798">
            <v>0.72</v>
          </cell>
          <cell r="R798">
            <v>3819.69</v>
          </cell>
          <cell r="S798">
            <v>2611.0100000000002</v>
          </cell>
          <cell r="U798">
            <v>3819.69</v>
          </cell>
          <cell r="V798">
            <v>2611.0100000000002</v>
          </cell>
          <cell r="X798">
            <v>3637.8</v>
          </cell>
          <cell r="Y798">
            <v>2486.6799999999998</v>
          </cell>
          <cell r="AA798">
            <v>0</v>
          </cell>
          <cell r="AB798">
            <v>0</v>
          </cell>
          <cell r="AD798"/>
        </row>
        <row r="799">
          <cell r="B799" t="str">
            <v>TR05CS</v>
          </cell>
          <cell r="C799" t="str">
            <v>Travessa de Rua</v>
          </cell>
          <cell r="E799" t="str">
            <v>Chuva de estrelas  produzidas em estrutura metálica e mangueira luminosa. Preenchimento da figura com lâmpadas de LED.  Aplicação de Strobos</v>
          </cell>
          <cell r="F799" t="str">
            <v>FIG. LUMINOSA</v>
          </cell>
          <cell r="G799">
            <v>1.1000000000000001</v>
          </cell>
          <cell r="H799">
            <v>6</v>
          </cell>
          <cell r="I799" t="str">
            <v>-</v>
          </cell>
          <cell r="M799">
            <v>5165.9400000000005</v>
          </cell>
          <cell r="N799">
            <v>3874.4550000000004</v>
          </cell>
          <cell r="P799">
            <v>0.75</v>
          </cell>
          <cell r="R799">
            <v>4172.49</v>
          </cell>
          <cell r="S799">
            <v>2963.81</v>
          </cell>
          <cell r="U799">
            <v>4172.49</v>
          </cell>
          <cell r="V799">
            <v>2963.81</v>
          </cell>
          <cell r="X799">
            <v>3973.8</v>
          </cell>
          <cell r="Y799">
            <v>2822.68</v>
          </cell>
          <cell r="AA799">
            <v>0</v>
          </cell>
          <cell r="AB799">
            <v>0</v>
          </cell>
          <cell r="AD799"/>
        </row>
        <row r="800">
          <cell r="B800" t="str">
            <v>TR07</v>
          </cell>
          <cell r="C800" t="str">
            <v>Travessa de Rua</v>
          </cell>
          <cell r="D800"/>
          <cell r="E800" t="str">
            <v>Estrela com raios e arabescos produzida em estrutura metálica e mangueira luminosa</v>
          </cell>
          <cell r="F800" t="str">
            <v>FIG. LUMINOSA</v>
          </cell>
          <cell r="G800">
            <v>1.3</v>
          </cell>
          <cell r="H800">
            <v>4.9000000000000004</v>
          </cell>
          <cell r="I800" t="str">
            <v>-</v>
          </cell>
          <cell r="J800">
            <v>272</v>
          </cell>
          <cell r="K800">
            <v>17</v>
          </cell>
          <cell r="L800">
            <v>10.6</v>
          </cell>
          <cell r="M800">
            <v>2066.48</v>
          </cell>
          <cell r="N800">
            <v>1239.8879999999999</v>
          </cell>
          <cell r="O800"/>
          <cell r="P800">
            <v>0.6</v>
          </cell>
          <cell r="Q800"/>
          <cell r="R800">
            <v>1669.08</v>
          </cell>
          <cell r="S800">
            <v>1001.49</v>
          </cell>
          <cell r="T800"/>
          <cell r="U800">
            <v>1669.08</v>
          </cell>
          <cell r="V800">
            <v>1001.49</v>
          </cell>
          <cell r="W800"/>
          <cell r="X800">
            <v>1589.6</v>
          </cell>
          <cell r="Y800">
            <v>953.8</v>
          </cell>
          <cell r="Z800"/>
          <cell r="AA800">
            <v>1382.3</v>
          </cell>
          <cell r="AB800">
            <v>829.38</v>
          </cell>
          <cell r="AC800"/>
          <cell r="AD800">
            <v>1202</v>
          </cell>
        </row>
        <row r="801">
          <cell r="B801" t="str">
            <v>TR07SM</v>
          </cell>
          <cell r="C801" t="str">
            <v>Travessa de Rua</v>
          </cell>
          <cell r="E801" t="str">
            <v>Estrela com raios e arabescos produzida em estrutura metálica e mangueira luminosa. Aplicação de mangueiras de LED com movimentos e Strobos</v>
          </cell>
          <cell r="F801" t="str">
            <v>FIG. LUMINOSA</v>
          </cell>
          <cell r="G801">
            <v>1.3</v>
          </cell>
          <cell r="H801">
            <v>4.9000000000000004</v>
          </cell>
          <cell r="I801" t="str">
            <v>-</v>
          </cell>
          <cell r="J801">
            <v>308</v>
          </cell>
          <cell r="M801">
            <v>3647.8</v>
          </cell>
          <cell r="N801">
            <v>2735.8500000000004</v>
          </cell>
          <cell r="P801">
            <v>0.75</v>
          </cell>
          <cell r="R801">
            <v>2946.3</v>
          </cell>
          <cell r="S801">
            <v>2278.61</v>
          </cell>
          <cell r="U801">
            <v>2946.3</v>
          </cell>
          <cell r="V801">
            <v>2278.61</v>
          </cell>
          <cell r="X801">
            <v>2806</v>
          </cell>
          <cell r="Y801">
            <v>2170.1</v>
          </cell>
          <cell r="AA801">
            <v>2439.96</v>
          </cell>
          <cell r="AB801">
            <v>1887.04</v>
          </cell>
          <cell r="AD801">
            <v>2121.6999999999998</v>
          </cell>
        </row>
        <row r="802">
          <cell r="B802" t="str">
            <v>TR07M</v>
          </cell>
          <cell r="C802" t="str">
            <v>Travessa de Rua</v>
          </cell>
          <cell r="E802" t="str">
            <v>Estrela com raios e arabescos produzida em estrutura metálica e mangueira luminosa. Aplicação de mangueiras de LED com movimentos</v>
          </cell>
          <cell r="F802" t="str">
            <v>FIG. LUMINOSA</v>
          </cell>
          <cell r="G802">
            <v>1.3</v>
          </cell>
          <cell r="H802">
            <v>4.9000000000000004</v>
          </cell>
          <cell r="I802" t="str">
            <v>-</v>
          </cell>
          <cell r="J802">
            <v>278</v>
          </cell>
          <cell r="M802">
            <v>3329.6900000000005</v>
          </cell>
          <cell r="N802">
            <v>2397.3768000000005</v>
          </cell>
          <cell r="P802">
            <v>0.72</v>
          </cell>
          <cell r="R802">
            <v>2689.37</v>
          </cell>
          <cell r="S802">
            <v>2021.67</v>
          </cell>
          <cell r="U802">
            <v>2689.37</v>
          </cell>
          <cell r="V802">
            <v>2021.67</v>
          </cell>
          <cell r="X802">
            <v>2561.3000000000002</v>
          </cell>
          <cell r="Y802">
            <v>1925.4</v>
          </cell>
          <cell r="AA802">
            <v>2227.21</v>
          </cell>
          <cell r="AB802">
            <v>1674.29</v>
          </cell>
          <cell r="AD802">
            <v>1936.6999999999998</v>
          </cell>
        </row>
        <row r="803">
          <cell r="B803" t="str">
            <v>TR07S</v>
          </cell>
          <cell r="C803" t="str">
            <v>Travessa de Rua</v>
          </cell>
          <cell r="E803" t="str">
            <v>Estrela com raios e arabescos produzida em estrutura metálica e mangueira luminosa. Aplicação de Strobos</v>
          </cell>
          <cell r="F803" t="str">
            <v>FIG. LUMINOSA</v>
          </cell>
          <cell r="G803">
            <v>1.3</v>
          </cell>
          <cell r="H803">
            <v>4.9000000000000004</v>
          </cell>
          <cell r="I803" t="str">
            <v>-</v>
          </cell>
          <cell r="J803">
            <v>302</v>
          </cell>
          <cell r="M803">
            <v>2384.59</v>
          </cell>
          <cell r="N803">
            <v>1502.2917</v>
          </cell>
          <cell r="P803">
            <v>0.63</v>
          </cell>
          <cell r="R803">
            <v>1926.02</v>
          </cell>
          <cell r="S803">
            <v>1258.32</v>
          </cell>
          <cell r="U803">
            <v>1926.02</v>
          </cell>
          <cell r="V803">
            <v>1258.32</v>
          </cell>
          <cell r="X803">
            <v>1834.3</v>
          </cell>
          <cell r="Y803">
            <v>1198.4000000000001</v>
          </cell>
          <cell r="AA803">
            <v>1595.05</v>
          </cell>
          <cell r="AB803">
            <v>1042.1300000000001</v>
          </cell>
          <cell r="AD803">
            <v>1387</v>
          </cell>
        </row>
        <row r="804">
          <cell r="B804" t="str">
            <v>TR07L</v>
          </cell>
          <cell r="C804" t="str">
            <v>Travessa de Rua</v>
          </cell>
          <cell r="E804" t="str">
            <v>Estrela com raios e arabescos  produzida em estrutura metálica e mangueira de LED</v>
          </cell>
          <cell r="F804" t="str">
            <v>FIG. LUMINOSA</v>
          </cell>
          <cell r="G804">
            <v>1.3</v>
          </cell>
          <cell r="H804">
            <v>4.9000000000000004</v>
          </cell>
          <cell r="I804" t="str">
            <v>-</v>
          </cell>
          <cell r="J804">
            <v>51</v>
          </cell>
          <cell r="M804">
            <v>2336.4900000000002</v>
          </cell>
          <cell r="N804">
            <v>1471.9887000000001</v>
          </cell>
          <cell r="P804">
            <v>0.63</v>
          </cell>
          <cell r="R804">
            <v>1887.17</v>
          </cell>
          <cell r="S804">
            <v>1132.32</v>
          </cell>
          <cell r="U804">
            <v>1887.17</v>
          </cell>
          <cell r="V804">
            <v>1132.32</v>
          </cell>
          <cell r="X804">
            <v>1797.3</v>
          </cell>
          <cell r="Y804">
            <v>1078.4000000000001</v>
          </cell>
          <cell r="AA804">
            <v>1562.85</v>
          </cell>
          <cell r="AB804">
            <v>937.71</v>
          </cell>
          <cell r="AD804">
            <v>1359</v>
          </cell>
        </row>
        <row r="805">
          <cell r="B805" t="str">
            <v>TR07C</v>
          </cell>
          <cell r="C805" t="str">
            <v>Travessa de Rua</v>
          </cell>
          <cell r="E805" t="str">
            <v>Estrela com raios e arabescos  produzida em estrutura metálica e mangueira luminosa. Preenchimento da figura com lâmpadas de LED.</v>
          </cell>
          <cell r="F805" t="str">
            <v>FIG. LUMINOSA</v>
          </cell>
          <cell r="G805">
            <v>1.3</v>
          </cell>
          <cell r="H805">
            <v>4.9000000000000004</v>
          </cell>
          <cell r="I805" t="str">
            <v>-</v>
          </cell>
          <cell r="M805">
            <v>0</v>
          </cell>
          <cell r="N805">
            <v>0</v>
          </cell>
          <cell r="P805">
            <v>0.72</v>
          </cell>
          <cell r="R805">
            <v>0</v>
          </cell>
          <cell r="S805">
            <v>0</v>
          </cell>
          <cell r="U805">
            <v>0</v>
          </cell>
          <cell r="V805">
            <v>0</v>
          </cell>
          <cell r="X805">
            <v>0</v>
          </cell>
          <cell r="Y805">
            <v>0</v>
          </cell>
          <cell r="AA805">
            <v>0</v>
          </cell>
          <cell r="AB805">
            <v>0</v>
          </cell>
          <cell r="AD805"/>
        </row>
        <row r="806">
          <cell r="B806" t="str">
            <v>TR07CS</v>
          </cell>
          <cell r="C806" t="str">
            <v>Travessa de Rua</v>
          </cell>
          <cell r="E806" t="str">
            <v>Estrela com raios e arabescos  produzida em estrutura metálica e mangueira luminosa. Preenchimento da figura com lâmpadas de LED.  Aplicação de Strobos</v>
          </cell>
          <cell r="F806" t="str">
            <v>FIG. LUMINOSA</v>
          </cell>
          <cell r="G806">
            <v>1.3</v>
          </cell>
          <cell r="H806">
            <v>4.9000000000000004</v>
          </cell>
          <cell r="I806" t="str">
            <v>-</v>
          </cell>
          <cell r="M806">
            <v>0</v>
          </cell>
          <cell r="N806">
            <v>0</v>
          </cell>
          <cell r="P806">
            <v>0.75</v>
          </cell>
          <cell r="R806">
            <v>0</v>
          </cell>
          <cell r="S806">
            <v>0</v>
          </cell>
          <cell r="U806">
            <v>0</v>
          </cell>
          <cell r="V806">
            <v>0</v>
          </cell>
          <cell r="X806">
            <v>0</v>
          </cell>
          <cell r="Y806">
            <v>0</v>
          </cell>
          <cell r="AA806">
            <v>0</v>
          </cell>
          <cell r="AB806">
            <v>0</v>
          </cell>
          <cell r="AD806"/>
        </row>
        <row r="807">
          <cell r="B807" t="str">
            <v>TR09</v>
          </cell>
          <cell r="C807" t="str">
            <v>Travessa de Rua</v>
          </cell>
          <cell r="D807"/>
          <cell r="E807" t="str">
            <v>Estrela com arabescos produzida em estrutura metálica e mangueira luminosa</v>
          </cell>
          <cell r="F807" t="str">
            <v>FIG. LUMINOSA</v>
          </cell>
          <cell r="G807">
            <v>1</v>
          </cell>
          <cell r="H807">
            <v>5</v>
          </cell>
          <cell r="I807" t="str">
            <v>-</v>
          </cell>
          <cell r="J807">
            <v>400</v>
          </cell>
          <cell r="K807">
            <v>25</v>
          </cell>
          <cell r="L807">
            <v>15.3</v>
          </cell>
          <cell r="M807">
            <v>2876.25</v>
          </cell>
          <cell r="N807">
            <v>1725.75</v>
          </cell>
          <cell r="O807"/>
          <cell r="P807">
            <v>0.6</v>
          </cell>
          <cell r="Q807"/>
          <cell r="R807">
            <v>2323.13</v>
          </cell>
          <cell r="S807">
            <v>1393.88</v>
          </cell>
          <cell r="T807"/>
          <cell r="U807">
            <v>2323.13</v>
          </cell>
          <cell r="V807">
            <v>1393.88</v>
          </cell>
          <cell r="W807"/>
          <cell r="X807">
            <v>2212.5</v>
          </cell>
          <cell r="Y807">
            <v>1327.5</v>
          </cell>
          <cell r="Z807"/>
          <cell r="AA807">
            <v>1923.95</v>
          </cell>
          <cell r="AB807">
            <v>1154.3699999999999</v>
          </cell>
          <cell r="AC807"/>
          <cell r="AD807">
            <v>1673</v>
          </cell>
        </row>
        <row r="808">
          <cell r="B808" t="str">
            <v>TR09SM</v>
          </cell>
          <cell r="C808" t="str">
            <v>Travessa de Rua</v>
          </cell>
          <cell r="E808" t="str">
            <v>Estrela com arabescos produzida em estrutura metálica e mangueira luminosa. Aplicação de mangueiras de LED com movimentos e Strobos</v>
          </cell>
          <cell r="F808" t="str">
            <v>FIG. LUMINOSA</v>
          </cell>
          <cell r="G808">
            <v>1</v>
          </cell>
          <cell r="H808">
            <v>5</v>
          </cell>
          <cell r="I808" t="str">
            <v>-</v>
          </cell>
          <cell r="J808">
            <v>442</v>
          </cell>
          <cell r="M808">
            <v>5065.84</v>
          </cell>
          <cell r="N808">
            <v>3799.38</v>
          </cell>
          <cell r="P808">
            <v>0.75</v>
          </cell>
          <cell r="R808">
            <v>4091.64</v>
          </cell>
          <cell r="S808">
            <v>3162.29</v>
          </cell>
          <cell r="U808">
            <v>4091.64</v>
          </cell>
          <cell r="V808">
            <v>3162.29</v>
          </cell>
          <cell r="X808">
            <v>3896.8</v>
          </cell>
          <cell r="Y808">
            <v>3011.7</v>
          </cell>
          <cell r="AA808">
            <v>3388.48</v>
          </cell>
          <cell r="AB808">
            <v>2618.9</v>
          </cell>
          <cell r="AD808">
            <v>2946.5</v>
          </cell>
        </row>
        <row r="809">
          <cell r="B809" t="str">
            <v>TR09M</v>
          </cell>
          <cell r="C809" t="str">
            <v>Travessa de Rua</v>
          </cell>
          <cell r="E809" t="str">
            <v>Estrela com arabescos produzida em estrutura metálica e mangueira luminosa. Aplicação de mangueiras de LED com movimentos</v>
          </cell>
          <cell r="F809" t="str">
            <v>FIG. LUMINOSA</v>
          </cell>
          <cell r="G809">
            <v>1</v>
          </cell>
          <cell r="H809">
            <v>5</v>
          </cell>
          <cell r="I809" t="str">
            <v>-</v>
          </cell>
          <cell r="J809">
            <v>406</v>
          </cell>
          <cell r="M809">
            <v>4684.16</v>
          </cell>
          <cell r="N809">
            <v>3372.5951999999997</v>
          </cell>
          <cell r="P809">
            <v>0.72</v>
          </cell>
          <cell r="R809">
            <v>3783.36</v>
          </cell>
          <cell r="S809">
            <v>2854.01</v>
          </cell>
          <cell r="U809">
            <v>3783.36</v>
          </cell>
          <cell r="V809">
            <v>2854.01</v>
          </cell>
          <cell r="X809">
            <v>3603.2</v>
          </cell>
          <cell r="Y809">
            <v>2718.1</v>
          </cell>
          <cell r="AA809">
            <v>3133.18</v>
          </cell>
          <cell r="AB809">
            <v>2363.6</v>
          </cell>
          <cell r="AD809">
            <v>2724.5</v>
          </cell>
        </row>
        <row r="810">
          <cell r="B810" t="str">
            <v>TR09S</v>
          </cell>
          <cell r="C810" t="str">
            <v>Travessa de Rua</v>
          </cell>
          <cell r="E810" t="str">
            <v>Estrela com arabescos produzida em estrutura metálica e mangueira luminosa. Aplicação de Strobos</v>
          </cell>
          <cell r="F810" t="str">
            <v>FIG. LUMINOSA</v>
          </cell>
          <cell r="G810">
            <v>1</v>
          </cell>
          <cell r="H810">
            <v>5</v>
          </cell>
          <cell r="I810" t="str">
            <v>-</v>
          </cell>
          <cell r="J810">
            <v>436</v>
          </cell>
          <cell r="M810">
            <v>3257.93</v>
          </cell>
          <cell r="N810">
            <v>2052.4958999999999</v>
          </cell>
          <cell r="P810">
            <v>0.63</v>
          </cell>
          <cell r="R810">
            <v>2631.41</v>
          </cell>
          <cell r="S810">
            <v>1702.16</v>
          </cell>
          <cell r="U810">
            <v>2631.41</v>
          </cell>
          <cell r="V810">
            <v>1702.16</v>
          </cell>
          <cell r="X810">
            <v>2506.1</v>
          </cell>
          <cell r="Y810">
            <v>1621.1</v>
          </cell>
          <cell r="AA810">
            <v>2179.25</v>
          </cell>
          <cell r="AB810">
            <v>1409.67</v>
          </cell>
          <cell r="AD810">
            <v>1895</v>
          </cell>
        </row>
        <row r="811">
          <cell r="B811" t="str">
            <v>TR09L</v>
          </cell>
          <cell r="C811" t="str">
            <v>Travessa de Rua</v>
          </cell>
          <cell r="E811" t="str">
            <v>Estrela com arabescos  produzida em estrutura metálica e mangueira de LED</v>
          </cell>
          <cell r="F811" t="str">
            <v>FIG. LUMINOSA</v>
          </cell>
          <cell r="G811">
            <v>1</v>
          </cell>
          <cell r="H811">
            <v>5</v>
          </cell>
          <cell r="I811" t="str">
            <v>-</v>
          </cell>
          <cell r="J811">
            <v>75</v>
          </cell>
          <cell r="M811">
            <v>3251.0400000000004</v>
          </cell>
          <cell r="N811">
            <v>2048.1552000000001</v>
          </cell>
          <cell r="P811">
            <v>0.63</v>
          </cell>
          <cell r="R811">
            <v>2625.84</v>
          </cell>
          <cell r="S811">
            <v>1575.53</v>
          </cell>
          <cell r="U811">
            <v>2625.84</v>
          </cell>
          <cell r="V811">
            <v>1575.53</v>
          </cell>
          <cell r="X811">
            <v>2500.8000000000002</v>
          </cell>
          <cell r="Y811">
            <v>1500.5</v>
          </cell>
          <cell r="AA811">
            <v>2174.65</v>
          </cell>
          <cell r="AB811">
            <v>1304.79</v>
          </cell>
          <cell r="AD811">
            <v>1891</v>
          </cell>
        </row>
        <row r="812">
          <cell r="B812" t="str">
            <v>TR09C</v>
          </cell>
          <cell r="C812" t="str">
            <v>Travessa de Rua</v>
          </cell>
          <cell r="E812" t="str">
            <v>Estrela com arabescos  produzida em estrutura metálica e mangueira luminosa. Preenchimento da figura com lâmpadas de LED.</v>
          </cell>
          <cell r="F812" t="str">
            <v>FIG. LUMINOSA</v>
          </cell>
          <cell r="G812">
            <v>1</v>
          </cell>
          <cell r="H812">
            <v>5</v>
          </cell>
          <cell r="I812" t="str">
            <v>-</v>
          </cell>
          <cell r="M812">
            <v>3061.5</v>
          </cell>
          <cell r="N812">
            <v>2204.2799999999997</v>
          </cell>
          <cell r="P812">
            <v>0.72</v>
          </cell>
          <cell r="R812">
            <v>2472.75</v>
          </cell>
          <cell r="S812">
            <v>1543.5</v>
          </cell>
          <cell r="U812">
            <v>2472.75</v>
          </cell>
          <cell r="V812">
            <v>1543.5</v>
          </cell>
          <cell r="X812">
            <v>2355</v>
          </cell>
          <cell r="Y812">
            <v>1470</v>
          </cell>
          <cell r="AA812">
            <v>0</v>
          </cell>
          <cell r="AB812">
            <v>0</v>
          </cell>
          <cell r="AD812"/>
        </row>
        <row r="813">
          <cell r="B813" t="str">
            <v>TR09CS</v>
          </cell>
          <cell r="C813" t="str">
            <v>Travessa de Rua</v>
          </cell>
          <cell r="E813" t="str">
            <v>Estrela com arabescos  produzida em estrutura metálica e mangueira luminosa. Preenchimento da figura com lâmpadas de LED.  Aplicação de Strobos</v>
          </cell>
          <cell r="F813" t="str">
            <v>FIG. LUMINOSA</v>
          </cell>
          <cell r="G813">
            <v>1</v>
          </cell>
          <cell r="H813">
            <v>5</v>
          </cell>
          <cell r="I813" t="str">
            <v>-</v>
          </cell>
          <cell r="M813">
            <v>3435.9</v>
          </cell>
          <cell r="N813">
            <v>2576.9250000000002</v>
          </cell>
          <cell r="P813">
            <v>0.75</v>
          </cell>
          <cell r="R813">
            <v>2775.15</v>
          </cell>
          <cell r="S813">
            <v>1845.9</v>
          </cell>
          <cell r="U813">
            <v>2775.15</v>
          </cell>
          <cell r="V813">
            <v>1845.9</v>
          </cell>
          <cell r="X813">
            <v>2643</v>
          </cell>
          <cell r="Y813">
            <v>1758</v>
          </cell>
          <cell r="AA813">
            <v>0</v>
          </cell>
          <cell r="AB813">
            <v>0</v>
          </cell>
          <cell r="AD813"/>
        </row>
        <row r="814">
          <cell r="B814" t="str">
            <v>TR10</v>
          </cell>
          <cell r="C814" t="str">
            <v>Travessa de Rua</v>
          </cell>
          <cell r="D814"/>
          <cell r="E814" t="str">
            <v>Estrela com raios produzida em estrutura metálica e mangueira luminosa</v>
          </cell>
          <cell r="F814" t="str">
            <v>FIG. LUMINOSA</v>
          </cell>
          <cell r="G814">
            <v>0.85</v>
          </cell>
          <cell r="H814">
            <v>5.8</v>
          </cell>
          <cell r="I814" t="str">
            <v>-</v>
          </cell>
          <cell r="J814">
            <v>304</v>
          </cell>
          <cell r="K814">
            <v>19</v>
          </cell>
          <cell r="L814">
            <v>14.25</v>
          </cell>
          <cell r="M814">
            <v>2185.17</v>
          </cell>
          <cell r="N814">
            <v>1311.1020000000001</v>
          </cell>
          <cell r="O814"/>
          <cell r="P814">
            <v>0.6</v>
          </cell>
          <cell r="Q814"/>
          <cell r="R814">
            <v>1764.95</v>
          </cell>
          <cell r="S814">
            <v>1058.93</v>
          </cell>
          <cell r="T814"/>
          <cell r="U814">
            <v>1764.95</v>
          </cell>
          <cell r="V814">
            <v>1058.93</v>
          </cell>
          <cell r="W814"/>
          <cell r="X814">
            <v>1680.9</v>
          </cell>
          <cell r="Y814">
            <v>1008.5</v>
          </cell>
          <cell r="Z814"/>
          <cell r="AA814">
            <v>1461.65</v>
          </cell>
          <cell r="AB814">
            <v>876.99</v>
          </cell>
          <cell r="AC814"/>
          <cell r="AD814">
            <v>1271</v>
          </cell>
        </row>
        <row r="815">
          <cell r="B815" t="str">
            <v>TR10SM</v>
          </cell>
          <cell r="C815" t="str">
            <v>Travessa de Rua</v>
          </cell>
          <cell r="E815" t="str">
            <v>Estrela com raios produzida em estrutura metálica e mangueira luminosa. Aplicação de mangueiras de LED com movimentos e Strobos</v>
          </cell>
          <cell r="F815" t="str">
            <v>FIG. LUMINOSA</v>
          </cell>
          <cell r="G815">
            <v>0.85</v>
          </cell>
          <cell r="H815">
            <v>5.8</v>
          </cell>
          <cell r="I815" t="str">
            <v>-</v>
          </cell>
          <cell r="J815">
            <v>345</v>
          </cell>
          <cell r="M815">
            <v>4011.5400000000004</v>
          </cell>
          <cell r="N815">
            <v>3008.6550000000002</v>
          </cell>
          <cell r="P815">
            <v>0.75</v>
          </cell>
          <cell r="R815">
            <v>3240.09</v>
          </cell>
          <cell r="S815">
            <v>2534.0700000000002</v>
          </cell>
          <cell r="U815">
            <v>3240.09</v>
          </cell>
          <cell r="V815">
            <v>2534.0700000000002</v>
          </cell>
          <cell r="X815">
            <v>3085.8</v>
          </cell>
          <cell r="Y815">
            <v>2413.4</v>
          </cell>
          <cell r="AA815">
            <v>2683.3</v>
          </cell>
          <cell r="AB815">
            <v>2098.64</v>
          </cell>
          <cell r="AD815">
            <v>2333.3000000000002</v>
          </cell>
        </row>
        <row r="816">
          <cell r="B816" t="str">
            <v>TR10M</v>
          </cell>
          <cell r="C816" t="str">
            <v>Travessa de Rua</v>
          </cell>
          <cell r="E816" t="str">
            <v>Estrela com raios produzida em estrutura metálica e mangueira luminosa. Aplicação de mangueiras de LED com movimentos</v>
          </cell>
          <cell r="F816" t="str">
            <v>FIG. LUMINOSA</v>
          </cell>
          <cell r="G816">
            <v>0.85</v>
          </cell>
          <cell r="H816">
            <v>5.8</v>
          </cell>
          <cell r="I816" t="str">
            <v>-</v>
          </cell>
          <cell r="J816">
            <v>309</v>
          </cell>
          <cell r="M816">
            <v>3629.8599999999997</v>
          </cell>
          <cell r="N816">
            <v>2613.4991999999997</v>
          </cell>
          <cell r="P816">
            <v>0.72</v>
          </cell>
          <cell r="R816">
            <v>2931.81</v>
          </cell>
          <cell r="S816">
            <v>2225.79</v>
          </cell>
          <cell r="U816">
            <v>2931.81</v>
          </cell>
          <cell r="V816">
            <v>2225.79</v>
          </cell>
          <cell r="X816">
            <v>2792.2</v>
          </cell>
          <cell r="Y816">
            <v>2119.8000000000002</v>
          </cell>
          <cell r="AA816">
            <v>2428</v>
          </cell>
          <cell r="AB816">
            <v>1843.34</v>
          </cell>
          <cell r="AD816">
            <v>2111.3000000000002</v>
          </cell>
        </row>
        <row r="817">
          <cell r="B817" t="str">
            <v>TR10S</v>
          </cell>
          <cell r="C817" t="str">
            <v>Travessa de Rua</v>
          </cell>
          <cell r="E817" t="str">
            <v>Estrela com raios produzida em estrutura metálica e mangueira luminosa. Aplicação de Strobos</v>
          </cell>
          <cell r="F817" t="str">
            <v>FIG. LUMINOSA</v>
          </cell>
          <cell r="G817">
            <v>0.85</v>
          </cell>
          <cell r="H817">
            <v>5.8</v>
          </cell>
          <cell r="I817" t="str">
            <v>-</v>
          </cell>
          <cell r="J817">
            <v>340</v>
          </cell>
          <cell r="M817">
            <v>2566.85</v>
          </cell>
          <cell r="N817">
            <v>1617.1154999999999</v>
          </cell>
          <cell r="P817">
            <v>0.63</v>
          </cell>
          <cell r="R817">
            <v>2073.23</v>
          </cell>
          <cell r="S817">
            <v>1367.21</v>
          </cell>
          <cell r="U817">
            <v>2073.23</v>
          </cell>
          <cell r="V817">
            <v>1367.21</v>
          </cell>
          <cell r="X817">
            <v>1974.5</v>
          </cell>
          <cell r="Y817">
            <v>1302.0999999999999</v>
          </cell>
          <cell r="AA817">
            <v>1716.95</v>
          </cell>
          <cell r="AB817">
            <v>1132.29</v>
          </cell>
          <cell r="AD817">
            <v>1493</v>
          </cell>
        </row>
        <row r="818">
          <cell r="B818" t="str">
            <v>TR10L</v>
          </cell>
          <cell r="C818" t="str">
            <v>Travessa de Rua</v>
          </cell>
          <cell r="E818" t="str">
            <v>Estrela com raios  produzida em estrutura metálica e mangueira de LED</v>
          </cell>
          <cell r="F818" t="str">
            <v>FIG. LUMINOSA</v>
          </cell>
          <cell r="G818">
            <v>0.85</v>
          </cell>
          <cell r="H818">
            <v>5.8</v>
          </cell>
          <cell r="I818" t="str">
            <v>-</v>
          </cell>
          <cell r="J818">
            <v>57</v>
          </cell>
          <cell r="M818">
            <v>2470.52</v>
          </cell>
          <cell r="N818">
            <v>1556.4276</v>
          </cell>
          <cell r="P818">
            <v>0.63</v>
          </cell>
          <cell r="R818">
            <v>1995.42</v>
          </cell>
          <cell r="S818">
            <v>1197.32</v>
          </cell>
          <cell r="U818">
            <v>1995.42</v>
          </cell>
          <cell r="V818">
            <v>1197.32</v>
          </cell>
          <cell r="X818">
            <v>1900.4</v>
          </cell>
          <cell r="Y818">
            <v>1140.3</v>
          </cell>
          <cell r="AA818">
            <v>1652.55</v>
          </cell>
          <cell r="AB818">
            <v>991.53</v>
          </cell>
          <cell r="AD818">
            <v>1437</v>
          </cell>
        </row>
        <row r="819">
          <cell r="B819" t="str">
            <v>TR10C</v>
          </cell>
          <cell r="C819" t="str">
            <v>Travessa de Rua</v>
          </cell>
          <cell r="E819" t="str">
            <v>Estrela com raios produzida em estrutura metálica e mangueira luminosa. Preenchimento da figura com lâmpadas de LED.</v>
          </cell>
          <cell r="F819" t="str">
            <v>FIG. LUMINOSA</v>
          </cell>
          <cell r="G819">
            <v>0.85</v>
          </cell>
          <cell r="H819">
            <v>5.8</v>
          </cell>
          <cell r="I819" t="str">
            <v>-</v>
          </cell>
          <cell r="M819">
            <v>0</v>
          </cell>
          <cell r="N819">
            <v>0</v>
          </cell>
          <cell r="P819">
            <v>0.72</v>
          </cell>
          <cell r="R819">
            <v>0</v>
          </cell>
          <cell r="S819">
            <v>0</v>
          </cell>
          <cell r="U819">
            <v>0</v>
          </cell>
          <cell r="V819">
            <v>0</v>
          </cell>
          <cell r="X819">
            <v>0</v>
          </cell>
          <cell r="Y819">
            <v>0</v>
          </cell>
          <cell r="AA819">
            <v>0</v>
          </cell>
          <cell r="AB819">
            <v>0</v>
          </cell>
          <cell r="AD819"/>
        </row>
        <row r="820">
          <cell r="B820" t="str">
            <v>TR10CS</v>
          </cell>
          <cell r="C820" t="str">
            <v>Travessa de Rua</v>
          </cell>
          <cell r="E820" t="str">
            <v>Estrela com raios produzida em estrutura metálica e mangueira luminosa. Preenchimento da figura com lâmpadas de LED.  Aplicação de Strobos</v>
          </cell>
          <cell r="F820" t="str">
            <v>FIG. LUMINOSA</v>
          </cell>
          <cell r="G820">
            <v>0.85</v>
          </cell>
          <cell r="H820">
            <v>5.8</v>
          </cell>
          <cell r="I820" t="str">
            <v>-</v>
          </cell>
          <cell r="M820">
            <v>0</v>
          </cell>
          <cell r="N820">
            <v>0</v>
          </cell>
          <cell r="P820">
            <v>0.75</v>
          </cell>
          <cell r="R820">
            <v>0</v>
          </cell>
          <cell r="S820">
            <v>0</v>
          </cell>
          <cell r="U820">
            <v>0</v>
          </cell>
          <cell r="V820">
            <v>0</v>
          </cell>
          <cell r="X820">
            <v>0</v>
          </cell>
          <cell r="Y820">
            <v>0</v>
          </cell>
          <cell r="AA820">
            <v>0</v>
          </cell>
          <cell r="AB820">
            <v>0</v>
          </cell>
          <cell r="AD820"/>
        </row>
        <row r="821">
          <cell r="B821" t="str">
            <v>TR11</v>
          </cell>
          <cell r="C821" t="str">
            <v>Travessa de Rua</v>
          </cell>
          <cell r="D821"/>
          <cell r="E821" t="str">
            <v>Conjunto de sete estrelas produzido em estrutura metálica e mangueira luminosa</v>
          </cell>
          <cell r="F821" t="str">
            <v>FIG. LUMINOSA</v>
          </cell>
          <cell r="G821">
            <v>1</v>
          </cell>
          <cell r="H821">
            <v>4.0999999999999996</v>
          </cell>
          <cell r="I821" t="str">
            <v>-</v>
          </cell>
          <cell r="J821">
            <v>320</v>
          </cell>
          <cell r="K821">
            <v>20</v>
          </cell>
          <cell r="L821">
            <v>11</v>
          </cell>
          <cell r="M821">
            <v>2102.6200000000003</v>
          </cell>
          <cell r="N821">
            <v>1261.5720000000001</v>
          </cell>
          <cell r="O821"/>
          <cell r="P821">
            <v>0.6</v>
          </cell>
          <cell r="Q821"/>
          <cell r="R821">
            <v>1698.27</v>
          </cell>
          <cell r="S821">
            <v>1019.03</v>
          </cell>
          <cell r="T821"/>
          <cell r="U821">
            <v>1698.27</v>
          </cell>
          <cell r="V821">
            <v>1019.03</v>
          </cell>
          <cell r="W821"/>
          <cell r="X821">
            <v>1617.4</v>
          </cell>
          <cell r="Y821">
            <v>970.5</v>
          </cell>
          <cell r="Z821"/>
          <cell r="AA821">
            <v>1406.45</v>
          </cell>
          <cell r="AB821">
            <v>843.87</v>
          </cell>
          <cell r="AC821"/>
          <cell r="AD821">
            <v>1223</v>
          </cell>
        </row>
        <row r="822">
          <cell r="B822" t="str">
            <v>TR11SM</v>
          </cell>
          <cell r="C822" t="str">
            <v>Travessa de Rua</v>
          </cell>
          <cell r="E822" t="str">
            <v>Conjunto de sete estrelas produzido em estrutura metálica e mangueira luminosa. Aplicação de mangueiras de LED com movimentos e Strobos</v>
          </cell>
          <cell r="F822" t="str">
            <v>FIG. LUMINOSA</v>
          </cell>
          <cell r="G822">
            <v>1</v>
          </cell>
          <cell r="H822">
            <v>4.0999999999999996</v>
          </cell>
          <cell r="I822" t="str">
            <v>-</v>
          </cell>
          <cell r="J822">
            <v>354</v>
          </cell>
          <cell r="M822">
            <v>3626.8700000000003</v>
          </cell>
          <cell r="N822">
            <v>2720.1525000000001</v>
          </cell>
          <cell r="P822">
            <v>0.75</v>
          </cell>
          <cell r="R822">
            <v>2929.4</v>
          </cell>
          <cell r="S822">
            <v>2250.15</v>
          </cell>
          <cell r="U822">
            <v>2929.4</v>
          </cell>
          <cell r="V822">
            <v>2250.15</v>
          </cell>
          <cell r="X822">
            <v>2789.9</v>
          </cell>
          <cell r="Y822">
            <v>2143</v>
          </cell>
          <cell r="AA822">
            <v>2426.04</v>
          </cell>
          <cell r="AB822">
            <v>1863.46</v>
          </cell>
          <cell r="AD822">
            <v>2109.6</v>
          </cell>
        </row>
        <row r="823">
          <cell r="B823" t="str">
            <v>TR11M</v>
          </cell>
          <cell r="C823" t="str">
            <v>Travessa de Rua</v>
          </cell>
          <cell r="E823" t="str">
            <v>Conjunto de sete estrelas produzido em estrutura metálica e mangueira luminosa. Aplicação de mangueiras de LED com movimentos</v>
          </cell>
          <cell r="F823" t="str">
            <v>FIG. LUMINOSA</v>
          </cell>
          <cell r="G823">
            <v>1</v>
          </cell>
          <cell r="H823">
            <v>4.0999999999999996</v>
          </cell>
          <cell r="I823" t="str">
            <v>-</v>
          </cell>
          <cell r="J823">
            <v>324</v>
          </cell>
          <cell r="M823">
            <v>3308.8900000000003</v>
          </cell>
          <cell r="N823">
            <v>2382.4008000000003</v>
          </cell>
          <cell r="P823">
            <v>0.72</v>
          </cell>
          <cell r="R823">
            <v>2672.57</v>
          </cell>
          <cell r="S823">
            <v>1993.22</v>
          </cell>
          <cell r="U823">
            <v>2672.57</v>
          </cell>
          <cell r="V823">
            <v>1993.22</v>
          </cell>
          <cell r="X823">
            <v>2545.3000000000002</v>
          </cell>
          <cell r="Y823">
            <v>1898.3</v>
          </cell>
          <cell r="AA823">
            <v>2213.29</v>
          </cell>
          <cell r="AB823">
            <v>1650.71</v>
          </cell>
          <cell r="AD823">
            <v>1924.6</v>
          </cell>
        </row>
        <row r="824">
          <cell r="B824" t="str">
            <v>TR11S</v>
          </cell>
          <cell r="C824" t="str">
            <v>Travessa de Rua</v>
          </cell>
          <cell r="E824" t="str">
            <v>Conjunto de sete estrelas produzido em estrutura metálica e mangueira luminosa. Aplicação de Strobos</v>
          </cell>
          <cell r="F824" t="str">
            <v>FIG. LUMINOSA</v>
          </cell>
          <cell r="G824">
            <v>1</v>
          </cell>
          <cell r="H824">
            <v>4.0999999999999996</v>
          </cell>
          <cell r="I824" t="str">
            <v>-</v>
          </cell>
          <cell r="J824">
            <v>350</v>
          </cell>
          <cell r="M824">
            <v>2420.73</v>
          </cell>
          <cell r="N824">
            <v>1525.0599</v>
          </cell>
          <cell r="P824">
            <v>0.63</v>
          </cell>
          <cell r="R824">
            <v>1955.21</v>
          </cell>
          <cell r="S824">
            <v>1275.8599999999999</v>
          </cell>
          <cell r="U824">
            <v>1955.21</v>
          </cell>
          <cell r="V824">
            <v>1275.8599999999999</v>
          </cell>
          <cell r="X824">
            <v>1862.1</v>
          </cell>
          <cell r="Y824">
            <v>1215.0999999999999</v>
          </cell>
          <cell r="AA824">
            <v>1619.2</v>
          </cell>
          <cell r="AB824">
            <v>1056.6199999999999</v>
          </cell>
          <cell r="AD824">
            <v>1408</v>
          </cell>
        </row>
        <row r="825">
          <cell r="B825" t="str">
            <v>TR11L</v>
          </cell>
          <cell r="C825" t="str">
            <v>Travessa de Rua</v>
          </cell>
          <cell r="E825" t="str">
            <v>Conjunto de sete estrelas  produzido em estrutura metálica e mangueira de LED</v>
          </cell>
          <cell r="F825" t="str">
            <v>FIG. LUMINOSA</v>
          </cell>
          <cell r="G825">
            <v>1</v>
          </cell>
          <cell r="H825">
            <v>4.0999999999999996</v>
          </cell>
          <cell r="I825" t="str">
            <v>-</v>
          </cell>
          <cell r="J825">
            <v>60</v>
          </cell>
          <cell r="M825">
            <v>2376.0100000000002</v>
          </cell>
          <cell r="N825">
            <v>1496.8863000000001</v>
          </cell>
          <cell r="P825">
            <v>0.63</v>
          </cell>
          <cell r="R825">
            <v>1919.09</v>
          </cell>
          <cell r="S825">
            <v>1151.43</v>
          </cell>
          <cell r="U825">
            <v>1919.09</v>
          </cell>
          <cell r="V825">
            <v>1151.43</v>
          </cell>
          <cell r="X825">
            <v>1827.7</v>
          </cell>
          <cell r="Y825">
            <v>1096.5999999999999</v>
          </cell>
          <cell r="AA825">
            <v>1589.3</v>
          </cell>
          <cell r="AB825">
            <v>953.58</v>
          </cell>
          <cell r="AD825">
            <v>1382</v>
          </cell>
        </row>
        <row r="826">
          <cell r="B826" t="str">
            <v>TR11C</v>
          </cell>
          <cell r="C826" t="str">
            <v>Travessa de Rua</v>
          </cell>
          <cell r="E826" t="str">
            <v>Conjunto de sete estrelas produzido em estrutura metálica e mangueira luminosa. Preenchimento da figura com lâmpadas de LED.</v>
          </cell>
          <cell r="F826" t="str">
            <v>FIG. LUMINOSA</v>
          </cell>
          <cell r="G826">
            <v>1</v>
          </cell>
          <cell r="H826">
            <v>4.0999999999999996</v>
          </cell>
          <cell r="I826" t="str">
            <v>-</v>
          </cell>
          <cell r="J826">
            <v>365</v>
          </cell>
          <cell r="M826">
            <v>0</v>
          </cell>
          <cell r="N826">
            <v>0</v>
          </cell>
          <cell r="P826">
            <v>0.72</v>
          </cell>
          <cell r="R826">
            <v>0</v>
          </cell>
          <cell r="S826">
            <v>0</v>
          </cell>
          <cell r="U826">
            <v>0</v>
          </cell>
          <cell r="V826">
            <v>0</v>
          </cell>
          <cell r="X826">
            <v>0</v>
          </cell>
          <cell r="Y826">
            <v>0</v>
          </cell>
          <cell r="AA826">
            <v>0</v>
          </cell>
          <cell r="AB826">
            <v>0</v>
          </cell>
          <cell r="AD826"/>
        </row>
        <row r="827">
          <cell r="B827" t="str">
            <v>TR11CS</v>
          </cell>
          <cell r="C827" t="str">
            <v>Travessa de Rua</v>
          </cell>
          <cell r="E827" t="str">
            <v>Conjunto de sete estrelas produzido em estrutura metálica e mangueira luminosa. Preenchimento da figura com lâmpadas de LED.  Aplicação de Strobos</v>
          </cell>
          <cell r="F827" t="str">
            <v>FIG. LUMINOSA</v>
          </cell>
          <cell r="G827">
            <v>1</v>
          </cell>
          <cell r="H827">
            <v>4.0999999999999996</v>
          </cell>
          <cell r="I827" t="str">
            <v>-</v>
          </cell>
          <cell r="J827">
            <v>395</v>
          </cell>
          <cell r="M827">
            <v>3470.48</v>
          </cell>
          <cell r="N827">
            <v>2602.86</v>
          </cell>
          <cell r="P827">
            <v>0.75</v>
          </cell>
          <cell r="R827">
            <v>2803.08</v>
          </cell>
          <cell r="S827">
            <v>2123.73</v>
          </cell>
          <cell r="U827">
            <v>2803.08</v>
          </cell>
          <cell r="V827">
            <v>2123.73</v>
          </cell>
          <cell r="X827">
            <v>2669.6</v>
          </cell>
          <cell r="Y827">
            <v>2022.6</v>
          </cell>
          <cell r="AA827">
            <v>0</v>
          </cell>
          <cell r="AB827">
            <v>0</v>
          </cell>
          <cell r="AD827"/>
        </row>
        <row r="828">
          <cell r="B828" t="str">
            <v>TR12</v>
          </cell>
          <cell r="C828" t="str">
            <v>Travessa de Rua</v>
          </cell>
          <cell r="D828"/>
          <cell r="E828" t="str">
            <v>Cordão com bolas produzido em estrutura metálica e mangueira luminosa</v>
          </cell>
          <cell r="F828" t="str">
            <v>FIG. LUMINOSA</v>
          </cell>
          <cell r="G828">
            <v>0.8</v>
          </cell>
          <cell r="H828">
            <v>5</v>
          </cell>
          <cell r="I828" t="str">
            <v>-</v>
          </cell>
          <cell r="J828">
            <v>384</v>
          </cell>
          <cell r="K828">
            <v>24</v>
          </cell>
          <cell r="L828">
            <v>18</v>
          </cell>
          <cell r="M828">
            <v>2761.07</v>
          </cell>
          <cell r="N828">
            <v>1656.6420000000001</v>
          </cell>
          <cell r="O828"/>
          <cell r="P828">
            <v>0.6</v>
          </cell>
          <cell r="Q828"/>
          <cell r="R828">
            <v>2230.1</v>
          </cell>
          <cell r="S828">
            <v>1338.12</v>
          </cell>
          <cell r="T828"/>
          <cell r="U828">
            <v>2230.1</v>
          </cell>
          <cell r="V828">
            <v>1338.12</v>
          </cell>
          <cell r="W828"/>
          <cell r="X828">
            <v>2123.9</v>
          </cell>
          <cell r="Y828">
            <v>1274.4000000000001</v>
          </cell>
          <cell r="Z828"/>
          <cell r="AA828">
            <v>1846.9</v>
          </cell>
          <cell r="AB828">
            <v>1108.1400000000001</v>
          </cell>
          <cell r="AC828"/>
          <cell r="AD828">
            <v>1606</v>
          </cell>
        </row>
        <row r="829">
          <cell r="B829" t="str">
            <v>TR12SM</v>
          </cell>
          <cell r="C829" t="str">
            <v>Travessa de Rua</v>
          </cell>
          <cell r="E829" t="str">
            <v>Cordão com bolas produzido em estrutura metálica e mangueira luminosa. Aplicação de mangueiras de LED com movimentos e Strobos</v>
          </cell>
          <cell r="F829" t="str">
            <v>FIG. LUMINOSA</v>
          </cell>
          <cell r="G829">
            <v>0.8</v>
          </cell>
          <cell r="H829">
            <v>5</v>
          </cell>
          <cell r="I829" t="str">
            <v>-</v>
          </cell>
          <cell r="J829">
            <v>421</v>
          </cell>
          <cell r="M829">
            <v>4140.1099999999997</v>
          </cell>
          <cell r="N829">
            <v>3105.0824999999995</v>
          </cell>
          <cell r="P829">
            <v>0.75</v>
          </cell>
          <cell r="R829">
            <v>3343.94</v>
          </cell>
          <cell r="S829">
            <v>2451.86</v>
          </cell>
          <cell r="U829">
            <v>3343.94</v>
          </cell>
          <cell r="V829">
            <v>2451.86</v>
          </cell>
          <cell r="X829">
            <v>3184.7</v>
          </cell>
          <cell r="Y829">
            <v>2335.1</v>
          </cell>
          <cell r="AA829">
            <v>2769.32</v>
          </cell>
          <cell r="AB829">
            <v>2030.56</v>
          </cell>
          <cell r="AD829">
            <v>2408.1</v>
          </cell>
        </row>
        <row r="830">
          <cell r="B830" t="str">
            <v>TR12M</v>
          </cell>
          <cell r="C830" t="str">
            <v>Travessa de Rua</v>
          </cell>
          <cell r="E830" t="str">
            <v>Cordão com bolas produzido em estrutura metálica e mangueira luminosa. Aplicação de mangueiras de LED com movimentos</v>
          </cell>
          <cell r="F830" t="str">
            <v>FIG. LUMINOSA</v>
          </cell>
          <cell r="G830">
            <v>0.8</v>
          </cell>
          <cell r="H830">
            <v>5</v>
          </cell>
          <cell r="I830" t="str">
            <v>-</v>
          </cell>
          <cell r="J830">
            <v>391</v>
          </cell>
          <cell r="M830">
            <v>3822.13</v>
          </cell>
          <cell r="N830">
            <v>2751.9335999999998</v>
          </cell>
          <cell r="P830">
            <v>0.72</v>
          </cell>
          <cell r="R830">
            <v>3087.11</v>
          </cell>
          <cell r="S830">
            <v>2195.0300000000002</v>
          </cell>
          <cell r="U830">
            <v>3087.11</v>
          </cell>
          <cell r="V830">
            <v>2195.0300000000002</v>
          </cell>
          <cell r="X830">
            <v>2940.1</v>
          </cell>
          <cell r="Y830">
            <v>2090.5</v>
          </cell>
          <cell r="AA830">
            <v>2556.5700000000002</v>
          </cell>
          <cell r="AB830">
            <v>1817.81</v>
          </cell>
          <cell r="AD830">
            <v>2223.1</v>
          </cell>
        </row>
        <row r="831">
          <cell r="B831" t="str">
            <v>TR12S</v>
          </cell>
          <cell r="C831" t="str">
            <v>Travessa de Rua</v>
          </cell>
          <cell r="E831" t="str">
            <v>Cordão com bolas produzido em estrutura metálica e mangueira luminosa. Aplicação de Strobos</v>
          </cell>
          <cell r="F831" t="str">
            <v>FIG. LUMINOSA</v>
          </cell>
          <cell r="G831">
            <v>0.8</v>
          </cell>
          <cell r="H831">
            <v>5</v>
          </cell>
          <cell r="I831" t="str">
            <v>-</v>
          </cell>
          <cell r="J831">
            <v>414</v>
          </cell>
          <cell r="M831">
            <v>3079.18</v>
          </cell>
          <cell r="N831">
            <v>1939.8833999999999</v>
          </cell>
          <cell r="P831">
            <v>0.63</v>
          </cell>
          <cell r="R831">
            <v>2487.0300000000002</v>
          </cell>
          <cell r="S831">
            <v>1594.95</v>
          </cell>
          <cell r="U831">
            <v>2487.0300000000002</v>
          </cell>
          <cell r="V831">
            <v>1594.95</v>
          </cell>
          <cell r="X831">
            <v>2368.6</v>
          </cell>
          <cell r="Y831">
            <v>1519</v>
          </cell>
          <cell r="AA831">
            <v>2059.65</v>
          </cell>
          <cell r="AB831">
            <v>1320.89</v>
          </cell>
          <cell r="AD831">
            <v>1791</v>
          </cell>
        </row>
        <row r="832">
          <cell r="B832" t="str">
            <v>TR12L</v>
          </cell>
          <cell r="C832" t="str">
            <v>Travessa de Rua</v>
          </cell>
          <cell r="E832" t="str">
            <v>Cordão com bolas  produzido em estrutura metálica e mangueira de LED</v>
          </cell>
          <cell r="F832" t="str">
            <v>FIG. LUMINOSA</v>
          </cell>
          <cell r="G832">
            <v>0.8</v>
          </cell>
          <cell r="H832">
            <v>5</v>
          </cell>
          <cell r="I832" t="str">
            <v>-</v>
          </cell>
          <cell r="J832">
            <v>72</v>
          </cell>
          <cell r="M832">
            <v>3120.3900000000003</v>
          </cell>
          <cell r="N832">
            <v>1965.8457000000003</v>
          </cell>
          <cell r="P832">
            <v>0.63</v>
          </cell>
          <cell r="R832">
            <v>2520.3200000000002</v>
          </cell>
          <cell r="S832">
            <v>1512.21</v>
          </cell>
          <cell r="U832">
            <v>2520.3200000000002</v>
          </cell>
          <cell r="V832">
            <v>1512.21</v>
          </cell>
          <cell r="X832">
            <v>2400.3000000000002</v>
          </cell>
          <cell r="Y832">
            <v>1440.2</v>
          </cell>
          <cell r="AA832">
            <v>2087.25</v>
          </cell>
          <cell r="AB832">
            <v>1252.3499999999999</v>
          </cell>
          <cell r="AD832">
            <v>1815</v>
          </cell>
        </row>
        <row r="833">
          <cell r="B833" t="str">
            <v>TR12C</v>
          </cell>
          <cell r="C833" t="str">
            <v>Travessa de Rua</v>
          </cell>
          <cell r="E833" t="str">
            <v>Cordão com bolas produzido em estrutura metálica e mangueira luminosa. Preenchimento da figura com lâmpadas de LED</v>
          </cell>
          <cell r="F833" t="str">
            <v>FIG. LUMINOSA</v>
          </cell>
          <cell r="G833">
            <v>0.8</v>
          </cell>
          <cell r="H833">
            <v>5</v>
          </cell>
          <cell r="I833" t="str">
            <v>-</v>
          </cell>
          <cell r="M833">
            <v>0</v>
          </cell>
          <cell r="N833">
            <v>0</v>
          </cell>
          <cell r="P833">
            <v>0.72</v>
          </cell>
          <cell r="R833">
            <v>0</v>
          </cell>
          <cell r="S833">
            <v>0</v>
          </cell>
          <cell r="U833">
            <v>0</v>
          </cell>
          <cell r="V833">
            <v>0</v>
          </cell>
          <cell r="X833">
            <v>0</v>
          </cell>
          <cell r="Y833">
            <v>0</v>
          </cell>
          <cell r="AA833">
            <v>0</v>
          </cell>
          <cell r="AB833">
            <v>0</v>
          </cell>
          <cell r="AD833"/>
        </row>
        <row r="834">
          <cell r="B834" t="str">
            <v>TR12CS</v>
          </cell>
          <cell r="C834" t="str">
            <v>Travessa de Rua</v>
          </cell>
          <cell r="E834" t="str">
            <v>Cordão com bolas produzido em estrutura metálica e mangueira luminosa. Preenchimento da figura com lâmpadas de LED  Aplicação de Strobos</v>
          </cell>
          <cell r="F834" t="str">
            <v>FIG. LUMINOSA</v>
          </cell>
          <cell r="G834">
            <v>0.8</v>
          </cell>
          <cell r="H834">
            <v>5</v>
          </cell>
          <cell r="I834" t="str">
            <v>-</v>
          </cell>
          <cell r="M834">
            <v>0</v>
          </cell>
          <cell r="N834">
            <v>0</v>
          </cell>
          <cell r="P834">
            <v>0.75</v>
          </cell>
          <cell r="R834">
            <v>0</v>
          </cell>
          <cell r="S834">
            <v>0</v>
          </cell>
          <cell r="U834">
            <v>0</v>
          </cell>
          <cell r="V834">
            <v>0</v>
          </cell>
          <cell r="X834">
            <v>0</v>
          </cell>
          <cell r="Y834">
            <v>0</v>
          </cell>
          <cell r="AA834">
            <v>0</v>
          </cell>
          <cell r="AB834">
            <v>0</v>
          </cell>
          <cell r="AD834"/>
        </row>
        <row r="835">
          <cell r="B835" t="str">
            <v>TR14</v>
          </cell>
          <cell r="C835" t="str">
            <v>Travessa de Rua</v>
          </cell>
          <cell r="D835"/>
          <cell r="E835" t="str">
            <v xml:space="preserve">Arabescos produzidos em estrutura metálica, mangueira luminosa e estrelas tridimensionais em rotomoldagem. </v>
          </cell>
          <cell r="F835" t="str">
            <v>FIG. LUMINOSA</v>
          </cell>
          <cell r="G835">
            <v>1</v>
          </cell>
          <cell r="H835">
            <v>5.35</v>
          </cell>
          <cell r="I835">
            <v>0.25</v>
          </cell>
          <cell r="J835">
            <v>1048</v>
          </cell>
          <cell r="K835"/>
          <cell r="L835"/>
          <cell r="M835">
            <v>6968.130000000001</v>
          </cell>
          <cell r="N835">
            <v>4180.8780000000006</v>
          </cell>
          <cell r="O835"/>
          <cell r="P835">
            <v>0.6</v>
          </cell>
          <cell r="Q835"/>
          <cell r="R835">
            <v>5628.11</v>
          </cell>
          <cell r="S835">
            <v>3376.91</v>
          </cell>
          <cell r="T835"/>
          <cell r="U835">
            <v>5628.11</v>
          </cell>
          <cell r="V835">
            <v>3376.91</v>
          </cell>
          <cell r="W835"/>
          <cell r="X835">
            <v>5360.1</v>
          </cell>
          <cell r="Y835">
            <v>3216.1</v>
          </cell>
          <cell r="Z835"/>
          <cell r="AA835">
            <v>4660.95</v>
          </cell>
          <cell r="AB835">
            <v>2796.57</v>
          </cell>
          <cell r="AC835"/>
          <cell r="AD835">
            <v>4053</v>
          </cell>
        </row>
        <row r="836">
          <cell r="B836" t="str">
            <v>TR14SM</v>
          </cell>
          <cell r="C836" t="str">
            <v>Travessa de Rua</v>
          </cell>
          <cell r="E836" t="str">
            <v>Arabescos produzidos em estrutura metálica,  mangueira luminosa e estrelas tridimensionais em rotomoldagem. Aplicação de mangueiras de LED com movimentos e Strobos</v>
          </cell>
          <cell r="F836" t="str">
            <v>FIG. LUMINOSA</v>
          </cell>
          <cell r="G836">
            <v>1</v>
          </cell>
          <cell r="H836">
            <v>5.35</v>
          </cell>
          <cell r="I836">
            <v>0.25</v>
          </cell>
          <cell r="J836">
            <v>1090</v>
          </cell>
          <cell r="M836">
            <v>8794.5</v>
          </cell>
          <cell r="N836">
            <v>6595.875</v>
          </cell>
          <cell r="P836">
            <v>0.75</v>
          </cell>
          <cell r="R836">
            <v>7103.25</v>
          </cell>
          <cell r="S836">
            <v>4852.05</v>
          </cell>
          <cell r="U836">
            <v>7103.25</v>
          </cell>
          <cell r="V836">
            <v>4852.05</v>
          </cell>
          <cell r="X836">
            <v>6765</v>
          </cell>
          <cell r="Y836">
            <v>4621</v>
          </cell>
          <cell r="AA836">
            <v>5882.6</v>
          </cell>
          <cell r="AB836">
            <v>4018.22</v>
          </cell>
          <cell r="AD836">
            <v>5115.3</v>
          </cell>
        </row>
        <row r="837">
          <cell r="B837" t="str">
            <v>TR14M</v>
          </cell>
          <cell r="C837" t="str">
            <v>Travessa de Rua</v>
          </cell>
          <cell r="E837" t="str">
            <v>Arabescos produzidos em estrutura metálica,  mangueira luminosa e estrelas tridimensionais em rotomoldagem. Aplicação de mangueiras de LED com movimentos.</v>
          </cell>
          <cell r="F837" t="str">
            <v>FIG. LUMINOSA</v>
          </cell>
          <cell r="G837">
            <v>1</v>
          </cell>
          <cell r="H837">
            <v>5.35</v>
          </cell>
          <cell r="I837">
            <v>0.25</v>
          </cell>
          <cell r="J837">
            <v>1054</v>
          </cell>
          <cell r="M837">
            <v>8412.82</v>
          </cell>
          <cell r="N837">
            <v>6057.2303999999995</v>
          </cell>
          <cell r="P837">
            <v>0.72</v>
          </cell>
          <cell r="R837">
            <v>6794.97</v>
          </cell>
          <cell r="S837">
            <v>4543.7700000000004</v>
          </cell>
          <cell r="U837">
            <v>6794.97</v>
          </cell>
          <cell r="V837">
            <v>4543.7700000000004</v>
          </cell>
          <cell r="X837">
            <v>6471.4</v>
          </cell>
          <cell r="Y837">
            <v>4327.3999999999996</v>
          </cell>
          <cell r="AA837">
            <v>5627.3</v>
          </cell>
          <cell r="AB837">
            <v>3762.92</v>
          </cell>
          <cell r="AD837">
            <v>4893.3</v>
          </cell>
        </row>
        <row r="838">
          <cell r="B838" t="str">
            <v>TR14S</v>
          </cell>
          <cell r="C838" t="str">
            <v>Travessa de Rua</v>
          </cell>
          <cell r="E838" t="str">
            <v>Arabescos produzidos em estrutura metálica,  mangueira luminosa e estrelas tridimensionais em rotomoldagem. Aplicação de Strobos</v>
          </cell>
          <cell r="F838" t="str">
            <v>FIG. LUMINOSA</v>
          </cell>
          <cell r="G838">
            <v>1</v>
          </cell>
          <cell r="H838">
            <v>5.35</v>
          </cell>
          <cell r="I838">
            <v>0.25</v>
          </cell>
          <cell r="J838">
            <v>1084</v>
          </cell>
          <cell r="M838">
            <v>7349.81</v>
          </cell>
          <cell r="N838">
            <v>4630.3803000000007</v>
          </cell>
          <cell r="P838">
            <v>0.63</v>
          </cell>
          <cell r="R838">
            <v>5936.39</v>
          </cell>
          <cell r="S838">
            <v>3685.19</v>
          </cell>
          <cell r="U838">
            <v>5936.39</v>
          </cell>
          <cell r="V838">
            <v>3685.19</v>
          </cell>
          <cell r="X838">
            <v>5653.7</v>
          </cell>
          <cell r="Y838">
            <v>3509.7</v>
          </cell>
          <cell r="AA838">
            <v>4916.25</v>
          </cell>
          <cell r="AB838">
            <v>3051.87</v>
          </cell>
          <cell r="AD838">
            <v>4275</v>
          </cell>
        </row>
        <row r="839">
          <cell r="B839" t="str">
            <v>TR14L</v>
          </cell>
          <cell r="C839" t="str">
            <v>Travessa de Rua</v>
          </cell>
          <cell r="E839" t="str">
            <v xml:space="preserve">Arabescos produzidos em estrutura metálica,  mangueira de LED e estrelas tridimensionais em rotomoldagem. </v>
          </cell>
          <cell r="F839" t="str">
            <v>FIG. LUMINOSA</v>
          </cell>
          <cell r="G839">
            <v>1</v>
          </cell>
          <cell r="H839">
            <v>5.35</v>
          </cell>
          <cell r="I839">
            <v>0.25</v>
          </cell>
          <cell r="J839">
            <v>489</v>
          </cell>
          <cell r="M839">
            <v>7874.2300000000005</v>
          </cell>
          <cell r="N839">
            <v>4960.7649000000001</v>
          </cell>
          <cell r="P839">
            <v>0.63</v>
          </cell>
          <cell r="R839">
            <v>6359.96</v>
          </cell>
          <cell r="S839">
            <v>3815.91</v>
          </cell>
          <cell r="U839">
            <v>6359.96</v>
          </cell>
          <cell r="V839">
            <v>3815.91</v>
          </cell>
          <cell r="X839">
            <v>6057.1</v>
          </cell>
          <cell r="Y839">
            <v>3634.2</v>
          </cell>
          <cell r="AA839">
            <v>5267</v>
          </cell>
          <cell r="AB839">
            <v>3160.2</v>
          </cell>
          <cell r="AD839">
            <v>4580</v>
          </cell>
        </row>
        <row r="840">
          <cell r="B840" t="str">
            <v>TR14C</v>
          </cell>
          <cell r="C840" t="str">
            <v>Travessa de Rua</v>
          </cell>
          <cell r="E840" t="str">
            <v>Arabescos produzidos em estrutura metálica,  mangueira luminosa e estrelas tridimensionais em rotomoldagem.  Preenchimento da figura com lâmpadas de LED.</v>
          </cell>
          <cell r="F840" t="str">
            <v>FIG. LUMINOSA</v>
          </cell>
          <cell r="G840">
            <v>1</v>
          </cell>
          <cell r="H840">
            <v>5.35</v>
          </cell>
          <cell r="I840">
            <v>0.25</v>
          </cell>
          <cell r="M840">
            <v>0</v>
          </cell>
          <cell r="N840">
            <v>0</v>
          </cell>
          <cell r="P840">
            <v>0.72</v>
          </cell>
          <cell r="R840">
            <v>0</v>
          </cell>
          <cell r="S840">
            <v>0</v>
          </cell>
          <cell r="U840">
            <v>0</v>
          </cell>
          <cell r="V840">
            <v>0</v>
          </cell>
          <cell r="X840">
            <v>0</v>
          </cell>
          <cell r="Y840">
            <v>0</v>
          </cell>
          <cell r="AA840">
            <v>0</v>
          </cell>
          <cell r="AB840">
            <v>0</v>
          </cell>
          <cell r="AD840"/>
        </row>
        <row r="841">
          <cell r="B841" t="str">
            <v>TR14CS</v>
          </cell>
          <cell r="C841" t="str">
            <v>Travessa de Rua</v>
          </cell>
          <cell r="E841" t="str">
            <v>Arabescos produzidos em estrutura metálica,  mangueira luminosa e estrelas tridimensionais em rotomoldagem.  Preenchimento da figura com lâmpadas de LED. Aplicação de Strobos</v>
          </cell>
          <cell r="F841" t="str">
            <v>FIG. LUMINOSA</v>
          </cell>
          <cell r="G841">
            <v>1</v>
          </cell>
          <cell r="H841">
            <v>5.35</v>
          </cell>
          <cell r="I841">
            <v>0.25</v>
          </cell>
          <cell r="M841">
            <v>0</v>
          </cell>
          <cell r="N841">
            <v>0</v>
          </cell>
          <cell r="P841">
            <v>0.75</v>
          </cell>
          <cell r="R841">
            <v>0</v>
          </cell>
          <cell r="S841">
            <v>0</v>
          </cell>
          <cell r="U841">
            <v>0</v>
          </cell>
          <cell r="V841">
            <v>0</v>
          </cell>
          <cell r="X841">
            <v>0</v>
          </cell>
          <cell r="Y841">
            <v>0</v>
          </cell>
          <cell r="AA841">
            <v>0</v>
          </cell>
          <cell r="AB841">
            <v>0</v>
          </cell>
          <cell r="AD841"/>
        </row>
        <row r="842">
          <cell r="B842" t="str">
            <v>TR15</v>
          </cell>
          <cell r="C842" t="str">
            <v>Travessa de Rua</v>
          </cell>
          <cell r="D842"/>
          <cell r="E842" t="str">
            <v xml:space="preserve">Arabescos produzidos em estrutura metálica, mangueira luminosa e estrelas tridimensionais em rotomoldagem. </v>
          </cell>
          <cell r="F842" t="str">
            <v>FIG. LUMINOSA</v>
          </cell>
          <cell r="G842">
            <v>1.2</v>
          </cell>
          <cell r="H842">
            <v>5.9</v>
          </cell>
          <cell r="I842">
            <v>0.25</v>
          </cell>
          <cell r="J842">
            <v>584</v>
          </cell>
          <cell r="K842"/>
          <cell r="L842"/>
          <cell r="M842">
            <v>2845.31</v>
          </cell>
          <cell r="N842">
            <v>1707.1859999999999</v>
          </cell>
          <cell r="O842"/>
          <cell r="P842">
            <v>0.6</v>
          </cell>
          <cell r="Q842"/>
          <cell r="R842">
            <v>2298.14</v>
          </cell>
          <cell r="S842">
            <v>1378.86</v>
          </cell>
          <cell r="T842"/>
          <cell r="U842">
            <v>2298.14</v>
          </cell>
          <cell r="V842">
            <v>1378.86</v>
          </cell>
          <cell r="W842"/>
          <cell r="X842">
            <v>2188.6999999999998</v>
          </cell>
          <cell r="Y842">
            <v>1313.2</v>
          </cell>
          <cell r="Z842"/>
          <cell r="AA842">
            <v>1903.25</v>
          </cell>
          <cell r="AB842">
            <v>1141.95</v>
          </cell>
          <cell r="AC842"/>
          <cell r="AD842">
            <v>1655</v>
          </cell>
        </row>
        <row r="843">
          <cell r="B843" t="str">
            <v>TR15SM</v>
          </cell>
          <cell r="C843" t="str">
            <v>Travessa de Rua</v>
          </cell>
          <cell r="E843" t="str">
            <v>Arabescos produzidos em estrutura metálica,  mangueira luminosa e estrelas tridimensionais em rotomoldagem. Aplicação de mangueiras de LED com movimentos e Strobos</v>
          </cell>
          <cell r="F843" t="str">
            <v>FIG. LUMINOSA</v>
          </cell>
          <cell r="G843">
            <v>1.2</v>
          </cell>
          <cell r="H843">
            <v>5.9</v>
          </cell>
          <cell r="I843">
            <v>0.25</v>
          </cell>
          <cell r="J843">
            <v>614</v>
          </cell>
          <cell r="M843">
            <v>4160.78</v>
          </cell>
          <cell r="N843">
            <v>3120.585</v>
          </cell>
          <cell r="P843">
            <v>0.75</v>
          </cell>
          <cell r="R843">
            <v>3360.63</v>
          </cell>
          <cell r="S843">
            <v>2441.36</v>
          </cell>
          <cell r="U843">
            <v>3360.63</v>
          </cell>
          <cell r="V843">
            <v>2441.36</v>
          </cell>
          <cell r="X843">
            <v>3200.6</v>
          </cell>
          <cell r="Y843">
            <v>2325.1</v>
          </cell>
          <cell r="AA843">
            <v>2783.12</v>
          </cell>
          <cell r="AB843">
            <v>2021.82</v>
          </cell>
          <cell r="AD843">
            <v>2420.1</v>
          </cell>
        </row>
        <row r="844">
          <cell r="B844" t="str">
            <v>TR15M</v>
          </cell>
          <cell r="C844" t="str">
            <v>Travessa de Rua</v>
          </cell>
          <cell r="E844" t="str">
            <v>Arabescos produzidos em estrutura metálica,  mangueira luminosa e estrelas tridimensionais em rotomoldagem. Aplicação de mangueiras de LED com movimentos.</v>
          </cell>
          <cell r="F844" t="str">
            <v>FIG. LUMINOSA</v>
          </cell>
          <cell r="G844">
            <v>1.2</v>
          </cell>
          <cell r="H844">
            <v>5.9</v>
          </cell>
          <cell r="I844">
            <v>0.25</v>
          </cell>
          <cell r="J844">
            <v>590</v>
          </cell>
          <cell r="M844">
            <v>3906.3700000000003</v>
          </cell>
          <cell r="N844">
            <v>2812.5864000000001</v>
          </cell>
          <cell r="P844">
            <v>0.72</v>
          </cell>
          <cell r="R844">
            <v>3155.15</v>
          </cell>
          <cell r="S844">
            <v>2235.87</v>
          </cell>
          <cell r="U844">
            <v>3155.15</v>
          </cell>
          <cell r="V844">
            <v>2235.87</v>
          </cell>
          <cell r="X844">
            <v>3004.9</v>
          </cell>
          <cell r="Y844">
            <v>2129.4</v>
          </cell>
          <cell r="AA844">
            <v>2612.92</v>
          </cell>
          <cell r="AB844">
            <v>1851.62</v>
          </cell>
          <cell r="AD844">
            <v>2272.1</v>
          </cell>
        </row>
        <row r="845">
          <cell r="B845" t="str">
            <v>TR15S</v>
          </cell>
          <cell r="C845" t="str">
            <v>Travessa de Rua</v>
          </cell>
          <cell r="E845" t="str">
            <v>Arabescos produzidos em estrutura metálica,  mangueira luminosa e estrelas tridimensionais em rotomoldagem. Aplicação de Strobos</v>
          </cell>
          <cell r="F845" t="str">
            <v>FIG. LUMINOSA</v>
          </cell>
          <cell r="G845">
            <v>1.2</v>
          </cell>
          <cell r="H845">
            <v>5.9</v>
          </cell>
          <cell r="I845">
            <v>0.25</v>
          </cell>
          <cell r="J845">
            <v>608</v>
          </cell>
          <cell r="M845">
            <v>3099.85</v>
          </cell>
          <cell r="N845">
            <v>1952.9054999999998</v>
          </cell>
          <cell r="P845">
            <v>0.63</v>
          </cell>
          <cell r="R845">
            <v>2503.73</v>
          </cell>
          <cell r="S845">
            <v>1584.45</v>
          </cell>
          <cell r="U845">
            <v>2503.73</v>
          </cell>
          <cell r="V845">
            <v>1584.45</v>
          </cell>
          <cell r="X845">
            <v>2384.5</v>
          </cell>
          <cell r="Y845">
            <v>1509</v>
          </cell>
          <cell r="AA845">
            <v>2073.4499999999998</v>
          </cell>
          <cell r="AB845">
            <v>1312.15</v>
          </cell>
          <cell r="AD845">
            <v>1803</v>
          </cell>
        </row>
        <row r="846">
          <cell r="B846" t="str">
            <v>TR15L</v>
          </cell>
          <cell r="C846" t="str">
            <v>Travessa de Rua</v>
          </cell>
          <cell r="E846" t="str">
            <v xml:space="preserve">Arabescos produzidos em estrutura metálica,  mangueira de LED e estrelas tridimensionais em rotomoldagem. </v>
          </cell>
          <cell r="F846" t="str">
            <v>FIG. LUMINOSA</v>
          </cell>
          <cell r="G846">
            <v>1.2</v>
          </cell>
          <cell r="H846">
            <v>5.9</v>
          </cell>
          <cell r="I846">
            <v>0.25</v>
          </cell>
          <cell r="J846">
            <v>402</v>
          </cell>
          <cell r="M846">
            <v>3216.7200000000003</v>
          </cell>
          <cell r="N846">
            <v>2026.5336000000002</v>
          </cell>
          <cell r="P846">
            <v>0.63</v>
          </cell>
          <cell r="R846">
            <v>2598.12</v>
          </cell>
          <cell r="S846">
            <v>1558.83</v>
          </cell>
          <cell r="U846">
            <v>2598.12</v>
          </cell>
          <cell r="V846">
            <v>1558.83</v>
          </cell>
          <cell r="X846">
            <v>2474.4</v>
          </cell>
          <cell r="Y846">
            <v>1484.6</v>
          </cell>
          <cell r="AA846">
            <v>2151.65</v>
          </cell>
          <cell r="AB846">
            <v>1290.99</v>
          </cell>
          <cell r="AD846">
            <v>1871</v>
          </cell>
        </row>
        <row r="847">
          <cell r="B847" t="str">
            <v>TR16</v>
          </cell>
          <cell r="C847" t="str">
            <v>Travessa de Rua</v>
          </cell>
          <cell r="D847"/>
          <cell r="E847" t="str">
            <v>Arabescos com folhas produzidos em estrutura metálica e mangueira luminosa</v>
          </cell>
          <cell r="F847" t="str">
            <v>FIG. LUMINOSA</v>
          </cell>
          <cell r="G847">
            <v>1</v>
          </cell>
          <cell r="H847">
            <v>5</v>
          </cell>
          <cell r="I847" t="str">
            <v>-</v>
          </cell>
          <cell r="J847">
            <v>640</v>
          </cell>
          <cell r="K847"/>
          <cell r="L847"/>
          <cell r="M847">
            <v>4899.83</v>
          </cell>
          <cell r="N847">
            <v>2939.8979999999997</v>
          </cell>
          <cell r="O847"/>
          <cell r="P847">
            <v>0.6</v>
          </cell>
          <cell r="Q847"/>
          <cell r="R847">
            <v>3957.56</v>
          </cell>
          <cell r="S847">
            <v>2374.58</v>
          </cell>
          <cell r="T847"/>
          <cell r="U847">
            <v>3957.56</v>
          </cell>
          <cell r="V847">
            <v>2374.58</v>
          </cell>
          <cell r="W847"/>
          <cell r="X847">
            <v>3769.1</v>
          </cell>
          <cell r="Y847">
            <v>2261.5</v>
          </cell>
          <cell r="Z847"/>
          <cell r="AA847">
            <v>3277.5</v>
          </cell>
          <cell r="AB847">
            <v>1966.5</v>
          </cell>
          <cell r="AC847"/>
          <cell r="AD847">
            <v>2850</v>
          </cell>
        </row>
        <row r="848">
          <cell r="B848" t="str">
            <v>TR16SM</v>
          </cell>
          <cell r="C848" t="str">
            <v>Travessa de Rua</v>
          </cell>
          <cell r="E848" t="str">
            <v>Arabescos com folhas produzidos em estrutura metálica e mangueira luminosa. Aplicação de mangueiras de LED com movimentos e Strobos</v>
          </cell>
          <cell r="F848" t="str">
            <v>FIG. LUMINOSA</v>
          </cell>
          <cell r="G848">
            <v>1</v>
          </cell>
          <cell r="H848">
            <v>5</v>
          </cell>
          <cell r="I848" t="str">
            <v>-</v>
          </cell>
          <cell r="J848">
            <v>685</v>
          </cell>
          <cell r="M848">
            <v>7089.2900000000009</v>
          </cell>
          <cell r="N848">
            <v>5316.9675000000007</v>
          </cell>
          <cell r="P848">
            <v>0.75</v>
          </cell>
          <cell r="R848">
            <v>5725.97</v>
          </cell>
          <cell r="S848">
            <v>4142.99</v>
          </cell>
          <cell r="U848">
            <v>5725.97</v>
          </cell>
          <cell r="V848">
            <v>4142.99</v>
          </cell>
          <cell r="X848">
            <v>5453.3</v>
          </cell>
          <cell r="Y848">
            <v>3945.7</v>
          </cell>
          <cell r="AA848">
            <v>4742.03</v>
          </cell>
          <cell r="AB848">
            <v>3431.03</v>
          </cell>
          <cell r="AD848">
            <v>4123.5</v>
          </cell>
        </row>
        <row r="849">
          <cell r="B849" t="str">
            <v>TR16M</v>
          </cell>
          <cell r="C849" t="str">
            <v>Travessa de Rua</v>
          </cell>
          <cell r="E849" t="str">
            <v>Arabescos com folhas produzidos em estrutura metálica e mangueira luminosa. Aplicação de mangueiras de LED com movimentos.</v>
          </cell>
          <cell r="F849" t="str">
            <v>FIG. LUMINOSA</v>
          </cell>
          <cell r="G849">
            <v>1</v>
          </cell>
          <cell r="H849">
            <v>5</v>
          </cell>
          <cell r="I849" t="str">
            <v>-</v>
          </cell>
          <cell r="J849">
            <v>649</v>
          </cell>
          <cell r="M849">
            <v>6707.61</v>
          </cell>
          <cell r="N849">
            <v>4829.4791999999998</v>
          </cell>
          <cell r="P849">
            <v>0.72</v>
          </cell>
          <cell r="R849">
            <v>5417.69</v>
          </cell>
          <cell r="S849">
            <v>3834.71</v>
          </cell>
          <cell r="U849">
            <v>5417.69</v>
          </cell>
          <cell r="V849">
            <v>3834.71</v>
          </cell>
          <cell r="X849">
            <v>5159.7</v>
          </cell>
          <cell r="Y849">
            <v>3652.1</v>
          </cell>
          <cell r="AA849">
            <v>4486.7299999999996</v>
          </cell>
          <cell r="AB849">
            <v>3175.73</v>
          </cell>
          <cell r="AD849">
            <v>3901.5</v>
          </cell>
        </row>
        <row r="850">
          <cell r="B850" t="str">
            <v>TR16S</v>
          </cell>
          <cell r="C850" t="str">
            <v>Travessa de Rua</v>
          </cell>
          <cell r="E850" t="str">
            <v>Arabescos com folhas produzidos em estrutura metálica e mangueira luminosa. Aplicação de Strobos</v>
          </cell>
          <cell r="F850" t="str">
            <v>FIG. LUMINOSA</v>
          </cell>
          <cell r="G850">
            <v>1</v>
          </cell>
          <cell r="H850">
            <v>5</v>
          </cell>
          <cell r="I850" t="str">
            <v>-</v>
          </cell>
          <cell r="J850">
            <v>676</v>
          </cell>
          <cell r="M850">
            <v>5281.51</v>
          </cell>
          <cell r="N850">
            <v>3327.3513000000003</v>
          </cell>
          <cell r="P850">
            <v>0.63</v>
          </cell>
          <cell r="R850">
            <v>4265.84</v>
          </cell>
          <cell r="S850">
            <v>2682.86</v>
          </cell>
          <cell r="U850">
            <v>4265.84</v>
          </cell>
          <cell r="V850">
            <v>2682.86</v>
          </cell>
          <cell r="X850">
            <v>4062.7</v>
          </cell>
          <cell r="Y850">
            <v>2555.1</v>
          </cell>
          <cell r="AA850">
            <v>3532.8</v>
          </cell>
          <cell r="AB850">
            <v>2221.8000000000002</v>
          </cell>
          <cell r="AD850">
            <v>3072</v>
          </cell>
        </row>
        <row r="851">
          <cell r="B851" t="str">
            <v>TR16L</v>
          </cell>
          <cell r="C851" t="str">
            <v>Travessa de Rua</v>
          </cell>
          <cell r="E851" t="str">
            <v>Arabescos com folhas produzidos em estrutura metálica e mangueira de LED</v>
          </cell>
          <cell r="F851" t="str">
            <v>FIG. LUMINOSA</v>
          </cell>
          <cell r="G851">
            <v>1</v>
          </cell>
          <cell r="H851">
            <v>5</v>
          </cell>
          <cell r="I851" t="str">
            <v>-</v>
          </cell>
          <cell r="J851">
            <v>120</v>
          </cell>
          <cell r="M851">
            <v>5537.7400000000007</v>
          </cell>
          <cell r="N851">
            <v>3488.7762000000002</v>
          </cell>
          <cell r="P851">
            <v>0.63</v>
          </cell>
          <cell r="R851">
            <v>4472.79</v>
          </cell>
          <cell r="S851">
            <v>2683.7</v>
          </cell>
          <cell r="U851">
            <v>4472.79</v>
          </cell>
          <cell r="V851">
            <v>2683.7</v>
          </cell>
          <cell r="X851">
            <v>4259.8</v>
          </cell>
          <cell r="Y851">
            <v>2555.9</v>
          </cell>
          <cell r="AA851">
            <v>3704.15</v>
          </cell>
          <cell r="AB851">
            <v>2222.4899999999998</v>
          </cell>
          <cell r="AD851">
            <v>3221</v>
          </cell>
        </row>
        <row r="852">
          <cell r="B852" t="str">
            <v>TR16C</v>
          </cell>
          <cell r="C852" t="str">
            <v>Travessa de Rua</v>
          </cell>
          <cell r="E852" t="str">
            <v>Arabescos com folhas produzidos em estrutura metálica e mangueira luminosa. Preenchimento da figura com lâmpadas de LED.</v>
          </cell>
          <cell r="F852" t="str">
            <v>FIG. LUMINOSA</v>
          </cell>
          <cell r="G852">
            <v>1</v>
          </cell>
          <cell r="H852">
            <v>5</v>
          </cell>
          <cell r="I852" t="str">
            <v>-</v>
          </cell>
          <cell r="M852">
            <v>0</v>
          </cell>
          <cell r="N852">
            <v>0</v>
          </cell>
          <cell r="P852">
            <v>0.72</v>
          </cell>
          <cell r="R852">
            <v>0</v>
          </cell>
          <cell r="S852">
            <v>0</v>
          </cell>
          <cell r="U852">
            <v>0</v>
          </cell>
          <cell r="V852">
            <v>0</v>
          </cell>
          <cell r="X852">
            <v>0</v>
          </cell>
          <cell r="Y852">
            <v>0</v>
          </cell>
          <cell r="AA852">
            <v>0</v>
          </cell>
          <cell r="AB852">
            <v>0</v>
          </cell>
          <cell r="AD852"/>
        </row>
        <row r="853">
          <cell r="B853" t="str">
            <v>TR16CS</v>
          </cell>
          <cell r="C853" t="str">
            <v>Travessa de Rua</v>
          </cell>
          <cell r="E853" t="str">
            <v>Arabescos com folhas produzidos em estrutura metálica e mangueira luminosa. Preenchimento da figura com lâmpadas de LED.  Aplicação de Strobos</v>
          </cell>
          <cell r="F853" t="str">
            <v>FIG. LUMINOSA</v>
          </cell>
          <cell r="G853">
            <v>1</v>
          </cell>
          <cell r="H853">
            <v>5</v>
          </cell>
          <cell r="I853" t="str">
            <v>-</v>
          </cell>
          <cell r="M853">
            <v>0</v>
          </cell>
          <cell r="N853">
            <v>0</v>
          </cell>
          <cell r="P853">
            <v>0.75</v>
          </cell>
          <cell r="R853">
            <v>0</v>
          </cell>
          <cell r="S853">
            <v>0</v>
          </cell>
          <cell r="U853">
            <v>0</v>
          </cell>
          <cell r="V853">
            <v>0</v>
          </cell>
          <cell r="X853">
            <v>0</v>
          </cell>
          <cell r="Y853">
            <v>0</v>
          </cell>
          <cell r="AA853">
            <v>0</v>
          </cell>
          <cell r="AB853">
            <v>0</v>
          </cell>
          <cell r="AD853"/>
        </row>
        <row r="854">
          <cell r="B854" t="str">
            <v>TR17</v>
          </cell>
          <cell r="C854" t="str">
            <v>Travessa de Rua</v>
          </cell>
          <cell r="D854"/>
          <cell r="E854" t="str">
            <v>Estrelas com arabescos produzidas em estrutura metálica e mangueira luminosa</v>
          </cell>
          <cell r="F854" t="str">
            <v>FIG. LUMINOSA</v>
          </cell>
          <cell r="G854">
            <v>1.3</v>
          </cell>
          <cell r="H854">
            <v>5.5</v>
          </cell>
          <cell r="I854" t="str">
            <v>-</v>
          </cell>
          <cell r="J854">
            <v>560</v>
          </cell>
          <cell r="K854"/>
          <cell r="L854"/>
          <cell r="M854">
            <v>3007.03</v>
          </cell>
          <cell r="N854">
            <v>1804.2180000000001</v>
          </cell>
          <cell r="O854"/>
          <cell r="P854">
            <v>0.6</v>
          </cell>
          <cell r="Q854"/>
          <cell r="R854">
            <v>2428.7600000000002</v>
          </cell>
          <cell r="S854">
            <v>1457.19</v>
          </cell>
          <cell r="T854"/>
          <cell r="U854">
            <v>2428.7600000000002</v>
          </cell>
          <cell r="V854">
            <v>1457.19</v>
          </cell>
          <cell r="W854"/>
          <cell r="X854">
            <v>2313.1</v>
          </cell>
          <cell r="Y854">
            <v>1387.8</v>
          </cell>
          <cell r="Z854"/>
          <cell r="AA854">
            <v>2011.35</v>
          </cell>
          <cell r="AB854">
            <v>1206.81</v>
          </cell>
          <cell r="AC854"/>
          <cell r="AD854">
            <v>1749</v>
          </cell>
        </row>
        <row r="855">
          <cell r="B855" t="str">
            <v>TR17SM</v>
          </cell>
          <cell r="C855" t="str">
            <v>Travessa de Rua</v>
          </cell>
          <cell r="E855" t="str">
            <v>Estrelas com arabescos produzidas em estrutura metálica e mangueira luminosa. Aplicação de mangueiras de LED com movimentos e Strobos</v>
          </cell>
          <cell r="F855" t="str">
            <v>FIG. LUMINOSA</v>
          </cell>
          <cell r="G855">
            <v>1.3</v>
          </cell>
          <cell r="H855">
            <v>5.5</v>
          </cell>
          <cell r="I855" t="str">
            <v>-</v>
          </cell>
          <cell r="J855">
            <v>611</v>
          </cell>
          <cell r="M855">
            <v>4769.7</v>
          </cell>
          <cell r="N855">
            <v>3577.2749999999996</v>
          </cell>
          <cell r="P855">
            <v>0.75</v>
          </cell>
          <cell r="R855">
            <v>3852.45</v>
          </cell>
          <cell r="S855">
            <v>2880.99</v>
          </cell>
          <cell r="U855">
            <v>3852.45</v>
          </cell>
          <cell r="V855">
            <v>2880.99</v>
          </cell>
          <cell r="X855">
            <v>3669</v>
          </cell>
          <cell r="Y855">
            <v>2743.8</v>
          </cell>
          <cell r="AA855">
            <v>3190.45</v>
          </cell>
          <cell r="AB855">
            <v>2385.91</v>
          </cell>
          <cell r="AD855">
            <v>2774.3</v>
          </cell>
        </row>
        <row r="856">
          <cell r="B856" t="str">
            <v>TR17M</v>
          </cell>
          <cell r="C856" t="str">
            <v>Travessa de Rua</v>
          </cell>
          <cell r="E856" t="str">
            <v>Estrelas com arabescos produzidas em estrutura metálica e mangueira luminosa. Aplicação de mangueiras de LED com movimentos</v>
          </cell>
          <cell r="F856" t="str">
            <v>FIG. LUMINOSA</v>
          </cell>
          <cell r="G856">
            <v>1.3</v>
          </cell>
          <cell r="H856">
            <v>5.5</v>
          </cell>
          <cell r="I856" t="str">
            <v>-</v>
          </cell>
          <cell r="J856">
            <v>569</v>
          </cell>
          <cell r="M856">
            <v>4451.72</v>
          </cell>
          <cell r="N856">
            <v>3205.2384000000002</v>
          </cell>
          <cell r="P856">
            <v>0.72</v>
          </cell>
          <cell r="R856">
            <v>3595.62</v>
          </cell>
          <cell r="S856">
            <v>2624.06</v>
          </cell>
          <cell r="U856">
            <v>3595.62</v>
          </cell>
          <cell r="V856">
            <v>2624.06</v>
          </cell>
          <cell r="X856">
            <v>3424.4</v>
          </cell>
          <cell r="Y856">
            <v>2499.1</v>
          </cell>
          <cell r="AA856">
            <v>2977.7</v>
          </cell>
          <cell r="AB856">
            <v>2173.16</v>
          </cell>
          <cell r="AD856">
            <v>2589.3000000000002</v>
          </cell>
        </row>
        <row r="857">
          <cell r="B857" t="str">
            <v>TR17S</v>
          </cell>
          <cell r="C857" t="str">
            <v>Travessa de Rua</v>
          </cell>
          <cell r="E857" t="str">
            <v>Estrelas com arabescos produzidas em estrutura metálica e mangueira luminosa. Aplicação de Strobos</v>
          </cell>
          <cell r="F857" t="str">
            <v>FIG. LUMINOSA</v>
          </cell>
          <cell r="G857">
            <v>1.3</v>
          </cell>
          <cell r="H857">
            <v>5.5</v>
          </cell>
          <cell r="I857" t="str">
            <v>-</v>
          </cell>
          <cell r="J857">
            <v>602</v>
          </cell>
          <cell r="M857">
            <v>3325.0099999999998</v>
          </cell>
          <cell r="N857">
            <v>2094.7563</v>
          </cell>
          <cell r="P857">
            <v>0.63</v>
          </cell>
          <cell r="R857">
            <v>2685.59</v>
          </cell>
          <cell r="S857">
            <v>1714.13</v>
          </cell>
          <cell r="U857">
            <v>2685.59</v>
          </cell>
          <cell r="V857">
            <v>1714.13</v>
          </cell>
          <cell r="X857">
            <v>2557.6999999999998</v>
          </cell>
          <cell r="Y857">
            <v>1632.5</v>
          </cell>
          <cell r="AA857">
            <v>2224.1</v>
          </cell>
          <cell r="AB857">
            <v>1419.56</v>
          </cell>
          <cell r="AD857">
            <v>1934</v>
          </cell>
        </row>
        <row r="858">
          <cell r="B858" t="str">
            <v>TR17L</v>
          </cell>
          <cell r="C858" t="str">
            <v>Travessa de Rua</v>
          </cell>
          <cell r="E858" t="str">
            <v>Estrelas com arabescos  produzidas em estrutura metálica e mangueira de LED</v>
          </cell>
          <cell r="F858" t="str">
            <v>FIG. LUMINOSA</v>
          </cell>
          <cell r="G858">
            <v>1.3</v>
          </cell>
          <cell r="H858">
            <v>5.5</v>
          </cell>
          <cell r="I858" t="str">
            <v>-</v>
          </cell>
          <cell r="J858">
            <v>105</v>
          </cell>
          <cell r="M858">
            <v>3398.98</v>
          </cell>
          <cell r="N858">
            <v>2141.3573999999999</v>
          </cell>
          <cell r="P858">
            <v>0.63</v>
          </cell>
          <cell r="R858">
            <v>2745.33</v>
          </cell>
          <cell r="S858">
            <v>1647.14</v>
          </cell>
          <cell r="U858">
            <v>2745.33</v>
          </cell>
          <cell r="V858">
            <v>1647.14</v>
          </cell>
          <cell r="X858">
            <v>2614.6</v>
          </cell>
          <cell r="Y858">
            <v>1568.7</v>
          </cell>
          <cell r="AA858">
            <v>2273.5500000000002</v>
          </cell>
          <cell r="AB858">
            <v>1364.13</v>
          </cell>
          <cell r="AD858">
            <v>1977</v>
          </cell>
        </row>
        <row r="859">
          <cell r="B859" t="str">
            <v>TR17C</v>
          </cell>
          <cell r="C859" t="str">
            <v>Travessa de Rua</v>
          </cell>
          <cell r="E859" t="str">
            <v>Estrelas com arabescos  produzidas em estrutura metálica e mangueira luminosa. Preenchimento da figura com lâmpadas de LED.</v>
          </cell>
          <cell r="F859" t="str">
            <v>FIG. LUMINOSA</v>
          </cell>
          <cell r="G859">
            <v>1.3</v>
          </cell>
          <cell r="H859">
            <v>5.5</v>
          </cell>
          <cell r="I859" t="str">
            <v>-</v>
          </cell>
          <cell r="M859">
            <v>3377.53</v>
          </cell>
          <cell r="N859">
            <v>2431.8216000000002</v>
          </cell>
          <cell r="P859">
            <v>0.72</v>
          </cell>
          <cell r="R859">
            <v>2728.01</v>
          </cell>
          <cell r="S859">
            <v>1756.44</v>
          </cell>
          <cell r="U859">
            <v>2728.01</v>
          </cell>
          <cell r="V859">
            <v>1756.44</v>
          </cell>
          <cell r="X859">
            <v>2598.1</v>
          </cell>
          <cell r="Y859">
            <v>1672.8</v>
          </cell>
          <cell r="AA859">
            <v>0</v>
          </cell>
          <cell r="AB859">
            <v>0</v>
          </cell>
          <cell r="AD859"/>
        </row>
        <row r="860">
          <cell r="B860" t="str">
            <v>TR17CS</v>
          </cell>
          <cell r="C860" t="str">
            <v>Travessa de Rua</v>
          </cell>
          <cell r="E860" t="str">
            <v>Estrelas com arabescos  produzidas em estrutura metálica e mangueira luminosa. Preenchimento da figura com lâmpadas de LED.  Aplicação de Strobos</v>
          </cell>
          <cell r="F860" t="str">
            <v>FIG. LUMINOSA</v>
          </cell>
          <cell r="G860">
            <v>1.3</v>
          </cell>
          <cell r="H860">
            <v>5.5</v>
          </cell>
          <cell r="I860" t="str">
            <v>-</v>
          </cell>
          <cell r="M860">
            <v>3689.53</v>
          </cell>
          <cell r="N860">
            <v>2767.1475</v>
          </cell>
          <cell r="P860">
            <v>0.75</v>
          </cell>
          <cell r="R860">
            <v>2980.01</v>
          </cell>
          <cell r="S860">
            <v>2008.44</v>
          </cell>
          <cell r="U860">
            <v>2980.01</v>
          </cell>
          <cell r="V860">
            <v>2008.44</v>
          </cell>
          <cell r="X860">
            <v>2838.1</v>
          </cell>
          <cell r="Y860">
            <v>1912.8</v>
          </cell>
          <cell r="AA860">
            <v>0</v>
          </cell>
          <cell r="AB860">
            <v>0</v>
          </cell>
          <cell r="AD860"/>
        </row>
        <row r="861">
          <cell r="B861" t="str">
            <v>TR18</v>
          </cell>
          <cell r="C861" t="str">
            <v>Travessa de Rua</v>
          </cell>
          <cell r="D861"/>
          <cell r="E861" t="str">
            <v>Arabescos, estrelas e bolas, produzidas em estrutura metálica e mangueira luminosa.</v>
          </cell>
          <cell r="F861" t="str">
            <v>FIG. LUMINOSA</v>
          </cell>
          <cell r="G861">
            <v>1.6</v>
          </cell>
          <cell r="H861">
            <v>7.05</v>
          </cell>
          <cell r="I861" t="str">
            <v>-</v>
          </cell>
          <cell r="J861">
            <v>1360</v>
          </cell>
          <cell r="K861"/>
          <cell r="L861"/>
          <cell r="M861">
            <v>9663.94</v>
          </cell>
          <cell r="N861">
            <v>5798.3640000000005</v>
          </cell>
          <cell r="O861"/>
          <cell r="P861">
            <v>0.6</v>
          </cell>
          <cell r="Q861"/>
          <cell r="R861">
            <v>7805.49</v>
          </cell>
          <cell r="S861">
            <v>4683.32</v>
          </cell>
          <cell r="T861"/>
          <cell r="U861">
            <v>7805.49</v>
          </cell>
          <cell r="V861">
            <v>4683.32</v>
          </cell>
          <cell r="W861"/>
          <cell r="X861">
            <v>7433.8</v>
          </cell>
          <cell r="Y861">
            <v>4460.3</v>
          </cell>
          <cell r="Z861"/>
          <cell r="AA861">
            <v>6464.15</v>
          </cell>
          <cell r="AB861">
            <v>3878.49</v>
          </cell>
          <cell r="AC861"/>
          <cell r="AD861">
            <v>5621</v>
          </cell>
        </row>
        <row r="862">
          <cell r="B862" t="str">
            <v>TR18SM</v>
          </cell>
          <cell r="C862" t="str">
            <v>Travessa de Rua</v>
          </cell>
          <cell r="E862" t="str">
            <v>Arabescos, estrelas e bolas, produzidas em estrutura metálica e mangueira luminosa. Aplicação de mangueiras de LED com movimentos e strobos</v>
          </cell>
          <cell r="F862" t="str">
            <v>FIG. LUMINOSA</v>
          </cell>
          <cell r="G862">
            <v>1.6</v>
          </cell>
          <cell r="H862">
            <v>7.05</v>
          </cell>
          <cell r="I862" t="str">
            <v>-</v>
          </cell>
          <cell r="M862">
            <v>11708.060000000001</v>
          </cell>
          <cell r="N862">
            <v>8781.0450000000019</v>
          </cell>
          <cell r="P862">
            <v>0.75</v>
          </cell>
          <cell r="R862">
            <v>9456.51</v>
          </cell>
          <cell r="S862">
            <v>6334.34</v>
          </cell>
          <cell r="U862">
            <v>9456.51</v>
          </cell>
          <cell r="V862">
            <v>6334.34</v>
          </cell>
          <cell r="X862">
            <v>9006.2000000000007</v>
          </cell>
          <cell r="Y862">
            <v>6032.7</v>
          </cell>
          <cell r="AA862">
            <v>7831.5</v>
          </cell>
          <cell r="AB862">
            <v>5245.84</v>
          </cell>
          <cell r="AD862">
            <v>6810</v>
          </cell>
        </row>
        <row r="863">
          <cell r="B863" t="str">
            <v>TR18M</v>
          </cell>
          <cell r="C863" t="str">
            <v>Travessa de Rua</v>
          </cell>
          <cell r="E863" t="str">
            <v>Arabescos, estrelas e bolas, produzidas em estrutura metálica e mangueira luminosa. Aplicação de mangueiras de LED com movimentos</v>
          </cell>
          <cell r="F863" t="str">
            <v>FIG. LUMINOSA</v>
          </cell>
          <cell r="G863">
            <v>1.6</v>
          </cell>
          <cell r="H863">
            <v>7.05</v>
          </cell>
          <cell r="I863" t="str">
            <v>-</v>
          </cell>
          <cell r="M863">
            <v>11326.380000000001</v>
          </cell>
          <cell r="N863">
            <v>8154.9936000000007</v>
          </cell>
          <cell r="P863">
            <v>0.72</v>
          </cell>
          <cell r="R863">
            <v>9148.23</v>
          </cell>
          <cell r="S863">
            <v>6026.06</v>
          </cell>
          <cell r="U863">
            <v>9148.23</v>
          </cell>
          <cell r="V863">
            <v>6026.06</v>
          </cell>
          <cell r="X863">
            <v>8712.6</v>
          </cell>
          <cell r="Y863">
            <v>5739.1</v>
          </cell>
          <cell r="AA863">
            <v>7576.2</v>
          </cell>
          <cell r="AB863">
            <v>4990.54</v>
          </cell>
          <cell r="AD863">
            <v>6588</v>
          </cell>
        </row>
        <row r="864">
          <cell r="B864" t="str">
            <v>TR18S</v>
          </cell>
          <cell r="C864" t="str">
            <v>Travessa de Rua</v>
          </cell>
          <cell r="E864" t="str">
            <v>Arabescos, estrelas e bolas, produzidas em estrutura metálica e mangueira luminosa. Aplicação de strobos</v>
          </cell>
          <cell r="F864" t="str">
            <v>FIG. LUMINOSA</v>
          </cell>
          <cell r="G864">
            <v>1.6</v>
          </cell>
          <cell r="H864">
            <v>7.05</v>
          </cell>
          <cell r="I864" t="str">
            <v>-</v>
          </cell>
          <cell r="M864">
            <v>10045.619999999999</v>
          </cell>
          <cell r="N864">
            <v>6328.7405999999992</v>
          </cell>
          <cell r="P864">
            <v>0.63</v>
          </cell>
          <cell r="R864">
            <v>8113.77</v>
          </cell>
          <cell r="S864">
            <v>4991.6000000000004</v>
          </cell>
          <cell r="U864">
            <v>8113.77</v>
          </cell>
          <cell r="V864">
            <v>4991.6000000000004</v>
          </cell>
          <cell r="X864">
            <v>7727.4</v>
          </cell>
          <cell r="Y864">
            <v>4753.8999999999996</v>
          </cell>
          <cell r="AA864">
            <v>6719.45</v>
          </cell>
          <cell r="AB864">
            <v>4133.79</v>
          </cell>
          <cell r="AD864">
            <v>5843</v>
          </cell>
        </row>
        <row r="865">
          <cell r="B865" t="str">
            <v>TR18L</v>
          </cell>
          <cell r="C865" t="str">
            <v>Travessa de Rua</v>
          </cell>
          <cell r="E865" t="str">
            <v>Arabescos, estrelas e bolas, produzidas em estrutura metálica e mangueira de LED.</v>
          </cell>
          <cell r="F865" t="str">
            <v>FIG. LUMINOSA</v>
          </cell>
          <cell r="G865">
            <v>1.6</v>
          </cell>
          <cell r="H865">
            <v>7.05</v>
          </cell>
          <cell r="I865" t="str">
            <v>-</v>
          </cell>
          <cell r="M865">
            <v>10920.65</v>
          </cell>
          <cell r="N865">
            <v>6880.0095000000001</v>
          </cell>
          <cell r="P865">
            <v>0.63</v>
          </cell>
          <cell r="R865">
            <v>8820.5300000000007</v>
          </cell>
          <cell r="S865">
            <v>5292.32</v>
          </cell>
          <cell r="U865">
            <v>8820.5300000000007</v>
          </cell>
          <cell r="V865">
            <v>5292.32</v>
          </cell>
          <cell r="X865">
            <v>8400.5</v>
          </cell>
          <cell r="Y865">
            <v>5040.3</v>
          </cell>
          <cell r="AA865">
            <v>7304.8</v>
          </cell>
          <cell r="AB865">
            <v>4382.88</v>
          </cell>
          <cell r="AD865">
            <v>6352</v>
          </cell>
        </row>
        <row r="866">
          <cell r="B866" t="str">
            <v>TR18C</v>
          </cell>
          <cell r="C866" t="str">
            <v>Travessa de Rua</v>
          </cell>
          <cell r="E866" t="str">
            <v>Arabescos, estrelas e bolas, produzidas em estrutura metálica e mangueira luminosa. Preenchimento da figura com lâmpadas de LED</v>
          </cell>
          <cell r="F866" t="str">
            <v>FIG. LUMINOSA</v>
          </cell>
          <cell r="G866">
            <v>1.6</v>
          </cell>
          <cell r="H866">
            <v>7.05</v>
          </cell>
          <cell r="I866" t="str">
            <v>-</v>
          </cell>
          <cell r="M866">
            <v>10898.939999999999</v>
          </cell>
          <cell r="N866">
            <v>7847.2367999999988</v>
          </cell>
          <cell r="P866">
            <v>0.72</v>
          </cell>
          <cell r="R866">
            <v>8802.99</v>
          </cell>
          <cell r="S866">
            <v>5680.82</v>
          </cell>
          <cell r="U866">
            <v>8802.99</v>
          </cell>
          <cell r="V866">
            <v>5680.82</v>
          </cell>
          <cell r="X866">
            <v>8383.7999999999993</v>
          </cell>
          <cell r="Y866">
            <v>5410.3</v>
          </cell>
          <cell r="AA866">
            <v>0</v>
          </cell>
          <cell r="AB866">
            <v>0</v>
          </cell>
          <cell r="AD866"/>
        </row>
        <row r="867">
          <cell r="B867" t="str">
            <v>TR18CS</v>
          </cell>
          <cell r="C867" t="str">
            <v>Travessa de Rua</v>
          </cell>
          <cell r="E867" t="str">
            <v>Arabescos, estrelas e bolas, produzidas em estrutura metálica e mangueira luminosa. Preenchimento da figura com lâmpadas de LED  Aplicação de Strobos</v>
          </cell>
          <cell r="F867" t="str">
            <v>FIG. LUMINOSA</v>
          </cell>
          <cell r="G867">
            <v>1.6</v>
          </cell>
          <cell r="H867">
            <v>7.05</v>
          </cell>
          <cell r="I867" t="str">
            <v>-</v>
          </cell>
          <cell r="M867">
            <v>0</v>
          </cell>
          <cell r="N867">
            <v>0</v>
          </cell>
          <cell r="P867">
            <v>0.75</v>
          </cell>
          <cell r="R867">
            <v>0</v>
          </cell>
          <cell r="S867">
            <v>0</v>
          </cell>
          <cell r="U867">
            <v>0</v>
          </cell>
          <cell r="V867">
            <v>0</v>
          </cell>
          <cell r="X867">
            <v>0</v>
          </cell>
          <cell r="Y867">
            <v>0</v>
          </cell>
          <cell r="AA867">
            <v>0</v>
          </cell>
          <cell r="AB867">
            <v>0</v>
          </cell>
          <cell r="AD867"/>
        </row>
        <row r="868">
          <cell r="E868"/>
          <cell r="M868"/>
          <cell r="N868"/>
          <cell r="P868"/>
          <cell r="R868"/>
          <cell r="S868"/>
          <cell r="U868"/>
          <cell r="V868"/>
          <cell r="X868"/>
          <cell r="Y868"/>
          <cell r="AA868"/>
          <cell r="AB868"/>
          <cell r="AD868"/>
        </row>
        <row r="869">
          <cell r="E869"/>
          <cell r="M869"/>
          <cell r="N869"/>
          <cell r="P869"/>
          <cell r="R869"/>
          <cell r="S869"/>
          <cell r="U869"/>
          <cell r="V869"/>
          <cell r="X869"/>
          <cell r="Y869"/>
          <cell r="AA869"/>
          <cell r="AB869"/>
          <cell r="AD869"/>
        </row>
        <row r="870">
          <cell r="B870" t="str">
            <v>LTR01</v>
          </cell>
          <cell r="C870" t="str">
            <v>Letreiro bidimensional</v>
          </cell>
          <cell r="E870" t="str">
            <v>Letreiro bidimensional com a escrita "Esperança" produzido em estrutura metálica e mangueira luminosa incandescente.</v>
          </cell>
          <cell r="F870" t="str">
            <v>FIG. LUMINOSA</v>
          </cell>
          <cell r="G870">
            <v>0.65</v>
          </cell>
          <cell r="H870">
            <v>4.95</v>
          </cell>
          <cell r="J870">
            <v>416</v>
          </cell>
          <cell r="M870">
            <v>2749.1</v>
          </cell>
          <cell r="N870">
            <v>1649.4599999999998</v>
          </cell>
          <cell r="P870">
            <v>0.6</v>
          </cell>
          <cell r="R870"/>
          <cell r="S870"/>
          <cell r="U870"/>
          <cell r="V870"/>
          <cell r="X870"/>
          <cell r="Y870"/>
          <cell r="AA870"/>
          <cell r="AB870"/>
          <cell r="AD870"/>
        </row>
        <row r="871">
          <cell r="B871" t="str">
            <v>LTR01S</v>
          </cell>
          <cell r="C871" t="str">
            <v>Letreiro bidimensional</v>
          </cell>
          <cell r="E871" t="str">
            <v>Letreiro bidimensional com a escrita "Esperança" produzido em estrutura metálica e mangueira luminosa incandescente. Adição de strobos.</v>
          </cell>
          <cell r="F871" t="str">
            <v>FIG. LUMINOSA</v>
          </cell>
          <cell r="G871">
            <v>0.65</v>
          </cell>
          <cell r="H871">
            <v>4.95</v>
          </cell>
          <cell r="M871"/>
          <cell r="N871">
            <v>0</v>
          </cell>
          <cell r="P871">
            <v>0.63</v>
          </cell>
          <cell r="R871"/>
          <cell r="S871"/>
          <cell r="U871"/>
          <cell r="V871"/>
          <cell r="X871"/>
          <cell r="Y871"/>
          <cell r="AA871"/>
          <cell r="AB871"/>
          <cell r="AD871"/>
        </row>
        <row r="872">
          <cell r="B872" t="str">
            <v>LTR01L</v>
          </cell>
          <cell r="C872" t="str">
            <v>Letreiro bidimensional</v>
          </cell>
          <cell r="E872" t="str">
            <v>Letreiro bidimensional com a escrita "Esperança" produzido em estrutura metálica e mangueira luminosa de LED.</v>
          </cell>
          <cell r="F872" t="str">
            <v>FIG. LUMINOSA</v>
          </cell>
          <cell r="G872">
            <v>0.65</v>
          </cell>
          <cell r="H872">
            <v>4.95</v>
          </cell>
          <cell r="J872">
            <v>182</v>
          </cell>
          <cell r="M872">
            <v>2964.5</v>
          </cell>
          <cell r="N872">
            <v>1867.635</v>
          </cell>
          <cell r="P872">
            <v>0.63</v>
          </cell>
          <cell r="R872"/>
          <cell r="S872"/>
          <cell r="U872"/>
          <cell r="V872"/>
          <cell r="X872"/>
          <cell r="Y872"/>
          <cell r="AA872"/>
          <cell r="AB872"/>
          <cell r="AD872"/>
        </row>
        <row r="873">
          <cell r="B873" t="str">
            <v>LTR01C</v>
          </cell>
          <cell r="C873" t="str">
            <v>Letreiro bidimensional</v>
          </cell>
          <cell r="E873" t="str">
            <v>Letreiro bidimensional com a escrita "Esperança" produzido em estrutura metálica, mangueira luminosa incandescente e preenchimento em LED.</v>
          </cell>
          <cell r="F873" t="str">
            <v>FIG. LUMINOSA</v>
          </cell>
          <cell r="G873">
            <v>0.65</v>
          </cell>
          <cell r="H873">
            <v>4.95</v>
          </cell>
          <cell r="M873">
            <v>5678.4</v>
          </cell>
          <cell r="N873">
            <v>4088.4479999999994</v>
          </cell>
          <cell r="P873">
            <v>0.72</v>
          </cell>
          <cell r="R873"/>
          <cell r="S873"/>
          <cell r="U873"/>
          <cell r="V873"/>
          <cell r="X873"/>
          <cell r="Y873"/>
          <cell r="AA873"/>
          <cell r="AB873"/>
          <cell r="AD873"/>
        </row>
        <row r="874">
          <cell r="B874" t="str">
            <v>LTR01CS</v>
          </cell>
          <cell r="C874" t="str">
            <v>Letreiro bidimensional</v>
          </cell>
          <cell r="E874" t="str">
            <v>Letreiro bidimensional com a escrita "Esperança" produzido em estrutura metálica, mangueira luminosa incandescente e preenchimento em LED. Adição de strobo.</v>
          </cell>
          <cell r="F874" t="str">
            <v>FIG. LUMINOSA</v>
          </cell>
          <cell r="G874">
            <v>0.65</v>
          </cell>
          <cell r="H874">
            <v>4.95</v>
          </cell>
          <cell r="M874"/>
          <cell r="N874">
            <v>0</v>
          </cell>
          <cell r="P874">
            <v>0.75</v>
          </cell>
          <cell r="R874"/>
          <cell r="S874"/>
          <cell r="U874"/>
          <cell r="V874"/>
          <cell r="X874"/>
          <cell r="Y874"/>
          <cell r="AA874"/>
          <cell r="AB874"/>
          <cell r="AD874"/>
        </row>
        <row r="875">
          <cell r="B875" t="str">
            <v>LTR02</v>
          </cell>
          <cell r="C875" t="str">
            <v>Letreiro bidimensional</v>
          </cell>
          <cell r="E875" t="str">
            <v>Letreiro bidimensional com a escrita "Saúde" produzido em estrutura metálica e mangueira luminosa incandescente.</v>
          </cell>
          <cell r="F875" t="str">
            <v>FIG. LUMINOSA</v>
          </cell>
          <cell r="G875">
            <v>0.65</v>
          </cell>
          <cell r="H875">
            <v>2.75</v>
          </cell>
          <cell r="J875">
            <v>240</v>
          </cell>
          <cell r="M875">
            <v>1584.55</v>
          </cell>
          <cell r="N875">
            <v>950.7299999999999</v>
          </cell>
          <cell r="P875">
            <v>0.6</v>
          </cell>
          <cell r="R875"/>
          <cell r="S875"/>
          <cell r="U875"/>
          <cell r="V875"/>
          <cell r="X875"/>
          <cell r="Y875"/>
          <cell r="AA875"/>
          <cell r="AB875"/>
          <cell r="AD875"/>
        </row>
        <row r="876">
          <cell r="B876" t="str">
            <v>LTR02S</v>
          </cell>
          <cell r="C876" t="str">
            <v>Letreiro bidimensional</v>
          </cell>
          <cell r="E876" t="str">
            <v>Letreiro bidimensional com a escrita "Saúde" produzido em estrutura metálica e mangueira luminosa incandescente. Adição de strobos.</v>
          </cell>
          <cell r="F876" t="str">
            <v>FIG. LUMINOSA</v>
          </cell>
          <cell r="G876">
            <v>0.65</v>
          </cell>
          <cell r="H876">
            <v>2.75</v>
          </cell>
          <cell r="M876"/>
          <cell r="N876">
            <v>0</v>
          </cell>
          <cell r="P876">
            <v>0.63</v>
          </cell>
          <cell r="R876"/>
          <cell r="S876"/>
          <cell r="U876"/>
          <cell r="V876"/>
          <cell r="X876"/>
          <cell r="Y876"/>
          <cell r="AA876"/>
          <cell r="AB876"/>
          <cell r="AD876"/>
        </row>
        <row r="877">
          <cell r="B877" t="str">
            <v>LTR02L</v>
          </cell>
          <cell r="C877" t="str">
            <v>Letreiro bidimensional</v>
          </cell>
          <cell r="E877" t="str">
            <v>Letreiro bidimensional com a escrita "Saúde" produzido em estrutura metálica e mangueira luminosa de LED.</v>
          </cell>
          <cell r="F877" t="str">
            <v>FIG. LUMINOSA</v>
          </cell>
          <cell r="G877">
            <v>0.65</v>
          </cell>
          <cell r="H877">
            <v>2.75</v>
          </cell>
          <cell r="J877">
            <v>105</v>
          </cell>
          <cell r="M877">
            <v>1708.25</v>
          </cell>
          <cell r="N877">
            <v>1076.1975</v>
          </cell>
          <cell r="P877">
            <v>0.63</v>
          </cell>
          <cell r="R877"/>
          <cell r="S877"/>
          <cell r="U877"/>
          <cell r="V877"/>
          <cell r="X877"/>
          <cell r="Y877"/>
          <cell r="AA877"/>
          <cell r="AB877"/>
          <cell r="AD877"/>
        </row>
        <row r="878">
          <cell r="B878" t="str">
            <v>LTR02C</v>
          </cell>
          <cell r="C878" t="str">
            <v>Letreiro bidimensional</v>
          </cell>
          <cell r="E878" t="str">
            <v>Letreiro bidimensional com a escrita "Saúde" produzido em estrutura metálica, mangueira luminosa incandescente e preenchimento em LED.</v>
          </cell>
          <cell r="F878" t="str">
            <v>FIG. LUMINOSA</v>
          </cell>
          <cell r="G878">
            <v>0.65</v>
          </cell>
          <cell r="H878">
            <v>2.75</v>
          </cell>
          <cell r="M878">
            <v>3118.7</v>
          </cell>
          <cell r="N878">
            <v>2245.4639999999999</v>
          </cell>
          <cell r="P878">
            <v>0.72</v>
          </cell>
          <cell r="R878"/>
          <cell r="S878"/>
          <cell r="U878"/>
          <cell r="V878"/>
          <cell r="X878"/>
          <cell r="Y878"/>
          <cell r="AA878"/>
          <cell r="AB878"/>
          <cell r="AD878"/>
        </row>
        <row r="879">
          <cell r="B879" t="str">
            <v>LTR02CS</v>
          </cell>
          <cell r="C879" t="str">
            <v>Letreiro bidimensional</v>
          </cell>
          <cell r="E879" t="str">
            <v>Letreiro bidimensional com a escrita "Saúde" produzido em estrutura metálica, mangueira luminosa incandescente e preenchimento em LED. Adição de strobo.</v>
          </cell>
          <cell r="F879" t="str">
            <v>FIG. LUMINOSA</v>
          </cell>
          <cell r="G879">
            <v>0.65</v>
          </cell>
          <cell r="H879">
            <v>2.75</v>
          </cell>
          <cell r="M879"/>
          <cell r="N879">
            <v>0</v>
          </cell>
          <cell r="P879">
            <v>0.75</v>
          </cell>
          <cell r="R879"/>
          <cell r="S879"/>
          <cell r="U879"/>
          <cell r="V879"/>
          <cell r="X879"/>
          <cell r="Y879"/>
          <cell r="AA879"/>
          <cell r="AB879"/>
          <cell r="AD879"/>
        </row>
        <row r="880">
          <cell r="B880" t="str">
            <v>LTR03</v>
          </cell>
          <cell r="C880" t="str">
            <v>Letreiro bidimensional</v>
          </cell>
          <cell r="E880" t="str">
            <v>Letreiro bidimensional com a escrita "Amor" produzido em estrutura metálica e mangueira luminosa incandescente.</v>
          </cell>
          <cell r="F880" t="str">
            <v>FIG. LUMINOSA</v>
          </cell>
          <cell r="G880">
            <v>0.65</v>
          </cell>
          <cell r="H880">
            <v>2.65</v>
          </cell>
          <cell r="J880">
            <v>208</v>
          </cell>
          <cell r="M880">
            <v>1374.55</v>
          </cell>
          <cell r="N880">
            <v>824.7299999999999</v>
          </cell>
          <cell r="P880">
            <v>0.6</v>
          </cell>
          <cell r="R880"/>
          <cell r="S880"/>
          <cell r="U880"/>
          <cell r="V880"/>
          <cell r="X880"/>
          <cell r="Y880"/>
          <cell r="AA880"/>
          <cell r="AB880"/>
          <cell r="AD880"/>
        </row>
        <row r="881">
          <cell r="B881" t="str">
            <v>LTR03S</v>
          </cell>
          <cell r="C881" t="str">
            <v>Letreiro bidimensional</v>
          </cell>
          <cell r="E881" t="str">
            <v>Letreiro bidimensional com a escrita "Amor" produzido em estrutura metálica e mangueira luminosa incandescente. Adição de strobos.</v>
          </cell>
          <cell r="F881" t="str">
            <v>FIG. LUMINOSA</v>
          </cell>
          <cell r="G881">
            <v>0.65</v>
          </cell>
          <cell r="H881">
            <v>2.65</v>
          </cell>
          <cell r="M881"/>
          <cell r="N881">
            <v>0</v>
          </cell>
          <cell r="P881">
            <v>0.63</v>
          </cell>
          <cell r="R881"/>
          <cell r="S881"/>
          <cell r="U881"/>
          <cell r="V881"/>
          <cell r="X881"/>
          <cell r="Y881"/>
          <cell r="AA881"/>
          <cell r="AB881"/>
          <cell r="AD881"/>
        </row>
        <row r="882">
          <cell r="B882" t="str">
            <v>LTR03L</v>
          </cell>
          <cell r="C882" t="str">
            <v>Letreiro bidimensional</v>
          </cell>
          <cell r="E882" t="str">
            <v>Letreiro bidimensional com a escrita "Amor" produzido em estrutura metálica e mangueira luminosa de LED.</v>
          </cell>
          <cell r="F882" t="str">
            <v>FIG. LUMINOSA</v>
          </cell>
          <cell r="G882">
            <v>0.65</v>
          </cell>
          <cell r="H882">
            <v>2.65</v>
          </cell>
          <cell r="J882">
            <v>91</v>
          </cell>
          <cell r="M882">
            <v>1482.25</v>
          </cell>
          <cell r="N882">
            <v>933.8175</v>
          </cell>
          <cell r="P882">
            <v>0.63</v>
          </cell>
          <cell r="R882"/>
          <cell r="S882"/>
          <cell r="U882"/>
          <cell r="V882"/>
          <cell r="X882"/>
          <cell r="Y882"/>
          <cell r="AA882"/>
          <cell r="AB882"/>
          <cell r="AD882"/>
        </row>
        <row r="883">
          <cell r="B883" t="str">
            <v>LTR03C</v>
          </cell>
          <cell r="C883" t="str">
            <v>Letreiro bidimensional</v>
          </cell>
          <cell r="E883" t="str">
            <v>Letreiro bidimensional com a escrita "Amor" produzido em estrutura metálica, mangueira luminosa incandescente e preenchimento em LED.</v>
          </cell>
          <cell r="F883" t="str">
            <v>FIG. LUMINOSA</v>
          </cell>
          <cell r="G883">
            <v>0.65</v>
          </cell>
          <cell r="H883">
            <v>2.65</v>
          </cell>
          <cell r="M883">
            <v>2718.3</v>
          </cell>
          <cell r="N883">
            <v>1957.1760000000002</v>
          </cell>
          <cell r="P883">
            <v>0.72</v>
          </cell>
          <cell r="R883"/>
          <cell r="S883"/>
          <cell r="U883"/>
          <cell r="V883"/>
          <cell r="X883"/>
          <cell r="Y883"/>
          <cell r="AA883"/>
          <cell r="AB883"/>
          <cell r="AD883"/>
        </row>
        <row r="884">
          <cell r="B884" t="str">
            <v>LTR03CS</v>
          </cell>
          <cell r="C884" t="str">
            <v>Letreiro bidimensional</v>
          </cell>
          <cell r="E884" t="str">
            <v>Letreiro bidimensional com a escrita "Amor" produzido em estrutura metálica, mangueira luminosa incandescente e preenchimento em LED. Adição de strobo.</v>
          </cell>
          <cell r="F884" t="str">
            <v>FIG. LUMINOSA</v>
          </cell>
          <cell r="G884">
            <v>0.65</v>
          </cell>
          <cell r="H884">
            <v>2.65</v>
          </cell>
          <cell r="M884"/>
          <cell r="N884">
            <v>0</v>
          </cell>
          <cell r="P884">
            <v>0.75</v>
          </cell>
          <cell r="R884"/>
          <cell r="S884"/>
          <cell r="U884"/>
          <cell r="V884"/>
          <cell r="X884"/>
          <cell r="Y884"/>
          <cell r="AA884"/>
          <cell r="AB884"/>
          <cell r="AD884"/>
        </row>
        <row r="885">
          <cell r="B885" t="str">
            <v>LTR04</v>
          </cell>
          <cell r="C885" t="str">
            <v>Letreiro bidimensional</v>
          </cell>
          <cell r="E885" t="str">
            <v>Letreiro bidimensional com a escrita "Paz" produzido em estrutura metálica e mangueira luminosa incandescente.</v>
          </cell>
          <cell r="F885" t="str">
            <v>FIG. LUMINOSA</v>
          </cell>
          <cell r="G885">
            <v>0.65</v>
          </cell>
          <cell r="H885">
            <v>1.65</v>
          </cell>
          <cell r="J885">
            <v>128</v>
          </cell>
          <cell r="M885">
            <v>849.55</v>
          </cell>
          <cell r="N885">
            <v>509.72999999999996</v>
          </cell>
          <cell r="P885">
            <v>0.6</v>
          </cell>
          <cell r="R885"/>
          <cell r="S885"/>
          <cell r="U885"/>
          <cell r="V885"/>
          <cell r="X885"/>
          <cell r="Y885"/>
          <cell r="AA885"/>
          <cell r="AB885"/>
          <cell r="AD885"/>
        </row>
        <row r="886">
          <cell r="B886" t="str">
            <v>LTR04S</v>
          </cell>
          <cell r="C886" t="str">
            <v>Letreiro bidimensional</v>
          </cell>
          <cell r="E886" t="str">
            <v>Letreiro bidimensional com a escrita "Paz" produzido em estrutura metálica e mangueira luminosa incandescente. Adição de strobos.</v>
          </cell>
          <cell r="F886" t="str">
            <v>FIG. LUMINOSA</v>
          </cell>
          <cell r="G886">
            <v>0.65</v>
          </cell>
          <cell r="H886">
            <v>1.65</v>
          </cell>
          <cell r="M886"/>
          <cell r="N886">
            <v>0</v>
          </cell>
          <cell r="P886">
            <v>0.63</v>
          </cell>
          <cell r="R886"/>
          <cell r="S886"/>
          <cell r="U886"/>
          <cell r="V886"/>
          <cell r="X886"/>
          <cell r="Y886"/>
          <cell r="AA886"/>
          <cell r="AB886"/>
          <cell r="AD886"/>
        </row>
        <row r="887">
          <cell r="B887" t="str">
            <v>LTR04L</v>
          </cell>
          <cell r="C887" t="str">
            <v>Letreiro bidimensional</v>
          </cell>
          <cell r="E887" t="str">
            <v>Letreiro bidimensional com a escrita "Paz" produzido em estrutura metálica e mangueira luminosa de LED.</v>
          </cell>
          <cell r="F887" t="str">
            <v>FIG. LUMINOSA</v>
          </cell>
          <cell r="G887">
            <v>0.65</v>
          </cell>
          <cell r="H887">
            <v>1.65</v>
          </cell>
          <cell r="J887">
            <v>56</v>
          </cell>
          <cell r="M887">
            <v>917.25</v>
          </cell>
          <cell r="N887">
            <v>577.86749999999995</v>
          </cell>
          <cell r="P887">
            <v>0.63</v>
          </cell>
          <cell r="R887"/>
          <cell r="S887"/>
          <cell r="U887"/>
          <cell r="V887"/>
          <cell r="X887"/>
          <cell r="Y887"/>
          <cell r="AA887"/>
          <cell r="AB887"/>
          <cell r="AD887"/>
        </row>
        <row r="888">
          <cell r="B888" t="str">
            <v>LTR04C</v>
          </cell>
          <cell r="C888" t="str">
            <v>Letreiro bidimensional</v>
          </cell>
          <cell r="E888" t="str">
            <v>Letreiro bidimensional com a escrita "Paz" produzido em estrutura metálica, mangueira luminosa incandescente e preenchimento em LED.</v>
          </cell>
          <cell r="F888" t="str">
            <v>FIG. LUMINOSA</v>
          </cell>
          <cell r="G888">
            <v>0.65</v>
          </cell>
          <cell r="H888">
            <v>1.65</v>
          </cell>
          <cell r="M888">
            <v>1739.4</v>
          </cell>
          <cell r="N888">
            <v>1252.3679999999999</v>
          </cell>
          <cell r="P888">
            <v>0.72</v>
          </cell>
          <cell r="R888"/>
          <cell r="S888"/>
          <cell r="U888"/>
          <cell r="V888"/>
          <cell r="X888"/>
          <cell r="Y888"/>
          <cell r="AA888"/>
          <cell r="AB888"/>
          <cell r="AD888"/>
        </row>
        <row r="889">
          <cell r="B889" t="str">
            <v>LTR04CS</v>
          </cell>
          <cell r="C889" t="str">
            <v>Letreiro bidimensional</v>
          </cell>
          <cell r="E889" t="str">
            <v>Letreiro bidimensional com a escrita "Paz" produzido em estrutura metálica, mangueira luminosa incandescente e preenchimento em LED. Adição de strobo.</v>
          </cell>
          <cell r="F889" t="str">
            <v>FIG. LUMINOSA</v>
          </cell>
          <cell r="G889">
            <v>0.65</v>
          </cell>
          <cell r="H889">
            <v>1.65</v>
          </cell>
          <cell r="M889"/>
          <cell r="N889">
            <v>0</v>
          </cell>
          <cell r="P889">
            <v>0.75</v>
          </cell>
          <cell r="R889"/>
          <cell r="S889"/>
          <cell r="U889"/>
          <cell r="V889"/>
          <cell r="X889"/>
          <cell r="Y889"/>
          <cell r="AA889"/>
          <cell r="AB889"/>
          <cell r="AD889"/>
        </row>
        <row r="890">
          <cell r="B890" t="str">
            <v>LTR05</v>
          </cell>
          <cell r="C890" t="str">
            <v>Letreiro bidimensional</v>
          </cell>
          <cell r="E890" t="str">
            <v>Letreiro bidimensional com a escrita "Boas Festas" produzido em estrutura metálica e mangueira luminosa incandescente.</v>
          </cell>
          <cell r="F890" t="str">
            <v>FIG. LUMINOSA</v>
          </cell>
          <cell r="G890">
            <v>1</v>
          </cell>
          <cell r="H890">
            <v>6.5</v>
          </cell>
          <cell r="J890">
            <v>608</v>
          </cell>
          <cell r="M890">
            <v>4018.65</v>
          </cell>
          <cell r="N890">
            <v>2411.19</v>
          </cell>
          <cell r="P890">
            <v>0.6</v>
          </cell>
          <cell r="R890"/>
          <cell r="S890"/>
          <cell r="U890"/>
          <cell r="V890"/>
          <cell r="X890"/>
          <cell r="Y890"/>
          <cell r="AA890"/>
          <cell r="AB890"/>
          <cell r="AD890"/>
        </row>
        <row r="891">
          <cell r="B891" t="str">
            <v>LTR05S</v>
          </cell>
          <cell r="C891" t="str">
            <v>Letreiro bidimensional</v>
          </cell>
          <cell r="E891" t="str">
            <v>Letreiro bidimensional com a escrita "Boas Festas" produzido em estrutura metálica e mangueira luminosa incandescente. Adição de strobos.</v>
          </cell>
          <cell r="F891" t="str">
            <v>FIG. LUMINOSA</v>
          </cell>
          <cell r="G891">
            <v>1</v>
          </cell>
          <cell r="H891">
            <v>6.5</v>
          </cell>
          <cell r="J891">
            <v>668</v>
          </cell>
          <cell r="M891">
            <v>4568.6499999999996</v>
          </cell>
          <cell r="N891">
            <v>2878.2494999999999</v>
          </cell>
          <cell r="P891">
            <v>0.63</v>
          </cell>
          <cell r="R891"/>
          <cell r="S891"/>
          <cell r="U891"/>
          <cell r="V891"/>
          <cell r="X891"/>
          <cell r="Y891"/>
          <cell r="AA891"/>
          <cell r="AB891"/>
          <cell r="AD891"/>
        </row>
        <row r="892">
          <cell r="B892" t="str">
            <v>LTR05L</v>
          </cell>
          <cell r="C892" t="str">
            <v>Letreiro bidimensional</v>
          </cell>
          <cell r="E892" t="str">
            <v>Letreiro bidimensional com a escrita "Boas Festas" produzido em estrutura metálica e mangueira luminosa de LED.</v>
          </cell>
          <cell r="F892" t="str">
            <v>FIG. LUMINOSA</v>
          </cell>
          <cell r="G892">
            <v>1</v>
          </cell>
          <cell r="H892">
            <v>6.5</v>
          </cell>
          <cell r="J892">
            <v>266</v>
          </cell>
          <cell r="M892">
            <v>4333.75</v>
          </cell>
          <cell r="N892">
            <v>2730.2624999999998</v>
          </cell>
          <cell r="P892">
            <v>0.63</v>
          </cell>
          <cell r="R892"/>
          <cell r="S892"/>
          <cell r="U892"/>
          <cell r="V892"/>
          <cell r="X892"/>
          <cell r="Y892"/>
          <cell r="AA892"/>
          <cell r="AB892"/>
          <cell r="AD892"/>
        </row>
        <row r="893">
          <cell r="B893" t="str">
            <v>LTR05C</v>
          </cell>
          <cell r="C893" t="str">
            <v>Letreiro bidimensional</v>
          </cell>
          <cell r="E893" t="str">
            <v>Letreiro bidimensional com a escrita "Boas Festas" produzido em estrutura metálica, mangueira luminosa incandescente e preenchimento em LED.</v>
          </cell>
          <cell r="F893" t="str">
            <v>FIG. LUMINOSA</v>
          </cell>
          <cell r="G893">
            <v>1</v>
          </cell>
          <cell r="H893">
            <v>6.5</v>
          </cell>
          <cell r="J893">
            <v>648</v>
          </cell>
          <cell r="M893">
            <v>5102.6499999999996</v>
          </cell>
          <cell r="N893">
            <v>3673.9079999999994</v>
          </cell>
          <cell r="P893">
            <v>0.72</v>
          </cell>
          <cell r="R893"/>
          <cell r="S893"/>
          <cell r="U893"/>
          <cell r="V893"/>
          <cell r="X893"/>
          <cell r="Y893"/>
          <cell r="AA893"/>
          <cell r="AB893"/>
          <cell r="AD893"/>
        </row>
        <row r="894">
          <cell r="B894" t="str">
            <v>LTR05CS</v>
          </cell>
          <cell r="C894" t="str">
            <v>Letreiro bidimensional</v>
          </cell>
          <cell r="E894" t="str">
            <v>Letreiro bidimensional com a escrita "Boas Festas" produzido em estrutura metálica, mangueira luminosa incandescente e preenchimento em LED. Adição de strobo.</v>
          </cell>
          <cell r="F894" t="str">
            <v>FIG. LUMINOSA</v>
          </cell>
          <cell r="G894">
            <v>1</v>
          </cell>
          <cell r="H894">
            <v>6.5</v>
          </cell>
          <cell r="J894">
            <v>708</v>
          </cell>
          <cell r="M894">
            <v>5590</v>
          </cell>
          <cell r="N894">
            <v>4192.5</v>
          </cell>
          <cell r="P894">
            <v>0.75</v>
          </cell>
          <cell r="R894"/>
          <cell r="S894"/>
          <cell r="U894"/>
          <cell r="V894"/>
          <cell r="X894"/>
          <cell r="Y894"/>
          <cell r="AA894"/>
          <cell r="AB894"/>
          <cell r="AD894"/>
        </row>
        <row r="895">
          <cell r="B895" t="str">
            <v>LTR09CS</v>
          </cell>
          <cell r="C895" t="str">
            <v>Letreiro bidimensional</v>
          </cell>
          <cell r="E895" t="str">
            <v>Figura luminosa bidimensional com os dizeres “FELIZ NATAL”, produzida em estrutura metálica, contorno com mangueira incandescente e preenchimento com conjuntos de LED.</v>
          </cell>
          <cell r="F895" t="str">
            <v>FIG. LUMINOSA</v>
          </cell>
          <cell r="G895">
            <v>0.63</v>
          </cell>
          <cell r="H895" t="str">
            <v>-</v>
          </cell>
          <cell r="I895">
            <v>3.8</v>
          </cell>
          <cell r="M895">
            <v>4193.2</v>
          </cell>
          <cell r="N895">
            <v>3144.8999999999996</v>
          </cell>
          <cell r="P895">
            <v>0.75</v>
          </cell>
          <cell r="R895"/>
          <cell r="S895"/>
          <cell r="U895"/>
          <cell r="V895"/>
          <cell r="X895"/>
          <cell r="Y895"/>
          <cell r="AA895"/>
          <cell r="AB895"/>
          <cell r="AD895"/>
        </row>
        <row r="896">
          <cell r="B896"/>
          <cell r="C896"/>
          <cell r="E896"/>
          <cell r="M896"/>
          <cell r="N896"/>
          <cell r="P896"/>
          <cell r="R896"/>
          <cell r="S896"/>
          <cell r="U896"/>
          <cell r="V896"/>
          <cell r="X896"/>
          <cell r="Y896"/>
          <cell r="AA896"/>
          <cell r="AB896"/>
          <cell r="AD896"/>
        </row>
        <row r="897">
          <cell r="B897" t="str">
            <v>ARC01</v>
          </cell>
          <cell r="C897" t="str">
            <v>Arcos Luminosos</v>
          </cell>
          <cell r="E897" t="str">
            <v>Arco luminoso com meio asterisco e arabescos, produzido em estrutura metálica e mangueira luminosa.</v>
          </cell>
          <cell r="F897" t="str">
            <v>FIG. LUMINOSA</v>
          </cell>
          <cell r="G897">
            <v>3.7</v>
          </cell>
          <cell r="H897">
            <v>4.8</v>
          </cell>
          <cell r="M897">
            <v>11243.84</v>
          </cell>
          <cell r="N897">
            <v>8432.880000000001</v>
          </cell>
          <cell r="P897">
            <v>0.75</v>
          </cell>
          <cell r="R897"/>
          <cell r="S897"/>
          <cell r="U897"/>
          <cell r="V897"/>
          <cell r="X897"/>
          <cell r="Y897"/>
          <cell r="AA897"/>
          <cell r="AB897"/>
          <cell r="AD897"/>
        </row>
        <row r="898">
          <cell r="B898" t="str">
            <v>ARC01S</v>
          </cell>
          <cell r="C898" t="str">
            <v>Arcos Luminosos</v>
          </cell>
          <cell r="E898" t="str">
            <v>Arco luminoso com meio asterisco e arabescos, produzido em estrutura metálica e mangueira luminosa. Adição de strobos.</v>
          </cell>
          <cell r="F898" t="str">
            <v>FIG. LUMINOSA</v>
          </cell>
          <cell r="G898">
            <v>3.7</v>
          </cell>
          <cell r="H898">
            <v>4.8</v>
          </cell>
          <cell r="M898">
            <v>12068.84</v>
          </cell>
          <cell r="N898">
            <v>9051.630000000001</v>
          </cell>
          <cell r="O898"/>
          <cell r="P898">
            <v>0.75</v>
          </cell>
          <cell r="Q898"/>
          <cell r="R898"/>
          <cell r="S898"/>
          <cell r="T898"/>
          <cell r="U898"/>
          <cell r="V898"/>
          <cell r="W898"/>
          <cell r="X898"/>
          <cell r="Y898"/>
          <cell r="Z898"/>
          <cell r="AA898"/>
          <cell r="AB898"/>
          <cell r="AC898"/>
          <cell r="AD898"/>
        </row>
        <row r="899">
          <cell r="B899" t="str">
            <v>ARC01C</v>
          </cell>
          <cell r="C899" t="str">
            <v>Arcos Luminosos</v>
          </cell>
          <cell r="E899" t="str">
            <v>Arco luminoso com meio asterisco e arabescos, produzido em estrutura metálica e mangueira luminosa. Preenchimento com conjuntos de LED</v>
          </cell>
          <cell r="F899" t="str">
            <v>FIG. LUMINOSA</v>
          </cell>
          <cell r="G899">
            <v>3.7</v>
          </cell>
          <cell r="H899">
            <v>4.8</v>
          </cell>
          <cell r="M899">
            <v>12493.84</v>
          </cell>
          <cell r="N899">
            <v>9370.380000000001</v>
          </cell>
          <cell r="O899"/>
          <cell r="P899">
            <v>0.75</v>
          </cell>
          <cell r="Q899"/>
          <cell r="R899"/>
          <cell r="S899"/>
          <cell r="T899"/>
          <cell r="U899"/>
          <cell r="V899"/>
          <cell r="W899"/>
          <cell r="X899"/>
          <cell r="Y899"/>
          <cell r="Z899"/>
          <cell r="AA899"/>
          <cell r="AB899"/>
          <cell r="AC899"/>
          <cell r="AD899"/>
        </row>
        <row r="900">
          <cell r="B900" t="str">
            <v>ARC01CS</v>
          </cell>
          <cell r="C900" t="str">
            <v>Arcos Luminosos</v>
          </cell>
          <cell r="E900" t="str">
            <v>Arco luminoso com meio asterisco e arabescos, produzido em estrutura metálica e mangueira luminosa. Preenchimento com conjuntos de LED. Adição de strobos</v>
          </cell>
          <cell r="F900" t="str">
            <v>FIG. LUMINOSA</v>
          </cell>
          <cell r="G900">
            <v>3.7</v>
          </cell>
          <cell r="H900">
            <v>4.8</v>
          </cell>
          <cell r="M900">
            <v>13318.84</v>
          </cell>
          <cell r="N900">
            <v>9989.130000000001</v>
          </cell>
          <cell r="O900"/>
          <cell r="P900">
            <v>0.75</v>
          </cell>
          <cell r="Q900"/>
          <cell r="R900"/>
          <cell r="S900"/>
          <cell r="T900"/>
          <cell r="U900"/>
          <cell r="V900"/>
          <cell r="W900"/>
          <cell r="X900"/>
          <cell r="Y900"/>
          <cell r="Z900"/>
          <cell r="AA900"/>
          <cell r="AB900"/>
          <cell r="AC900"/>
          <cell r="AD900"/>
        </row>
        <row r="901">
          <cell r="B901" t="str">
            <v>ARC02</v>
          </cell>
          <cell r="C901" t="str">
            <v>Arcos Luminosos</v>
          </cell>
          <cell r="E901" t="str">
            <v>Arco luminoso com flores, folhas e arabescos, produzido em estrutura metálica e mangueira luminosa.</v>
          </cell>
          <cell r="F901" t="str">
            <v>FIG. LUMINOSA</v>
          </cell>
          <cell r="G901">
            <v>3.7</v>
          </cell>
          <cell r="H901">
            <v>6</v>
          </cell>
          <cell r="J901">
            <v>1792</v>
          </cell>
          <cell r="M901">
            <v>14859.84</v>
          </cell>
          <cell r="N901">
            <v>11144.880000000001</v>
          </cell>
          <cell r="P901">
            <v>0.75</v>
          </cell>
          <cell r="R901"/>
          <cell r="S901"/>
          <cell r="U901"/>
          <cell r="V901"/>
          <cell r="X901"/>
          <cell r="Y901"/>
          <cell r="AA901"/>
          <cell r="AB901"/>
          <cell r="AD901"/>
        </row>
        <row r="902">
          <cell r="B902" t="str">
            <v>ARC02S</v>
          </cell>
          <cell r="C902" t="str">
            <v>Arcos Luminosos</v>
          </cell>
          <cell r="E902" t="str">
            <v>Arco luminoso com flores, folhas e arabescos, produzido em estrutura metálica e mangueira luminosa.roduzido em estrutura metálica e mangueira luminosa. Adição de strobos.</v>
          </cell>
          <cell r="F902" t="str">
            <v>FIG. LUMINOSA</v>
          </cell>
          <cell r="G902">
            <v>3.7</v>
          </cell>
          <cell r="H902">
            <v>6</v>
          </cell>
          <cell r="M902">
            <v>15739.84</v>
          </cell>
          <cell r="N902">
            <v>11804.880000000001</v>
          </cell>
          <cell r="O902"/>
          <cell r="P902">
            <v>0.75</v>
          </cell>
          <cell r="Q902"/>
          <cell r="R902"/>
          <cell r="S902"/>
          <cell r="T902"/>
          <cell r="U902"/>
          <cell r="V902"/>
          <cell r="W902"/>
          <cell r="X902"/>
          <cell r="Y902"/>
          <cell r="Z902"/>
          <cell r="AA902"/>
          <cell r="AB902"/>
          <cell r="AC902"/>
          <cell r="AD902"/>
        </row>
        <row r="903">
          <cell r="B903" t="str">
            <v>ARC02C</v>
          </cell>
          <cell r="C903" t="str">
            <v>Arcos Luminosos</v>
          </cell>
          <cell r="E903" t="str">
            <v>Arco luminoso com flores, folhas e arabescos, produzido em estrutura metálica e mangueira luminosa.roduzido em estrutura metálica e mangueira luminosa. Preenchimento com conjuntos de LED</v>
          </cell>
          <cell r="F903" t="str">
            <v>FIG. LUMINOSA</v>
          </cell>
          <cell r="G903">
            <v>3.7</v>
          </cell>
          <cell r="H903">
            <v>6</v>
          </cell>
          <cell r="M903">
            <v>17924</v>
          </cell>
          <cell r="N903">
            <v>13443</v>
          </cell>
          <cell r="O903"/>
          <cell r="P903">
            <v>0.75</v>
          </cell>
          <cell r="Q903"/>
          <cell r="R903"/>
          <cell r="S903"/>
          <cell r="T903"/>
          <cell r="U903"/>
          <cell r="V903"/>
          <cell r="W903"/>
          <cell r="X903"/>
          <cell r="Y903"/>
          <cell r="Z903"/>
          <cell r="AA903"/>
          <cell r="AB903"/>
          <cell r="AC903"/>
          <cell r="AD903"/>
        </row>
        <row r="904">
          <cell r="B904" t="str">
            <v>ARC02CS</v>
          </cell>
          <cell r="C904" t="str">
            <v>Arcos Luminosos</v>
          </cell>
          <cell r="E904" t="str">
            <v>Arco luminoso com flores, folhas e arabescos,  produzido em estrutura metálica e mangueira luminosa. Preenchimento com conjuntos de LED. Adição de strobos</v>
          </cell>
          <cell r="F904" t="str">
            <v>FIG. LUMINOSA</v>
          </cell>
          <cell r="G904">
            <v>3.7</v>
          </cell>
          <cell r="H904">
            <v>6</v>
          </cell>
          <cell r="M904">
            <v>18804</v>
          </cell>
          <cell r="N904">
            <v>14103</v>
          </cell>
          <cell r="O904"/>
          <cell r="P904">
            <v>0.75</v>
          </cell>
          <cell r="Q904"/>
          <cell r="R904"/>
          <cell r="S904"/>
          <cell r="T904"/>
          <cell r="U904"/>
          <cell r="V904"/>
          <cell r="W904"/>
          <cell r="X904"/>
          <cell r="Y904"/>
          <cell r="Z904"/>
          <cell r="AA904"/>
          <cell r="AB904"/>
          <cell r="AC904"/>
          <cell r="AD904"/>
        </row>
        <row r="905">
          <cell r="B905" t="str">
            <v>ARC03</v>
          </cell>
          <cell r="C905" t="str">
            <v>Arcos Luminosos</v>
          </cell>
          <cell r="E905" t="str">
            <v>Arco luminoso com estrelas, produzido em estrutura metálica e mangueira luminosa.</v>
          </cell>
          <cell r="F905" t="str">
            <v>FIG. LUMINOSA</v>
          </cell>
          <cell r="G905">
            <v>3.7</v>
          </cell>
          <cell r="H905">
            <v>5</v>
          </cell>
          <cell r="M905">
            <v>10150</v>
          </cell>
          <cell r="N905">
            <v>7612.5</v>
          </cell>
          <cell r="P905">
            <v>0.75</v>
          </cell>
          <cell r="R905"/>
          <cell r="S905"/>
          <cell r="U905"/>
          <cell r="V905"/>
          <cell r="X905"/>
          <cell r="Y905"/>
          <cell r="AA905"/>
          <cell r="AB905"/>
          <cell r="AD905"/>
        </row>
        <row r="906">
          <cell r="B906" t="str">
            <v>ARC03S</v>
          </cell>
          <cell r="C906" t="str">
            <v>Arcos Luminosos</v>
          </cell>
          <cell r="E906" t="str">
            <v>Arco luminoso com estrelas, p.roduzido em estrutura metálica e mangueira luminosa.Adição de strobos.</v>
          </cell>
          <cell r="F906" t="str">
            <v>FIG. LUMINOSA</v>
          </cell>
          <cell r="G906">
            <v>3.7</v>
          </cell>
          <cell r="H906">
            <v>5</v>
          </cell>
          <cell r="M906">
            <v>10975</v>
          </cell>
          <cell r="N906">
            <v>8437.5</v>
          </cell>
          <cell r="O906"/>
          <cell r="P906">
            <v>0.75</v>
          </cell>
          <cell r="Q906"/>
          <cell r="R906"/>
          <cell r="S906"/>
          <cell r="T906"/>
          <cell r="U906"/>
          <cell r="V906"/>
          <cell r="W906"/>
          <cell r="X906"/>
          <cell r="Y906"/>
          <cell r="Z906"/>
          <cell r="AA906"/>
          <cell r="AB906"/>
          <cell r="AC906"/>
          <cell r="AD906"/>
        </row>
        <row r="907">
          <cell r="B907" t="str">
            <v>ARC03C</v>
          </cell>
          <cell r="C907" t="str">
            <v>Arcos Luminosos</v>
          </cell>
          <cell r="E907" t="str">
            <v>Arco luminoso com estrelas, p.roduzido em estrutura metálica e mangueira luminosa. Preenchimento com conjuntos de LED.</v>
          </cell>
          <cell r="F907" t="str">
            <v>FIG. LUMINOSA</v>
          </cell>
          <cell r="G907">
            <v>3.7</v>
          </cell>
          <cell r="H907">
            <v>5</v>
          </cell>
          <cell r="M907">
            <v>12400</v>
          </cell>
          <cell r="N907">
            <v>9862.5</v>
          </cell>
          <cell r="O907"/>
          <cell r="P907">
            <v>0.75</v>
          </cell>
          <cell r="Q907"/>
          <cell r="R907"/>
          <cell r="S907"/>
          <cell r="T907"/>
          <cell r="U907"/>
          <cell r="V907"/>
          <cell r="W907"/>
          <cell r="X907"/>
          <cell r="Y907"/>
          <cell r="Z907"/>
          <cell r="AA907"/>
          <cell r="AB907"/>
          <cell r="AC907"/>
          <cell r="AD907"/>
        </row>
        <row r="908">
          <cell r="B908" t="str">
            <v>ARC03CS</v>
          </cell>
          <cell r="C908" t="str">
            <v>Arcos Luminosos</v>
          </cell>
          <cell r="E908" t="str">
            <v>Arco luminoso com estrelas, produzido em estrutura metálica e mangueira luminosa. produzido em estrutura metálica e mangueira luminosa. Preenchimento com conjuntos de LED. Adição de strobos</v>
          </cell>
          <cell r="F908" t="str">
            <v>FIG. LUMINOSA</v>
          </cell>
          <cell r="G908">
            <v>3.7</v>
          </cell>
          <cell r="H908">
            <v>5</v>
          </cell>
          <cell r="M908">
            <v>13225</v>
          </cell>
          <cell r="N908">
            <v>10687.5</v>
          </cell>
          <cell r="O908"/>
          <cell r="P908">
            <v>0.75</v>
          </cell>
          <cell r="Q908"/>
          <cell r="R908"/>
          <cell r="S908"/>
          <cell r="T908"/>
          <cell r="U908"/>
          <cell r="V908"/>
          <cell r="W908"/>
          <cell r="X908"/>
          <cell r="Y908"/>
          <cell r="Z908"/>
          <cell r="AA908"/>
          <cell r="AB908"/>
          <cell r="AC908"/>
          <cell r="AD908"/>
        </row>
        <row r="909">
          <cell r="E909"/>
          <cell r="M909"/>
          <cell r="N909"/>
          <cell r="P909"/>
          <cell r="R909"/>
          <cell r="S909"/>
          <cell r="U909"/>
          <cell r="V909"/>
          <cell r="X909"/>
          <cell r="Y909"/>
          <cell r="AA909"/>
          <cell r="AB909"/>
          <cell r="AD909"/>
        </row>
        <row r="910">
          <cell r="B910"/>
          <cell r="E910"/>
          <cell r="M910"/>
          <cell r="N910"/>
          <cell r="P910"/>
          <cell r="R910"/>
          <cell r="S910"/>
          <cell r="U910"/>
          <cell r="V910"/>
          <cell r="X910"/>
          <cell r="Y910"/>
          <cell r="AA910"/>
          <cell r="AB910"/>
          <cell r="AD910"/>
        </row>
        <row r="911">
          <cell r="B911" t="str">
            <v>PO01</v>
          </cell>
          <cell r="C911" t="str">
            <v>Portais</v>
          </cell>
          <cell r="D911"/>
          <cell r="E911" t="str">
            <v>Estrelas, cometas e arabescos produzidos em estrutura metálica e mangueira luminosa</v>
          </cell>
          <cell r="F911" t="str">
            <v>FIG. LUMINOSA</v>
          </cell>
          <cell r="G911">
            <v>3</v>
          </cell>
          <cell r="H911">
            <v>8</v>
          </cell>
          <cell r="I911" t="str">
            <v>-</v>
          </cell>
          <cell r="J911">
            <v>960</v>
          </cell>
          <cell r="K911">
            <v>60</v>
          </cell>
          <cell r="L911">
            <v>45</v>
          </cell>
          <cell r="M911">
            <v>6185.92</v>
          </cell>
          <cell r="N911">
            <v>3711.5519999999997</v>
          </cell>
          <cell r="O911"/>
          <cell r="P911">
            <v>0.6</v>
          </cell>
          <cell r="Q911"/>
          <cell r="R911">
            <v>4996.32</v>
          </cell>
          <cell r="S911">
            <v>2997.75</v>
          </cell>
          <cell r="T911"/>
          <cell r="U911">
            <v>4996.32</v>
          </cell>
          <cell r="V911">
            <v>2997.75</v>
          </cell>
          <cell r="W911"/>
          <cell r="X911">
            <v>4758.3999999999996</v>
          </cell>
          <cell r="Y911">
            <v>2855</v>
          </cell>
          <cell r="Z911"/>
          <cell r="AA911">
            <v>4137.7</v>
          </cell>
          <cell r="AB911">
            <v>2482.62</v>
          </cell>
          <cell r="AC911"/>
          <cell r="AD911">
            <v>3598</v>
          </cell>
        </row>
        <row r="912">
          <cell r="B912" t="str">
            <v>PO01SM</v>
          </cell>
          <cell r="C912" t="str">
            <v>Portais</v>
          </cell>
          <cell r="E912" t="str">
            <v>Estrelas, cometas e arabescos produzidos em estrutura metálica e mangueira luminosa. Aplicação de mangueiras de LED com movimentos e Strobos</v>
          </cell>
          <cell r="F912" t="str">
            <v>FIG. LUMINOSA</v>
          </cell>
          <cell r="G912">
            <v>3</v>
          </cell>
          <cell r="H912">
            <v>8</v>
          </cell>
          <cell r="I912" t="str">
            <v>-</v>
          </cell>
          <cell r="J912">
            <v>1045</v>
          </cell>
          <cell r="M912">
            <v>9210.76</v>
          </cell>
          <cell r="N912">
            <v>6908.07</v>
          </cell>
          <cell r="P912">
            <v>0.75</v>
          </cell>
          <cell r="R912">
            <v>7439.46</v>
          </cell>
          <cell r="S912">
            <v>5440.89</v>
          </cell>
          <cell r="U912">
            <v>7439.46</v>
          </cell>
          <cell r="V912">
            <v>5440.89</v>
          </cell>
          <cell r="X912">
            <v>7085.2</v>
          </cell>
          <cell r="Y912">
            <v>5181.8</v>
          </cell>
          <cell r="AA912">
            <v>6161.01</v>
          </cell>
          <cell r="AB912">
            <v>4505.93</v>
          </cell>
          <cell r="AD912">
            <v>5357.4</v>
          </cell>
        </row>
        <row r="913">
          <cell r="B913" t="str">
            <v>PO01M</v>
          </cell>
          <cell r="C913" t="str">
            <v>Portais</v>
          </cell>
          <cell r="E913" t="str">
            <v>Estrelas, cometas e arabescos produzidos em estrutura metálica e mangueira luminosa. Aplicação de mangueiras de LED com movimentos</v>
          </cell>
          <cell r="F913" t="str">
            <v>FIG. LUMINOSA</v>
          </cell>
          <cell r="G913">
            <v>3</v>
          </cell>
          <cell r="H913">
            <v>8</v>
          </cell>
          <cell r="I913" t="str">
            <v>-</v>
          </cell>
          <cell r="J913">
            <v>973</v>
          </cell>
          <cell r="M913">
            <v>8574.5400000000009</v>
          </cell>
          <cell r="N913">
            <v>6173.6688000000004</v>
          </cell>
          <cell r="P913">
            <v>0.72</v>
          </cell>
          <cell r="R913">
            <v>6925.59</v>
          </cell>
          <cell r="S913">
            <v>4927.13</v>
          </cell>
          <cell r="U913">
            <v>6925.59</v>
          </cell>
          <cell r="V913">
            <v>4927.13</v>
          </cell>
          <cell r="X913">
            <v>6595.8</v>
          </cell>
          <cell r="Y913">
            <v>4692.5</v>
          </cell>
          <cell r="AA913">
            <v>5735.51</v>
          </cell>
          <cell r="AB913">
            <v>4080.43</v>
          </cell>
          <cell r="AD913">
            <v>4987.3999999999996</v>
          </cell>
        </row>
        <row r="914">
          <cell r="B914" t="str">
            <v>PO01S</v>
          </cell>
          <cell r="C914" t="str">
            <v>Portais</v>
          </cell>
          <cell r="E914" t="str">
            <v>Estrelas, cometas e arabescos produzidos em estrutura metálica e mangueira luminosa. Aplicação de Strobos</v>
          </cell>
          <cell r="F914" t="str">
            <v>FIG. LUMINOSA</v>
          </cell>
          <cell r="G914">
            <v>3</v>
          </cell>
          <cell r="H914">
            <v>8</v>
          </cell>
          <cell r="I914" t="str">
            <v>-</v>
          </cell>
          <cell r="J914">
            <v>1032</v>
          </cell>
          <cell r="M914">
            <v>6822.01</v>
          </cell>
          <cell r="N914">
            <v>4297.8663000000006</v>
          </cell>
          <cell r="P914">
            <v>0.63</v>
          </cell>
          <cell r="R914">
            <v>5510.09</v>
          </cell>
          <cell r="S914">
            <v>3511.52</v>
          </cell>
          <cell r="U914">
            <v>5510.09</v>
          </cell>
          <cell r="V914">
            <v>3511.52</v>
          </cell>
          <cell r="X914">
            <v>5247.7</v>
          </cell>
          <cell r="Y914">
            <v>3344.3</v>
          </cell>
          <cell r="AA914">
            <v>4563.2</v>
          </cell>
          <cell r="AB914">
            <v>2908.12</v>
          </cell>
          <cell r="AD914">
            <v>3968</v>
          </cell>
        </row>
        <row r="915">
          <cell r="B915" t="str">
            <v>PO01L</v>
          </cell>
          <cell r="C915" t="str">
            <v>Portais</v>
          </cell>
          <cell r="E915" t="str">
            <v>Estrelas, cometas e arabescos  produzidos em estrutura metálica e mangueira de LED</v>
          </cell>
          <cell r="F915" t="str">
            <v>FIG. LUMINOSA</v>
          </cell>
          <cell r="G915">
            <v>3</v>
          </cell>
          <cell r="H915">
            <v>8</v>
          </cell>
          <cell r="I915" t="str">
            <v>-</v>
          </cell>
          <cell r="J915">
            <v>180</v>
          </cell>
          <cell r="M915">
            <v>6990.4900000000007</v>
          </cell>
          <cell r="N915">
            <v>4404.0087000000003</v>
          </cell>
          <cell r="P915">
            <v>0.63</v>
          </cell>
          <cell r="R915">
            <v>5646.17</v>
          </cell>
          <cell r="S915">
            <v>3387.72</v>
          </cell>
          <cell r="U915">
            <v>5646.17</v>
          </cell>
          <cell r="V915">
            <v>3387.72</v>
          </cell>
          <cell r="X915">
            <v>5377.3</v>
          </cell>
          <cell r="Y915">
            <v>3226.4</v>
          </cell>
          <cell r="AA915">
            <v>4675.8999999999996</v>
          </cell>
          <cell r="AB915">
            <v>2805.54</v>
          </cell>
          <cell r="AD915">
            <v>4066</v>
          </cell>
        </row>
        <row r="916">
          <cell r="B916" t="str">
            <v>PO01C</v>
          </cell>
          <cell r="C916" t="str">
            <v>Portais</v>
          </cell>
          <cell r="E916" t="str">
            <v>Estrelas, cometas e arabescos produzidos em estrutura metálica e mangueira luminosa.  Preenchimento da figura com lâmpadas de LED.</v>
          </cell>
          <cell r="F916" t="str">
            <v>FIG. LUMINOSA</v>
          </cell>
          <cell r="G916">
            <v>3</v>
          </cell>
          <cell r="H916">
            <v>8</v>
          </cell>
          <cell r="I916" t="str">
            <v>-</v>
          </cell>
          <cell r="M916">
            <v>0</v>
          </cell>
          <cell r="N916">
            <v>0</v>
          </cell>
          <cell r="P916">
            <v>0.72</v>
          </cell>
          <cell r="R916">
            <v>0</v>
          </cell>
          <cell r="S916">
            <v>0</v>
          </cell>
          <cell r="U916">
            <v>0</v>
          </cell>
          <cell r="V916">
            <v>0</v>
          </cell>
          <cell r="X916">
            <v>0</v>
          </cell>
          <cell r="Y916">
            <v>0</v>
          </cell>
          <cell r="AA916">
            <v>0</v>
          </cell>
          <cell r="AB916">
            <v>0</v>
          </cell>
          <cell r="AD916"/>
        </row>
        <row r="917">
          <cell r="B917" t="str">
            <v>PO01CS</v>
          </cell>
          <cell r="C917" t="str">
            <v>Portais</v>
          </cell>
          <cell r="E917" t="str">
            <v>Estrelas, cometas e arabescos produzidos em estrutura metálica e mangueira luminosa.  Preenchimento da figura com lâmpadas de LED.  Aplicação de Strobos</v>
          </cell>
          <cell r="F917" t="str">
            <v>FIG. LUMINOSA</v>
          </cell>
          <cell r="G917">
            <v>3</v>
          </cell>
          <cell r="H917">
            <v>8</v>
          </cell>
          <cell r="I917" t="str">
            <v>-</v>
          </cell>
          <cell r="M917">
            <v>0</v>
          </cell>
          <cell r="N917">
            <v>0</v>
          </cell>
          <cell r="P917">
            <v>0.75</v>
          </cell>
          <cell r="R917">
            <v>0</v>
          </cell>
          <cell r="S917">
            <v>0</v>
          </cell>
          <cell r="U917">
            <v>0</v>
          </cell>
          <cell r="V917">
            <v>0</v>
          </cell>
          <cell r="X917">
            <v>0</v>
          </cell>
          <cell r="Y917">
            <v>0</v>
          </cell>
          <cell r="AA917">
            <v>0</v>
          </cell>
          <cell r="AB917">
            <v>0</v>
          </cell>
          <cell r="AD917"/>
        </row>
        <row r="918">
          <cell r="B918" t="str">
            <v>PO02</v>
          </cell>
          <cell r="C918" t="str">
            <v>Portais</v>
          </cell>
          <cell r="D918"/>
          <cell r="E918" t="str">
            <v>Estrelas, anjos, cometas e arabescos produzidos em estrutura metálica e mangueira luminosa</v>
          </cell>
          <cell r="F918" t="str">
            <v>FIG. LUMINOSA</v>
          </cell>
          <cell r="G918">
            <v>3.2</v>
          </cell>
          <cell r="H918">
            <v>8</v>
          </cell>
          <cell r="I918" t="str">
            <v>-</v>
          </cell>
          <cell r="J918">
            <v>1232</v>
          </cell>
          <cell r="K918">
            <v>77</v>
          </cell>
          <cell r="L918">
            <v>57.75</v>
          </cell>
          <cell r="M918">
            <v>7920.64</v>
          </cell>
          <cell r="N918">
            <v>4752.384</v>
          </cell>
          <cell r="O918"/>
          <cell r="P918">
            <v>0.6</v>
          </cell>
          <cell r="Q918"/>
          <cell r="R918">
            <v>6397.44</v>
          </cell>
          <cell r="S918">
            <v>3838.49</v>
          </cell>
          <cell r="T918"/>
          <cell r="U918">
            <v>6397.44</v>
          </cell>
          <cell r="V918">
            <v>3838.49</v>
          </cell>
          <cell r="W918"/>
          <cell r="X918">
            <v>6092.8</v>
          </cell>
          <cell r="Y918">
            <v>3655.7</v>
          </cell>
          <cell r="Z918"/>
          <cell r="AA918">
            <v>5298.05</v>
          </cell>
          <cell r="AB918">
            <v>3178.83</v>
          </cell>
          <cell r="AC918"/>
          <cell r="AD918">
            <v>4607</v>
          </cell>
        </row>
        <row r="919">
          <cell r="B919" t="str">
            <v>PO02SM</v>
          </cell>
          <cell r="C919" t="str">
            <v>Portais</v>
          </cell>
          <cell r="E919" t="str">
            <v>Estrelas, anjos, cometas e arabescos produzidos em estrutura metálica e mangueira luminosa. Aplicação de mangueiras de LED com movimentos e Strobos</v>
          </cell>
          <cell r="F919" t="str">
            <v>FIG. LUMINOSA</v>
          </cell>
          <cell r="G919">
            <v>3.2</v>
          </cell>
          <cell r="H919">
            <v>8</v>
          </cell>
          <cell r="I919" t="str">
            <v>-</v>
          </cell>
          <cell r="J919">
            <v>1317</v>
          </cell>
          <cell r="M919">
            <v>10945.480000000001</v>
          </cell>
          <cell r="N919">
            <v>8209.11</v>
          </cell>
          <cell r="P919">
            <v>0.75</v>
          </cell>
          <cell r="R919">
            <v>8840.58</v>
          </cell>
          <cell r="S919">
            <v>6281.63</v>
          </cell>
          <cell r="U919">
            <v>8840.58</v>
          </cell>
          <cell r="V919">
            <v>6281.63</v>
          </cell>
          <cell r="X919">
            <v>8419.6</v>
          </cell>
          <cell r="Y919">
            <v>5982.5</v>
          </cell>
          <cell r="AA919">
            <v>7321.36</v>
          </cell>
          <cell r="AB919">
            <v>5202.1400000000003</v>
          </cell>
          <cell r="AD919">
            <v>6366.4</v>
          </cell>
        </row>
        <row r="920">
          <cell r="B920" t="str">
            <v>PO02M</v>
          </cell>
          <cell r="C920" t="str">
            <v>Portais</v>
          </cell>
          <cell r="E920" t="str">
            <v>Estrelas, anjos, cometas e arabescos produzidos em estrutura metálica e mangueira luminosa. Aplicação de mangueiras de LED com movimentos</v>
          </cell>
          <cell r="F920" t="str">
            <v>FIG. LUMINOSA</v>
          </cell>
          <cell r="G920">
            <v>3.2</v>
          </cell>
          <cell r="H920">
            <v>8</v>
          </cell>
          <cell r="I920" t="str">
            <v>-</v>
          </cell>
          <cell r="J920">
            <v>1245</v>
          </cell>
          <cell r="M920">
            <v>10309.26</v>
          </cell>
          <cell r="N920">
            <v>7422.6671999999999</v>
          </cell>
          <cell r="P920">
            <v>0.72</v>
          </cell>
          <cell r="R920">
            <v>8326.7099999999991</v>
          </cell>
          <cell r="S920">
            <v>5767.76</v>
          </cell>
          <cell r="U920">
            <v>8326.7099999999991</v>
          </cell>
          <cell r="V920">
            <v>5767.76</v>
          </cell>
          <cell r="X920">
            <v>7930.2</v>
          </cell>
          <cell r="Y920">
            <v>5493.1</v>
          </cell>
          <cell r="AA920">
            <v>6895.86</v>
          </cell>
          <cell r="AB920">
            <v>4776.6400000000003</v>
          </cell>
          <cell r="AD920">
            <v>5996.4</v>
          </cell>
        </row>
        <row r="921">
          <cell r="B921" t="str">
            <v>PO02S</v>
          </cell>
          <cell r="C921" t="str">
            <v>Portais</v>
          </cell>
          <cell r="E921" t="str">
            <v>Estrelas, anjos, cometas e arabescos produzidos em estrutura metálica e mangueira luminosa. Aplicação de Strobos</v>
          </cell>
          <cell r="F921" t="str">
            <v>FIG. LUMINOSA</v>
          </cell>
          <cell r="G921">
            <v>3.2</v>
          </cell>
          <cell r="H921">
            <v>8</v>
          </cell>
          <cell r="I921" t="str">
            <v>-</v>
          </cell>
          <cell r="J921">
            <v>1304</v>
          </cell>
          <cell r="M921">
            <v>8556.7300000000014</v>
          </cell>
          <cell r="N921">
            <v>5390.7399000000005</v>
          </cell>
          <cell r="P921">
            <v>0.63</v>
          </cell>
          <cell r="R921">
            <v>6911.21</v>
          </cell>
          <cell r="S921">
            <v>4352.25</v>
          </cell>
          <cell r="U921">
            <v>6911.21</v>
          </cell>
          <cell r="V921">
            <v>4352.25</v>
          </cell>
          <cell r="X921">
            <v>6582.1</v>
          </cell>
          <cell r="Y921">
            <v>4145</v>
          </cell>
          <cell r="AA921">
            <v>5723.55</v>
          </cell>
          <cell r="AB921">
            <v>3604.33</v>
          </cell>
          <cell r="AD921">
            <v>4977</v>
          </cell>
        </row>
        <row r="922">
          <cell r="B922" t="str">
            <v>PO02L</v>
          </cell>
          <cell r="C922" t="str">
            <v>Portais</v>
          </cell>
          <cell r="E922" t="str">
            <v>Estrelas, anjos, cometas e arabescos  produzidos em estrutura metálica e mangueira de LED</v>
          </cell>
          <cell r="F922" t="str">
            <v>FIG. LUMINOSA</v>
          </cell>
          <cell r="G922">
            <v>3.2</v>
          </cell>
          <cell r="H922">
            <v>8</v>
          </cell>
          <cell r="I922" t="str">
            <v>-</v>
          </cell>
          <cell r="J922">
            <v>231</v>
          </cell>
          <cell r="M922">
            <v>8950.369999999999</v>
          </cell>
          <cell r="N922">
            <v>5638.7330999999995</v>
          </cell>
          <cell r="P922">
            <v>0.63</v>
          </cell>
          <cell r="R922">
            <v>7229.15</v>
          </cell>
          <cell r="S922">
            <v>4337.55</v>
          </cell>
          <cell r="U922">
            <v>7229.15</v>
          </cell>
          <cell r="V922">
            <v>4337.55</v>
          </cell>
          <cell r="X922">
            <v>6884.9</v>
          </cell>
          <cell r="Y922">
            <v>4131</v>
          </cell>
          <cell r="AA922">
            <v>5986.9</v>
          </cell>
          <cell r="AB922">
            <v>3592.14</v>
          </cell>
          <cell r="AD922">
            <v>5206</v>
          </cell>
        </row>
        <row r="923">
          <cell r="B923" t="str">
            <v>PO02C</v>
          </cell>
          <cell r="C923" t="str">
            <v>Portais</v>
          </cell>
          <cell r="E923" t="str">
            <v>Estrelas, anjos, cometas e arabescos produzidos em estrutura metálica e mangueira luminosa.  Preenchimento da figura com lâmpadas de LED.</v>
          </cell>
          <cell r="F923" t="str">
            <v>FIG. LUMINOSA</v>
          </cell>
          <cell r="G923">
            <v>3.2</v>
          </cell>
          <cell r="H923">
            <v>8</v>
          </cell>
          <cell r="I923" t="str">
            <v>-</v>
          </cell>
          <cell r="M923">
            <v>0</v>
          </cell>
          <cell r="N923">
            <v>0</v>
          </cell>
          <cell r="P923">
            <v>0.72</v>
          </cell>
          <cell r="R923">
            <v>0</v>
          </cell>
          <cell r="S923">
            <v>0</v>
          </cell>
          <cell r="U923">
            <v>0</v>
          </cell>
          <cell r="V923">
            <v>0</v>
          </cell>
          <cell r="X923">
            <v>0</v>
          </cell>
          <cell r="Y923">
            <v>0</v>
          </cell>
          <cell r="AA923">
            <v>0</v>
          </cell>
          <cell r="AB923">
            <v>0</v>
          </cell>
          <cell r="AD923"/>
        </row>
        <row r="924">
          <cell r="B924" t="str">
            <v>PO02CS</v>
          </cell>
          <cell r="C924" t="str">
            <v>Portais</v>
          </cell>
          <cell r="E924" t="str">
            <v>Estrelas, anjos, cometas e arabescos produzidos em estrutura metálica e mangueira luminosa.  Preenchimento da figura com lâmpadas de LED.  Aplicação de Strobos</v>
          </cell>
          <cell r="F924" t="str">
            <v>FIG. LUMINOSA</v>
          </cell>
          <cell r="G924">
            <v>3.2</v>
          </cell>
          <cell r="H924">
            <v>8</v>
          </cell>
          <cell r="I924" t="str">
            <v>-</v>
          </cell>
          <cell r="M924">
            <v>0</v>
          </cell>
          <cell r="N924">
            <v>0</v>
          </cell>
          <cell r="P924">
            <v>0.75</v>
          </cell>
          <cell r="R924">
            <v>0</v>
          </cell>
          <cell r="S924">
            <v>0</v>
          </cell>
          <cell r="U924">
            <v>0</v>
          </cell>
          <cell r="V924">
            <v>0</v>
          </cell>
          <cell r="X924">
            <v>0</v>
          </cell>
          <cell r="Y924">
            <v>0</v>
          </cell>
          <cell r="AA924">
            <v>0</v>
          </cell>
          <cell r="AB924">
            <v>0</v>
          </cell>
          <cell r="AD924"/>
        </row>
        <row r="925">
          <cell r="B925" t="str">
            <v>PO03</v>
          </cell>
          <cell r="C925" t="str">
            <v>Portais</v>
          </cell>
          <cell r="D925"/>
          <cell r="E925" t="str">
            <v>Papai Noel, trenó, renas e arabescos produzidos em estrutura metálica e mangueira luminosa</v>
          </cell>
          <cell r="F925" t="str">
            <v>FIG. LUMINOSA</v>
          </cell>
          <cell r="G925">
            <v>3.1</v>
          </cell>
          <cell r="H925">
            <v>8</v>
          </cell>
          <cell r="I925" t="str">
            <v>-</v>
          </cell>
          <cell r="J925">
            <v>1280</v>
          </cell>
          <cell r="K925">
            <v>80</v>
          </cell>
          <cell r="L925">
            <v>60</v>
          </cell>
          <cell r="M925">
            <v>8249.02</v>
          </cell>
          <cell r="N925">
            <v>4949.4120000000003</v>
          </cell>
          <cell r="O925"/>
          <cell r="P925">
            <v>0.6</v>
          </cell>
          <cell r="Q925"/>
          <cell r="R925">
            <v>6662.67</v>
          </cell>
          <cell r="S925">
            <v>3997.56</v>
          </cell>
          <cell r="T925"/>
          <cell r="U925">
            <v>6662.67</v>
          </cell>
          <cell r="V925">
            <v>3997.56</v>
          </cell>
          <cell r="W925"/>
          <cell r="X925">
            <v>6345.4</v>
          </cell>
          <cell r="Y925">
            <v>3807.2</v>
          </cell>
          <cell r="Z925"/>
          <cell r="AA925">
            <v>5517.7</v>
          </cell>
          <cell r="AB925">
            <v>3310.62</v>
          </cell>
          <cell r="AC925"/>
          <cell r="AD925">
            <v>4798</v>
          </cell>
        </row>
        <row r="926">
          <cell r="B926" t="str">
            <v>PO03SM</v>
          </cell>
          <cell r="C926" t="str">
            <v>Portais</v>
          </cell>
          <cell r="E926" t="str">
            <v>Papai Noel, trenó, renas e arabescos produzidos em estrutura metálica e mangueira luminosa. Aplicação de mangueiras de LED com movimentos e Strobos</v>
          </cell>
          <cell r="F926" t="str">
            <v>FIG. LUMINOSA</v>
          </cell>
          <cell r="G926">
            <v>3.1</v>
          </cell>
          <cell r="H926">
            <v>8</v>
          </cell>
          <cell r="I926" t="str">
            <v>-</v>
          </cell>
          <cell r="J926">
            <v>1328</v>
          </cell>
          <cell r="M926">
            <v>10783.5</v>
          </cell>
          <cell r="N926">
            <v>8087.625</v>
          </cell>
          <cell r="P926">
            <v>0.75</v>
          </cell>
          <cell r="R926">
            <v>8709.75</v>
          </cell>
          <cell r="S926">
            <v>6044.64</v>
          </cell>
          <cell r="U926">
            <v>8709.75</v>
          </cell>
          <cell r="V926">
            <v>6044.64</v>
          </cell>
          <cell r="X926">
            <v>8295</v>
          </cell>
          <cell r="Y926">
            <v>5756.8</v>
          </cell>
          <cell r="AA926">
            <v>7213.03</v>
          </cell>
          <cell r="AB926">
            <v>5005.95</v>
          </cell>
          <cell r="AD926">
            <v>6272.2</v>
          </cell>
        </row>
        <row r="927">
          <cell r="B927" t="str">
            <v>PO03M</v>
          </cell>
          <cell r="C927" t="str">
            <v>Portais</v>
          </cell>
          <cell r="E927" t="str">
            <v>Papai Noel, trenó, renas e arabescos produzidos em estrutura metálica e mangueira luminosa. Aplicação de mangueiras de LED com movimentos</v>
          </cell>
          <cell r="F927" t="str">
            <v>FIG. LUMINOSA</v>
          </cell>
          <cell r="G927">
            <v>3.1</v>
          </cell>
          <cell r="H927">
            <v>8</v>
          </cell>
          <cell r="I927" t="str">
            <v>-</v>
          </cell>
          <cell r="J927">
            <v>1292</v>
          </cell>
          <cell r="M927">
            <v>10274.550000000001</v>
          </cell>
          <cell r="N927">
            <v>7397.6760000000004</v>
          </cell>
          <cell r="P927">
            <v>0.72</v>
          </cell>
          <cell r="R927">
            <v>8298.68</v>
          </cell>
          <cell r="S927">
            <v>5633.67</v>
          </cell>
          <cell r="U927">
            <v>8298.68</v>
          </cell>
          <cell r="V927">
            <v>5633.67</v>
          </cell>
          <cell r="X927">
            <v>7903.5</v>
          </cell>
          <cell r="Y927">
            <v>5365.4</v>
          </cell>
          <cell r="AA927">
            <v>6872.63</v>
          </cell>
          <cell r="AB927">
            <v>4665.55</v>
          </cell>
          <cell r="AD927">
            <v>5976.2</v>
          </cell>
        </row>
        <row r="928">
          <cell r="B928" t="str">
            <v>PO03S</v>
          </cell>
          <cell r="C928" t="str">
            <v>Portais</v>
          </cell>
          <cell r="E928" t="str">
            <v>Papai Noel, trenó, renas e arabescos produzidos em estrutura metálica e mangueira luminosa. Aplicação de Strobos</v>
          </cell>
          <cell r="F928" t="str">
            <v>FIG. LUMINOSA</v>
          </cell>
          <cell r="G928">
            <v>3.1</v>
          </cell>
          <cell r="H928">
            <v>8</v>
          </cell>
          <cell r="I928" t="str">
            <v>-</v>
          </cell>
          <cell r="J928">
            <v>1316</v>
          </cell>
          <cell r="M928">
            <v>8757.84</v>
          </cell>
          <cell r="N928">
            <v>5517.4391999999998</v>
          </cell>
          <cell r="P928">
            <v>0.63</v>
          </cell>
          <cell r="R928">
            <v>7073.64</v>
          </cell>
          <cell r="S928">
            <v>4408.6400000000003</v>
          </cell>
          <cell r="U928">
            <v>7073.64</v>
          </cell>
          <cell r="V928">
            <v>4408.6400000000003</v>
          </cell>
          <cell r="X928">
            <v>6736.8</v>
          </cell>
          <cell r="Y928">
            <v>4198.7</v>
          </cell>
          <cell r="AA928">
            <v>5858.1</v>
          </cell>
          <cell r="AB928">
            <v>3651.02</v>
          </cell>
          <cell r="AD928">
            <v>5094</v>
          </cell>
        </row>
        <row r="929">
          <cell r="B929" t="str">
            <v>PO03L</v>
          </cell>
          <cell r="C929" t="str">
            <v>Portais</v>
          </cell>
          <cell r="E929" t="str">
            <v>Papai Noel, trenó, renas e arabescos  produzidos em estrutura metálica e mangueira de LED</v>
          </cell>
          <cell r="F929" t="str">
            <v>FIG. LUMINOSA</v>
          </cell>
          <cell r="G929">
            <v>3.1</v>
          </cell>
          <cell r="H929">
            <v>8</v>
          </cell>
          <cell r="I929" t="str">
            <v>-</v>
          </cell>
          <cell r="J929">
            <v>240</v>
          </cell>
          <cell r="M929">
            <v>9321.7800000000007</v>
          </cell>
          <cell r="N929">
            <v>5872.7214000000004</v>
          </cell>
          <cell r="P929">
            <v>0.63</v>
          </cell>
          <cell r="R929">
            <v>7529.13</v>
          </cell>
          <cell r="S929">
            <v>4517.5200000000004</v>
          </cell>
          <cell r="U929">
            <v>7529.13</v>
          </cell>
          <cell r="V929">
            <v>4517.5200000000004</v>
          </cell>
          <cell r="X929">
            <v>7170.6</v>
          </cell>
          <cell r="Y929">
            <v>4302.3999999999996</v>
          </cell>
          <cell r="AA929">
            <v>6235.3</v>
          </cell>
          <cell r="AB929">
            <v>3741.18</v>
          </cell>
          <cell r="AD929">
            <v>5422</v>
          </cell>
        </row>
        <row r="930">
          <cell r="B930" t="str">
            <v>PO03C</v>
          </cell>
          <cell r="C930" t="str">
            <v>Portais</v>
          </cell>
          <cell r="E930" t="str">
            <v>Papai Noel, trenó, renas e arabescos produzidos em estrutura metálica e mangueira luminosa.  Preenchimento da figura com lâmpadas de LED.</v>
          </cell>
          <cell r="F930" t="str">
            <v>FIG. LUMINOSA</v>
          </cell>
          <cell r="G930">
            <v>3.1</v>
          </cell>
          <cell r="H930">
            <v>8</v>
          </cell>
          <cell r="I930" t="str">
            <v>-</v>
          </cell>
          <cell r="M930">
            <v>0</v>
          </cell>
          <cell r="N930">
            <v>0</v>
          </cell>
          <cell r="P930">
            <v>0.72</v>
          </cell>
          <cell r="R930">
            <v>0</v>
          </cell>
          <cell r="S930">
            <v>0</v>
          </cell>
          <cell r="U930">
            <v>0</v>
          </cell>
          <cell r="V930">
            <v>0</v>
          </cell>
          <cell r="X930">
            <v>0</v>
          </cell>
          <cell r="Y930">
            <v>0</v>
          </cell>
          <cell r="AA930">
            <v>0</v>
          </cell>
          <cell r="AB930">
            <v>0</v>
          </cell>
          <cell r="AD930"/>
        </row>
        <row r="931">
          <cell r="B931" t="str">
            <v>PO03CS</v>
          </cell>
          <cell r="C931" t="str">
            <v>Portais</v>
          </cell>
          <cell r="E931" t="str">
            <v>Papai Noel, trenó, renas e arabescos produzidos em estrutura metálica e mangueira luminosa.  Preenchimento da figura com lâmpadas de LED.  Aplicação de Strobos</v>
          </cell>
          <cell r="F931" t="str">
            <v>FIG. LUMINOSA</v>
          </cell>
          <cell r="G931">
            <v>3.1</v>
          </cell>
          <cell r="H931">
            <v>8</v>
          </cell>
          <cell r="I931" t="str">
            <v>-</v>
          </cell>
          <cell r="M931">
            <v>0</v>
          </cell>
          <cell r="N931">
            <v>0</v>
          </cell>
          <cell r="P931">
            <v>0.75</v>
          </cell>
          <cell r="R931">
            <v>0</v>
          </cell>
          <cell r="S931">
            <v>0</v>
          </cell>
          <cell r="U931">
            <v>0</v>
          </cell>
          <cell r="V931">
            <v>0</v>
          </cell>
          <cell r="X931">
            <v>0</v>
          </cell>
          <cell r="Y931">
            <v>0</v>
          </cell>
          <cell r="AA931">
            <v>0</v>
          </cell>
          <cell r="AB931">
            <v>0</v>
          </cell>
          <cell r="AD931"/>
        </row>
        <row r="932">
          <cell r="B932" t="str">
            <v>PO04</v>
          </cell>
          <cell r="C932" t="str">
            <v>Portais</v>
          </cell>
          <cell r="D932"/>
          <cell r="E932" t="str">
            <v>Estrelas, sinos, cometas e arabescos produzidos em estrutura metálica e mangueira luminosa</v>
          </cell>
          <cell r="F932" t="str">
            <v>FIG. LUMINOSA</v>
          </cell>
          <cell r="G932">
            <v>2.75</v>
          </cell>
          <cell r="H932">
            <v>8</v>
          </cell>
          <cell r="I932" t="str">
            <v>-</v>
          </cell>
          <cell r="J932">
            <v>1264</v>
          </cell>
          <cell r="K932">
            <v>79</v>
          </cell>
          <cell r="L932">
            <v>59.25</v>
          </cell>
          <cell r="M932">
            <v>7920.64</v>
          </cell>
          <cell r="N932">
            <v>4752.384</v>
          </cell>
          <cell r="O932"/>
          <cell r="P932">
            <v>0.6</v>
          </cell>
          <cell r="Q932"/>
          <cell r="R932">
            <v>6397.44</v>
          </cell>
          <cell r="S932">
            <v>3838.49</v>
          </cell>
          <cell r="T932"/>
          <cell r="U932">
            <v>6397.44</v>
          </cell>
          <cell r="V932">
            <v>3838.49</v>
          </cell>
          <cell r="W932"/>
          <cell r="X932">
            <v>6092.8</v>
          </cell>
          <cell r="Y932">
            <v>3655.7</v>
          </cell>
          <cell r="Z932"/>
          <cell r="AA932">
            <v>5298.05</v>
          </cell>
          <cell r="AB932">
            <v>3178.83</v>
          </cell>
          <cell r="AC932"/>
          <cell r="AD932">
            <v>4607</v>
          </cell>
        </row>
        <row r="933">
          <cell r="B933" t="str">
            <v>PO04SM</v>
          </cell>
          <cell r="C933" t="str">
            <v>Portais</v>
          </cell>
          <cell r="E933" t="str">
            <v>Estrelas, sinos, cometas e arabescos produzidos em estrutura metálica e mangueira luminosa. Aplicação de mangueiras de LED com movimentos e Strobos</v>
          </cell>
          <cell r="F933" t="str">
            <v>FIG. LUMINOSA</v>
          </cell>
          <cell r="G933">
            <v>2.75</v>
          </cell>
          <cell r="H933">
            <v>8</v>
          </cell>
          <cell r="I933" t="str">
            <v>-</v>
          </cell>
          <cell r="J933">
            <v>1361</v>
          </cell>
          <cell r="M933">
            <v>10945.480000000001</v>
          </cell>
          <cell r="N933">
            <v>8209.11</v>
          </cell>
          <cell r="P933">
            <v>0.75</v>
          </cell>
          <cell r="R933">
            <v>8840.58</v>
          </cell>
          <cell r="S933">
            <v>6281.63</v>
          </cell>
          <cell r="U933">
            <v>8840.58</v>
          </cell>
          <cell r="V933">
            <v>6281.63</v>
          </cell>
          <cell r="X933">
            <v>8419.6</v>
          </cell>
          <cell r="Y933">
            <v>5982.5</v>
          </cell>
          <cell r="AA933">
            <v>7321.36</v>
          </cell>
          <cell r="AB933">
            <v>5202.1400000000003</v>
          </cell>
          <cell r="AD933">
            <v>6366.4</v>
          </cell>
        </row>
        <row r="934">
          <cell r="B934" t="str">
            <v>PO04M</v>
          </cell>
          <cell r="C934" t="str">
            <v>Portais</v>
          </cell>
          <cell r="E934" t="str">
            <v>Estrelas, sinos, cometas e arabescos produzidos em estrutura metálica e mangueira luminosa. Aplicação de mangueiras de LED com movimentos</v>
          </cell>
          <cell r="F934" t="str">
            <v>FIG. LUMINOSA</v>
          </cell>
          <cell r="G934">
            <v>2.75</v>
          </cell>
          <cell r="H934">
            <v>8</v>
          </cell>
          <cell r="I934" t="str">
            <v>-</v>
          </cell>
          <cell r="J934">
            <v>1277</v>
          </cell>
          <cell r="M934">
            <v>10309.26</v>
          </cell>
          <cell r="N934">
            <v>7422.6671999999999</v>
          </cell>
          <cell r="P934">
            <v>0.72</v>
          </cell>
          <cell r="R934">
            <v>8326.7099999999991</v>
          </cell>
          <cell r="S934">
            <v>5767.76</v>
          </cell>
          <cell r="U934">
            <v>8326.7099999999991</v>
          </cell>
          <cell r="V934">
            <v>5767.76</v>
          </cell>
          <cell r="X934">
            <v>7930.2</v>
          </cell>
          <cell r="Y934">
            <v>5493.1</v>
          </cell>
          <cell r="AA934">
            <v>6895.86</v>
          </cell>
          <cell r="AB934">
            <v>4776.6400000000003</v>
          </cell>
          <cell r="AD934">
            <v>5996.4</v>
          </cell>
        </row>
        <row r="935">
          <cell r="B935" t="str">
            <v>PO04S</v>
          </cell>
          <cell r="C935" t="str">
            <v>Portais</v>
          </cell>
          <cell r="E935" t="str">
            <v>Estrelas, sinos, cometas e arabescos produzidos em estrutura metálica e mangueira luminosa. Aplicação de Strobos</v>
          </cell>
          <cell r="F935" t="str">
            <v>FIG. LUMINOSA</v>
          </cell>
          <cell r="G935">
            <v>2.75</v>
          </cell>
          <cell r="H935">
            <v>8</v>
          </cell>
          <cell r="I935" t="str">
            <v>-</v>
          </cell>
          <cell r="J935">
            <v>1348</v>
          </cell>
          <cell r="M935">
            <v>8556.7300000000014</v>
          </cell>
          <cell r="N935">
            <v>5390.7399000000005</v>
          </cell>
          <cell r="P935">
            <v>0.63</v>
          </cell>
          <cell r="R935">
            <v>6911.21</v>
          </cell>
          <cell r="S935">
            <v>4352.25</v>
          </cell>
          <cell r="U935">
            <v>6911.21</v>
          </cell>
          <cell r="V935">
            <v>4352.25</v>
          </cell>
          <cell r="X935">
            <v>6582.1</v>
          </cell>
          <cell r="Y935">
            <v>4145</v>
          </cell>
          <cell r="AA935">
            <v>5723.55</v>
          </cell>
          <cell r="AB935">
            <v>3604.33</v>
          </cell>
          <cell r="AD935">
            <v>4977</v>
          </cell>
        </row>
        <row r="936">
          <cell r="B936" t="str">
            <v>PO04L</v>
          </cell>
          <cell r="C936" t="str">
            <v>Portais</v>
          </cell>
          <cell r="E936" t="str">
            <v>Estrelas, sinos, cometas e arabescos  produzidos em estrutura metálica e mangueira de LED</v>
          </cell>
          <cell r="F936" t="str">
            <v>FIG. LUMINOSA</v>
          </cell>
          <cell r="G936">
            <v>2.75</v>
          </cell>
          <cell r="H936">
            <v>8</v>
          </cell>
          <cell r="I936" t="str">
            <v>-</v>
          </cell>
          <cell r="J936">
            <v>237</v>
          </cell>
          <cell r="M936">
            <v>8950.369999999999</v>
          </cell>
          <cell r="N936">
            <v>5638.7330999999995</v>
          </cell>
          <cell r="P936">
            <v>0.63</v>
          </cell>
          <cell r="R936">
            <v>7229.15</v>
          </cell>
          <cell r="S936">
            <v>4337.55</v>
          </cell>
          <cell r="U936">
            <v>7229.15</v>
          </cell>
          <cell r="V936">
            <v>4337.55</v>
          </cell>
          <cell r="X936">
            <v>6884.9</v>
          </cell>
          <cell r="Y936">
            <v>4131</v>
          </cell>
          <cell r="AA936">
            <v>5986.9</v>
          </cell>
          <cell r="AB936">
            <v>3592.14</v>
          </cell>
          <cell r="AD936">
            <v>5206</v>
          </cell>
        </row>
        <row r="937">
          <cell r="B937" t="str">
            <v>PO04C</v>
          </cell>
          <cell r="C937" t="str">
            <v>Portais</v>
          </cell>
          <cell r="E937" t="str">
            <v>Estrelas, sinos, cometas e arabescos produzidos em estrutura metálica e mangueira luminosa.  Preenchimento da figura com lâmpadas de LED.</v>
          </cell>
          <cell r="F937" t="str">
            <v>FIG. LUMINOSA</v>
          </cell>
          <cell r="G937">
            <v>2.75</v>
          </cell>
          <cell r="H937">
            <v>8</v>
          </cell>
          <cell r="I937" t="str">
            <v>-</v>
          </cell>
          <cell r="M937">
            <v>0</v>
          </cell>
          <cell r="N937">
            <v>0</v>
          </cell>
          <cell r="P937">
            <v>0.72</v>
          </cell>
          <cell r="R937">
            <v>0</v>
          </cell>
          <cell r="S937">
            <v>0</v>
          </cell>
          <cell r="U937">
            <v>0</v>
          </cell>
          <cell r="V937">
            <v>0</v>
          </cell>
          <cell r="X937">
            <v>0</v>
          </cell>
          <cell r="Y937">
            <v>0</v>
          </cell>
          <cell r="AA937">
            <v>0</v>
          </cell>
          <cell r="AB937">
            <v>0</v>
          </cell>
          <cell r="AD937"/>
        </row>
        <row r="938">
          <cell r="B938" t="str">
            <v>PO04CS</v>
          </cell>
          <cell r="C938" t="str">
            <v>Portais</v>
          </cell>
          <cell r="E938" t="str">
            <v>Estrelas, sinos, cometas e arabescos produzidos em estrutura metálica e mangueira luminosa.  Preenchimento da figura com lâmpadas de LED.  Aplicação de Strobos</v>
          </cell>
          <cell r="F938" t="str">
            <v>FIG. LUMINOSA</v>
          </cell>
          <cell r="G938">
            <v>2.75</v>
          </cell>
          <cell r="H938">
            <v>8</v>
          </cell>
          <cell r="I938" t="str">
            <v>-</v>
          </cell>
          <cell r="M938">
            <v>0</v>
          </cell>
          <cell r="N938">
            <v>0</v>
          </cell>
          <cell r="P938">
            <v>0.75</v>
          </cell>
          <cell r="R938">
            <v>0</v>
          </cell>
          <cell r="S938">
            <v>0</v>
          </cell>
          <cell r="U938">
            <v>0</v>
          </cell>
          <cell r="V938">
            <v>0</v>
          </cell>
          <cell r="X938">
            <v>0</v>
          </cell>
          <cell r="Y938">
            <v>0</v>
          </cell>
          <cell r="AA938">
            <v>0</v>
          </cell>
          <cell r="AB938">
            <v>0</v>
          </cell>
          <cell r="AD938"/>
        </row>
        <row r="939">
          <cell r="E939"/>
          <cell r="M939"/>
          <cell r="N939"/>
          <cell r="P939"/>
          <cell r="R939"/>
          <cell r="S939"/>
          <cell r="U939"/>
          <cell r="V939"/>
          <cell r="X939"/>
          <cell r="Y939"/>
          <cell r="AA939"/>
          <cell r="AB939"/>
          <cell r="AD939"/>
        </row>
        <row r="940">
          <cell r="E940"/>
          <cell r="M940"/>
          <cell r="N940"/>
          <cell r="P940"/>
          <cell r="R940"/>
          <cell r="S940"/>
          <cell r="U940"/>
          <cell r="V940"/>
          <cell r="X940"/>
          <cell r="Y940"/>
          <cell r="AA940"/>
          <cell r="AB940"/>
          <cell r="AD940"/>
        </row>
        <row r="941">
          <cell r="E941"/>
          <cell r="M941"/>
          <cell r="N941"/>
          <cell r="P941"/>
          <cell r="R941"/>
          <cell r="S941"/>
          <cell r="U941"/>
          <cell r="V941"/>
          <cell r="X941"/>
          <cell r="Y941"/>
          <cell r="AA941"/>
          <cell r="AB941"/>
          <cell r="AD941"/>
        </row>
        <row r="942">
          <cell r="B942"/>
          <cell r="E942"/>
          <cell r="M942"/>
          <cell r="N942"/>
          <cell r="P942"/>
          <cell r="R942"/>
          <cell r="S942"/>
          <cell r="U942"/>
          <cell r="V942"/>
          <cell r="X942"/>
          <cell r="Y942"/>
          <cell r="AA942"/>
          <cell r="AB942"/>
          <cell r="AD942"/>
        </row>
        <row r="943">
          <cell r="B943" t="str">
            <v>FX01</v>
          </cell>
          <cell r="C943" t="str">
            <v>Figura para Fachada</v>
          </cell>
          <cell r="D943"/>
          <cell r="E943" t="str">
            <v>Caixa de presente produzida em estrutura metálica e mangueira luminosa</v>
          </cell>
          <cell r="F943" t="str">
            <v>FIG. LUMINOSA</v>
          </cell>
          <cell r="G943">
            <v>1.65</v>
          </cell>
          <cell r="H943">
            <v>1.05</v>
          </cell>
          <cell r="I943" t="str">
            <v>-</v>
          </cell>
          <cell r="J943">
            <v>256</v>
          </cell>
          <cell r="K943">
            <v>14</v>
          </cell>
          <cell r="L943">
            <v>6</v>
          </cell>
          <cell r="M943">
            <v>1860.17</v>
          </cell>
          <cell r="N943">
            <v>1116.1020000000001</v>
          </cell>
          <cell r="O943"/>
          <cell r="P943">
            <v>0.6</v>
          </cell>
          <cell r="Q943"/>
          <cell r="R943">
            <v>1502.45</v>
          </cell>
          <cell r="S943">
            <v>901.53</v>
          </cell>
          <cell r="T943"/>
          <cell r="U943">
            <v>1502.45</v>
          </cell>
          <cell r="V943">
            <v>901.53</v>
          </cell>
          <cell r="W943"/>
          <cell r="X943">
            <v>1430.9</v>
          </cell>
          <cell r="Y943">
            <v>858.6</v>
          </cell>
          <cell r="Z943"/>
          <cell r="AA943">
            <v>1244.3</v>
          </cell>
          <cell r="AB943">
            <v>746.58</v>
          </cell>
          <cell r="AC943"/>
          <cell r="AD943">
            <v>1082</v>
          </cell>
        </row>
        <row r="944">
          <cell r="B944" t="str">
            <v>FX01SM</v>
          </cell>
          <cell r="C944" t="str">
            <v>Figura para Fachada</v>
          </cell>
          <cell r="E944" t="str">
            <v>Caixa de presente produzida em estrutura metálica e mangueira luminosa. Aplicação de mangueiras de LED com movimentos e Strobos</v>
          </cell>
          <cell r="F944" t="str">
            <v>FIG. LUMINOSA</v>
          </cell>
          <cell r="G944">
            <v>1.65</v>
          </cell>
          <cell r="H944">
            <v>1.05</v>
          </cell>
          <cell r="I944" t="str">
            <v>-</v>
          </cell>
          <cell r="M944">
            <v>2576.34</v>
          </cell>
          <cell r="N944">
            <v>1932.2550000000001</v>
          </cell>
          <cell r="P944">
            <v>0.75</v>
          </cell>
          <cell r="R944">
            <v>2080.89</v>
          </cell>
          <cell r="S944">
            <v>1479.98</v>
          </cell>
          <cell r="U944">
            <v>2080.89</v>
          </cell>
          <cell r="V944">
            <v>1479.98</v>
          </cell>
          <cell r="X944">
            <v>1981.8</v>
          </cell>
          <cell r="Y944">
            <v>1409.5</v>
          </cell>
          <cell r="AA944">
            <v>1723.33</v>
          </cell>
          <cell r="AB944">
            <v>1225.6099999999999</v>
          </cell>
          <cell r="AD944">
            <v>1498.55</v>
          </cell>
        </row>
        <row r="945">
          <cell r="B945" t="str">
            <v>FX01M</v>
          </cell>
          <cell r="C945" t="str">
            <v>Figura para Fachada</v>
          </cell>
          <cell r="E945" t="str">
            <v>Caixa de presente produzida em estrutura metálica e mangueira luminosa. Aplicação de mangueiras de LED com movimentos</v>
          </cell>
          <cell r="F945" t="str">
            <v>FIG. LUMINOSA</v>
          </cell>
          <cell r="G945">
            <v>1.65</v>
          </cell>
          <cell r="H945">
            <v>1.05</v>
          </cell>
          <cell r="I945" t="str">
            <v>-</v>
          </cell>
          <cell r="M945">
            <v>2449.2000000000003</v>
          </cell>
          <cell r="N945">
            <v>1763.4240000000002</v>
          </cell>
          <cell r="P945">
            <v>0.72</v>
          </cell>
          <cell r="R945">
            <v>1978.2</v>
          </cell>
          <cell r="S945">
            <v>1377.18</v>
          </cell>
          <cell r="U945">
            <v>1978.2</v>
          </cell>
          <cell r="V945">
            <v>1377.18</v>
          </cell>
          <cell r="X945">
            <v>1884</v>
          </cell>
          <cell r="Y945">
            <v>1311.6</v>
          </cell>
          <cell r="AA945">
            <v>1638.23</v>
          </cell>
          <cell r="AB945">
            <v>1140.51</v>
          </cell>
          <cell r="AD945">
            <v>1424.55</v>
          </cell>
        </row>
        <row r="946">
          <cell r="B946" t="str">
            <v>FX01S</v>
          </cell>
          <cell r="C946" t="str">
            <v>Figura para Fachada</v>
          </cell>
          <cell r="E946" t="str">
            <v>Caixa de presente produzida em estrutura metálica e mangueira luminosa. Aplicação de Strobos</v>
          </cell>
          <cell r="F946" t="str">
            <v>FIG. LUMINOSA</v>
          </cell>
          <cell r="G946">
            <v>1.65</v>
          </cell>
          <cell r="H946">
            <v>1.05</v>
          </cell>
          <cell r="I946" t="str">
            <v>-</v>
          </cell>
          <cell r="M946">
            <v>1987.44</v>
          </cell>
          <cell r="N946">
            <v>1252.0871999999999</v>
          </cell>
          <cell r="P946">
            <v>0.63</v>
          </cell>
          <cell r="R946">
            <v>1605.24</v>
          </cell>
          <cell r="S946">
            <v>1004.22</v>
          </cell>
          <cell r="U946">
            <v>1605.24</v>
          </cell>
          <cell r="V946">
            <v>1004.22</v>
          </cell>
          <cell r="X946">
            <v>1528.8</v>
          </cell>
          <cell r="Y946">
            <v>956.4</v>
          </cell>
          <cell r="AA946">
            <v>1329.4</v>
          </cell>
          <cell r="AB946">
            <v>831.68</v>
          </cell>
          <cell r="AD946">
            <v>1156</v>
          </cell>
        </row>
        <row r="947">
          <cell r="B947" t="str">
            <v>FX01L</v>
          </cell>
          <cell r="C947" t="str">
            <v>Figura para Fachada</v>
          </cell>
          <cell r="E947" t="str">
            <v>Caixa de presente  produzida em estrutura metálica e mangueira de LED</v>
          </cell>
          <cell r="F947" t="str">
            <v>FIG. LUMINOSA</v>
          </cell>
          <cell r="G947">
            <v>1.65</v>
          </cell>
          <cell r="H947">
            <v>1.05</v>
          </cell>
          <cell r="I947" t="str">
            <v>-</v>
          </cell>
          <cell r="M947">
            <v>2102.6200000000003</v>
          </cell>
          <cell r="N947">
            <v>1324.6506000000002</v>
          </cell>
          <cell r="P947">
            <v>0.63</v>
          </cell>
          <cell r="R947">
            <v>1698.27</v>
          </cell>
          <cell r="S947">
            <v>1019.03</v>
          </cell>
          <cell r="U947">
            <v>1698.27</v>
          </cell>
          <cell r="V947">
            <v>1019.03</v>
          </cell>
          <cell r="X947">
            <v>1617.4</v>
          </cell>
          <cell r="Y947">
            <v>970.5</v>
          </cell>
          <cell r="AA947">
            <v>1406.45</v>
          </cell>
          <cell r="AB947">
            <v>843.87</v>
          </cell>
          <cell r="AD947">
            <v>1223</v>
          </cell>
        </row>
        <row r="948">
          <cell r="B948" t="str">
            <v>FX01C</v>
          </cell>
          <cell r="C948" t="str">
            <v>Figura para Fachada</v>
          </cell>
          <cell r="E948" t="str">
            <v>Caixa de presente produzida em estrutura metálica e mangueira luminosa. Preenchimento da figura com lâmpadas de LED.</v>
          </cell>
          <cell r="F948" t="str">
            <v>FIG. LUMINOSA</v>
          </cell>
          <cell r="G948">
            <v>1.65</v>
          </cell>
          <cell r="H948">
            <v>1.05</v>
          </cell>
          <cell r="I948" t="str">
            <v>-</v>
          </cell>
          <cell r="M948">
            <v>0</v>
          </cell>
          <cell r="N948">
            <v>0</v>
          </cell>
          <cell r="P948">
            <v>0.72</v>
          </cell>
          <cell r="R948">
            <v>0</v>
          </cell>
          <cell r="S948">
            <v>0</v>
          </cell>
          <cell r="U948">
            <v>0</v>
          </cell>
          <cell r="V948">
            <v>0</v>
          </cell>
          <cell r="X948">
            <v>0</v>
          </cell>
          <cell r="Y948">
            <v>0</v>
          </cell>
          <cell r="AA948">
            <v>0</v>
          </cell>
          <cell r="AB948">
            <v>0</v>
          </cell>
          <cell r="AD948"/>
        </row>
        <row r="949">
          <cell r="B949" t="str">
            <v>FX01CS</v>
          </cell>
          <cell r="C949" t="str">
            <v>Figura para Fachada</v>
          </cell>
          <cell r="E949" t="str">
            <v>Caixa de presente produzida em estrutura metálica e mangueira luminosa. Preenchimento da figura com lâmpadas de LED.  Aplicação de Strobos</v>
          </cell>
          <cell r="F949" t="str">
            <v>FIG. LUMINOSA</v>
          </cell>
          <cell r="G949">
            <v>1.65</v>
          </cell>
          <cell r="H949">
            <v>1.05</v>
          </cell>
          <cell r="I949" t="str">
            <v>-</v>
          </cell>
          <cell r="M949">
            <v>0</v>
          </cell>
          <cell r="N949">
            <v>0</v>
          </cell>
          <cell r="P949">
            <v>0.75</v>
          </cell>
          <cell r="R949">
            <v>0</v>
          </cell>
          <cell r="S949">
            <v>0</v>
          </cell>
          <cell r="U949">
            <v>0</v>
          </cell>
          <cell r="V949">
            <v>0</v>
          </cell>
          <cell r="X949">
            <v>0</v>
          </cell>
          <cell r="Y949">
            <v>0</v>
          </cell>
          <cell r="AA949">
            <v>0</v>
          </cell>
          <cell r="AB949">
            <v>0</v>
          </cell>
          <cell r="AD949"/>
        </row>
        <row r="950">
          <cell r="B950" t="str">
            <v>FX02</v>
          </cell>
          <cell r="C950" t="str">
            <v>Figura para Fachada</v>
          </cell>
          <cell r="D950"/>
          <cell r="E950" t="str">
            <v>Caixa de presente produzida em estrutura metálica e mangueira luminosa</v>
          </cell>
          <cell r="F950" t="str">
            <v>FIG. LUMINOSA</v>
          </cell>
          <cell r="G950">
            <v>1.1499999999999999</v>
          </cell>
          <cell r="H950">
            <v>1.3</v>
          </cell>
          <cell r="I950" t="str">
            <v>-</v>
          </cell>
          <cell r="J950">
            <v>240</v>
          </cell>
          <cell r="K950">
            <v>11</v>
          </cell>
          <cell r="L950">
            <v>5</v>
          </cell>
          <cell r="M950">
            <v>1507.74</v>
          </cell>
          <cell r="N950">
            <v>904.64400000000001</v>
          </cell>
          <cell r="O950"/>
          <cell r="P950">
            <v>0.6</v>
          </cell>
          <cell r="Q950"/>
          <cell r="R950">
            <v>1217.79</v>
          </cell>
          <cell r="S950">
            <v>730.7</v>
          </cell>
          <cell r="T950"/>
          <cell r="U950">
            <v>1217.79</v>
          </cell>
          <cell r="V950">
            <v>730.7</v>
          </cell>
          <cell r="W950"/>
          <cell r="X950">
            <v>1159.8</v>
          </cell>
          <cell r="Y950">
            <v>695.9</v>
          </cell>
          <cell r="Z950"/>
          <cell r="AA950">
            <v>1008.55</v>
          </cell>
          <cell r="AB950">
            <v>605.13</v>
          </cell>
          <cell r="AC950"/>
          <cell r="AD950">
            <v>877</v>
          </cell>
        </row>
        <row r="951">
          <cell r="B951" t="str">
            <v>FX02SM</v>
          </cell>
          <cell r="C951" t="str">
            <v>Figura para Fachada</v>
          </cell>
          <cell r="E951" t="str">
            <v>Caixa de presente produzida em estrutura metálica e mangueira luminosa. Aplicação de mangueiras de LED com movimentos e Strobos</v>
          </cell>
          <cell r="F951" t="str">
            <v>FIG. LUMINOSA</v>
          </cell>
          <cell r="G951">
            <v>1.1499999999999999</v>
          </cell>
          <cell r="H951">
            <v>1.3</v>
          </cell>
          <cell r="I951" t="str">
            <v>-</v>
          </cell>
          <cell r="M951">
            <v>2223.9100000000003</v>
          </cell>
          <cell r="N951">
            <v>1667.9325000000003</v>
          </cell>
          <cell r="P951">
            <v>0.75</v>
          </cell>
          <cell r="R951">
            <v>1796.24</v>
          </cell>
          <cell r="S951">
            <v>1309.1400000000001</v>
          </cell>
          <cell r="U951">
            <v>1796.24</v>
          </cell>
          <cell r="V951">
            <v>1309.1400000000001</v>
          </cell>
          <cell r="X951">
            <v>1710.7</v>
          </cell>
          <cell r="Y951">
            <v>1246.8</v>
          </cell>
          <cell r="AA951">
            <v>1487.58</v>
          </cell>
          <cell r="AB951">
            <v>1084.1600000000001</v>
          </cell>
          <cell r="AD951">
            <v>1293.55</v>
          </cell>
        </row>
        <row r="952">
          <cell r="B952" t="str">
            <v>FX02M</v>
          </cell>
          <cell r="C952" t="str">
            <v>Figura para Fachada</v>
          </cell>
          <cell r="E952" t="str">
            <v>Caixa de presente produzida em estrutura metálica e mangueira luminosa. Aplicação de mangueiras de LED com movimentos</v>
          </cell>
          <cell r="F952" t="str">
            <v>FIG. LUMINOSA</v>
          </cell>
          <cell r="G952">
            <v>1.1499999999999999</v>
          </cell>
          <cell r="H952">
            <v>1.3</v>
          </cell>
          <cell r="I952" t="str">
            <v>-</v>
          </cell>
          <cell r="M952">
            <v>2096.77</v>
          </cell>
          <cell r="N952">
            <v>1509.6743999999999</v>
          </cell>
          <cell r="P952">
            <v>0.72</v>
          </cell>
          <cell r="R952">
            <v>1693.55</v>
          </cell>
          <cell r="S952">
            <v>1206.3499999999999</v>
          </cell>
          <cell r="U952">
            <v>1693.55</v>
          </cell>
          <cell r="V952">
            <v>1206.3499999999999</v>
          </cell>
          <cell r="X952">
            <v>1612.9</v>
          </cell>
          <cell r="Y952">
            <v>1148.9000000000001</v>
          </cell>
          <cell r="AA952">
            <v>1402.48</v>
          </cell>
          <cell r="AB952">
            <v>999.06</v>
          </cell>
          <cell r="AD952">
            <v>1219.55</v>
          </cell>
        </row>
        <row r="953">
          <cell r="B953" t="str">
            <v>FX02S</v>
          </cell>
          <cell r="C953" t="str">
            <v>Figura para Fachada</v>
          </cell>
          <cell r="E953" t="str">
            <v>Caixa de presente produzida em estrutura metálica e mangueira luminosa. Aplicação de Strobos</v>
          </cell>
          <cell r="F953" t="str">
            <v>FIG. LUMINOSA</v>
          </cell>
          <cell r="G953">
            <v>1.1499999999999999</v>
          </cell>
          <cell r="H953">
            <v>1.3</v>
          </cell>
          <cell r="I953" t="str">
            <v>-</v>
          </cell>
          <cell r="M953">
            <v>1635.0100000000002</v>
          </cell>
          <cell r="N953">
            <v>1030.0563000000002</v>
          </cell>
          <cell r="P953">
            <v>0.63</v>
          </cell>
          <cell r="R953">
            <v>1320.59</v>
          </cell>
          <cell r="S953">
            <v>833.49</v>
          </cell>
          <cell r="U953">
            <v>1320.59</v>
          </cell>
          <cell r="V953">
            <v>833.49</v>
          </cell>
          <cell r="X953">
            <v>1257.7</v>
          </cell>
          <cell r="Y953">
            <v>793.8</v>
          </cell>
          <cell r="AA953">
            <v>1093.6500000000001</v>
          </cell>
          <cell r="AB953">
            <v>690.23</v>
          </cell>
          <cell r="AD953">
            <v>951</v>
          </cell>
        </row>
        <row r="954">
          <cell r="B954" t="str">
            <v>FX02L</v>
          </cell>
          <cell r="C954" t="str">
            <v>Figura para Fachada</v>
          </cell>
          <cell r="E954" t="str">
            <v>Caixa de presente  produzida em estrutura metálica e mangueira de LED</v>
          </cell>
          <cell r="F954" t="str">
            <v>FIG. LUMINOSA</v>
          </cell>
          <cell r="G954">
            <v>1.1499999999999999</v>
          </cell>
          <cell r="H954">
            <v>1.3</v>
          </cell>
          <cell r="I954" t="str">
            <v>-</v>
          </cell>
          <cell r="M954">
            <v>1705.4700000000003</v>
          </cell>
          <cell r="N954">
            <v>1074.4461000000001</v>
          </cell>
          <cell r="P954">
            <v>0.63</v>
          </cell>
          <cell r="R954">
            <v>1377.5</v>
          </cell>
          <cell r="S954">
            <v>826.56</v>
          </cell>
          <cell r="U954">
            <v>1377.5</v>
          </cell>
          <cell r="V954">
            <v>826.56</v>
          </cell>
          <cell r="X954">
            <v>1311.9</v>
          </cell>
          <cell r="Y954">
            <v>787.2</v>
          </cell>
          <cell r="AA954">
            <v>1140.8</v>
          </cell>
          <cell r="AB954">
            <v>684.48</v>
          </cell>
          <cell r="AD954">
            <v>992</v>
          </cell>
        </row>
        <row r="955">
          <cell r="B955" t="str">
            <v>FX02C</v>
          </cell>
          <cell r="C955" t="str">
            <v>Figura para Fachada</v>
          </cell>
          <cell r="E955" t="str">
            <v>Caixa de presente produzida em estrutura metálica e mangueira luminosa. Preenchimento da figura com lâmpadas de LED.</v>
          </cell>
          <cell r="F955" t="str">
            <v>FIG. LUMINOSA</v>
          </cell>
          <cell r="G955">
            <v>1.1499999999999999</v>
          </cell>
          <cell r="H955">
            <v>1.3</v>
          </cell>
          <cell r="I955" t="str">
            <v>-</v>
          </cell>
          <cell r="M955">
            <v>0</v>
          </cell>
          <cell r="N955">
            <v>0</v>
          </cell>
          <cell r="P955">
            <v>0.72</v>
          </cell>
          <cell r="R955">
            <v>0</v>
          </cell>
          <cell r="S955">
            <v>0</v>
          </cell>
          <cell r="U955">
            <v>0</v>
          </cell>
          <cell r="V955">
            <v>0</v>
          </cell>
          <cell r="X955">
            <v>0</v>
          </cell>
          <cell r="Y955">
            <v>0</v>
          </cell>
          <cell r="AA955">
            <v>0</v>
          </cell>
          <cell r="AB955">
            <v>0</v>
          </cell>
          <cell r="AD955"/>
        </row>
        <row r="956">
          <cell r="B956" t="str">
            <v>FX02CS</v>
          </cell>
          <cell r="C956" t="str">
            <v>Figura para Fachada</v>
          </cell>
          <cell r="E956" t="str">
            <v>Caixa de presente produzida em estrutura metálica e mangueira luminosa. Preenchimento da figura com lâmpadas de LED..  Aplicação de Strobos</v>
          </cell>
          <cell r="F956" t="str">
            <v>FIG. LUMINOSA</v>
          </cell>
          <cell r="G956">
            <v>1.1499999999999999</v>
          </cell>
          <cell r="H956">
            <v>1.3</v>
          </cell>
          <cell r="I956" t="str">
            <v>-</v>
          </cell>
          <cell r="M956">
            <v>0</v>
          </cell>
          <cell r="N956">
            <v>0</v>
          </cell>
          <cell r="P956">
            <v>0.75</v>
          </cell>
          <cell r="R956">
            <v>0</v>
          </cell>
          <cell r="S956">
            <v>0</v>
          </cell>
          <cell r="U956">
            <v>0</v>
          </cell>
          <cell r="V956">
            <v>0</v>
          </cell>
          <cell r="X956">
            <v>0</v>
          </cell>
          <cell r="Y956">
            <v>0</v>
          </cell>
          <cell r="AA956">
            <v>0</v>
          </cell>
          <cell r="AB956">
            <v>0</v>
          </cell>
          <cell r="AD956"/>
        </row>
        <row r="957">
          <cell r="B957" t="str">
            <v>FX03</v>
          </cell>
          <cell r="C957" t="str">
            <v>Figura para Fachada</v>
          </cell>
          <cell r="D957"/>
          <cell r="E957" t="str">
            <v>Caixa de presente produzida em estrutura metálica e mangueira luminosa</v>
          </cell>
          <cell r="F957" t="str">
            <v>FIG. LUMINOSA</v>
          </cell>
          <cell r="G957">
            <v>0.8</v>
          </cell>
          <cell r="H957">
            <v>1.75</v>
          </cell>
          <cell r="I957" t="str">
            <v>-</v>
          </cell>
          <cell r="J957">
            <v>224</v>
          </cell>
          <cell r="K957">
            <v>12</v>
          </cell>
          <cell r="L957">
            <v>5</v>
          </cell>
          <cell r="M957">
            <v>1624.74</v>
          </cell>
          <cell r="N957">
            <v>974.84399999999994</v>
          </cell>
          <cell r="O957"/>
          <cell r="P957">
            <v>0.6</v>
          </cell>
          <cell r="Q957"/>
          <cell r="R957">
            <v>1312.29</v>
          </cell>
          <cell r="S957">
            <v>787.4</v>
          </cell>
          <cell r="T957"/>
          <cell r="U957">
            <v>1312.29</v>
          </cell>
          <cell r="V957">
            <v>787.4</v>
          </cell>
          <cell r="W957"/>
          <cell r="X957">
            <v>1249.8</v>
          </cell>
          <cell r="Y957">
            <v>749.9</v>
          </cell>
          <cell r="Z957"/>
          <cell r="AA957">
            <v>1086.75</v>
          </cell>
          <cell r="AB957">
            <v>652.04999999999995</v>
          </cell>
          <cell r="AC957"/>
          <cell r="AD957">
            <v>945</v>
          </cell>
        </row>
        <row r="958">
          <cell r="B958" t="str">
            <v>FX03SM</v>
          </cell>
          <cell r="C958" t="str">
            <v>Figura para Fachada</v>
          </cell>
          <cell r="E958" t="str">
            <v>Caixa de presente produzida em estrutura metálica e mangueira luminosa. Aplicação de mangueiras de LED com movimentos e Strobos</v>
          </cell>
          <cell r="F958" t="str">
            <v>FIG. LUMINOSA</v>
          </cell>
          <cell r="G958">
            <v>0.8</v>
          </cell>
          <cell r="H958">
            <v>1.75</v>
          </cell>
          <cell r="I958" t="str">
            <v>-</v>
          </cell>
          <cell r="M958">
            <v>2231.9700000000003</v>
          </cell>
          <cell r="N958">
            <v>1673.9775000000002</v>
          </cell>
          <cell r="P958">
            <v>0.75</v>
          </cell>
          <cell r="R958">
            <v>1802.75</v>
          </cell>
          <cell r="S958">
            <v>1277.8499999999999</v>
          </cell>
          <cell r="U958">
            <v>1802.75</v>
          </cell>
          <cell r="V958">
            <v>1277.8499999999999</v>
          </cell>
          <cell r="X958">
            <v>1716.9</v>
          </cell>
          <cell r="Y958">
            <v>1217</v>
          </cell>
          <cell r="AA958">
            <v>1492.93</v>
          </cell>
          <cell r="AB958">
            <v>1058.23</v>
          </cell>
          <cell r="AD958">
            <v>1298.2</v>
          </cell>
        </row>
        <row r="959">
          <cell r="B959" t="str">
            <v>FX03M</v>
          </cell>
          <cell r="C959" t="str">
            <v>Figura para Fachada</v>
          </cell>
          <cell r="E959" t="str">
            <v>Caixa de presente produzida em estrutura metálica e mangueira luminosa. Aplicação de mangueiras de LED com movimentos</v>
          </cell>
          <cell r="F959" t="str">
            <v>FIG. LUMINOSA</v>
          </cell>
          <cell r="G959">
            <v>0.8</v>
          </cell>
          <cell r="H959">
            <v>1.75</v>
          </cell>
          <cell r="I959" t="str">
            <v>-</v>
          </cell>
          <cell r="M959">
            <v>2104.7000000000003</v>
          </cell>
          <cell r="N959">
            <v>1515.3840000000002</v>
          </cell>
          <cell r="P959">
            <v>0.72</v>
          </cell>
          <cell r="R959">
            <v>1699.95</v>
          </cell>
          <cell r="S959">
            <v>1175.06</v>
          </cell>
          <cell r="U959">
            <v>1699.95</v>
          </cell>
          <cell r="V959">
            <v>1175.06</v>
          </cell>
          <cell r="X959">
            <v>1619</v>
          </cell>
          <cell r="Y959">
            <v>1119.0999999999999</v>
          </cell>
          <cell r="AA959">
            <v>1407.83</v>
          </cell>
          <cell r="AB959">
            <v>973.13</v>
          </cell>
          <cell r="AD959">
            <v>1224.2</v>
          </cell>
        </row>
        <row r="960">
          <cell r="B960" t="str">
            <v>FX03S</v>
          </cell>
          <cell r="C960" t="str">
            <v>Figura para Fachada</v>
          </cell>
          <cell r="E960" t="str">
            <v>Caixa de presente produzida em estrutura metálica e mangueira luminosa. Aplicação de Strobos</v>
          </cell>
          <cell r="F960" t="str">
            <v>FIG. LUMINOSA</v>
          </cell>
          <cell r="G960">
            <v>0.8</v>
          </cell>
          <cell r="H960">
            <v>1.75</v>
          </cell>
          <cell r="I960" t="str">
            <v>-</v>
          </cell>
          <cell r="M960">
            <v>1751.8799999999999</v>
          </cell>
          <cell r="N960">
            <v>1103.6843999999999</v>
          </cell>
          <cell r="P960">
            <v>0.63</v>
          </cell>
          <cell r="R960">
            <v>1414.98</v>
          </cell>
          <cell r="S960">
            <v>890.09</v>
          </cell>
          <cell r="U960">
            <v>1414.98</v>
          </cell>
          <cell r="V960">
            <v>890.09</v>
          </cell>
          <cell r="X960">
            <v>1347.6</v>
          </cell>
          <cell r="Y960">
            <v>847.7</v>
          </cell>
          <cell r="AA960">
            <v>1171.8499999999999</v>
          </cell>
          <cell r="AB960">
            <v>737.15</v>
          </cell>
          <cell r="AD960">
            <v>1019</v>
          </cell>
        </row>
        <row r="961">
          <cell r="B961" t="str">
            <v>FX03L</v>
          </cell>
          <cell r="C961" t="str">
            <v>Figura para Fachada</v>
          </cell>
          <cell r="E961" t="str">
            <v>Caixa de presente  produzida em estrutura metálica e mangueira de LED</v>
          </cell>
          <cell r="F961" t="str">
            <v>FIG. LUMINOSA</v>
          </cell>
          <cell r="G961">
            <v>0.8</v>
          </cell>
          <cell r="H961">
            <v>1.75</v>
          </cell>
          <cell r="I961" t="str">
            <v>-</v>
          </cell>
          <cell r="M961">
            <v>1836.1200000000001</v>
          </cell>
          <cell r="N961">
            <v>1156.7556000000002</v>
          </cell>
          <cell r="P961">
            <v>0.63</v>
          </cell>
          <cell r="R961">
            <v>1483.02</v>
          </cell>
          <cell r="S961">
            <v>889.88</v>
          </cell>
          <cell r="U961">
            <v>1483.02</v>
          </cell>
          <cell r="V961">
            <v>889.88</v>
          </cell>
          <cell r="X961">
            <v>1412.4</v>
          </cell>
          <cell r="Y961">
            <v>847.5</v>
          </cell>
          <cell r="AA961">
            <v>1228.2</v>
          </cell>
          <cell r="AB961">
            <v>736.92</v>
          </cell>
          <cell r="AD961">
            <v>1068</v>
          </cell>
        </row>
        <row r="962">
          <cell r="B962" t="str">
            <v>FX03C</v>
          </cell>
          <cell r="C962" t="str">
            <v>Figura para Fachada</v>
          </cell>
          <cell r="E962" t="str">
            <v>Caixa de presente produzida em estrutura metálica e mangueira luminosa. Preenchimento da figura com lâmpadas de LED.</v>
          </cell>
          <cell r="F962" t="str">
            <v>FIG. LUMINOSA</v>
          </cell>
          <cell r="G962">
            <v>0.8</v>
          </cell>
          <cell r="H962">
            <v>1.75</v>
          </cell>
          <cell r="I962" t="str">
            <v>-</v>
          </cell>
          <cell r="M962">
            <v>0</v>
          </cell>
          <cell r="N962">
            <v>0</v>
          </cell>
          <cell r="P962">
            <v>0.72</v>
          </cell>
          <cell r="R962">
            <v>0</v>
          </cell>
          <cell r="S962">
            <v>0</v>
          </cell>
          <cell r="U962">
            <v>0</v>
          </cell>
          <cell r="V962">
            <v>0</v>
          </cell>
          <cell r="X962">
            <v>0</v>
          </cell>
          <cell r="Y962">
            <v>0</v>
          </cell>
          <cell r="AA962">
            <v>0</v>
          </cell>
          <cell r="AB962">
            <v>0</v>
          </cell>
          <cell r="AD962"/>
        </row>
        <row r="963">
          <cell r="B963" t="str">
            <v>FX03CS</v>
          </cell>
          <cell r="C963" t="str">
            <v>Figura para Fachada</v>
          </cell>
          <cell r="E963" t="str">
            <v>Caixa de presente produzida em estrutura metálica e mangueira luminosa. Preenchimento da figura com lâmpadas de LED.  Aplicação de Strobos</v>
          </cell>
          <cell r="F963" t="str">
            <v>FIG. LUMINOSA</v>
          </cell>
          <cell r="G963">
            <v>0.8</v>
          </cell>
          <cell r="H963">
            <v>1.75</v>
          </cell>
          <cell r="I963" t="str">
            <v>-</v>
          </cell>
          <cell r="M963">
            <v>0</v>
          </cell>
          <cell r="N963">
            <v>0</v>
          </cell>
          <cell r="P963">
            <v>0.75</v>
          </cell>
          <cell r="R963">
            <v>0</v>
          </cell>
          <cell r="S963">
            <v>0</v>
          </cell>
          <cell r="U963">
            <v>0</v>
          </cell>
          <cell r="V963">
            <v>0</v>
          </cell>
          <cell r="X963">
            <v>0</v>
          </cell>
          <cell r="Y963">
            <v>0</v>
          </cell>
          <cell r="AA963">
            <v>0</v>
          </cell>
          <cell r="AB963">
            <v>0</v>
          </cell>
          <cell r="AD963"/>
        </row>
        <row r="964">
          <cell r="B964" t="str">
            <v>FX04</v>
          </cell>
          <cell r="C964" t="str">
            <v>Figura para Fachada</v>
          </cell>
          <cell r="D964"/>
          <cell r="E964" t="str">
            <v>Locomotiva com Papai Noel produzida em estrutura metálica e mangueira luminosa</v>
          </cell>
          <cell r="F964" t="str">
            <v>FIG. LUMINOSA</v>
          </cell>
          <cell r="G964">
            <v>2.7</v>
          </cell>
          <cell r="H964">
            <v>6.5</v>
          </cell>
          <cell r="I964" t="str">
            <v>-</v>
          </cell>
          <cell r="J964">
            <v>992</v>
          </cell>
          <cell r="K964">
            <v>62</v>
          </cell>
          <cell r="L964">
            <v>34.1</v>
          </cell>
          <cell r="M964">
            <v>7083.31</v>
          </cell>
          <cell r="N964">
            <v>4249.9859999999999</v>
          </cell>
          <cell r="O964"/>
          <cell r="P964">
            <v>0.6</v>
          </cell>
          <cell r="Q964"/>
          <cell r="R964">
            <v>5721.14</v>
          </cell>
          <cell r="S964">
            <v>3432.66</v>
          </cell>
          <cell r="T964"/>
          <cell r="U964">
            <v>5721.14</v>
          </cell>
          <cell r="V964">
            <v>3432.66</v>
          </cell>
          <cell r="W964"/>
          <cell r="X964">
            <v>5448.7</v>
          </cell>
          <cell r="Y964">
            <v>3269.2</v>
          </cell>
          <cell r="Z964"/>
          <cell r="AA964">
            <v>4738</v>
          </cell>
          <cell r="AB964">
            <v>2842.8</v>
          </cell>
          <cell r="AC964"/>
          <cell r="AD964">
            <v>4120</v>
          </cell>
        </row>
        <row r="965">
          <cell r="B965" t="str">
            <v>FX04SM</v>
          </cell>
          <cell r="C965" t="str">
            <v>Figura para Fachada</v>
          </cell>
          <cell r="E965" t="str">
            <v>Locomotiva com Papai Noel produzida em estrutura metálica e mangueira luminosa. Aplicação de mangueiras de LED com movimentos e Strobos</v>
          </cell>
          <cell r="F965" t="str">
            <v>FIG. LUMINOSA</v>
          </cell>
          <cell r="G965">
            <v>2.7</v>
          </cell>
          <cell r="H965">
            <v>6.5</v>
          </cell>
          <cell r="I965" t="str">
            <v>-</v>
          </cell>
          <cell r="J965">
            <v>1008</v>
          </cell>
          <cell r="M965">
            <v>8528.26</v>
          </cell>
          <cell r="N965">
            <v>6396.1949999999997</v>
          </cell>
          <cell r="P965">
            <v>0.75</v>
          </cell>
          <cell r="R965">
            <v>6888.21</v>
          </cell>
          <cell r="S965">
            <v>4599.74</v>
          </cell>
          <cell r="U965">
            <v>6888.21</v>
          </cell>
          <cell r="V965">
            <v>4599.74</v>
          </cell>
          <cell r="X965">
            <v>6560.2</v>
          </cell>
          <cell r="Y965">
            <v>4380.7</v>
          </cell>
          <cell r="AA965">
            <v>5704.52</v>
          </cell>
          <cell r="AB965">
            <v>3809.32</v>
          </cell>
          <cell r="AD965">
            <v>4960.45</v>
          </cell>
        </row>
        <row r="966">
          <cell r="B966" t="str">
            <v>FX04M</v>
          </cell>
          <cell r="C966" t="str">
            <v>Figura para Fachada</v>
          </cell>
          <cell r="E966" t="str">
            <v>Locomotiva com Papai Noel produzida em estrutura metálica e mangueira luminosa. Aplicação de mangueiras de LED com movimentos</v>
          </cell>
          <cell r="F966" t="str">
            <v>FIG. LUMINOSA</v>
          </cell>
          <cell r="G966">
            <v>2.7</v>
          </cell>
          <cell r="H966">
            <v>6.5</v>
          </cell>
          <cell r="I966" t="str">
            <v>-</v>
          </cell>
          <cell r="J966">
            <v>996</v>
          </cell>
          <cell r="M966">
            <v>8273.85</v>
          </cell>
          <cell r="N966">
            <v>5957.1720000000005</v>
          </cell>
          <cell r="P966">
            <v>0.72</v>
          </cell>
          <cell r="R966">
            <v>6682.73</v>
          </cell>
          <cell r="S966">
            <v>4394.25</v>
          </cell>
          <cell r="U966">
            <v>6682.73</v>
          </cell>
          <cell r="V966">
            <v>4394.25</v>
          </cell>
          <cell r="X966">
            <v>6364.5</v>
          </cell>
          <cell r="Y966">
            <v>4185</v>
          </cell>
          <cell r="AA966">
            <v>5534.32</v>
          </cell>
          <cell r="AB966">
            <v>3639.12</v>
          </cell>
          <cell r="AD966">
            <v>4812.45</v>
          </cell>
        </row>
        <row r="967">
          <cell r="B967" t="str">
            <v>FX04S</v>
          </cell>
          <cell r="C967" t="str">
            <v>Figura para Fachada</v>
          </cell>
          <cell r="E967" t="str">
            <v>Locomotiva com Papai Noel produzida em estrutura metálica e mangueira luminosa. Aplicação de Strobos</v>
          </cell>
          <cell r="F967" t="str">
            <v>FIG. LUMINOSA</v>
          </cell>
          <cell r="G967">
            <v>2.7</v>
          </cell>
          <cell r="H967">
            <v>6.5</v>
          </cell>
          <cell r="I967" t="str">
            <v>-</v>
          </cell>
          <cell r="J967">
            <v>1004</v>
          </cell>
          <cell r="M967">
            <v>7337.7199999999993</v>
          </cell>
          <cell r="N967">
            <v>4622.7635999999993</v>
          </cell>
          <cell r="P967">
            <v>0.63</v>
          </cell>
          <cell r="R967">
            <v>5926.62</v>
          </cell>
          <cell r="S967">
            <v>3638.25</v>
          </cell>
          <cell r="U967">
            <v>5926.62</v>
          </cell>
          <cell r="V967">
            <v>3638.25</v>
          </cell>
          <cell r="X967">
            <v>5644.4</v>
          </cell>
          <cell r="Y967">
            <v>3465</v>
          </cell>
          <cell r="AA967">
            <v>4908.2</v>
          </cell>
          <cell r="AB967">
            <v>3013</v>
          </cell>
          <cell r="AD967">
            <v>4268</v>
          </cell>
        </row>
        <row r="968">
          <cell r="B968" t="str">
            <v>FX04L</v>
          </cell>
          <cell r="C968" t="str">
            <v>Figura para Fachada</v>
          </cell>
          <cell r="E968" t="str">
            <v>Locomotiva com Papai Noel  produzida em estrutura metálica e mangueira de LED</v>
          </cell>
          <cell r="F968" t="str">
            <v>FIG. LUMINOSA</v>
          </cell>
          <cell r="G968">
            <v>2.7</v>
          </cell>
          <cell r="H968">
            <v>6.5</v>
          </cell>
          <cell r="I968" t="str">
            <v>-</v>
          </cell>
          <cell r="M968">
            <v>8004.880000000001</v>
          </cell>
          <cell r="N968">
            <v>5043.0744000000004</v>
          </cell>
          <cell r="P968">
            <v>0.63</v>
          </cell>
          <cell r="R968">
            <v>6465.48</v>
          </cell>
          <cell r="S968">
            <v>3879.23</v>
          </cell>
          <cell r="U968">
            <v>6465.48</v>
          </cell>
          <cell r="V968">
            <v>3879.23</v>
          </cell>
          <cell r="X968">
            <v>6157.6</v>
          </cell>
          <cell r="Y968">
            <v>3694.5</v>
          </cell>
          <cell r="AA968">
            <v>5354.4</v>
          </cell>
          <cell r="AB968">
            <v>3212.64</v>
          </cell>
          <cell r="AD968">
            <v>4656</v>
          </cell>
        </row>
        <row r="969">
          <cell r="B969" t="str">
            <v>FX04C</v>
          </cell>
          <cell r="C969" t="str">
            <v>Figura para Fachada</v>
          </cell>
          <cell r="E969" t="str">
            <v>Locomotiva com Papai Noel produzida em estrutura metálica e mangueira luminosa. Preenchimento da figura com lâmpadas de LED.</v>
          </cell>
          <cell r="F969" t="str">
            <v>FIG. LUMINOSA</v>
          </cell>
          <cell r="G969">
            <v>2.7</v>
          </cell>
          <cell r="H969">
            <v>6.5</v>
          </cell>
          <cell r="I969" t="str">
            <v>-</v>
          </cell>
          <cell r="M969">
            <v>0</v>
          </cell>
          <cell r="N969">
            <v>0</v>
          </cell>
          <cell r="P969">
            <v>0.72</v>
          </cell>
          <cell r="R969">
            <v>0</v>
          </cell>
          <cell r="S969">
            <v>0</v>
          </cell>
          <cell r="U969">
            <v>0</v>
          </cell>
          <cell r="V969">
            <v>0</v>
          </cell>
          <cell r="X969">
            <v>0</v>
          </cell>
          <cell r="Y969">
            <v>0</v>
          </cell>
          <cell r="AA969">
            <v>0</v>
          </cell>
          <cell r="AB969">
            <v>0</v>
          </cell>
          <cell r="AD969"/>
        </row>
        <row r="970">
          <cell r="B970" t="str">
            <v>FX04CS</v>
          </cell>
          <cell r="C970" t="str">
            <v>Figura para Fachada</v>
          </cell>
          <cell r="E970" t="str">
            <v>Locomotiva com Papai Noel produzida em estrutura metálica e mangueira luminosa. Preenchimento da figura com lâmpadas de LED.  Aplicação de Strobos</v>
          </cell>
          <cell r="F970" t="str">
            <v>FIG. LUMINOSA</v>
          </cell>
          <cell r="G970">
            <v>2.7</v>
          </cell>
          <cell r="H970">
            <v>6.5</v>
          </cell>
          <cell r="I970" t="str">
            <v>-</v>
          </cell>
          <cell r="M970">
            <v>0</v>
          </cell>
          <cell r="N970">
            <v>0</v>
          </cell>
          <cell r="P970">
            <v>0.75</v>
          </cell>
          <cell r="R970">
            <v>0</v>
          </cell>
          <cell r="S970">
            <v>0</v>
          </cell>
          <cell r="U970">
            <v>0</v>
          </cell>
          <cell r="V970">
            <v>0</v>
          </cell>
          <cell r="X970">
            <v>0</v>
          </cell>
          <cell r="Y970">
            <v>0</v>
          </cell>
          <cell r="AA970">
            <v>0</v>
          </cell>
          <cell r="AB970">
            <v>0</v>
          </cell>
          <cell r="AD970"/>
        </row>
        <row r="971">
          <cell r="B971" t="str">
            <v>FX05</v>
          </cell>
          <cell r="C971" t="str">
            <v>Figura para Fachada</v>
          </cell>
          <cell r="D971"/>
          <cell r="E971" t="str">
            <v>Vulcão de estrelas produzido em estrutura metálica e mangueira luminosa</v>
          </cell>
          <cell r="F971" t="str">
            <v>FIG. LUMINOSA</v>
          </cell>
          <cell r="G971">
            <v>5</v>
          </cell>
          <cell r="H971">
            <v>4.5999999999999996</v>
          </cell>
          <cell r="I971" t="str">
            <v>-</v>
          </cell>
          <cell r="J971">
            <v>1280</v>
          </cell>
          <cell r="K971">
            <v>80</v>
          </cell>
          <cell r="L971">
            <v>44</v>
          </cell>
          <cell r="M971">
            <v>9418.11</v>
          </cell>
          <cell r="N971">
            <v>5650.866</v>
          </cell>
          <cell r="O971"/>
          <cell r="P971">
            <v>0.6</v>
          </cell>
          <cell r="Q971"/>
          <cell r="R971">
            <v>7606.94</v>
          </cell>
          <cell r="S971">
            <v>4564.1400000000003</v>
          </cell>
          <cell r="T971"/>
          <cell r="U971">
            <v>7606.94</v>
          </cell>
          <cell r="V971">
            <v>4564.1400000000003</v>
          </cell>
          <cell r="W971"/>
          <cell r="X971">
            <v>7244.7</v>
          </cell>
          <cell r="Y971">
            <v>4346.8</v>
          </cell>
          <cell r="Z971"/>
          <cell r="AA971">
            <v>6299.7</v>
          </cell>
          <cell r="AB971">
            <v>3779.82</v>
          </cell>
          <cell r="AC971"/>
          <cell r="AD971">
            <v>5478</v>
          </cell>
        </row>
        <row r="972">
          <cell r="B972" t="str">
            <v>FX05SM</v>
          </cell>
          <cell r="C972" t="str">
            <v>Figura para Fachada</v>
          </cell>
          <cell r="E972" t="str">
            <v>Vulcão de estrelas produzido em estrutura metálica e mangueira luminosa. Aplicação de mangueiras de LED com movimentos e Strobos</v>
          </cell>
          <cell r="F972" t="str">
            <v>FIG. LUMINOSA</v>
          </cell>
          <cell r="G972">
            <v>5</v>
          </cell>
          <cell r="H972">
            <v>4.5999999999999996</v>
          </cell>
          <cell r="I972" t="str">
            <v>-</v>
          </cell>
          <cell r="J972">
            <v>1328</v>
          </cell>
          <cell r="M972">
            <v>11416.99</v>
          </cell>
          <cell r="N972">
            <v>8562.7425000000003</v>
          </cell>
          <cell r="P972">
            <v>0.75</v>
          </cell>
          <cell r="R972">
            <v>9221.42</v>
          </cell>
          <cell r="S972">
            <v>6178.62</v>
          </cell>
          <cell r="U972">
            <v>9221.42</v>
          </cell>
          <cell r="V972">
            <v>6178.62</v>
          </cell>
          <cell r="X972">
            <v>8782.2999999999993</v>
          </cell>
          <cell r="Y972">
            <v>5884.4</v>
          </cell>
          <cell r="AA972">
            <v>7636.75</v>
          </cell>
          <cell r="AB972">
            <v>5116.87</v>
          </cell>
          <cell r="AD972">
            <v>6640.65</v>
          </cell>
        </row>
        <row r="973">
          <cell r="B973" t="str">
            <v>FX05M</v>
          </cell>
          <cell r="C973" t="str">
            <v>Figura para Fachada</v>
          </cell>
          <cell r="E973" t="str">
            <v>Vulcão de estrelas produzido em estrutura metálica e mangueira luminosa. Aplicação de mangueiras de LED com movimentos</v>
          </cell>
          <cell r="F973" t="str">
            <v>FIG. LUMINOSA</v>
          </cell>
          <cell r="G973">
            <v>5</v>
          </cell>
          <cell r="H973">
            <v>4.5999999999999996</v>
          </cell>
          <cell r="I973" t="str">
            <v>-</v>
          </cell>
          <cell r="J973">
            <v>1286</v>
          </cell>
          <cell r="M973">
            <v>10971.61</v>
          </cell>
          <cell r="N973">
            <v>7899.5591999999997</v>
          </cell>
          <cell r="P973">
            <v>0.72</v>
          </cell>
          <cell r="R973">
            <v>8861.69</v>
          </cell>
          <cell r="S973">
            <v>5819</v>
          </cell>
          <cell r="U973">
            <v>8861.69</v>
          </cell>
          <cell r="V973">
            <v>5819</v>
          </cell>
          <cell r="X973">
            <v>8439.7000000000007</v>
          </cell>
          <cell r="Y973">
            <v>5541.9</v>
          </cell>
          <cell r="AA973">
            <v>7338.9</v>
          </cell>
          <cell r="AB973">
            <v>4819.0200000000004</v>
          </cell>
          <cell r="AD973">
            <v>6381.65</v>
          </cell>
        </row>
        <row r="974">
          <cell r="B974" t="str">
            <v>FX05S</v>
          </cell>
          <cell r="C974" t="str">
            <v>Figura para Fachada</v>
          </cell>
          <cell r="E974" t="str">
            <v>Vulcão de estrelas produzido em estrutura metálica e mangueira luminosa. Aplicação de Strobos</v>
          </cell>
          <cell r="F974" t="str">
            <v>FIG. LUMINOSA</v>
          </cell>
          <cell r="G974">
            <v>5</v>
          </cell>
          <cell r="H974">
            <v>4.5999999999999996</v>
          </cell>
          <cell r="I974" t="str">
            <v>-</v>
          </cell>
          <cell r="J974">
            <v>1322</v>
          </cell>
          <cell r="M974">
            <v>9863.36</v>
          </cell>
          <cell r="N974">
            <v>6213.9168</v>
          </cell>
          <cell r="P974">
            <v>0.63</v>
          </cell>
          <cell r="R974">
            <v>7966.56</v>
          </cell>
          <cell r="S974">
            <v>4923.7700000000004</v>
          </cell>
          <cell r="U974">
            <v>7966.56</v>
          </cell>
          <cell r="V974">
            <v>4923.7700000000004</v>
          </cell>
          <cell r="X974">
            <v>7587.2</v>
          </cell>
          <cell r="Y974">
            <v>4689.3</v>
          </cell>
          <cell r="AA974">
            <v>6597.55</v>
          </cell>
          <cell r="AB974">
            <v>4077.67</v>
          </cell>
          <cell r="AD974">
            <v>5737</v>
          </cell>
        </row>
        <row r="975">
          <cell r="B975" t="str">
            <v>FX05L</v>
          </cell>
          <cell r="C975" t="str">
            <v>Figura para Fachada</v>
          </cell>
          <cell r="E975" t="str">
            <v>Vulcão de estrelas  produzido em estrutura metálica e mangueira de LED</v>
          </cell>
          <cell r="F975" t="str">
            <v>FIG. LUMINOSA</v>
          </cell>
          <cell r="G975">
            <v>5</v>
          </cell>
          <cell r="H975">
            <v>4.5999999999999996</v>
          </cell>
          <cell r="I975" t="str">
            <v>-</v>
          </cell>
          <cell r="M975">
            <v>10643.880000000001</v>
          </cell>
          <cell r="N975">
            <v>6705.644400000001</v>
          </cell>
          <cell r="P975">
            <v>0.63</v>
          </cell>
          <cell r="R975">
            <v>8596.98</v>
          </cell>
          <cell r="S975">
            <v>5158.2299999999996</v>
          </cell>
          <cell r="U975">
            <v>8596.98</v>
          </cell>
          <cell r="V975">
            <v>5158.2299999999996</v>
          </cell>
          <cell r="X975">
            <v>8187.6</v>
          </cell>
          <cell r="Y975">
            <v>4912.6000000000004</v>
          </cell>
          <cell r="AA975">
            <v>7119.65</v>
          </cell>
          <cell r="AB975">
            <v>4271.79</v>
          </cell>
          <cell r="AD975">
            <v>6191</v>
          </cell>
        </row>
        <row r="976">
          <cell r="B976" t="str">
            <v>FX05C</v>
          </cell>
          <cell r="C976" t="str">
            <v>Figura para Fachada</v>
          </cell>
          <cell r="E976" t="str">
            <v>Vulcão de estrelas produzido em estrutura metálica e mangueira luminosa. Preenchimento da figura com lâmpadas de LED.</v>
          </cell>
          <cell r="F976" t="str">
            <v>FIG. LUMINOSA</v>
          </cell>
          <cell r="G976">
            <v>5</v>
          </cell>
          <cell r="H976">
            <v>4.5999999999999996</v>
          </cell>
          <cell r="I976" t="str">
            <v>-</v>
          </cell>
          <cell r="M976">
            <v>0</v>
          </cell>
          <cell r="N976">
            <v>0</v>
          </cell>
          <cell r="P976">
            <v>0.72</v>
          </cell>
          <cell r="R976">
            <v>0</v>
          </cell>
          <cell r="S976">
            <v>0</v>
          </cell>
          <cell r="U976">
            <v>0</v>
          </cell>
          <cell r="V976">
            <v>0</v>
          </cell>
          <cell r="X976">
            <v>0</v>
          </cell>
          <cell r="Y976">
            <v>0</v>
          </cell>
          <cell r="AA976">
            <v>0</v>
          </cell>
          <cell r="AB976">
            <v>0</v>
          </cell>
          <cell r="AD976"/>
        </row>
        <row r="977">
          <cell r="B977" t="str">
            <v>FX05CS</v>
          </cell>
          <cell r="C977" t="str">
            <v>Figura para Fachada</v>
          </cell>
          <cell r="E977" t="str">
            <v>Vulcão de estrelas produzido em estrutura metálica e mangueira luminosa. Preenchimento da figura com lâmpadas de LED.  Aplicação de Strobos</v>
          </cell>
          <cell r="F977" t="str">
            <v>FIG. LUMINOSA</v>
          </cell>
          <cell r="G977">
            <v>5</v>
          </cell>
          <cell r="H977">
            <v>4.5999999999999996</v>
          </cell>
          <cell r="I977" t="str">
            <v>-</v>
          </cell>
          <cell r="M977">
            <v>0</v>
          </cell>
          <cell r="N977">
            <v>0</v>
          </cell>
          <cell r="P977">
            <v>0.75</v>
          </cell>
          <cell r="R977">
            <v>0</v>
          </cell>
          <cell r="S977">
            <v>0</v>
          </cell>
          <cell r="U977">
            <v>0</v>
          </cell>
          <cell r="V977">
            <v>0</v>
          </cell>
          <cell r="X977">
            <v>0</v>
          </cell>
          <cell r="Y977">
            <v>0</v>
          </cell>
          <cell r="AA977">
            <v>0</v>
          </cell>
          <cell r="AB977">
            <v>0</v>
          </cell>
          <cell r="AD977"/>
        </row>
        <row r="978">
          <cell r="B978" t="str">
            <v>FX06</v>
          </cell>
          <cell r="C978" t="str">
            <v>Figura para Fachada</v>
          </cell>
          <cell r="D978"/>
          <cell r="E978" t="str">
            <v>Papai Noel produzido em estrutura metálica e mangueira luminosa</v>
          </cell>
          <cell r="F978" t="str">
            <v>FIG. LUMINOSA</v>
          </cell>
          <cell r="G978">
            <v>2.1</v>
          </cell>
          <cell r="H978">
            <v>1.7</v>
          </cell>
          <cell r="I978" t="str">
            <v>-</v>
          </cell>
          <cell r="J978">
            <v>288</v>
          </cell>
          <cell r="K978">
            <v>18</v>
          </cell>
          <cell r="L978">
            <v>9.9</v>
          </cell>
          <cell r="M978">
            <v>2477.4100000000003</v>
          </cell>
          <cell r="N978">
            <v>1486.4460000000001</v>
          </cell>
          <cell r="O978"/>
          <cell r="P978">
            <v>0.6</v>
          </cell>
          <cell r="Q978"/>
          <cell r="R978">
            <v>2000.99</v>
          </cell>
          <cell r="S978">
            <v>1200.57</v>
          </cell>
          <cell r="T978"/>
          <cell r="U978">
            <v>2000.99</v>
          </cell>
          <cell r="V978">
            <v>1200.57</v>
          </cell>
          <cell r="W978"/>
          <cell r="X978">
            <v>1905.7</v>
          </cell>
          <cell r="Y978">
            <v>1143.4000000000001</v>
          </cell>
          <cell r="Z978"/>
          <cell r="AA978">
            <v>1657.15</v>
          </cell>
          <cell r="AB978">
            <v>994.29</v>
          </cell>
          <cell r="AC978"/>
          <cell r="AD978">
            <v>1441</v>
          </cell>
        </row>
        <row r="979">
          <cell r="B979" t="str">
            <v>FX06SM</v>
          </cell>
          <cell r="C979" t="str">
            <v>Figura para Fachada</v>
          </cell>
          <cell r="E979" t="str">
            <v>Papai Noel produzido em estrutura metálica e mangueira luminosa. Aplicação de mangueiras de LED com movimentos e Strobos</v>
          </cell>
          <cell r="F979" t="str">
            <v>FIG. LUMINOSA</v>
          </cell>
          <cell r="G979">
            <v>2.1</v>
          </cell>
          <cell r="H979">
            <v>1.7</v>
          </cell>
          <cell r="I979" t="str">
            <v>-</v>
          </cell>
          <cell r="J979">
            <v>315</v>
          </cell>
          <cell r="M979">
            <v>3084.6400000000003</v>
          </cell>
          <cell r="N979">
            <v>2313.4800000000005</v>
          </cell>
          <cell r="P979">
            <v>0.75</v>
          </cell>
          <cell r="R979">
            <v>2491.44</v>
          </cell>
          <cell r="S979">
            <v>1691.03</v>
          </cell>
          <cell r="U979">
            <v>2491.44</v>
          </cell>
          <cell r="V979">
            <v>1691.03</v>
          </cell>
          <cell r="X979">
            <v>2372.8000000000002</v>
          </cell>
          <cell r="Y979">
            <v>1610.5</v>
          </cell>
          <cell r="AA979">
            <v>2063.33</v>
          </cell>
          <cell r="AB979">
            <v>1400.47</v>
          </cell>
          <cell r="AD979">
            <v>1794.2</v>
          </cell>
        </row>
        <row r="980">
          <cell r="B980" t="str">
            <v>FX06M</v>
          </cell>
          <cell r="C980" t="str">
            <v>Figura para Fachada</v>
          </cell>
          <cell r="E980" t="str">
            <v>Papai Noel produzido em estrutura metálica e mangueira luminosa. Aplicação de mangueiras de LED com movimentos</v>
          </cell>
          <cell r="F980" t="str">
            <v>FIG. LUMINOSA</v>
          </cell>
          <cell r="G980">
            <v>2.1</v>
          </cell>
          <cell r="H980">
            <v>1.7</v>
          </cell>
          <cell r="I980" t="str">
            <v>-</v>
          </cell>
          <cell r="J980">
            <v>291</v>
          </cell>
          <cell r="M980">
            <v>2957.5</v>
          </cell>
          <cell r="N980">
            <v>2129.4</v>
          </cell>
          <cell r="P980">
            <v>0.72</v>
          </cell>
          <cell r="R980">
            <v>2388.75</v>
          </cell>
          <cell r="S980">
            <v>1588.34</v>
          </cell>
          <cell r="U980">
            <v>2388.75</v>
          </cell>
          <cell r="V980">
            <v>1588.34</v>
          </cell>
          <cell r="X980">
            <v>2275</v>
          </cell>
          <cell r="Y980">
            <v>1512.7</v>
          </cell>
          <cell r="AA980">
            <v>1978.23</v>
          </cell>
          <cell r="AB980">
            <v>1315.37</v>
          </cell>
          <cell r="AD980">
            <v>1720.2</v>
          </cell>
        </row>
        <row r="981">
          <cell r="B981" t="str">
            <v>FX06S</v>
          </cell>
          <cell r="C981" t="str">
            <v>Figura para Fachada</v>
          </cell>
          <cell r="E981" t="str">
            <v>Papai Noel produzido em estrutura metálica e mangueira luminosa. Aplicação de Strobos</v>
          </cell>
          <cell r="F981" t="str">
            <v>FIG. LUMINOSA</v>
          </cell>
          <cell r="G981">
            <v>2.1</v>
          </cell>
          <cell r="H981">
            <v>1.7</v>
          </cell>
          <cell r="I981" t="str">
            <v>-</v>
          </cell>
          <cell r="J981">
            <v>312</v>
          </cell>
          <cell r="M981">
            <v>2604.6799999999998</v>
          </cell>
          <cell r="N981">
            <v>1640.9484</v>
          </cell>
          <cell r="P981">
            <v>0.63</v>
          </cell>
          <cell r="R981">
            <v>2103.7800000000002</v>
          </cell>
          <cell r="S981">
            <v>1303.3699999999999</v>
          </cell>
          <cell r="U981">
            <v>2103.7800000000002</v>
          </cell>
          <cell r="V981">
            <v>1303.3699999999999</v>
          </cell>
          <cell r="X981">
            <v>2003.6</v>
          </cell>
          <cell r="Y981">
            <v>1241.3</v>
          </cell>
          <cell r="AA981">
            <v>1742.25</v>
          </cell>
          <cell r="AB981">
            <v>1079.3900000000001</v>
          </cell>
          <cell r="AD981">
            <v>1515</v>
          </cell>
        </row>
        <row r="982">
          <cell r="B982" t="str">
            <v>FX06L</v>
          </cell>
          <cell r="C982" t="str">
            <v>Figura para Fachada</v>
          </cell>
          <cell r="E982" t="str">
            <v>Papai Noel  produzido em estrutura metálica e mangueira de LED</v>
          </cell>
          <cell r="F982" t="str">
            <v>FIG. LUMINOSA</v>
          </cell>
          <cell r="G982">
            <v>2.1</v>
          </cell>
          <cell r="H982">
            <v>1.7</v>
          </cell>
          <cell r="I982" t="str">
            <v>-</v>
          </cell>
          <cell r="M982">
            <v>2800.7200000000003</v>
          </cell>
          <cell r="N982">
            <v>1764.4536000000003</v>
          </cell>
          <cell r="P982">
            <v>0.63</v>
          </cell>
          <cell r="R982">
            <v>2262.12</v>
          </cell>
          <cell r="S982">
            <v>1357.23</v>
          </cell>
          <cell r="U982">
            <v>2262.12</v>
          </cell>
          <cell r="V982">
            <v>1357.23</v>
          </cell>
          <cell r="X982">
            <v>2154.4</v>
          </cell>
          <cell r="Y982">
            <v>1292.5999999999999</v>
          </cell>
          <cell r="AA982">
            <v>1873.35</v>
          </cell>
          <cell r="AB982">
            <v>1124.01</v>
          </cell>
          <cell r="AD982">
            <v>1629</v>
          </cell>
        </row>
        <row r="983">
          <cell r="B983" t="str">
            <v>FX06C</v>
          </cell>
          <cell r="C983" t="str">
            <v>Figura para Fachada</v>
          </cell>
          <cell r="E983" t="str">
            <v>Papai Noel produzido em estrutura metálica e mangueira luminosa. Preenchimento da figura com lâmpadas de LED.</v>
          </cell>
          <cell r="F983" t="str">
            <v>FIG. LUMINOSA</v>
          </cell>
          <cell r="G983">
            <v>2.1</v>
          </cell>
          <cell r="H983">
            <v>1.7</v>
          </cell>
          <cell r="I983" t="str">
            <v>-</v>
          </cell>
          <cell r="M983">
            <v>0</v>
          </cell>
          <cell r="N983">
            <v>0</v>
          </cell>
          <cell r="P983">
            <v>0.72</v>
          </cell>
          <cell r="R983">
            <v>0</v>
          </cell>
          <cell r="S983">
            <v>0</v>
          </cell>
          <cell r="U983">
            <v>0</v>
          </cell>
          <cell r="V983">
            <v>0</v>
          </cell>
          <cell r="X983">
            <v>0</v>
          </cell>
          <cell r="Y983">
            <v>0</v>
          </cell>
          <cell r="AA983">
            <v>0</v>
          </cell>
          <cell r="AB983">
            <v>0</v>
          </cell>
          <cell r="AD983"/>
        </row>
        <row r="984">
          <cell r="B984" t="str">
            <v>FX06CS</v>
          </cell>
          <cell r="C984" t="str">
            <v>Figura para Fachada</v>
          </cell>
          <cell r="E984" t="str">
            <v>Papai Noel produzido em estrutura metálica e mangueira luminosa. Preenchimento da figura com lâmpadas de LED.  Aplicação de Strobos</v>
          </cell>
          <cell r="F984" t="str">
            <v>FIG. LUMINOSA</v>
          </cell>
          <cell r="G984">
            <v>2.1</v>
          </cell>
          <cell r="H984">
            <v>1.7</v>
          </cell>
          <cell r="I984" t="str">
            <v>-</v>
          </cell>
          <cell r="M984">
            <v>0</v>
          </cell>
          <cell r="N984">
            <v>0</v>
          </cell>
          <cell r="P984">
            <v>0.75</v>
          </cell>
          <cell r="R984">
            <v>0</v>
          </cell>
          <cell r="S984">
            <v>0</v>
          </cell>
          <cell r="U984">
            <v>0</v>
          </cell>
          <cell r="V984">
            <v>0</v>
          </cell>
          <cell r="X984">
            <v>0</v>
          </cell>
          <cell r="Y984">
            <v>0</v>
          </cell>
          <cell r="AA984">
            <v>0</v>
          </cell>
          <cell r="AB984">
            <v>0</v>
          </cell>
          <cell r="AD984"/>
        </row>
        <row r="985">
          <cell r="B985" t="str">
            <v>FX14</v>
          </cell>
          <cell r="C985" t="str">
            <v>Figura para Fachada</v>
          </cell>
          <cell r="D985"/>
          <cell r="E985" t="str">
            <v>Papai Noel na lua produzido em estrutura metálica e mangueira luminosa</v>
          </cell>
          <cell r="F985" t="str">
            <v>FIG. LUMINOSA</v>
          </cell>
          <cell r="G985">
            <v>1.75</v>
          </cell>
          <cell r="H985">
            <v>1.6</v>
          </cell>
          <cell r="I985" t="str">
            <v>-</v>
          </cell>
          <cell r="J985">
            <v>240</v>
          </cell>
          <cell r="K985">
            <v>15</v>
          </cell>
          <cell r="L985">
            <v>5.3</v>
          </cell>
          <cell r="M985">
            <v>1855.1000000000001</v>
          </cell>
          <cell r="N985">
            <v>1113.06</v>
          </cell>
          <cell r="O985"/>
          <cell r="P985">
            <v>0.6</v>
          </cell>
          <cell r="Q985"/>
          <cell r="R985">
            <v>1498.35</v>
          </cell>
          <cell r="S985">
            <v>899.01</v>
          </cell>
          <cell r="T985"/>
          <cell r="U985">
            <v>1498.35</v>
          </cell>
          <cell r="V985">
            <v>899.01</v>
          </cell>
          <cell r="W985"/>
          <cell r="X985">
            <v>1427</v>
          </cell>
          <cell r="Y985">
            <v>856.2</v>
          </cell>
          <cell r="Z985"/>
          <cell r="AA985">
            <v>1240.8499999999999</v>
          </cell>
          <cell r="AB985">
            <v>744.51</v>
          </cell>
          <cell r="AC985"/>
          <cell r="AD985">
            <v>1079</v>
          </cell>
        </row>
        <row r="986">
          <cell r="B986" t="str">
            <v>FX14SM</v>
          </cell>
          <cell r="C986" t="str">
            <v>Figura para Fachada</v>
          </cell>
          <cell r="E986" t="str">
            <v>Papai Noel na lua produzido em estrutura metálica e mangueira luminosa. Aplicação de mangueiras de LED com movimentos e Strobos</v>
          </cell>
          <cell r="F986" t="str">
            <v>FIG. LUMINOSA</v>
          </cell>
          <cell r="G986">
            <v>1.75</v>
          </cell>
          <cell r="H986">
            <v>1.6</v>
          </cell>
          <cell r="I986" t="str">
            <v>-</v>
          </cell>
          <cell r="J986">
            <v>254</v>
          </cell>
          <cell r="M986">
            <v>2571.27</v>
          </cell>
          <cell r="N986">
            <v>1928.4524999999999</v>
          </cell>
          <cell r="P986">
            <v>0.75</v>
          </cell>
          <cell r="R986">
            <v>2076.8000000000002</v>
          </cell>
          <cell r="S986">
            <v>1477.46</v>
          </cell>
          <cell r="U986">
            <v>2076.8000000000002</v>
          </cell>
          <cell r="V986">
            <v>1477.46</v>
          </cell>
          <cell r="X986">
            <v>1977.9</v>
          </cell>
          <cell r="Y986">
            <v>1407.1</v>
          </cell>
          <cell r="AA986">
            <v>1719.88</v>
          </cell>
          <cell r="AB986">
            <v>1223.54</v>
          </cell>
          <cell r="AD986">
            <v>1495.55</v>
          </cell>
        </row>
        <row r="987">
          <cell r="B987" t="str">
            <v>FX14M</v>
          </cell>
          <cell r="C987" t="str">
            <v>Figura para Fachada</v>
          </cell>
          <cell r="E987" t="str">
            <v>Papai Noel na lua produzido em estrutura metálica e mangueira luminosa. Aplicação de mangueiras de LED com movimentos</v>
          </cell>
          <cell r="F987" t="str">
            <v>FIG. LUMINOSA</v>
          </cell>
          <cell r="G987">
            <v>1.75</v>
          </cell>
          <cell r="H987">
            <v>1.6</v>
          </cell>
          <cell r="I987" t="str">
            <v>-</v>
          </cell>
          <cell r="J987">
            <v>242</v>
          </cell>
          <cell r="M987">
            <v>2444</v>
          </cell>
          <cell r="N987">
            <v>1759.6799999999998</v>
          </cell>
          <cell r="P987">
            <v>0.72</v>
          </cell>
          <cell r="R987">
            <v>1974</v>
          </cell>
          <cell r="S987">
            <v>1374.66</v>
          </cell>
          <cell r="U987">
            <v>1974</v>
          </cell>
          <cell r="V987">
            <v>1374.66</v>
          </cell>
          <cell r="X987">
            <v>1880</v>
          </cell>
          <cell r="Y987">
            <v>1309.2</v>
          </cell>
          <cell r="AA987">
            <v>1634.78</v>
          </cell>
          <cell r="AB987">
            <v>1138.44</v>
          </cell>
          <cell r="AD987">
            <v>1421.55</v>
          </cell>
        </row>
        <row r="988">
          <cell r="B988" t="str">
            <v>FX14S</v>
          </cell>
          <cell r="C988" t="str">
            <v>Figura para Fachada</v>
          </cell>
          <cell r="E988" t="str">
            <v>Papai Noel na lua produzido em estrutura metálica e mangueira luminosa. Aplicação de Strobos</v>
          </cell>
          <cell r="F988" t="str">
            <v>FIG. LUMINOSA</v>
          </cell>
          <cell r="G988">
            <v>1.75</v>
          </cell>
          <cell r="H988">
            <v>1.6</v>
          </cell>
          <cell r="I988" t="str">
            <v>-</v>
          </cell>
          <cell r="J988">
            <v>252</v>
          </cell>
          <cell r="M988">
            <v>1982.24</v>
          </cell>
          <cell r="N988">
            <v>1248.8112000000001</v>
          </cell>
          <cell r="P988">
            <v>0.63</v>
          </cell>
          <cell r="R988">
            <v>1601.04</v>
          </cell>
          <cell r="S988">
            <v>1001.81</v>
          </cell>
          <cell r="U988">
            <v>1601.04</v>
          </cell>
          <cell r="V988">
            <v>1001.81</v>
          </cell>
          <cell r="X988">
            <v>1524.8</v>
          </cell>
          <cell r="Y988">
            <v>954.1</v>
          </cell>
          <cell r="AA988">
            <v>1325.95</v>
          </cell>
          <cell r="AB988">
            <v>829.61</v>
          </cell>
          <cell r="AD988">
            <v>1153</v>
          </cell>
        </row>
        <row r="989">
          <cell r="B989" t="str">
            <v>FX14L</v>
          </cell>
          <cell r="C989" t="str">
            <v>Figura para Fachada</v>
          </cell>
          <cell r="E989" t="str">
            <v>Papai Noel na lua  produzido em estrutura metálica e mangueira de LED</v>
          </cell>
          <cell r="F989" t="str">
            <v>FIG. LUMINOSA</v>
          </cell>
          <cell r="G989">
            <v>1.75</v>
          </cell>
          <cell r="H989">
            <v>1.6</v>
          </cell>
          <cell r="I989" t="str">
            <v>-</v>
          </cell>
          <cell r="M989">
            <v>2097.5500000000002</v>
          </cell>
          <cell r="N989">
            <v>1321.4565000000002</v>
          </cell>
          <cell r="P989">
            <v>0.63</v>
          </cell>
          <cell r="R989">
            <v>1694.18</v>
          </cell>
          <cell r="S989">
            <v>1016.51</v>
          </cell>
          <cell r="U989">
            <v>1694.18</v>
          </cell>
          <cell r="V989">
            <v>1016.51</v>
          </cell>
          <cell r="X989">
            <v>1613.5</v>
          </cell>
          <cell r="Y989">
            <v>968.1</v>
          </cell>
          <cell r="AA989">
            <v>1403</v>
          </cell>
          <cell r="AB989">
            <v>841.8</v>
          </cell>
          <cell r="AD989">
            <v>1220</v>
          </cell>
        </row>
        <row r="990">
          <cell r="B990" t="str">
            <v>FX14C</v>
          </cell>
          <cell r="C990" t="str">
            <v>Figura para Fachada</v>
          </cell>
          <cell r="E990" t="str">
            <v>Papai Noel na lua produzido em estrutura metálica e mangueira luminosa. Preenchimento da figura com lâmpadas de LED.</v>
          </cell>
          <cell r="F990" t="str">
            <v>FIG. LUMINOSA</v>
          </cell>
          <cell r="G990">
            <v>1.75</v>
          </cell>
          <cell r="H990">
            <v>1.6</v>
          </cell>
          <cell r="I990" t="str">
            <v>-</v>
          </cell>
          <cell r="M990">
            <v>0</v>
          </cell>
          <cell r="N990">
            <v>0</v>
          </cell>
          <cell r="P990">
            <v>0.72</v>
          </cell>
          <cell r="R990">
            <v>0</v>
          </cell>
          <cell r="S990">
            <v>0</v>
          </cell>
          <cell r="U990">
            <v>0</v>
          </cell>
          <cell r="V990">
            <v>0</v>
          </cell>
          <cell r="X990">
            <v>0</v>
          </cell>
          <cell r="Y990">
            <v>0</v>
          </cell>
          <cell r="AA990">
            <v>0</v>
          </cell>
          <cell r="AB990">
            <v>0</v>
          </cell>
          <cell r="AD990"/>
        </row>
        <row r="991">
          <cell r="B991" t="str">
            <v>FX14CS</v>
          </cell>
          <cell r="C991" t="str">
            <v>Figura para Fachada</v>
          </cell>
          <cell r="E991" t="str">
            <v>Papai Noel na lua produzido em estrutura metálica e mangueira luminosa. Preenchimento da figura com lâmpadas de LED.  Aplicação de Strobos</v>
          </cell>
          <cell r="F991" t="str">
            <v>FIG. LUMINOSA</v>
          </cell>
          <cell r="G991">
            <v>1.75</v>
          </cell>
          <cell r="H991">
            <v>1.6</v>
          </cell>
          <cell r="I991" t="str">
            <v>-</v>
          </cell>
          <cell r="M991">
            <v>0</v>
          </cell>
          <cell r="N991">
            <v>0</v>
          </cell>
          <cell r="P991">
            <v>0.75</v>
          </cell>
          <cell r="R991">
            <v>0</v>
          </cell>
          <cell r="S991">
            <v>0</v>
          </cell>
          <cell r="U991">
            <v>0</v>
          </cell>
          <cell r="V991">
            <v>0</v>
          </cell>
          <cell r="X991">
            <v>0</v>
          </cell>
          <cell r="Y991">
            <v>0</v>
          </cell>
          <cell r="AA991">
            <v>0</v>
          </cell>
          <cell r="AB991">
            <v>0</v>
          </cell>
          <cell r="AD991"/>
        </row>
        <row r="992">
          <cell r="B992" t="str">
            <v>FX15</v>
          </cell>
          <cell r="C992" t="str">
            <v>Figura para Fachada</v>
          </cell>
          <cell r="D992"/>
          <cell r="E992" t="str">
            <v>Sagrada família produzida em estrutura metálica e mangueira luminosa</v>
          </cell>
          <cell r="F992" t="str">
            <v>FIG. LUMINOSA</v>
          </cell>
          <cell r="G992">
            <v>1.55</v>
          </cell>
          <cell r="H992">
            <v>2.5</v>
          </cell>
          <cell r="I992" t="str">
            <v>-</v>
          </cell>
          <cell r="J992">
            <v>352</v>
          </cell>
          <cell r="K992">
            <v>22</v>
          </cell>
          <cell r="L992">
            <v>7.2</v>
          </cell>
          <cell r="M992">
            <v>2398.3700000000003</v>
          </cell>
          <cell r="N992">
            <v>1439.0220000000002</v>
          </cell>
          <cell r="O992"/>
          <cell r="P992">
            <v>0.6</v>
          </cell>
          <cell r="Q992"/>
          <cell r="R992">
            <v>1937.15</v>
          </cell>
          <cell r="S992">
            <v>1162.25</v>
          </cell>
          <cell r="T992"/>
          <cell r="U992">
            <v>1937.15</v>
          </cell>
          <cell r="V992">
            <v>1162.25</v>
          </cell>
          <cell r="W992"/>
          <cell r="X992">
            <v>1844.9</v>
          </cell>
          <cell r="Y992">
            <v>1106.9000000000001</v>
          </cell>
          <cell r="Z992"/>
          <cell r="AA992">
            <v>1604.25</v>
          </cell>
          <cell r="AB992">
            <v>962.55</v>
          </cell>
          <cell r="AC992"/>
          <cell r="AD992">
            <v>1395</v>
          </cell>
        </row>
        <row r="993">
          <cell r="B993" t="str">
            <v>FX15SM</v>
          </cell>
          <cell r="C993" t="str">
            <v>Figura para Fachada</v>
          </cell>
          <cell r="E993" t="str">
            <v>Sagrada família produzida em estrutura metálica e mangueira luminosa. Aplicação de mangueiras de LED com movimentos e Strobos</v>
          </cell>
          <cell r="F993" t="str">
            <v>FIG. LUMINOSA</v>
          </cell>
          <cell r="G993">
            <v>1.55</v>
          </cell>
          <cell r="H993">
            <v>2.5</v>
          </cell>
          <cell r="I993" t="str">
            <v>-</v>
          </cell>
          <cell r="J993">
            <v>366</v>
          </cell>
          <cell r="M993">
            <v>3613.8700000000003</v>
          </cell>
          <cell r="N993">
            <v>2710.4025000000001</v>
          </cell>
          <cell r="P993">
            <v>0.75</v>
          </cell>
          <cell r="R993">
            <v>2918.9</v>
          </cell>
          <cell r="S993">
            <v>2144</v>
          </cell>
          <cell r="U993">
            <v>2918.9</v>
          </cell>
          <cell r="V993">
            <v>2144</v>
          </cell>
          <cell r="X993">
            <v>2779.9</v>
          </cell>
          <cell r="Y993">
            <v>2041.9</v>
          </cell>
          <cell r="AA993">
            <v>2417.3000000000002</v>
          </cell>
          <cell r="AB993">
            <v>1775.6</v>
          </cell>
          <cell r="AD993">
            <v>2102</v>
          </cell>
        </row>
        <row r="994">
          <cell r="B994" t="str">
            <v>FX15M</v>
          </cell>
          <cell r="C994" t="str">
            <v>Figura para Fachada</v>
          </cell>
          <cell r="E994" t="str">
            <v>Sagrada família produzida em estrutura metálica e mangueira luminosa. Aplicação de mangueiras de LED com movimentos</v>
          </cell>
          <cell r="F994" t="str">
            <v>FIG. LUMINOSA</v>
          </cell>
          <cell r="G994">
            <v>1.55</v>
          </cell>
          <cell r="H994">
            <v>2.5</v>
          </cell>
          <cell r="I994" t="str">
            <v>-</v>
          </cell>
          <cell r="J994">
            <v>354</v>
          </cell>
          <cell r="M994">
            <v>3423.03</v>
          </cell>
          <cell r="N994">
            <v>2464.5816</v>
          </cell>
          <cell r="P994">
            <v>0.72</v>
          </cell>
          <cell r="R994">
            <v>2764.76</v>
          </cell>
          <cell r="S994">
            <v>1989.86</v>
          </cell>
          <cell r="U994">
            <v>2764.76</v>
          </cell>
          <cell r="V994">
            <v>1989.86</v>
          </cell>
          <cell r="X994">
            <v>2633.1</v>
          </cell>
          <cell r="Y994">
            <v>1895.1</v>
          </cell>
          <cell r="AA994">
            <v>2289.65</v>
          </cell>
          <cell r="AB994">
            <v>1647.95</v>
          </cell>
          <cell r="AD994">
            <v>1991</v>
          </cell>
        </row>
        <row r="995">
          <cell r="B995" t="str">
            <v>FX15S</v>
          </cell>
          <cell r="C995" t="str">
            <v>Figura para Fachada</v>
          </cell>
          <cell r="E995" t="str">
            <v>Sagrada família produzida em estrutura metálica e mangueira luminosa. Aplicação de Strobos</v>
          </cell>
          <cell r="F995" t="str">
            <v>FIG. LUMINOSA</v>
          </cell>
          <cell r="G995">
            <v>1.55</v>
          </cell>
          <cell r="H995">
            <v>2.5</v>
          </cell>
          <cell r="I995" t="str">
            <v>-</v>
          </cell>
          <cell r="J995">
            <v>364</v>
          </cell>
          <cell r="M995">
            <v>2589.21</v>
          </cell>
          <cell r="N995">
            <v>1631.2022999999999</v>
          </cell>
          <cell r="P995">
            <v>0.63</v>
          </cell>
          <cell r="R995">
            <v>2091.29</v>
          </cell>
          <cell r="S995">
            <v>1316.39</v>
          </cell>
          <cell r="U995">
            <v>2091.29</v>
          </cell>
          <cell r="V995">
            <v>1316.39</v>
          </cell>
          <cell r="X995">
            <v>1991.7</v>
          </cell>
          <cell r="Y995">
            <v>1253.7</v>
          </cell>
          <cell r="AA995">
            <v>1731.9</v>
          </cell>
          <cell r="AB995">
            <v>1090.2</v>
          </cell>
          <cell r="AD995">
            <v>1506</v>
          </cell>
        </row>
        <row r="996">
          <cell r="B996" t="str">
            <v>FX15L</v>
          </cell>
          <cell r="C996" t="str">
            <v>Figura para Fachada</v>
          </cell>
          <cell r="E996" t="str">
            <v>Sagrada família  produzida em estrutura metálica e mangueira de LED</v>
          </cell>
          <cell r="F996" t="str">
            <v>FIG. LUMINOSA</v>
          </cell>
          <cell r="G996">
            <v>1.55</v>
          </cell>
          <cell r="H996">
            <v>2.5</v>
          </cell>
          <cell r="I996" t="str">
            <v>-</v>
          </cell>
          <cell r="M996">
            <v>2711.28</v>
          </cell>
          <cell r="N996">
            <v>1708.1064000000001</v>
          </cell>
          <cell r="P996">
            <v>0.63</v>
          </cell>
          <cell r="R996">
            <v>2189.88</v>
          </cell>
          <cell r="S996">
            <v>1313.87</v>
          </cell>
          <cell r="U996">
            <v>2189.88</v>
          </cell>
          <cell r="V996">
            <v>1313.87</v>
          </cell>
          <cell r="X996">
            <v>2085.6</v>
          </cell>
          <cell r="Y996">
            <v>1251.3</v>
          </cell>
          <cell r="AA996">
            <v>1813.55</v>
          </cell>
          <cell r="AB996">
            <v>1088.1300000000001</v>
          </cell>
          <cell r="AD996">
            <v>1577</v>
          </cell>
        </row>
        <row r="997">
          <cell r="B997" t="str">
            <v>FX15C</v>
          </cell>
          <cell r="C997" t="str">
            <v>Figura para Fachada</v>
          </cell>
          <cell r="E997" t="str">
            <v>Sagrada família produzida em estrutura metálica e mangueira luminosa. Preenchimento da figura com lâmpadas de LED.</v>
          </cell>
          <cell r="F997" t="str">
            <v>FIG. LUMINOSA</v>
          </cell>
          <cell r="G997">
            <v>1.55</v>
          </cell>
          <cell r="H997">
            <v>2.5</v>
          </cell>
          <cell r="I997" t="str">
            <v>-</v>
          </cell>
          <cell r="M997">
            <v>0</v>
          </cell>
          <cell r="N997">
            <v>0</v>
          </cell>
          <cell r="P997">
            <v>0.72</v>
          </cell>
          <cell r="R997">
            <v>0</v>
          </cell>
          <cell r="S997">
            <v>0</v>
          </cell>
          <cell r="U997">
            <v>0</v>
          </cell>
          <cell r="V997">
            <v>0</v>
          </cell>
          <cell r="X997">
            <v>0</v>
          </cell>
          <cell r="Y997">
            <v>0</v>
          </cell>
          <cell r="AA997">
            <v>0</v>
          </cell>
          <cell r="AB997">
            <v>0</v>
          </cell>
          <cell r="AD997"/>
        </row>
        <row r="998">
          <cell r="B998" t="str">
            <v>FX15CS</v>
          </cell>
          <cell r="C998" t="str">
            <v>Figura para Fachada</v>
          </cell>
          <cell r="E998" t="str">
            <v>Sagrada família produzida em estrutura metálica e mangueira luminosa. Preenchimento da figura com lâmpadas de LED.  Aplicação de Strobos</v>
          </cell>
          <cell r="F998" t="str">
            <v>FIG. LUMINOSA</v>
          </cell>
          <cell r="G998">
            <v>1.55</v>
          </cell>
          <cell r="H998">
            <v>2.5</v>
          </cell>
          <cell r="I998" t="str">
            <v>-</v>
          </cell>
          <cell r="M998">
            <v>0</v>
          </cell>
          <cell r="N998">
            <v>0</v>
          </cell>
          <cell r="P998">
            <v>0.75</v>
          </cell>
          <cell r="R998">
            <v>0</v>
          </cell>
          <cell r="S998">
            <v>0</v>
          </cell>
          <cell r="U998">
            <v>0</v>
          </cell>
          <cell r="V998">
            <v>0</v>
          </cell>
          <cell r="X998">
            <v>0</v>
          </cell>
          <cell r="Y998">
            <v>0</v>
          </cell>
          <cell r="AA998">
            <v>0</v>
          </cell>
          <cell r="AB998">
            <v>0</v>
          </cell>
          <cell r="AD998"/>
        </row>
        <row r="999">
          <cell r="B999" t="str">
            <v>FX24P</v>
          </cell>
          <cell r="C999" t="str">
            <v>Figura para Fachada</v>
          </cell>
          <cell r="D999"/>
          <cell r="E999" t="str">
            <v>Pinheiro produzido em estrutura metálica e mangueira luminosa</v>
          </cell>
          <cell r="F999" t="str">
            <v>FIG. LUMINOSA</v>
          </cell>
          <cell r="G999">
            <v>1.35</v>
          </cell>
          <cell r="H999">
            <v>1.05</v>
          </cell>
          <cell r="I999" t="str">
            <v>-</v>
          </cell>
          <cell r="J999">
            <v>80</v>
          </cell>
          <cell r="K999">
            <v>5</v>
          </cell>
          <cell r="L999">
            <v>3.6</v>
          </cell>
          <cell r="M999">
            <v>579.41</v>
          </cell>
          <cell r="N999">
            <v>347.64599999999996</v>
          </cell>
          <cell r="O999"/>
          <cell r="P999">
            <v>0.6</v>
          </cell>
          <cell r="Q999"/>
          <cell r="R999">
            <v>467.99</v>
          </cell>
          <cell r="S999">
            <v>280.77</v>
          </cell>
          <cell r="T999"/>
          <cell r="U999">
            <v>467.99</v>
          </cell>
          <cell r="V999">
            <v>280.77</v>
          </cell>
          <cell r="W999"/>
          <cell r="X999">
            <v>445.7</v>
          </cell>
          <cell r="Y999">
            <v>267.39999999999998</v>
          </cell>
          <cell r="Z999"/>
          <cell r="AA999">
            <v>387.55</v>
          </cell>
          <cell r="AB999">
            <v>232.53</v>
          </cell>
          <cell r="AC999"/>
          <cell r="AD999">
            <v>337</v>
          </cell>
        </row>
        <row r="1000">
          <cell r="B1000" t="str">
            <v>FX24PSM</v>
          </cell>
          <cell r="C1000" t="str">
            <v>Figura para Fachada</v>
          </cell>
          <cell r="E1000" t="str">
            <v>Pinheiro produzido em estrutura metálica e mangueira luminosa. Aplicação de mangueiras de LED com movimentos e Strobos</v>
          </cell>
          <cell r="F1000" t="str">
            <v>FIG. LUMINOSA</v>
          </cell>
          <cell r="G1000">
            <v>1.35</v>
          </cell>
          <cell r="H1000">
            <v>1.05</v>
          </cell>
          <cell r="I1000" t="str">
            <v>-</v>
          </cell>
          <cell r="J1000">
            <v>101</v>
          </cell>
          <cell r="M1000">
            <v>1250.21</v>
          </cell>
          <cell r="N1000">
            <v>937.65750000000003</v>
          </cell>
          <cell r="P1000">
            <v>0.75</v>
          </cell>
          <cell r="R1000">
            <v>1009.79</v>
          </cell>
          <cell r="S1000">
            <v>822.57</v>
          </cell>
          <cell r="U1000">
            <v>1009.79</v>
          </cell>
          <cell r="V1000">
            <v>822.57</v>
          </cell>
          <cell r="X1000">
            <v>961.7</v>
          </cell>
          <cell r="Y1000">
            <v>783.4</v>
          </cell>
          <cell r="AA1000">
            <v>836.28</v>
          </cell>
          <cell r="AB1000">
            <v>681.26</v>
          </cell>
          <cell r="AD1000">
            <v>727.2</v>
          </cell>
        </row>
        <row r="1001">
          <cell r="B1001" t="str">
            <v>FX24PM</v>
          </cell>
          <cell r="C1001" t="str">
            <v>Figura para Fachada</v>
          </cell>
          <cell r="E1001" t="str">
            <v>Pinheiro produzido em estrutura metálica e mangueira luminosa. Aplicação de mangueiras de LED com movimentos</v>
          </cell>
          <cell r="F1001" t="str">
            <v>FIG. LUMINOSA</v>
          </cell>
          <cell r="G1001">
            <v>1.35</v>
          </cell>
          <cell r="H1001">
            <v>1.05</v>
          </cell>
          <cell r="I1001" t="str">
            <v>-</v>
          </cell>
          <cell r="J1001">
            <v>83</v>
          </cell>
          <cell r="M1001">
            <v>1059.3700000000001</v>
          </cell>
          <cell r="N1001">
            <v>762.74640000000011</v>
          </cell>
          <cell r="P1001">
            <v>0.72</v>
          </cell>
          <cell r="R1001">
            <v>855.65</v>
          </cell>
          <cell r="S1001">
            <v>668.54</v>
          </cell>
          <cell r="U1001">
            <v>855.65</v>
          </cell>
          <cell r="V1001">
            <v>668.54</v>
          </cell>
          <cell r="X1001">
            <v>814.9</v>
          </cell>
          <cell r="Y1001">
            <v>636.70000000000005</v>
          </cell>
          <cell r="AA1001">
            <v>708.63</v>
          </cell>
          <cell r="AB1001">
            <v>553.61</v>
          </cell>
          <cell r="AD1001">
            <v>616.20000000000005</v>
          </cell>
        </row>
        <row r="1002">
          <cell r="B1002" t="str">
            <v>FX24PS</v>
          </cell>
          <cell r="C1002" t="str">
            <v>Figura para Fachada</v>
          </cell>
          <cell r="E1002" t="str">
            <v>Pinheiro produzido em estrutura metálica e mangueira luminosa. Aplicação de Strobos</v>
          </cell>
          <cell r="F1002" t="str">
            <v>FIG. LUMINOSA</v>
          </cell>
          <cell r="G1002">
            <v>1.35</v>
          </cell>
          <cell r="H1002">
            <v>1.05</v>
          </cell>
          <cell r="I1002" t="str">
            <v>-</v>
          </cell>
          <cell r="J1002">
            <v>98</v>
          </cell>
          <cell r="M1002">
            <v>770.25</v>
          </cell>
          <cell r="N1002">
            <v>485.25749999999999</v>
          </cell>
          <cell r="P1002">
            <v>0.63</v>
          </cell>
          <cell r="R1002">
            <v>622.13</v>
          </cell>
          <cell r="S1002">
            <v>434.91</v>
          </cell>
          <cell r="U1002">
            <v>622.13</v>
          </cell>
          <cell r="V1002">
            <v>434.91</v>
          </cell>
          <cell r="X1002">
            <v>592.5</v>
          </cell>
          <cell r="Y1002">
            <v>414.2</v>
          </cell>
          <cell r="AA1002">
            <v>515.20000000000005</v>
          </cell>
          <cell r="AB1002">
            <v>360.18</v>
          </cell>
          <cell r="AD1002">
            <v>448</v>
          </cell>
        </row>
        <row r="1003">
          <cell r="B1003" t="str">
            <v>FX24PL</v>
          </cell>
          <cell r="C1003" t="str">
            <v>Figura para Fachada</v>
          </cell>
          <cell r="E1003" t="str">
            <v>Pinheiro  produzido em estrutura metálica e mangueira de LED</v>
          </cell>
          <cell r="F1003" t="str">
            <v>FIG. LUMINOSA</v>
          </cell>
          <cell r="G1003">
            <v>1.35</v>
          </cell>
          <cell r="H1003">
            <v>1.05</v>
          </cell>
          <cell r="I1003" t="str">
            <v>-</v>
          </cell>
          <cell r="M1003">
            <v>655.06999999999994</v>
          </cell>
          <cell r="N1003">
            <v>412.69409999999993</v>
          </cell>
          <cell r="P1003">
            <v>0.63</v>
          </cell>
          <cell r="R1003">
            <v>529.1</v>
          </cell>
          <cell r="S1003">
            <v>317.42</v>
          </cell>
          <cell r="U1003">
            <v>529.1</v>
          </cell>
          <cell r="V1003">
            <v>317.42</v>
          </cell>
          <cell r="X1003">
            <v>503.9</v>
          </cell>
          <cell r="Y1003">
            <v>302.3</v>
          </cell>
          <cell r="AA1003">
            <v>438.15</v>
          </cell>
          <cell r="AB1003">
            <v>262.89</v>
          </cell>
          <cell r="AD1003">
            <v>381</v>
          </cell>
        </row>
        <row r="1004">
          <cell r="B1004" t="str">
            <v>FX24PC</v>
          </cell>
          <cell r="C1004" t="str">
            <v>Figura para Fachada</v>
          </cell>
          <cell r="E1004" t="str">
            <v>Pinheiro produzido em estrutura metálica e mangueira luminosa. Preenchimento da figura com lâmpadas de LED.</v>
          </cell>
          <cell r="F1004" t="str">
            <v>FIG. LUMINOSA</v>
          </cell>
          <cell r="G1004">
            <v>1.35</v>
          </cell>
          <cell r="H1004">
            <v>1.05</v>
          </cell>
          <cell r="I1004" t="str">
            <v>-</v>
          </cell>
          <cell r="M1004">
            <v>0</v>
          </cell>
          <cell r="N1004">
            <v>0</v>
          </cell>
          <cell r="P1004">
            <v>0.72</v>
          </cell>
          <cell r="R1004">
            <v>0</v>
          </cell>
          <cell r="S1004">
            <v>0</v>
          </cell>
          <cell r="U1004">
            <v>0</v>
          </cell>
          <cell r="V1004">
            <v>0</v>
          </cell>
          <cell r="X1004">
            <v>0</v>
          </cell>
          <cell r="Y1004">
            <v>0</v>
          </cell>
          <cell r="AA1004">
            <v>0</v>
          </cell>
          <cell r="AB1004">
            <v>0</v>
          </cell>
          <cell r="AD1004"/>
        </row>
        <row r="1005">
          <cell r="B1005" t="str">
            <v>FX24PCS</v>
          </cell>
          <cell r="C1005" t="str">
            <v>Figura para Fachada</v>
          </cell>
          <cell r="E1005" t="str">
            <v>Pinheiro produzido em estrutura metálica e mangueira luminosa. Preenchimento da figura com lâmpadas de LED.  Aplicação de Strobos</v>
          </cell>
          <cell r="F1005" t="str">
            <v>FIG. LUMINOSA</v>
          </cell>
          <cell r="G1005">
            <v>1.35</v>
          </cell>
          <cell r="H1005">
            <v>1.05</v>
          </cell>
          <cell r="I1005" t="str">
            <v>-</v>
          </cell>
          <cell r="M1005">
            <v>0</v>
          </cell>
          <cell r="N1005">
            <v>0</v>
          </cell>
          <cell r="P1005">
            <v>0.75</v>
          </cell>
          <cell r="R1005">
            <v>0</v>
          </cell>
          <cell r="S1005">
            <v>0</v>
          </cell>
          <cell r="U1005">
            <v>0</v>
          </cell>
          <cell r="V1005">
            <v>0</v>
          </cell>
          <cell r="X1005">
            <v>0</v>
          </cell>
          <cell r="Y1005">
            <v>0</v>
          </cell>
          <cell r="AA1005">
            <v>0</v>
          </cell>
          <cell r="AB1005">
            <v>0</v>
          </cell>
          <cell r="AD1005"/>
        </row>
        <row r="1006">
          <cell r="B1006" t="str">
            <v>FX24M</v>
          </cell>
          <cell r="C1006" t="str">
            <v>Figura para Fachada</v>
          </cell>
          <cell r="D1006"/>
          <cell r="E1006" t="str">
            <v>Pinheiro produzido em estrutura metálica e mangueira luminosa</v>
          </cell>
          <cell r="F1006" t="str">
            <v>FIG. LUMINOSA</v>
          </cell>
          <cell r="G1006">
            <v>1.6</v>
          </cell>
          <cell r="H1006">
            <v>1.25</v>
          </cell>
          <cell r="I1006" t="str">
            <v>-</v>
          </cell>
          <cell r="J1006">
            <v>112</v>
          </cell>
          <cell r="K1006">
            <v>7</v>
          </cell>
          <cell r="L1006">
            <v>4.5</v>
          </cell>
          <cell r="M1006">
            <v>691.08</v>
          </cell>
          <cell r="N1006">
            <v>414.64800000000002</v>
          </cell>
          <cell r="O1006"/>
          <cell r="P1006">
            <v>0.6</v>
          </cell>
          <cell r="Q1006"/>
          <cell r="R1006">
            <v>558.17999999999995</v>
          </cell>
          <cell r="S1006">
            <v>334.95</v>
          </cell>
          <cell r="T1006"/>
          <cell r="U1006">
            <v>558.17999999999995</v>
          </cell>
          <cell r="V1006">
            <v>334.95</v>
          </cell>
          <cell r="W1006"/>
          <cell r="X1006">
            <v>531.6</v>
          </cell>
          <cell r="Y1006">
            <v>319</v>
          </cell>
          <cell r="Z1006"/>
          <cell r="AA1006">
            <v>462.3</v>
          </cell>
          <cell r="AB1006">
            <v>277.38</v>
          </cell>
          <cell r="AC1006"/>
          <cell r="AD1006">
            <v>402</v>
          </cell>
        </row>
        <row r="1007">
          <cell r="B1007" t="str">
            <v>FX24MSM</v>
          </cell>
          <cell r="C1007" t="str">
            <v>Figura para Fachada</v>
          </cell>
          <cell r="E1007" t="str">
            <v>Pinheiro produzido em estrutura metálica e mangueira luminosa. Aplicação de mangueiras de LED com movimentos e Strobos</v>
          </cell>
          <cell r="F1007" t="str">
            <v>FIG. LUMINOSA</v>
          </cell>
          <cell r="G1007">
            <v>1.6</v>
          </cell>
          <cell r="H1007">
            <v>1.25</v>
          </cell>
          <cell r="I1007" t="str">
            <v>-</v>
          </cell>
          <cell r="J1007">
            <v>133</v>
          </cell>
          <cell r="M1007">
            <v>1579.89</v>
          </cell>
          <cell r="N1007">
            <v>1184.9175</v>
          </cell>
          <cell r="P1007">
            <v>0.75</v>
          </cell>
          <cell r="R1007">
            <v>1276.07</v>
          </cell>
          <cell r="S1007">
            <v>1052.73</v>
          </cell>
          <cell r="U1007">
            <v>1276.07</v>
          </cell>
          <cell r="V1007">
            <v>1052.73</v>
          </cell>
          <cell r="X1007">
            <v>1215.3</v>
          </cell>
          <cell r="Y1007">
            <v>1002.6</v>
          </cell>
          <cell r="AA1007">
            <v>1056.74</v>
          </cell>
          <cell r="AB1007">
            <v>871.82</v>
          </cell>
          <cell r="AD1007">
            <v>918.9</v>
          </cell>
        </row>
        <row r="1008">
          <cell r="B1008" t="str">
            <v>FX24MM</v>
          </cell>
          <cell r="C1008" t="str">
            <v>Figura para Fachada</v>
          </cell>
          <cell r="E1008" t="str">
            <v>Pinheiro produzido em estrutura metálica e mangueira luminosa. Aplicação de mangueiras de LED com movimentos</v>
          </cell>
          <cell r="F1008" t="str">
            <v>FIG. LUMINOSA</v>
          </cell>
          <cell r="G1008">
            <v>1.6</v>
          </cell>
          <cell r="H1008">
            <v>1.25</v>
          </cell>
          <cell r="I1008" t="str">
            <v>-</v>
          </cell>
          <cell r="J1008">
            <v>115</v>
          </cell>
          <cell r="M1008">
            <v>1389.05</v>
          </cell>
          <cell r="N1008">
            <v>1000.116</v>
          </cell>
          <cell r="P1008">
            <v>0.72</v>
          </cell>
          <cell r="R1008">
            <v>1121.93</v>
          </cell>
          <cell r="S1008">
            <v>898.59</v>
          </cell>
          <cell r="U1008">
            <v>1121.93</v>
          </cell>
          <cell r="V1008">
            <v>898.59</v>
          </cell>
          <cell r="X1008">
            <v>1068.5</v>
          </cell>
          <cell r="Y1008">
            <v>855.8</v>
          </cell>
          <cell r="AA1008">
            <v>929.09</v>
          </cell>
          <cell r="AB1008">
            <v>744.17</v>
          </cell>
          <cell r="AD1008">
            <v>807.9</v>
          </cell>
        </row>
        <row r="1009">
          <cell r="B1009" t="str">
            <v>FX24MS</v>
          </cell>
          <cell r="C1009" t="str">
            <v>Figura para Fachada</v>
          </cell>
          <cell r="E1009" t="str">
            <v>Pinheiro produzido em estrutura metálica e mangueira luminosa. Aplicação de Strobos</v>
          </cell>
          <cell r="F1009" t="str">
            <v>FIG. LUMINOSA</v>
          </cell>
          <cell r="G1009">
            <v>1.6</v>
          </cell>
          <cell r="H1009">
            <v>1.25</v>
          </cell>
          <cell r="I1009" t="str">
            <v>-</v>
          </cell>
          <cell r="J1009">
            <v>130</v>
          </cell>
          <cell r="M1009">
            <v>881.92</v>
          </cell>
          <cell r="N1009">
            <v>555.6096</v>
          </cell>
          <cell r="P1009">
            <v>0.63</v>
          </cell>
          <cell r="R1009">
            <v>712.32</v>
          </cell>
          <cell r="S1009">
            <v>489.09</v>
          </cell>
          <cell r="U1009">
            <v>712.32</v>
          </cell>
          <cell r="V1009">
            <v>489.09</v>
          </cell>
          <cell r="X1009">
            <v>678.4</v>
          </cell>
          <cell r="Y1009">
            <v>465.8</v>
          </cell>
          <cell r="AA1009">
            <v>589.95000000000005</v>
          </cell>
          <cell r="AB1009">
            <v>405.03</v>
          </cell>
          <cell r="AD1009">
            <v>513</v>
          </cell>
        </row>
        <row r="1010">
          <cell r="B1010" t="str">
            <v>FX24ML</v>
          </cell>
          <cell r="C1010" t="str">
            <v>Figura para Fachada</v>
          </cell>
          <cell r="E1010" t="str">
            <v>Pinheiro  produzido em estrutura metálica e mangueira de LED</v>
          </cell>
          <cell r="F1010" t="str">
            <v>FIG. LUMINOSA</v>
          </cell>
          <cell r="G1010">
            <v>1.6</v>
          </cell>
          <cell r="H1010">
            <v>1.25</v>
          </cell>
          <cell r="I1010" t="str">
            <v>-</v>
          </cell>
          <cell r="M1010">
            <v>782.21</v>
          </cell>
          <cell r="N1010">
            <v>492.79230000000001</v>
          </cell>
          <cell r="P1010">
            <v>0.63</v>
          </cell>
          <cell r="R1010">
            <v>631.79</v>
          </cell>
          <cell r="S1010">
            <v>379.05</v>
          </cell>
          <cell r="U1010">
            <v>631.79</v>
          </cell>
          <cell r="V1010">
            <v>379.05</v>
          </cell>
          <cell r="X1010">
            <v>601.70000000000005</v>
          </cell>
          <cell r="Y1010">
            <v>361</v>
          </cell>
          <cell r="AA1010">
            <v>523.25</v>
          </cell>
          <cell r="AB1010">
            <v>313.95</v>
          </cell>
          <cell r="AD1010">
            <v>455</v>
          </cell>
        </row>
        <row r="1011">
          <cell r="B1011" t="str">
            <v>FX24MC</v>
          </cell>
          <cell r="C1011" t="str">
            <v>Figura para Fachada</v>
          </cell>
          <cell r="E1011" t="str">
            <v>Pinheiro produzido em estrutura metálica e mangueira luminosa. Preenchimento da figura com lâmpadas de LED.</v>
          </cell>
          <cell r="F1011" t="str">
            <v>FIG. LUMINOSA</v>
          </cell>
          <cell r="G1011">
            <v>1.6</v>
          </cell>
          <cell r="H1011">
            <v>1.25</v>
          </cell>
          <cell r="I1011" t="str">
            <v>-</v>
          </cell>
          <cell r="M1011">
            <v>0</v>
          </cell>
          <cell r="N1011">
            <v>0</v>
          </cell>
          <cell r="P1011">
            <v>0.72</v>
          </cell>
          <cell r="R1011">
            <v>0</v>
          </cell>
          <cell r="S1011">
            <v>0</v>
          </cell>
          <cell r="U1011">
            <v>0</v>
          </cell>
          <cell r="V1011">
            <v>0</v>
          </cell>
          <cell r="X1011">
            <v>0</v>
          </cell>
          <cell r="Y1011">
            <v>0</v>
          </cell>
          <cell r="AA1011">
            <v>0</v>
          </cell>
          <cell r="AB1011">
            <v>0</v>
          </cell>
          <cell r="AD1011"/>
        </row>
        <row r="1012">
          <cell r="B1012" t="str">
            <v>FX24MCS</v>
          </cell>
          <cell r="C1012" t="str">
            <v>Figura para Fachada</v>
          </cell>
          <cell r="E1012" t="str">
            <v>Pinheiro produzido em estrutura metálica e mangueira luminosa. Preenchimento da figura com lâmpadas de LED.  Aplicação de Strobos</v>
          </cell>
          <cell r="F1012" t="str">
            <v>FIG. LUMINOSA</v>
          </cell>
          <cell r="G1012">
            <v>1.6</v>
          </cell>
          <cell r="H1012">
            <v>1.25</v>
          </cell>
          <cell r="I1012" t="str">
            <v>-</v>
          </cell>
          <cell r="M1012">
            <v>0</v>
          </cell>
          <cell r="N1012">
            <v>0</v>
          </cell>
          <cell r="P1012">
            <v>0.75</v>
          </cell>
          <cell r="R1012">
            <v>0</v>
          </cell>
          <cell r="S1012">
            <v>0</v>
          </cell>
          <cell r="U1012">
            <v>0</v>
          </cell>
          <cell r="V1012">
            <v>0</v>
          </cell>
          <cell r="X1012">
            <v>0</v>
          </cell>
          <cell r="Y1012">
            <v>0</v>
          </cell>
          <cell r="AA1012">
            <v>0</v>
          </cell>
          <cell r="AB1012">
            <v>0</v>
          </cell>
          <cell r="AD1012"/>
        </row>
        <row r="1013">
          <cell r="B1013" t="str">
            <v>FX24G</v>
          </cell>
          <cell r="C1013" t="str">
            <v>Figura para Fachada</v>
          </cell>
          <cell r="D1013"/>
          <cell r="E1013" t="str">
            <v>Pinheiro produzido em estrutura metálica e mangueira luminosa</v>
          </cell>
          <cell r="F1013" t="str">
            <v>FIG. LUMINOSA</v>
          </cell>
          <cell r="G1013">
            <v>2.1</v>
          </cell>
          <cell r="H1013">
            <v>1.65</v>
          </cell>
          <cell r="I1013" t="str">
            <v>-</v>
          </cell>
          <cell r="J1013">
            <v>194</v>
          </cell>
          <cell r="K1013">
            <v>12.125</v>
          </cell>
          <cell r="L1013"/>
          <cell r="M1013">
            <v>921.57</v>
          </cell>
          <cell r="N1013">
            <v>552.94200000000001</v>
          </cell>
          <cell r="O1013"/>
          <cell r="P1013">
            <v>0.6</v>
          </cell>
          <cell r="Q1013"/>
          <cell r="R1013">
            <v>744.35</v>
          </cell>
          <cell r="S1013">
            <v>446.57</v>
          </cell>
          <cell r="T1013"/>
          <cell r="U1013">
            <v>744.35</v>
          </cell>
          <cell r="V1013">
            <v>446.57</v>
          </cell>
          <cell r="W1013"/>
          <cell r="X1013">
            <v>708.9</v>
          </cell>
          <cell r="Y1013">
            <v>425.3</v>
          </cell>
          <cell r="Z1013"/>
          <cell r="AA1013">
            <v>616.4</v>
          </cell>
          <cell r="AB1013">
            <v>369.84</v>
          </cell>
          <cell r="AC1013"/>
          <cell r="AD1013">
            <v>536</v>
          </cell>
        </row>
        <row r="1014">
          <cell r="B1014" t="str">
            <v>FX24GSM</v>
          </cell>
          <cell r="C1014" t="str">
            <v>Figura para Fachada</v>
          </cell>
          <cell r="E1014" t="str">
            <v>Pinheiro produzido em estrutura metálica e mangueira luminosa. Aplicação de mangueiras de LED com movimentos e Strobos</v>
          </cell>
          <cell r="F1014" t="str">
            <v>FIG. LUMINOSA</v>
          </cell>
          <cell r="G1014">
            <v>2.1</v>
          </cell>
          <cell r="H1014">
            <v>1.65</v>
          </cell>
          <cell r="I1014" t="str">
            <v>-</v>
          </cell>
          <cell r="J1014">
            <v>215</v>
          </cell>
          <cell r="K1014"/>
          <cell r="M1014">
            <v>1810.25</v>
          </cell>
          <cell r="N1014">
            <v>1357.6875</v>
          </cell>
          <cell r="P1014">
            <v>0.75</v>
          </cell>
          <cell r="R1014">
            <v>1462.13</v>
          </cell>
          <cell r="S1014">
            <v>1164.3499999999999</v>
          </cell>
          <cell r="U1014">
            <v>1462.13</v>
          </cell>
          <cell r="V1014">
            <v>1164.3499999999999</v>
          </cell>
          <cell r="X1014">
            <v>1392.5</v>
          </cell>
          <cell r="Y1014">
            <v>1108.9000000000001</v>
          </cell>
          <cell r="AA1014">
            <v>1210.8399999999999</v>
          </cell>
          <cell r="AB1014">
            <v>964.28</v>
          </cell>
          <cell r="AD1014">
            <v>1052.9000000000001</v>
          </cell>
        </row>
        <row r="1015">
          <cell r="B1015" t="str">
            <v>FX24GM</v>
          </cell>
          <cell r="C1015" t="str">
            <v>Figura para Fachada</v>
          </cell>
          <cell r="E1015" t="str">
            <v>Pinheiro produzido em estrutura metálica e mangueira luminosa. Aplicação de mangueiras de LED com movimentos</v>
          </cell>
          <cell r="F1015" t="str">
            <v>FIG. LUMINOSA</v>
          </cell>
          <cell r="G1015">
            <v>2.1</v>
          </cell>
          <cell r="H1015">
            <v>1.65</v>
          </cell>
          <cell r="I1015" t="str">
            <v>-</v>
          </cell>
          <cell r="J1015">
            <v>197</v>
          </cell>
          <cell r="K1015"/>
          <cell r="M1015">
            <v>1619.41</v>
          </cell>
          <cell r="N1015">
            <v>1165.9752000000001</v>
          </cell>
          <cell r="P1015">
            <v>0.72</v>
          </cell>
          <cell r="R1015">
            <v>1307.99</v>
          </cell>
          <cell r="S1015">
            <v>1010.21</v>
          </cell>
          <cell r="U1015">
            <v>1307.99</v>
          </cell>
          <cell r="V1015">
            <v>1010.21</v>
          </cell>
          <cell r="X1015">
            <v>1245.7</v>
          </cell>
          <cell r="Y1015">
            <v>962.1</v>
          </cell>
          <cell r="AA1015">
            <v>1083.19</v>
          </cell>
          <cell r="AB1015">
            <v>836.63</v>
          </cell>
          <cell r="AD1015">
            <v>941.9</v>
          </cell>
        </row>
        <row r="1016">
          <cell r="B1016" t="str">
            <v>FX24GS</v>
          </cell>
          <cell r="C1016" t="str">
            <v>Figura para Fachada</v>
          </cell>
          <cell r="E1016" t="str">
            <v>Pinheiro produzido em estrutura metálica e mangueira luminosa. Aplicação de Strobos</v>
          </cell>
          <cell r="F1016" t="str">
            <v>FIG. LUMINOSA</v>
          </cell>
          <cell r="G1016">
            <v>2.1</v>
          </cell>
          <cell r="H1016">
            <v>1.65</v>
          </cell>
          <cell r="I1016" t="str">
            <v>-</v>
          </cell>
          <cell r="J1016">
            <v>212</v>
          </cell>
          <cell r="K1016"/>
          <cell r="M1016">
            <v>1112.4100000000001</v>
          </cell>
          <cell r="N1016">
            <v>700.81830000000002</v>
          </cell>
          <cell r="P1016">
            <v>0.63</v>
          </cell>
          <cell r="R1016">
            <v>898.49</v>
          </cell>
          <cell r="S1016">
            <v>600.71</v>
          </cell>
          <cell r="U1016">
            <v>898.49</v>
          </cell>
          <cell r="V1016">
            <v>600.71</v>
          </cell>
          <cell r="X1016">
            <v>855.7</v>
          </cell>
          <cell r="Y1016">
            <v>572.1</v>
          </cell>
          <cell r="AA1016">
            <v>744.05</v>
          </cell>
          <cell r="AB1016">
            <v>497.49</v>
          </cell>
          <cell r="AD1016">
            <v>647</v>
          </cell>
        </row>
        <row r="1017">
          <cell r="B1017" t="str">
            <v>FX24GL</v>
          </cell>
          <cell r="C1017" t="str">
            <v>Figura para Fachada</v>
          </cell>
          <cell r="E1017" t="str">
            <v>Pinheiro  produzido em estrutura metálica e mangueira de LED</v>
          </cell>
          <cell r="F1017" t="str">
            <v>FIG. LUMINOSA</v>
          </cell>
          <cell r="G1017">
            <v>2.1</v>
          </cell>
          <cell r="H1017">
            <v>1.65</v>
          </cell>
          <cell r="I1017" t="str">
            <v>-</v>
          </cell>
          <cell r="K1017"/>
          <cell r="M1017">
            <v>1041.82</v>
          </cell>
          <cell r="N1017">
            <v>656.34659999999997</v>
          </cell>
          <cell r="P1017">
            <v>0.63</v>
          </cell>
          <cell r="R1017">
            <v>841.47</v>
          </cell>
          <cell r="S1017">
            <v>504.95</v>
          </cell>
          <cell r="U1017">
            <v>841.47</v>
          </cell>
          <cell r="V1017">
            <v>504.95</v>
          </cell>
          <cell r="X1017">
            <v>801.4</v>
          </cell>
          <cell r="Y1017">
            <v>480.9</v>
          </cell>
          <cell r="AA1017">
            <v>696.9</v>
          </cell>
          <cell r="AB1017">
            <v>418.14</v>
          </cell>
          <cell r="AD1017">
            <v>606</v>
          </cell>
        </row>
        <row r="1018">
          <cell r="B1018" t="str">
            <v>FX24GC</v>
          </cell>
          <cell r="C1018" t="str">
            <v>Figura para Fachada</v>
          </cell>
          <cell r="E1018" t="str">
            <v>Pinheiro produzido em estrutura metálica e mangueira luminosa. Preenchimento da figura com lâmpadas de LED.</v>
          </cell>
          <cell r="F1018" t="str">
            <v>FIG. LUMINOSA</v>
          </cell>
          <cell r="G1018">
            <v>2.1</v>
          </cell>
          <cell r="H1018">
            <v>1.65</v>
          </cell>
          <cell r="I1018" t="str">
            <v>-</v>
          </cell>
          <cell r="K1018"/>
          <cell r="M1018">
            <v>0</v>
          </cell>
          <cell r="N1018">
            <v>0</v>
          </cell>
          <cell r="P1018">
            <v>0.72</v>
          </cell>
          <cell r="R1018">
            <v>0</v>
          </cell>
          <cell r="S1018">
            <v>0</v>
          </cell>
          <cell r="U1018">
            <v>0</v>
          </cell>
          <cell r="V1018">
            <v>0</v>
          </cell>
          <cell r="X1018">
            <v>0</v>
          </cell>
          <cell r="Y1018">
            <v>0</v>
          </cell>
          <cell r="AA1018">
            <v>0</v>
          </cell>
          <cell r="AB1018">
            <v>0</v>
          </cell>
          <cell r="AD1018"/>
        </row>
        <row r="1019">
          <cell r="B1019" t="str">
            <v>FX24GCS</v>
          </cell>
          <cell r="C1019" t="str">
            <v>Figura para Fachada</v>
          </cell>
          <cell r="E1019" t="str">
            <v>Pinheiro produzido em estrutura metálica e mangueira luminosa. Preenchimento da figura com lâmpadas de LED.  Aplicação de Strobos</v>
          </cell>
          <cell r="F1019" t="str">
            <v>FIG. LUMINOSA</v>
          </cell>
          <cell r="G1019">
            <v>2.1</v>
          </cell>
          <cell r="H1019">
            <v>1.65</v>
          </cell>
          <cell r="I1019" t="str">
            <v>-</v>
          </cell>
          <cell r="K1019"/>
          <cell r="M1019">
            <v>0</v>
          </cell>
          <cell r="N1019">
            <v>0</v>
          </cell>
          <cell r="P1019">
            <v>0.75</v>
          </cell>
          <cell r="R1019">
            <v>0</v>
          </cell>
          <cell r="S1019">
            <v>0</v>
          </cell>
          <cell r="U1019">
            <v>0</v>
          </cell>
          <cell r="V1019">
            <v>0</v>
          </cell>
          <cell r="X1019">
            <v>0</v>
          </cell>
          <cell r="Y1019">
            <v>0</v>
          </cell>
          <cell r="AA1019">
            <v>0</v>
          </cell>
          <cell r="AB1019">
            <v>0</v>
          </cell>
          <cell r="AD1019"/>
        </row>
        <row r="1020">
          <cell r="B1020" t="str">
            <v>FX25</v>
          </cell>
          <cell r="C1020" t="str">
            <v>Figura para Fachada</v>
          </cell>
          <cell r="D1020"/>
          <cell r="E1020" t="str">
            <v>Arabescos produzidos em estrutura metálica e mangueira luminosa</v>
          </cell>
          <cell r="F1020" t="str">
            <v>FIG. LUMINOSA</v>
          </cell>
          <cell r="G1020">
            <v>1.1499999999999999</v>
          </cell>
          <cell r="H1020">
            <v>4.5</v>
          </cell>
          <cell r="I1020" t="str">
            <v>-</v>
          </cell>
          <cell r="J1020">
            <v>352</v>
          </cell>
          <cell r="K1020">
            <v>22</v>
          </cell>
          <cell r="L1020">
            <v>12.5</v>
          </cell>
          <cell r="M1020">
            <v>2530.71</v>
          </cell>
          <cell r="N1020">
            <v>1518.4259999999999</v>
          </cell>
          <cell r="O1020"/>
          <cell r="P1020">
            <v>0.6</v>
          </cell>
          <cell r="Q1020"/>
          <cell r="R1020">
            <v>2044.04</v>
          </cell>
          <cell r="S1020">
            <v>1226.4000000000001</v>
          </cell>
          <cell r="T1020"/>
          <cell r="U1020">
            <v>2044.04</v>
          </cell>
          <cell r="V1020">
            <v>1226.4000000000001</v>
          </cell>
          <cell r="W1020"/>
          <cell r="X1020">
            <v>1946.7</v>
          </cell>
          <cell r="Y1020">
            <v>1168</v>
          </cell>
          <cell r="Z1020"/>
          <cell r="AA1020">
            <v>1692.8</v>
          </cell>
          <cell r="AB1020">
            <v>1015.68</v>
          </cell>
          <cell r="AC1020"/>
          <cell r="AD1020">
            <v>1472</v>
          </cell>
        </row>
        <row r="1021">
          <cell r="B1021" t="str">
            <v>FX25SM</v>
          </cell>
          <cell r="C1021" t="str">
            <v>Figura para Fachada</v>
          </cell>
          <cell r="E1021" t="str">
            <v>Arabescos produzidos em estrutura metálica e mangueira luminosa. Aplicação de mangueiras de LED com movimentos e Strobos</v>
          </cell>
          <cell r="F1021" t="str">
            <v>FIG. LUMINOSA</v>
          </cell>
          <cell r="G1021">
            <v>1.1499999999999999</v>
          </cell>
          <cell r="H1021">
            <v>4.5</v>
          </cell>
          <cell r="I1021" t="str">
            <v>-</v>
          </cell>
          <cell r="J1021">
            <v>373</v>
          </cell>
          <cell r="M1021">
            <v>3673.5400000000004</v>
          </cell>
          <cell r="N1021">
            <v>2755.1550000000002</v>
          </cell>
          <cell r="P1021">
            <v>0.75</v>
          </cell>
          <cell r="R1021">
            <v>2967.09</v>
          </cell>
          <cell r="S1021">
            <v>2149.56</v>
          </cell>
          <cell r="U1021">
            <v>2967.09</v>
          </cell>
          <cell r="V1021">
            <v>2149.56</v>
          </cell>
          <cell r="X1021">
            <v>2825.8</v>
          </cell>
          <cell r="Y1021">
            <v>2047.2</v>
          </cell>
          <cell r="AA1021">
            <v>2457.2600000000002</v>
          </cell>
          <cell r="AB1021">
            <v>1780.14</v>
          </cell>
          <cell r="AD1021">
            <v>2136.75</v>
          </cell>
        </row>
        <row r="1022">
          <cell r="B1022" t="str">
            <v>FX25M</v>
          </cell>
          <cell r="C1022" t="str">
            <v>Figura para Fachada</v>
          </cell>
          <cell r="E1022" t="str">
            <v>Arabescos produzidos em estrutura metálica e mangueira luminosa. Aplicação de mangueiras de LED com movimentos</v>
          </cell>
          <cell r="F1022" t="str">
            <v>FIG. LUMINOSA</v>
          </cell>
          <cell r="G1022">
            <v>1.1499999999999999</v>
          </cell>
          <cell r="H1022">
            <v>4.5</v>
          </cell>
          <cell r="I1022" t="str">
            <v>-</v>
          </cell>
          <cell r="J1022">
            <v>355</v>
          </cell>
          <cell r="M1022">
            <v>3482.83</v>
          </cell>
          <cell r="N1022">
            <v>2507.6376</v>
          </cell>
          <cell r="P1022">
            <v>0.72</v>
          </cell>
          <cell r="R1022">
            <v>2813.06</v>
          </cell>
          <cell r="S1022">
            <v>1995.42</v>
          </cell>
          <cell r="U1022">
            <v>2813.06</v>
          </cell>
          <cell r="V1022">
            <v>1995.42</v>
          </cell>
          <cell r="X1022">
            <v>2679.1</v>
          </cell>
          <cell r="Y1022">
            <v>1900.4</v>
          </cell>
          <cell r="AA1022">
            <v>2329.61</v>
          </cell>
          <cell r="AB1022">
            <v>1652.49</v>
          </cell>
          <cell r="AD1022">
            <v>2025.75</v>
          </cell>
        </row>
        <row r="1023">
          <cell r="B1023" t="str">
            <v>FX25S</v>
          </cell>
          <cell r="C1023" t="str">
            <v>Figura para Fachada</v>
          </cell>
          <cell r="E1023" t="str">
            <v>Arabescos produzidos em estrutura metálica e mangueira luminosa. Aplicação de Strobos</v>
          </cell>
          <cell r="F1023" t="str">
            <v>FIG. LUMINOSA</v>
          </cell>
          <cell r="G1023">
            <v>1.1499999999999999</v>
          </cell>
          <cell r="H1023">
            <v>4.5</v>
          </cell>
          <cell r="I1023" t="str">
            <v>-</v>
          </cell>
          <cell r="J1023">
            <v>370</v>
          </cell>
          <cell r="M1023">
            <v>2721.55</v>
          </cell>
          <cell r="N1023">
            <v>1714.5765000000001</v>
          </cell>
          <cell r="P1023">
            <v>0.63</v>
          </cell>
          <cell r="R1023">
            <v>2198.1799999999998</v>
          </cell>
          <cell r="S1023">
            <v>1380.54</v>
          </cell>
          <cell r="U1023">
            <v>2198.1799999999998</v>
          </cell>
          <cell r="V1023">
            <v>1380.54</v>
          </cell>
          <cell r="X1023">
            <v>2093.5</v>
          </cell>
          <cell r="Y1023">
            <v>1314.8</v>
          </cell>
          <cell r="AA1023">
            <v>1820.45</v>
          </cell>
          <cell r="AB1023">
            <v>1143.33</v>
          </cell>
          <cell r="AD1023">
            <v>1583</v>
          </cell>
        </row>
        <row r="1024">
          <cell r="B1024" t="str">
            <v>FX25L</v>
          </cell>
          <cell r="C1024" t="str">
            <v>Figura para Fachada</v>
          </cell>
          <cell r="E1024" t="str">
            <v>Arabescos  produzidos em estrutura metálica e mangueira de LED</v>
          </cell>
          <cell r="F1024" t="str">
            <v>FIG. LUMINOSA</v>
          </cell>
          <cell r="G1024">
            <v>1.1499999999999999</v>
          </cell>
          <cell r="H1024">
            <v>4.5</v>
          </cell>
          <cell r="I1024" t="str">
            <v>-</v>
          </cell>
          <cell r="M1024">
            <v>2860.78</v>
          </cell>
          <cell r="N1024">
            <v>1802.2914000000001</v>
          </cell>
          <cell r="P1024">
            <v>0.63</v>
          </cell>
          <cell r="R1024">
            <v>2310.63</v>
          </cell>
          <cell r="S1024">
            <v>1386.42</v>
          </cell>
          <cell r="U1024">
            <v>2310.63</v>
          </cell>
          <cell r="V1024">
            <v>1386.42</v>
          </cell>
          <cell r="X1024">
            <v>2200.6</v>
          </cell>
          <cell r="Y1024">
            <v>1320.4</v>
          </cell>
          <cell r="AA1024">
            <v>1913.6</v>
          </cell>
          <cell r="AB1024">
            <v>1148.1600000000001</v>
          </cell>
          <cell r="AD1024">
            <v>1664</v>
          </cell>
        </row>
        <row r="1025">
          <cell r="B1025" t="str">
            <v>FX26P</v>
          </cell>
          <cell r="C1025" t="str">
            <v>Figura para Fachada</v>
          </cell>
          <cell r="D1025"/>
          <cell r="E1025" t="str">
            <v>Placa Boas Festas produzida em estrutura metálica e mangueira luminosa</v>
          </cell>
          <cell r="F1025" t="str">
            <v>FIG. LUMINOSA</v>
          </cell>
          <cell r="G1025">
            <v>0.3</v>
          </cell>
          <cell r="H1025">
            <v>1.5</v>
          </cell>
          <cell r="I1025" t="str">
            <v>-</v>
          </cell>
          <cell r="J1025">
            <v>112</v>
          </cell>
          <cell r="K1025">
            <v>7</v>
          </cell>
          <cell r="L1025">
            <v>3.2</v>
          </cell>
          <cell r="M1025">
            <v>921.57</v>
          </cell>
          <cell r="N1025">
            <v>552.94200000000001</v>
          </cell>
          <cell r="O1025"/>
          <cell r="P1025">
            <v>0.6</v>
          </cell>
          <cell r="Q1025"/>
          <cell r="R1025">
            <v>744.35</v>
          </cell>
          <cell r="S1025">
            <v>446.57</v>
          </cell>
          <cell r="T1025"/>
          <cell r="U1025">
            <v>744.35</v>
          </cell>
          <cell r="V1025">
            <v>446.57</v>
          </cell>
          <cell r="W1025"/>
          <cell r="X1025">
            <v>708.9</v>
          </cell>
          <cell r="Y1025">
            <v>425.3</v>
          </cell>
          <cell r="Z1025"/>
          <cell r="AA1025">
            <v>616.4</v>
          </cell>
          <cell r="AB1025">
            <v>369.84</v>
          </cell>
          <cell r="AC1025"/>
          <cell r="AD1025">
            <v>536</v>
          </cell>
        </row>
        <row r="1026">
          <cell r="B1026" t="str">
            <v>FX26PSM</v>
          </cell>
          <cell r="C1026" t="str">
            <v>Figura para Fachada</v>
          </cell>
          <cell r="E1026" t="str">
            <v>Placa Boas Festas produzida em estrutura metálica e mangueira luminosa. Aplicação de mangueiras de LED com movimentos e Strobos</v>
          </cell>
          <cell r="F1026" t="str">
            <v>FIG. LUMINOSA</v>
          </cell>
          <cell r="G1026">
            <v>0.3</v>
          </cell>
          <cell r="H1026">
            <v>1.5</v>
          </cell>
          <cell r="I1026" t="str">
            <v>-</v>
          </cell>
          <cell r="J1026">
            <v>153</v>
          </cell>
          <cell r="M1026">
            <v>1955.46</v>
          </cell>
          <cell r="N1026">
            <v>1466.595</v>
          </cell>
          <cell r="P1026">
            <v>0.75</v>
          </cell>
          <cell r="R1026">
            <v>1579.41</v>
          </cell>
          <cell r="S1026">
            <v>1281.74</v>
          </cell>
          <cell r="U1026">
            <v>1579.41</v>
          </cell>
          <cell r="V1026">
            <v>1281.74</v>
          </cell>
          <cell r="X1026">
            <v>1504.2</v>
          </cell>
          <cell r="Y1026">
            <v>1220.7</v>
          </cell>
          <cell r="AA1026">
            <v>1308.01</v>
          </cell>
          <cell r="AB1026">
            <v>1061.45</v>
          </cell>
          <cell r="AD1026">
            <v>1137.4000000000001</v>
          </cell>
        </row>
        <row r="1027">
          <cell r="B1027" t="str">
            <v>FX26PM</v>
          </cell>
          <cell r="C1027" t="str">
            <v>Figura para Fachada</v>
          </cell>
          <cell r="E1027" t="str">
            <v>Placa Boas Festas produzida em estrutura metálica e mangueira luminosa. Aplicação de mangueiras de LED com movimentos</v>
          </cell>
          <cell r="F1027" t="str">
            <v>FIG. LUMINOSA</v>
          </cell>
          <cell r="G1027">
            <v>0.3</v>
          </cell>
          <cell r="H1027">
            <v>1.5</v>
          </cell>
          <cell r="I1027" t="str">
            <v>-</v>
          </cell>
          <cell r="J1027">
            <v>117</v>
          </cell>
          <cell r="M1027">
            <v>1764.6200000000001</v>
          </cell>
          <cell r="N1027">
            <v>1270.5264</v>
          </cell>
          <cell r="P1027">
            <v>0.72</v>
          </cell>
          <cell r="R1027">
            <v>1425.27</v>
          </cell>
          <cell r="S1027">
            <v>1127.5999999999999</v>
          </cell>
          <cell r="U1027">
            <v>1425.27</v>
          </cell>
          <cell r="V1027">
            <v>1127.5999999999999</v>
          </cell>
          <cell r="X1027">
            <v>1357.4</v>
          </cell>
          <cell r="Y1027">
            <v>1073.9000000000001</v>
          </cell>
          <cell r="AA1027">
            <v>1180.3599999999999</v>
          </cell>
          <cell r="AB1027">
            <v>933.8</v>
          </cell>
          <cell r="AD1027">
            <v>1026.4000000000001</v>
          </cell>
        </row>
        <row r="1028">
          <cell r="B1028" t="str">
            <v>FX26PS</v>
          </cell>
          <cell r="C1028" t="str">
            <v>Figura para Fachada</v>
          </cell>
          <cell r="E1028" t="str">
            <v>Placa Boas Festas produzida em estrutura metálica e mangueira luminosa. Aplicação de Strobos</v>
          </cell>
          <cell r="F1028" t="str">
            <v>FIG. LUMINOSA</v>
          </cell>
          <cell r="G1028">
            <v>0.3</v>
          </cell>
          <cell r="H1028">
            <v>1.5</v>
          </cell>
          <cell r="I1028" t="str">
            <v>-</v>
          </cell>
          <cell r="J1028">
            <v>148</v>
          </cell>
          <cell r="M1028">
            <v>1112.4100000000001</v>
          </cell>
          <cell r="N1028">
            <v>700.81830000000002</v>
          </cell>
          <cell r="P1028">
            <v>0.63</v>
          </cell>
          <cell r="R1028">
            <v>898.49</v>
          </cell>
          <cell r="S1028">
            <v>600.71</v>
          </cell>
          <cell r="U1028">
            <v>898.49</v>
          </cell>
          <cell r="V1028">
            <v>600.71</v>
          </cell>
          <cell r="X1028">
            <v>855.7</v>
          </cell>
          <cell r="Y1028">
            <v>572.1</v>
          </cell>
          <cell r="AA1028">
            <v>744.05</v>
          </cell>
          <cell r="AB1028">
            <v>497.49</v>
          </cell>
          <cell r="AD1028">
            <v>647</v>
          </cell>
        </row>
        <row r="1029">
          <cell r="B1029" t="str">
            <v>FX26PL</v>
          </cell>
          <cell r="C1029" t="str">
            <v>Figura para Fachada</v>
          </cell>
          <cell r="E1029" t="str">
            <v>Placa Boas Festas  produzida em estrutura metálica e mangueira de LED</v>
          </cell>
          <cell r="F1029" t="str">
            <v>FIG. LUMINOSA</v>
          </cell>
          <cell r="G1029">
            <v>0.3</v>
          </cell>
          <cell r="H1029">
            <v>1.5</v>
          </cell>
          <cell r="I1029" t="str">
            <v>-</v>
          </cell>
          <cell r="M1029">
            <v>1041.82</v>
          </cell>
          <cell r="N1029">
            <v>656.34659999999997</v>
          </cell>
          <cell r="P1029">
            <v>0.63</v>
          </cell>
          <cell r="R1029">
            <v>841.47</v>
          </cell>
          <cell r="S1029">
            <v>504.95</v>
          </cell>
          <cell r="U1029">
            <v>841.47</v>
          </cell>
          <cell r="V1029">
            <v>504.95</v>
          </cell>
          <cell r="X1029">
            <v>801.4</v>
          </cell>
          <cell r="Y1029">
            <v>480.9</v>
          </cell>
          <cell r="AA1029">
            <v>696.9</v>
          </cell>
          <cell r="AB1029">
            <v>418.14</v>
          </cell>
          <cell r="AD1029">
            <v>606</v>
          </cell>
        </row>
        <row r="1030">
          <cell r="B1030" t="str">
            <v>FX26M</v>
          </cell>
          <cell r="C1030" t="str">
            <v>Figura para Fachada</v>
          </cell>
          <cell r="D1030"/>
          <cell r="E1030" t="str">
            <v>Placa Boas Festas produzida em estrutura metálica e mangueira luminosa</v>
          </cell>
          <cell r="F1030" t="str">
            <v>FIG. LUMINOSA</v>
          </cell>
          <cell r="G1030">
            <v>0.5</v>
          </cell>
          <cell r="H1030">
            <v>3</v>
          </cell>
          <cell r="I1030" t="str">
            <v>-</v>
          </cell>
          <cell r="J1030">
            <v>224</v>
          </cell>
          <cell r="K1030">
            <v>14</v>
          </cell>
          <cell r="L1030">
            <v>9.3000000000000007</v>
          </cell>
          <cell r="M1030">
            <v>1617.8500000000001</v>
          </cell>
          <cell r="N1030">
            <v>970.71</v>
          </cell>
          <cell r="O1030"/>
          <cell r="P1030">
            <v>0.6</v>
          </cell>
          <cell r="Q1030"/>
          <cell r="R1030">
            <v>1306.73</v>
          </cell>
          <cell r="S1030">
            <v>784.04</v>
          </cell>
          <cell r="T1030"/>
          <cell r="U1030">
            <v>1306.73</v>
          </cell>
          <cell r="V1030">
            <v>784.04</v>
          </cell>
          <cell r="W1030"/>
          <cell r="X1030">
            <v>1244.5</v>
          </cell>
          <cell r="Y1030">
            <v>746.7</v>
          </cell>
          <cell r="Z1030"/>
          <cell r="AA1030">
            <v>1082.1500000000001</v>
          </cell>
          <cell r="AB1030">
            <v>649.29</v>
          </cell>
          <cell r="AC1030"/>
          <cell r="AD1030">
            <v>941</v>
          </cell>
        </row>
        <row r="1031">
          <cell r="B1031" t="str">
            <v>FX26MSM</v>
          </cell>
          <cell r="C1031" t="str">
            <v>Figura para Fachada</v>
          </cell>
          <cell r="E1031" t="str">
            <v>Placa Boas Festas produzida em estrutura metálica e mangueira luminosa. Aplicação de mangueiras de LED com movimentos e Strobos</v>
          </cell>
          <cell r="F1031" t="str">
            <v>FIG. LUMINOSA</v>
          </cell>
          <cell r="G1031">
            <v>0.5</v>
          </cell>
          <cell r="H1031">
            <v>3</v>
          </cell>
          <cell r="I1031" t="str">
            <v>-</v>
          </cell>
          <cell r="J1031">
            <v>265</v>
          </cell>
          <cell r="M1031">
            <v>3142.1</v>
          </cell>
          <cell r="N1031">
            <v>2356.5749999999998</v>
          </cell>
          <cell r="P1031">
            <v>0.75</v>
          </cell>
          <cell r="R1031">
            <v>2537.85</v>
          </cell>
          <cell r="S1031">
            <v>2015.16</v>
          </cell>
          <cell r="U1031">
            <v>2537.85</v>
          </cell>
          <cell r="V1031">
            <v>2015.16</v>
          </cell>
          <cell r="X1031">
            <v>2417</v>
          </cell>
          <cell r="Y1031">
            <v>1919.2</v>
          </cell>
          <cell r="AA1031">
            <v>2101.7399999999998</v>
          </cell>
          <cell r="AB1031">
            <v>1668.88</v>
          </cell>
          <cell r="AD1031">
            <v>1827.6</v>
          </cell>
        </row>
        <row r="1032">
          <cell r="B1032" t="str">
            <v>FX26MM</v>
          </cell>
          <cell r="C1032" t="str">
            <v>Figura para Fachada</v>
          </cell>
          <cell r="E1032" t="str">
            <v>Placa Boas Festas produzida em estrutura metálica e mangueira luminosa. Aplicação de mangueiras de LED com movimentos</v>
          </cell>
          <cell r="F1032" t="str">
            <v>FIG. LUMINOSA</v>
          </cell>
          <cell r="G1032">
            <v>0.5</v>
          </cell>
          <cell r="H1032">
            <v>3</v>
          </cell>
          <cell r="I1032" t="str">
            <v>-</v>
          </cell>
          <cell r="J1032">
            <v>229</v>
          </cell>
          <cell r="M1032">
            <v>2823.9900000000002</v>
          </cell>
          <cell r="N1032">
            <v>2033.2728000000002</v>
          </cell>
          <cell r="P1032">
            <v>0.72</v>
          </cell>
          <cell r="R1032">
            <v>2280.92</v>
          </cell>
          <cell r="S1032">
            <v>1758.23</v>
          </cell>
          <cell r="U1032">
            <v>2280.92</v>
          </cell>
          <cell r="V1032">
            <v>1758.23</v>
          </cell>
          <cell r="X1032">
            <v>2172.3000000000002</v>
          </cell>
          <cell r="Y1032">
            <v>1674.5</v>
          </cell>
          <cell r="AA1032">
            <v>1888.99</v>
          </cell>
          <cell r="AB1032">
            <v>1456.13</v>
          </cell>
          <cell r="AD1032">
            <v>1642.6</v>
          </cell>
        </row>
        <row r="1033">
          <cell r="B1033" t="str">
            <v>FX26MS</v>
          </cell>
          <cell r="C1033" t="str">
            <v>Figura para Fachada</v>
          </cell>
          <cell r="E1033" t="str">
            <v>Placa Boas Festas produzida em estrutura metálica e mangueira luminosa. Aplicação de Strobos</v>
          </cell>
          <cell r="F1033" t="str">
            <v>FIG. LUMINOSA</v>
          </cell>
          <cell r="G1033">
            <v>0.5</v>
          </cell>
          <cell r="H1033">
            <v>3</v>
          </cell>
          <cell r="I1033" t="str">
            <v>-</v>
          </cell>
          <cell r="J1033">
            <v>260</v>
          </cell>
          <cell r="M1033">
            <v>1935.83</v>
          </cell>
          <cell r="N1033">
            <v>1219.5728999999999</v>
          </cell>
          <cell r="P1033">
            <v>0.63</v>
          </cell>
          <cell r="R1033">
            <v>1563.56</v>
          </cell>
          <cell r="S1033">
            <v>1040.8699999999999</v>
          </cell>
          <cell r="U1033">
            <v>1563.56</v>
          </cell>
          <cell r="V1033">
            <v>1040.8699999999999</v>
          </cell>
          <cell r="X1033">
            <v>1489.1</v>
          </cell>
          <cell r="Y1033">
            <v>991.3</v>
          </cell>
          <cell r="AA1033">
            <v>1294.9000000000001</v>
          </cell>
          <cell r="AB1033">
            <v>862.04</v>
          </cell>
          <cell r="AD1033">
            <v>1126</v>
          </cell>
        </row>
        <row r="1034">
          <cell r="B1034" t="str">
            <v>FX26ML</v>
          </cell>
          <cell r="C1034" t="str">
            <v>Figura para Fachada</v>
          </cell>
          <cell r="E1034" t="str">
            <v>Placa Boas Festas  produzida em estrutura metálica e mangueira de LED</v>
          </cell>
          <cell r="F1034" t="str">
            <v>FIG. LUMINOSA</v>
          </cell>
          <cell r="G1034">
            <v>0.5</v>
          </cell>
          <cell r="H1034">
            <v>3</v>
          </cell>
          <cell r="I1034" t="str">
            <v>-</v>
          </cell>
          <cell r="M1034">
            <v>1829.23</v>
          </cell>
          <cell r="N1034">
            <v>1152.4149</v>
          </cell>
          <cell r="P1034">
            <v>0.63</v>
          </cell>
          <cell r="R1034">
            <v>1477.46</v>
          </cell>
          <cell r="S1034">
            <v>886.52</v>
          </cell>
          <cell r="U1034">
            <v>1477.46</v>
          </cell>
          <cell r="V1034">
            <v>886.52</v>
          </cell>
          <cell r="X1034">
            <v>1407.1</v>
          </cell>
          <cell r="Y1034">
            <v>844.3</v>
          </cell>
          <cell r="AA1034">
            <v>1223.5999999999999</v>
          </cell>
          <cell r="AB1034">
            <v>734.16</v>
          </cell>
          <cell r="AD1034">
            <v>1064</v>
          </cell>
        </row>
        <row r="1035">
          <cell r="B1035" t="str">
            <v>FX26G</v>
          </cell>
          <cell r="C1035" t="str">
            <v>Figura para Fachada</v>
          </cell>
          <cell r="D1035"/>
          <cell r="E1035" t="str">
            <v>Placa Boas Festas produzida em estrutura metálica e mangueira luminosa</v>
          </cell>
          <cell r="F1035" t="str">
            <v>FIG. LUMINOSA</v>
          </cell>
          <cell r="G1035">
            <v>1.08</v>
          </cell>
          <cell r="H1035">
            <v>6</v>
          </cell>
          <cell r="I1035" t="str">
            <v>-</v>
          </cell>
          <cell r="J1035">
            <v>320</v>
          </cell>
          <cell r="K1035"/>
          <cell r="L1035"/>
          <cell r="M1035">
            <v>3799.5099999999998</v>
          </cell>
          <cell r="N1035">
            <v>2279.7059999999997</v>
          </cell>
          <cell r="O1035"/>
          <cell r="P1035">
            <v>0.6</v>
          </cell>
          <cell r="Q1035"/>
          <cell r="R1035">
            <v>3068.84</v>
          </cell>
          <cell r="S1035">
            <v>1841.28</v>
          </cell>
          <cell r="T1035"/>
          <cell r="U1035">
            <v>3068.84</v>
          </cell>
          <cell r="V1035">
            <v>1841.28</v>
          </cell>
          <cell r="W1035"/>
          <cell r="X1035">
            <v>2922.7</v>
          </cell>
          <cell r="Y1035">
            <v>1753.6</v>
          </cell>
          <cell r="Z1035"/>
          <cell r="AA1035">
            <v>2541.5</v>
          </cell>
          <cell r="AB1035">
            <v>1524.9</v>
          </cell>
          <cell r="AC1035"/>
          <cell r="AD1035">
            <v>2210</v>
          </cell>
        </row>
        <row r="1036">
          <cell r="B1036" t="str">
            <v>FX26GSM</v>
          </cell>
          <cell r="C1036" t="str">
            <v>Figura para Fachada</v>
          </cell>
          <cell r="E1036" t="str">
            <v>Placa Boas Festas produzida em estrutura metálica e mangueira luminosa. Aplicação de mangueiras de LED com movimentos e Strobos</v>
          </cell>
          <cell r="F1036" t="str">
            <v>FIG. LUMINOSA</v>
          </cell>
          <cell r="H1036">
            <v>6</v>
          </cell>
          <cell r="I1036" t="str">
            <v>-</v>
          </cell>
          <cell r="M1036">
            <v>0</v>
          </cell>
          <cell r="N1036">
            <v>0</v>
          </cell>
          <cell r="P1036">
            <v>0.75</v>
          </cell>
          <cell r="R1036">
            <v>0</v>
          </cell>
          <cell r="S1036">
            <v>0</v>
          </cell>
          <cell r="U1036">
            <v>0</v>
          </cell>
          <cell r="V1036">
            <v>0</v>
          </cell>
          <cell r="X1036">
            <v>0</v>
          </cell>
          <cell r="Y1036">
            <v>0</v>
          </cell>
          <cell r="AA1036">
            <v>0</v>
          </cell>
          <cell r="AB1036">
            <v>0</v>
          </cell>
          <cell r="AD1036"/>
        </row>
        <row r="1037">
          <cell r="B1037" t="str">
            <v>FX26GM</v>
          </cell>
          <cell r="C1037" t="str">
            <v>Figura para Fachada</v>
          </cell>
          <cell r="E1037" t="str">
            <v>Placa Boas Festas produzida em estrutura metálica e mangueira luminosa. Aplicação de mangueiras de LED com movimentos</v>
          </cell>
          <cell r="F1037" t="str">
            <v>FIG. LUMINOSA</v>
          </cell>
          <cell r="H1037">
            <v>6</v>
          </cell>
          <cell r="I1037" t="str">
            <v>-</v>
          </cell>
          <cell r="M1037">
            <v>0</v>
          </cell>
          <cell r="N1037">
            <v>0</v>
          </cell>
          <cell r="P1037">
            <v>0.72</v>
          </cell>
          <cell r="R1037">
            <v>0</v>
          </cell>
          <cell r="S1037">
            <v>0</v>
          </cell>
          <cell r="U1037">
            <v>0</v>
          </cell>
          <cell r="V1037">
            <v>0</v>
          </cell>
          <cell r="X1037">
            <v>0</v>
          </cell>
          <cell r="Y1037">
            <v>0</v>
          </cell>
          <cell r="AA1037">
            <v>0</v>
          </cell>
          <cell r="AB1037">
            <v>0</v>
          </cell>
          <cell r="AD1037"/>
        </row>
        <row r="1038">
          <cell r="B1038" t="str">
            <v>FX26GS</v>
          </cell>
          <cell r="C1038" t="str">
            <v>Figura para Fachada</v>
          </cell>
          <cell r="E1038" t="str">
            <v>Placa Boas Festas produzida em estrutura metálica e mangueira luminosa. Aplicação de Strobos</v>
          </cell>
          <cell r="F1038" t="str">
            <v>FIG. LUMINOSA</v>
          </cell>
          <cell r="H1038">
            <v>6</v>
          </cell>
          <cell r="I1038" t="str">
            <v>-</v>
          </cell>
          <cell r="M1038">
            <v>0</v>
          </cell>
          <cell r="N1038">
            <v>0</v>
          </cell>
          <cell r="P1038">
            <v>0.63</v>
          </cell>
          <cell r="R1038">
            <v>3210.7</v>
          </cell>
          <cell r="S1038">
            <v>0</v>
          </cell>
          <cell r="U1038">
            <v>3210.7</v>
          </cell>
          <cell r="V1038">
            <v>0</v>
          </cell>
          <cell r="X1038">
            <v>0</v>
          </cell>
          <cell r="Y1038">
            <v>0</v>
          </cell>
          <cell r="AA1038">
            <v>0</v>
          </cell>
          <cell r="AB1038">
            <v>0</v>
          </cell>
          <cell r="AD1038"/>
        </row>
        <row r="1039">
          <cell r="B1039" t="str">
            <v>FX26GL</v>
          </cell>
          <cell r="C1039" t="str">
            <v>Figura para Fachada</v>
          </cell>
          <cell r="E1039" t="str">
            <v>Placa Boas Festas  produzida em estrutura metálica e mangueira de LED</v>
          </cell>
          <cell r="F1039" t="str">
            <v>FIG. LUMINOSA</v>
          </cell>
          <cell r="H1039">
            <v>6</v>
          </cell>
          <cell r="I1039" t="str">
            <v>-</v>
          </cell>
          <cell r="M1039">
            <v>4066.0099999999998</v>
          </cell>
          <cell r="N1039">
            <v>2561.5862999999999</v>
          </cell>
          <cell r="P1039">
            <v>0.63</v>
          </cell>
          <cell r="R1039">
            <v>3284.09</v>
          </cell>
          <cell r="S1039">
            <v>1970.43</v>
          </cell>
          <cell r="U1039">
            <v>3284.09</v>
          </cell>
          <cell r="V1039">
            <v>1970.43</v>
          </cell>
          <cell r="X1039">
            <v>3127.7</v>
          </cell>
          <cell r="Y1039">
            <v>1876.6</v>
          </cell>
          <cell r="AA1039">
            <v>2719.75</v>
          </cell>
          <cell r="AB1039">
            <v>1631.85</v>
          </cell>
          <cell r="AD1039">
            <v>2365</v>
          </cell>
        </row>
        <row r="1040">
          <cell r="B1040" t="str">
            <v>FX27P</v>
          </cell>
          <cell r="C1040" t="str">
            <v>Figura para Fachada</v>
          </cell>
          <cell r="D1040"/>
          <cell r="E1040" t="str">
            <v>Placa Feliz Natal produzida em estrutura metálica e mangueira luminosa</v>
          </cell>
          <cell r="F1040" t="str">
            <v>FIG. LUMINOSA</v>
          </cell>
          <cell r="G1040">
            <v>0.3</v>
          </cell>
          <cell r="H1040">
            <v>1.5</v>
          </cell>
          <cell r="I1040" t="str">
            <v>-</v>
          </cell>
          <cell r="J1040">
            <v>112</v>
          </cell>
          <cell r="K1040">
            <v>7</v>
          </cell>
          <cell r="L1040">
            <v>3.85</v>
          </cell>
          <cell r="M1040">
            <v>921.57</v>
          </cell>
          <cell r="N1040">
            <v>552.94200000000001</v>
          </cell>
          <cell r="O1040"/>
          <cell r="P1040">
            <v>0.6</v>
          </cell>
          <cell r="Q1040"/>
          <cell r="R1040">
            <v>744.35</v>
          </cell>
          <cell r="S1040">
            <v>446.57</v>
          </cell>
          <cell r="T1040"/>
          <cell r="U1040">
            <v>744.35</v>
          </cell>
          <cell r="V1040">
            <v>446.57</v>
          </cell>
          <cell r="W1040"/>
          <cell r="X1040">
            <v>708.9</v>
          </cell>
          <cell r="Y1040">
            <v>425.3</v>
          </cell>
          <cell r="Z1040"/>
          <cell r="AA1040">
            <v>616.4</v>
          </cell>
          <cell r="AB1040">
            <v>369.84</v>
          </cell>
          <cell r="AC1040"/>
          <cell r="AD1040">
            <v>536</v>
          </cell>
        </row>
        <row r="1041">
          <cell r="B1041" t="str">
            <v>FX27PSM</v>
          </cell>
          <cell r="C1041" t="str">
            <v>Figura para Fachada</v>
          </cell>
          <cell r="E1041" t="str">
            <v>Placa Feliz Natal produzida em estrutura metálica e mangueira luminosa. Aplicação de mangueiras de LED com movimentos e Strobos</v>
          </cell>
          <cell r="F1041" t="str">
            <v>FIG. LUMINOSA</v>
          </cell>
          <cell r="G1041">
            <v>0.3</v>
          </cell>
          <cell r="H1041">
            <v>1.5</v>
          </cell>
          <cell r="I1041" t="str">
            <v>-</v>
          </cell>
          <cell r="M1041">
            <v>1955.46</v>
          </cell>
          <cell r="N1041">
            <v>1466.595</v>
          </cell>
          <cell r="P1041">
            <v>0.75</v>
          </cell>
          <cell r="R1041">
            <v>1579.41</v>
          </cell>
          <cell r="S1041">
            <v>1281.74</v>
          </cell>
          <cell r="U1041">
            <v>1579.41</v>
          </cell>
          <cell r="V1041">
            <v>1281.74</v>
          </cell>
          <cell r="X1041">
            <v>1504.2</v>
          </cell>
          <cell r="Y1041">
            <v>1220.7</v>
          </cell>
          <cell r="AA1041">
            <v>1308.01</v>
          </cell>
          <cell r="AB1041">
            <v>1061.45</v>
          </cell>
          <cell r="AD1041">
            <v>1137.4000000000001</v>
          </cell>
        </row>
        <row r="1042">
          <cell r="B1042" t="str">
            <v>FX27PM</v>
          </cell>
          <cell r="C1042" t="str">
            <v>Figura para Fachada</v>
          </cell>
          <cell r="E1042" t="str">
            <v>Placa Feliz Natal produzida em estrutura metálica e mangueira luminosa. Aplicação de mangueiras de LED com movimentos</v>
          </cell>
          <cell r="F1042" t="str">
            <v>FIG. LUMINOSA</v>
          </cell>
          <cell r="G1042">
            <v>0.3</v>
          </cell>
          <cell r="H1042">
            <v>1.5</v>
          </cell>
          <cell r="I1042" t="str">
            <v>-</v>
          </cell>
          <cell r="M1042">
            <v>1764.6200000000001</v>
          </cell>
          <cell r="N1042">
            <v>1270.5264</v>
          </cell>
          <cell r="P1042">
            <v>0.72</v>
          </cell>
          <cell r="R1042">
            <v>1425.27</v>
          </cell>
          <cell r="S1042">
            <v>1127.5999999999999</v>
          </cell>
          <cell r="U1042">
            <v>1425.27</v>
          </cell>
          <cell r="V1042">
            <v>1127.5999999999999</v>
          </cell>
          <cell r="X1042">
            <v>1357.4</v>
          </cell>
          <cell r="Y1042">
            <v>1073.9000000000001</v>
          </cell>
          <cell r="AA1042">
            <v>1180.3599999999999</v>
          </cell>
          <cell r="AB1042">
            <v>933.8</v>
          </cell>
          <cell r="AD1042">
            <v>1026.4000000000001</v>
          </cell>
        </row>
        <row r="1043">
          <cell r="B1043" t="str">
            <v>FX27PS</v>
          </cell>
          <cell r="C1043" t="str">
            <v>Figura para Fachada</v>
          </cell>
          <cell r="E1043" t="str">
            <v>Placa Feliz Natal produzida em estrutura metálica e mangueira luminosa. Aplicação de Strobos</v>
          </cell>
          <cell r="F1043" t="str">
            <v>FIG. LUMINOSA</v>
          </cell>
          <cell r="G1043">
            <v>0.3</v>
          </cell>
          <cell r="H1043">
            <v>1.5</v>
          </cell>
          <cell r="I1043" t="str">
            <v>-</v>
          </cell>
          <cell r="M1043">
            <v>1112.4100000000001</v>
          </cell>
          <cell r="N1043">
            <v>700.81830000000002</v>
          </cell>
          <cell r="P1043">
            <v>0.63</v>
          </cell>
          <cell r="R1043">
            <v>898.49</v>
          </cell>
          <cell r="S1043">
            <v>600.71</v>
          </cell>
          <cell r="U1043">
            <v>898.49</v>
          </cell>
          <cell r="V1043">
            <v>600.71</v>
          </cell>
          <cell r="X1043">
            <v>855.7</v>
          </cell>
          <cell r="Y1043">
            <v>572.1</v>
          </cell>
          <cell r="AA1043">
            <v>744.05</v>
          </cell>
          <cell r="AB1043">
            <v>497.49</v>
          </cell>
          <cell r="AD1043">
            <v>647</v>
          </cell>
        </row>
        <row r="1044">
          <cell r="B1044" t="str">
            <v>FX27PL</v>
          </cell>
          <cell r="C1044" t="str">
            <v>Figura para Fachada</v>
          </cell>
          <cell r="E1044" t="str">
            <v>Placa Feliz Natal  produzida em estrutura metálica e mangueira de LED</v>
          </cell>
          <cell r="F1044" t="str">
            <v>FIG. LUMINOSA</v>
          </cell>
          <cell r="G1044">
            <v>0.3</v>
          </cell>
          <cell r="H1044">
            <v>1.5</v>
          </cell>
          <cell r="I1044" t="str">
            <v>-</v>
          </cell>
          <cell r="M1044">
            <v>1041.82</v>
          </cell>
          <cell r="N1044">
            <v>656.34659999999997</v>
          </cell>
          <cell r="P1044">
            <v>0.63</v>
          </cell>
          <cell r="R1044">
            <v>841.47</v>
          </cell>
          <cell r="S1044">
            <v>504.95</v>
          </cell>
          <cell r="U1044">
            <v>841.47</v>
          </cell>
          <cell r="V1044">
            <v>504.95</v>
          </cell>
          <cell r="X1044">
            <v>801.4</v>
          </cell>
          <cell r="Y1044">
            <v>480.9</v>
          </cell>
          <cell r="AA1044">
            <v>696.9</v>
          </cell>
          <cell r="AB1044">
            <v>418.14</v>
          </cell>
          <cell r="AD1044">
            <v>606</v>
          </cell>
        </row>
        <row r="1045">
          <cell r="B1045" t="str">
            <v>FX27M</v>
          </cell>
          <cell r="C1045" t="str">
            <v>Figura para Fachada</v>
          </cell>
          <cell r="D1045"/>
          <cell r="E1045" t="str">
            <v>Placa Feliz Natal produzida em estrutura metálica e mangueira luminosa</v>
          </cell>
          <cell r="F1045" t="str">
            <v>FIG. LUMINOSA</v>
          </cell>
          <cell r="G1045">
            <v>0.5</v>
          </cell>
          <cell r="H1045">
            <v>3</v>
          </cell>
          <cell r="I1045" t="str">
            <v>-</v>
          </cell>
          <cell r="J1045">
            <v>224</v>
          </cell>
          <cell r="K1045">
            <v>14</v>
          </cell>
          <cell r="L1045">
            <v>9.6</v>
          </cell>
          <cell r="M1045">
            <v>1617.8500000000001</v>
          </cell>
          <cell r="N1045">
            <v>970.71</v>
          </cell>
          <cell r="O1045"/>
          <cell r="P1045">
            <v>0.6</v>
          </cell>
          <cell r="Q1045"/>
          <cell r="R1045">
            <v>1306.73</v>
          </cell>
          <cell r="S1045">
            <v>784.04</v>
          </cell>
          <cell r="T1045"/>
          <cell r="U1045">
            <v>1306.73</v>
          </cell>
          <cell r="V1045">
            <v>784.04</v>
          </cell>
          <cell r="W1045"/>
          <cell r="X1045">
            <v>1244.5</v>
          </cell>
          <cell r="Y1045">
            <v>746.7</v>
          </cell>
          <cell r="Z1045"/>
          <cell r="AA1045">
            <v>1082.1500000000001</v>
          </cell>
          <cell r="AB1045">
            <v>649.29</v>
          </cell>
          <cell r="AC1045"/>
          <cell r="AD1045">
            <v>941</v>
          </cell>
        </row>
        <row r="1046">
          <cell r="B1046" t="str">
            <v>FX27MSM</v>
          </cell>
          <cell r="C1046" t="str">
            <v>Figura para Fachada</v>
          </cell>
          <cell r="E1046" t="str">
            <v>Placa Feliz Natal produzida em estrutura metálica e mangueira luminosa. Aplicação de mangueiras de LED com movimentos e Strobos</v>
          </cell>
          <cell r="F1046" t="str">
            <v>FIG. LUMINOSA</v>
          </cell>
          <cell r="G1046">
            <v>0.5</v>
          </cell>
          <cell r="H1046">
            <v>3</v>
          </cell>
          <cell r="I1046" t="str">
            <v>-</v>
          </cell>
          <cell r="M1046">
            <v>3142.1</v>
          </cell>
          <cell r="N1046">
            <v>2356.5749999999998</v>
          </cell>
          <cell r="P1046">
            <v>0.75</v>
          </cell>
          <cell r="R1046">
            <v>2537.85</v>
          </cell>
          <cell r="S1046">
            <v>2015.16</v>
          </cell>
          <cell r="U1046">
            <v>2537.85</v>
          </cell>
          <cell r="V1046">
            <v>2015.16</v>
          </cell>
          <cell r="X1046">
            <v>2417</v>
          </cell>
          <cell r="Y1046">
            <v>1919.2</v>
          </cell>
          <cell r="AA1046">
            <v>2101.7399999999998</v>
          </cell>
          <cell r="AB1046">
            <v>1668.88</v>
          </cell>
          <cell r="AD1046">
            <v>1827.6</v>
          </cell>
        </row>
        <row r="1047">
          <cell r="B1047" t="str">
            <v>FX27MM</v>
          </cell>
          <cell r="C1047" t="str">
            <v>Figura para Fachada</v>
          </cell>
          <cell r="E1047" t="str">
            <v>Placa Feliz Natal produzida em estrutura metálica e mangueira luminosa. Aplicação de mangueiras de LED com movimentos</v>
          </cell>
          <cell r="F1047" t="str">
            <v>FIG. LUMINOSA</v>
          </cell>
          <cell r="G1047">
            <v>0.5</v>
          </cell>
          <cell r="H1047">
            <v>3</v>
          </cell>
          <cell r="I1047" t="str">
            <v>-</v>
          </cell>
          <cell r="M1047">
            <v>2823.9900000000002</v>
          </cell>
          <cell r="N1047">
            <v>2033.2728000000002</v>
          </cell>
          <cell r="P1047">
            <v>0.72</v>
          </cell>
          <cell r="R1047">
            <v>2280.92</v>
          </cell>
          <cell r="S1047">
            <v>1758.23</v>
          </cell>
          <cell r="U1047">
            <v>2280.92</v>
          </cell>
          <cell r="V1047">
            <v>1758.23</v>
          </cell>
          <cell r="X1047">
            <v>2172.3000000000002</v>
          </cell>
          <cell r="Y1047">
            <v>1674.5</v>
          </cell>
          <cell r="AA1047">
            <v>1888.99</v>
          </cell>
          <cell r="AB1047">
            <v>1456.13</v>
          </cell>
          <cell r="AD1047">
            <v>1642.6</v>
          </cell>
        </row>
        <row r="1048">
          <cell r="B1048" t="str">
            <v>FX27MS</v>
          </cell>
          <cell r="C1048" t="str">
            <v>Figura para Fachada</v>
          </cell>
          <cell r="E1048" t="str">
            <v>Placa Feliz Natal produzida em estrutura metálica e mangueira luminosa. Aplicação de Strobos</v>
          </cell>
          <cell r="F1048" t="str">
            <v>FIG. LUMINOSA</v>
          </cell>
          <cell r="G1048">
            <v>0.5</v>
          </cell>
          <cell r="H1048">
            <v>3</v>
          </cell>
          <cell r="I1048" t="str">
            <v>-</v>
          </cell>
          <cell r="M1048">
            <v>1935.83</v>
          </cell>
          <cell r="N1048">
            <v>1219.5728999999999</v>
          </cell>
          <cell r="P1048">
            <v>0.63</v>
          </cell>
          <cell r="R1048">
            <v>1563.56</v>
          </cell>
          <cell r="S1048">
            <v>1040.8699999999999</v>
          </cell>
          <cell r="U1048">
            <v>1563.56</v>
          </cell>
          <cell r="V1048">
            <v>1040.8699999999999</v>
          </cell>
          <cell r="X1048">
            <v>1489.1</v>
          </cell>
          <cell r="Y1048">
            <v>991.3</v>
          </cell>
          <cell r="AA1048">
            <v>1294.9000000000001</v>
          </cell>
          <cell r="AB1048">
            <v>862.04</v>
          </cell>
          <cell r="AD1048">
            <v>1126</v>
          </cell>
        </row>
        <row r="1049">
          <cell r="B1049" t="str">
            <v>FX27ML</v>
          </cell>
          <cell r="C1049" t="str">
            <v>Figura para Fachada</v>
          </cell>
          <cell r="E1049" t="str">
            <v>Placa Feliz Natal  produzida em estrutura metálica e mangueira de LED</v>
          </cell>
          <cell r="F1049" t="str">
            <v>FIG. LUMINOSA</v>
          </cell>
          <cell r="G1049">
            <v>0.5</v>
          </cell>
          <cell r="H1049">
            <v>3</v>
          </cell>
          <cell r="I1049" t="str">
            <v>-</v>
          </cell>
          <cell r="M1049">
            <v>1829.23</v>
          </cell>
          <cell r="N1049">
            <v>1152.4149</v>
          </cell>
          <cell r="P1049">
            <v>0.63</v>
          </cell>
          <cell r="R1049">
            <v>1477.46</v>
          </cell>
          <cell r="S1049">
            <v>886.52</v>
          </cell>
          <cell r="U1049">
            <v>1477.46</v>
          </cell>
          <cell r="V1049">
            <v>886.52</v>
          </cell>
          <cell r="X1049">
            <v>1407.1</v>
          </cell>
          <cell r="Y1049">
            <v>844.3</v>
          </cell>
          <cell r="AA1049">
            <v>1223.5999999999999</v>
          </cell>
          <cell r="AB1049">
            <v>734.16</v>
          </cell>
          <cell r="AD1049">
            <v>1064</v>
          </cell>
        </row>
        <row r="1050">
          <cell r="B1050" t="str">
            <v>FX27G</v>
          </cell>
          <cell r="C1050" t="str">
            <v>Figura para Fachada</v>
          </cell>
          <cell r="D1050"/>
          <cell r="E1050" t="str">
            <v>Placa Feliz Natal produzida em estrutura metálica e mangueira luminosa</v>
          </cell>
          <cell r="F1050" t="str">
            <v>FIG. LUMINOSA</v>
          </cell>
          <cell r="G1050">
            <v>1.08</v>
          </cell>
          <cell r="H1050">
            <v>6</v>
          </cell>
          <cell r="I1050" t="str">
            <v>-</v>
          </cell>
          <cell r="J1050">
            <v>320</v>
          </cell>
          <cell r="K1050"/>
          <cell r="L1050"/>
          <cell r="M1050">
            <v>3799.5099999999998</v>
          </cell>
          <cell r="N1050">
            <v>2279.7059999999997</v>
          </cell>
          <cell r="O1050"/>
          <cell r="P1050">
            <v>0.6</v>
          </cell>
          <cell r="Q1050"/>
          <cell r="R1050">
            <v>3068.84</v>
          </cell>
          <cell r="S1050">
            <v>1841.28</v>
          </cell>
          <cell r="T1050"/>
          <cell r="U1050">
            <v>3068.84</v>
          </cell>
          <cell r="V1050">
            <v>1841.28</v>
          </cell>
          <cell r="W1050"/>
          <cell r="X1050">
            <v>2922.7</v>
          </cell>
          <cell r="Y1050">
            <v>1753.6</v>
          </cell>
          <cell r="Z1050"/>
          <cell r="AA1050">
            <v>2541.5</v>
          </cell>
          <cell r="AB1050">
            <v>1524.9</v>
          </cell>
          <cell r="AC1050"/>
          <cell r="AD1050">
            <v>2210</v>
          </cell>
        </row>
        <row r="1051">
          <cell r="B1051" t="str">
            <v>FX27GSM</v>
          </cell>
          <cell r="C1051" t="str">
            <v>Figura para Fachada</v>
          </cell>
          <cell r="E1051" t="str">
            <v>Placa Feliz Natal produzida em estrutura metálica e mangueira luminosa. Aplicação de mangueiras de LED com movimentos e Strobos</v>
          </cell>
          <cell r="F1051" t="str">
            <v>FIG. LUMINOSA</v>
          </cell>
          <cell r="H1051">
            <v>6</v>
          </cell>
          <cell r="I1051" t="str">
            <v>-</v>
          </cell>
          <cell r="M1051">
            <v>0</v>
          </cell>
          <cell r="N1051">
            <v>0</v>
          </cell>
          <cell r="P1051">
            <v>0.75</v>
          </cell>
          <cell r="R1051">
            <v>0</v>
          </cell>
          <cell r="S1051">
            <v>0</v>
          </cell>
          <cell r="U1051">
            <v>0</v>
          </cell>
          <cell r="V1051">
            <v>0</v>
          </cell>
          <cell r="X1051">
            <v>0</v>
          </cell>
          <cell r="Y1051">
            <v>0</v>
          </cell>
          <cell r="AA1051">
            <v>0</v>
          </cell>
          <cell r="AB1051">
            <v>0</v>
          </cell>
          <cell r="AD1051"/>
        </row>
        <row r="1052">
          <cell r="B1052" t="str">
            <v>FX27GM</v>
          </cell>
          <cell r="C1052" t="str">
            <v>Figura para Fachada</v>
          </cell>
          <cell r="E1052" t="str">
            <v>Placa Feliz Natal produzida em estrutura metálica e mangueira luminosa. Aplicação de mangueiras de LED com movimentos</v>
          </cell>
          <cell r="F1052" t="str">
            <v>FIG. LUMINOSA</v>
          </cell>
          <cell r="H1052">
            <v>6</v>
          </cell>
          <cell r="I1052" t="str">
            <v>-</v>
          </cell>
          <cell r="M1052">
            <v>0</v>
          </cell>
          <cell r="N1052">
            <v>0</v>
          </cell>
          <cell r="P1052">
            <v>0.72</v>
          </cell>
          <cell r="R1052">
            <v>0</v>
          </cell>
          <cell r="S1052">
            <v>0</v>
          </cell>
          <cell r="U1052">
            <v>0</v>
          </cell>
          <cell r="V1052">
            <v>0</v>
          </cell>
          <cell r="X1052">
            <v>0</v>
          </cell>
          <cell r="Y1052">
            <v>0</v>
          </cell>
          <cell r="AA1052">
            <v>0</v>
          </cell>
          <cell r="AB1052">
            <v>0</v>
          </cell>
          <cell r="AD1052"/>
        </row>
        <row r="1053">
          <cell r="B1053" t="str">
            <v>FX27GS</v>
          </cell>
          <cell r="C1053" t="str">
            <v>Figura para Fachada</v>
          </cell>
          <cell r="E1053" t="str">
            <v>Placa Feliz Natal produzida em estrutura metálica e mangueira luminosa. Aplicação de Strobos</v>
          </cell>
          <cell r="F1053" t="str">
            <v>FIG. LUMINOSA</v>
          </cell>
          <cell r="H1053">
            <v>6</v>
          </cell>
          <cell r="I1053" t="str">
            <v>-</v>
          </cell>
          <cell r="M1053">
            <v>0</v>
          </cell>
          <cell r="N1053">
            <v>0</v>
          </cell>
          <cell r="P1053">
            <v>0.63</v>
          </cell>
          <cell r="R1053">
            <v>0</v>
          </cell>
          <cell r="S1053">
            <v>0</v>
          </cell>
          <cell r="U1053">
            <v>0</v>
          </cell>
          <cell r="V1053">
            <v>0</v>
          </cell>
          <cell r="X1053">
            <v>0</v>
          </cell>
          <cell r="Y1053">
            <v>0</v>
          </cell>
          <cell r="AA1053">
            <v>0</v>
          </cell>
          <cell r="AB1053">
            <v>0</v>
          </cell>
          <cell r="AD1053"/>
        </row>
        <row r="1054">
          <cell r="B1054" t="str">
            <v>FX27GL</v>
          </cell>
          <cell r="C1054" t="str">
            <v>Figura para Fachada</v>
          </cell>
          <cell r="E1054" t="str">
            <v>Placa Feliz Natal  produzida em estrutura metálica e mangueira de LED</v>
          </cell>
          <cell r="F1054" t="str">
            <v>FIG. LUMINOSA</v>
          </cell>
          <cell r="H1054">
            <v>6</v>
          </cell>
          <cell r="I1054" t="str">
            <v>-</v>
          </cell>
          <cell r="M1054">
            <v>4066.0099999999998</v>
          </cell>
          <cell r="N1054">
            <v>2561.5862999999999</v>
          </cell>
          <cell r="P1054">
            <v>0.63</v>
          </cell>
          <cell r="R1054">
            <v>3284.09</v>
          </cell>
          <cell r="S1054">
            <v>1970.43</v>
          </cell>
          <cell r="U1054">
            <v>3284.09</v>
          </cell>
          <cell r="V1054">
            <v>1970.43</v>
          </cell>
          <cell r="X1054">
            <v>3127.7</v>
          </cell>
          <cell r="Y1054">
            <v>1876.6</v>
          </cell>
          <cell r="AA1054">
            <v>2719.75</v>
          </cell>
          <cell r="AB1054">
            <v>1631.85</v>
          </cell>
          <cell r="AD1054">
            <v>2365</v>
          </cell>
        </row>
        <row r="1055">
          <cell r="B1055" t="str">
            <v>FX28</v>
          </cell>
          <cell r="C1055" t="str">
            <v>Figura para Fachada</v>
          </cell>
          <cell r="D1055"/>
          <cell r="E1055" t="str">
            <v>Fractal produzido em estrutura metálica e mangueira luminosa</v>
          </cell>
          <cell r="F1055" t="str">
            <v>FIG. LUMINOSA</v>
          </cell>
          <cell r="G1055">
            <v>1.6</v>
          </cell>
          <cell r="H1055">
            <v>1.4</v>
          </cell>
          <cell r="I1055" t="str">
            <v>-</v>
          </cell>
          <cell r="J1055">
            <v>480</v>
          </cell>
          <cell r="K1055"/>
          <cell r="L1055"/>
          <cell r="M1055">
            <v>2066.48</v>
          </cell>
          <cell r="N1055">
            <v>1239.8879999999999</v>
          </cell>
          <cell r="O1055"/>
          <cell r="P1055">
            <v>0.6</v>
          </cell>
          <cell r="Q1055"/>
          <cell r="R1055">
            <v>1669.08</v>
          </cell>
          <cell r="S1055">
            <v>1001.49</v>
          </cell>
          <cell r="T1055"/>
          <cell r="U1055">
            <v>1669.08</v>
          </cell>
          <cell r="V1055">
            <v>1001.49</v>
          </cell>
          <cell r="W1055"/>
          <cell r="X1055">
            <v>1589.6</v>
          </cell>
          <cell r="Y1055">
            <v>953.8</v>
          </cell>
          <cell r="Z1055"/>
          <cell r="AA1055">
            <v>1382.3</v>
          </cell>
          <cell r="AB1055">
            <v>829.38</v>
          </cell>
          <cell r="AC1055"/>
          <cell r="AD1055">
            <v>1202</v>
          </cell>
        </row>
        <row r="1056">
          <cell r="B1056" t="str">
            <v>FX28SM</v>
          </cell>
          <cell r="C1056" t="str">
            <v>Figura para Fachada</v>
          </cell>
          <cell r="E1056" t="str">
            <v>Fractal produzido em estrutura metálica e mangueira luminosa. Aplicação de mangueiras de LED com movimentos e Strobos</v>
          </cell>
          <cell r="F1056" t="str">
            <v>FIG. LUMINOSA</v>
          </cell>
          <cell r="G1056">
            <v>1.6</v>
          </cell>
          <cell r="H1056">
            <v>1.4</v>
          </cell>
          <cell r="I1056" t="str">
            <v>-</v>
          </cell>
          <cell r="J1056">
            <v>493</v>
          </cell>
          <cell r="M1056">
            <v>2918.8900000000003</v>
          </cell>
          <cell r="N1056">
            <v>2189.1675000000005</v>
          </cell>
          <cell r="P1056">
            <v>0.75</v>
          </cell>
          <cell r="R1056">
            <v>2357.5700000000002</v>
          </cell>
          <cell r="S1056">
            <v>1689.98</v>
          </cell>
          <cell r="U1056">
            <v>2357.5700000000002</v>
          </cell>
          <cell r="V1056">
            <v>1689.98</v>
          </cell>
          <cell r="X1056">
            <v>2245.3000000000002</v>
          </cell>
          <cell r="Y1056">
            <v>1609.5</v>
          </cell>
          <cell r="AA1056">
            <v>1952.47</v>
          </cell>
          <cell r="AB1056">
            <v>1399.55</v>
          </cell>
          <cell r="AD1056">
            <v>1697.8</v>
          </cell>
        </row>
        <row r="1057">
          <cell r="B1057" t="str">
            <v>FX28M</v>
          </cell>
          <cell r="C1057" t="str">
            <v>Figura para Fachada</v>
          </cell>
          <cell r="E1057" t="str">
            <v>Fractal produzido em estrutura metálica e mangueira luminosa. Aplicação de mangueiras de LED com movimentos</v>
          </cell>
          <cell r="F1057" t="str">
            <v>FIG. LUMINOSA</v>
          </cell>
          <cell r="G1057">
            <v>1.6</v>
          </cell>
          <cell r="H1057">
            <v>1.4</v>
          </cell>
          <cell r="I1057" t="str">
            <v>-</v>
          </cell>
          <cell r="J1057">
            <v>481</v>
          </cell>
          <cell r="M1057">
            <v>2728.05</v>
          </cell>
          <cell r="N1057">
            <v>1964.1960000000001</v>
          </cell>
          <cell r="P1057">
            <v>0.72</v>
          </cell>
          <cell r="R1057">
            <v>2203.4299999999998</v>
          </cell>
          <cell r="S1057">
            <v>1535.84</v>
          </cell>
          <cell r="U1057">
            <v>2203.4299999999998</v>
          </cell>
          <cell r="V1057">
            <v>1535.84</v>
          </cell>
          <cell r="X1057">
            <v>2098.5</v>
          </cell>
          <cell r="Y1057">
            <v>1462.7</v>
          </cell>
          <cell r="AA1057">
            <v>1824.82</v>
          </cell>
          <cell r="AB1057">
            <v>1271.9000000000001</v>
          </cell>
          <cell r="AD1057">
            <v>1586.8</v>
          </cell>
        </row>
        <row r="1058">
          <cell r="B1058" t="str">
            <v>FX28S</v>
          </cell>
          <cell r="C1058" t="str">
            <v>Figura para Fachada</v>
          </cell>
          <cell r="E1058" t="str">
            <v>Fractal produzido em estrutura metálica e mangueira luminosa. Aplicação de Strobos</v>
          </cell>
          <cell r="F1058" t="str">
            <v>FIG. LUMINOSA</v>
          </cell>
          <cell r="G1058">
            <v>1.6</v>
          </cell>
          <cell r="H1058">
            <v>1.4</v>
          </cell>
          <cell r="I1058" t="str">
            <v>-</v>
          </cell>
          <cell r="J1058">
            <v>492</v>
          </cell>
          <cell r="M1058">
            <v>2257.3200000000002</v>
          </cell>
          <cell r="N1058">
            <v>1422.1116000000002</v>
          </cell>
          <cell r="P1058">
            <v>0.63</v>
          </cell>
          <cell r="R1058">
            <v>1823.22</v>
          </cell>
          <cell r="S1058">
            <v>1155.6300000000001</v>
          </cell>
          <cell r="U1058">
            <v>1823.22</v>
          </cell>
          <cell r="V1058">
            <v>1155.6300000000001</v>
          </cell>
          <cell r="X1058">
            <v>1736.4</v>
          </cell>
          <cell r="Y1058">
            <v>1100.5999999999999</v>
          </cell>
          <cell r="AA1058">
            <v>1509.95</v>
          </cell>
          <cell r="AB1058">
            <v>957.03</v>
          </cell>
          <cell r="AD1058">
            <v>1313</v>
          </cell>
        </row>
        <row r="1059">
          <cell r="B1059" t="str">
            <v>FX28L</v>
          </cell>
          <cell r="C1059" t="str">
            <v>Figura para Fachada</v>
          </cell>
          <cell r="E1059" t="str">
            <v>Fractal  produzido em estrutura metálica e mangueira de LED</v>
          </cell>
          <cell r="F1059" t="str">
            <v>FIG. LUMINOSA</v>
          </cell>
          <cell r="G1059">
            <v>1.6</v>
          </cell>
          <cell r="H1059">
            <v>1.4</v>
          </cell>
          <cell r="I1059" t="str">
            <v>-</v>
          </cell>
          <cell r="M1059">
            <v>2336.4900000000002</v>
          </cell>
          <cell r="N1059">
            <v>1471.9887000000001</v>
          </cell>
          <cell r="P1059">
            <v>0.63</v>
          </cell>
          <cell r="R1059">
            <v>1887.17</v>
          </cell>
          <cell r="S1059">
            <v>1132.32</v>
          </cell>
          <cell r="U1059">
            <v>1887.17</v>
          </cell>
          <cell r="V1059">
            <v>1132.32</v>
          </cell>
          <cell r="X1059">
            <v>1797.3</v>
          </cell>
          <cell r="Y1059">
            <v>1078.4000000000001</v>
          </cell>
          <cell r="AA1059">
            <v>1562.85</v>
          </cell>
          <cell r="AB1059">
            <v>937.71</v>
          </cell>
          <cell r="AD1059">
            <v>1359</v>
          </cell>
        </row>
        <row r="1060">
          <cell r="B1060" t="str">
            <v>FX29</v>
          </cell>
          <cell r="C1060" t="str">
            <v>Figura para Fachada</v>
          </cell>
          <cell r="D1060"/>
          <cell r="E1060" t="str">
            <v>Fractal duplo produzidos em estrutura metálica e mangueira luminosa</v>
          </cell>
          <cell r="F1060" t="str">
            <v>FIG. LUMINOSA</v>
          </cell>
          <cell r="G1060">
            <v>1.6</v>
          </cell>
          <cell r="H1060">
            <v>1.4</v>
          </cell>
          <cell r="I1060" t="str">
            <v>-</v>
          </cell>
          <cell r="J1060">
            <v>304</v>
          </cell>
          <cell r="K1060"/>
          <cell r="L1060"/>
          <cell r="M1060">
            <v>2159.4299999999998</v>
          </cell>
          <cell r="N1060">
            <v>1295.6579999999999</v>
          </cell>
          <cell r="O1060"/>
          <cell r="P1060">
            <v>0.6</v>
          </cell>
          <cell r="Q1060"/>
          <cell r="R1060">
            <v>1744.16</v>
          </cell>
          <cell r="S1060">
            <v>1046.43</v>
          </cell>
          <cell r="T1060"/>
          <cell r="U1060">
            <v>1744.16</v>
          </cell>
          <cell r="V1060">
            <v>1046.43</v>
          </cell>
          <cell r="W1060"/>
          <cell r="X1060">
            <v>1661.1</v>
          </cell>
          <cell r="Y1060">
            <v>996.6</v>
          </cell>
          <cell r="Z1060"/>
          <cell r="AA1060">
            <v>1444.4</v>
          </cell>
          <cell r="AB1060">
            <v>866.64</v>
          </cell>
          <cell r="AC1060"/>
          <cell r="AD1060">
            <v>1256</v>
          </cell>
        </row>
        <row r="1061">
          <cell r="B1061" t="str">
            <v>FX29SM</v>
          </cell>
          <cell r="C1061" t="str">
            <v>Figura para Fachada</v>
          </cell>
          <cell r="E1061" t="str">
            <v>Fractal duplo produzidos em estrutura metálica e mangueira luminosa. Aplicação de mangueiras de LED com movimentos e Strobos</v>
          </cell>
          <cell r="F1061" t="str">
            <v>FIG. LUMINOSA</v>
          </cell>
          <cell r="G1061">
            <v>1.6</v>
          </cell>
          <cell r="H1061">
            <v>1.4</v>
          </cell>
          <cell r="I1061" t="str">
            <v>-</v>
          </cell>
          <cell r="M1061">
            <v>2894.84</v>
          </cell>
          <cell r="N1061">
            <v>2171.13</v>
          </cell>
          <cell r="P1061">
            <v>0.75</v>
          </cell>
          <cell r="R1061">
            <v>2338.14</v>
          </cell>
          <cell r="S1061">
            <v>1640.52</v>
          </cell>
          <cell r="U1061">
            <v>2338.14</v>
          </cell>
          <cell r="V1061">
            <v>1640.52</v>
          </cell>
          <cell r="X1061">
            <v>2226.8000000000002</v>
          </cell>
          <cell r="Y1061">
            <v>1562.4</v>
          </cell>
          <cell r="AA1061">
            <v>1936.37</v>
          </cell>
          <cell r="AB1061">
            <v>1358.61</v>
          </cell>
          <cell r="AD1061">
            <v>1683.8</v>
          </cell>
        </row>
        <row r="1062">
          <cell r="B1062" t="str">
            <v>FX29M</v>
          </cell>
          <cell r="C1062" t="str">
            <v>Figura para Fachada</v>
          </cell>
          <cell r="E1062" t="str">
            <v>Fractal duplo produzidos em estrutura metálica e mangueira luminosa. Aplicação de mangueiras de LED com movimentos</v>
          </cell>
          <cell r="F1062" t="str">
            <v>FIG. LUMINOSA</v>
          </cell>
          <cell r="G1062">
            <v>1.6</v>
          </cell>
          <cell r="H1062">
            <v>1.4</v>
          </cell>
          <cell r="I1062" t="str">
            <v>-</v>
          </cell>
          <cell r="M1062">
            <v>2704</v>
          </cell>
          <cell r="N1062">
            <v>1946.8799999999999</v>
          </cell>
          <cell r="P1062">
            <v>0.72</v>
          </cell>
          <cell r="R1062">
            <v>2184</v>
          </cell>
          <cell r="S1062">
            <v>1486.38</v>
          </cell>
          <cell r="U1062">
            <v>2184</v>
          </cell>
          <cell r="V1062">
            <v>1486.38</v>
          </cell>
          <cell r="X1062">
            <v>2080</v>
          </cell>
          <cell r="Y1062">
            <v>1415.6</v>
          </cell>
          <cell r="AA1062">
            <v>1808.72</v>
          </cell>
          <cell r="AB1062">
            <v>1230.96</v>
          </cell>
          <cell r="AD1062">
            <v>1572.8</v>
          </cell>
        </row>
        <row r="1063">
          <cell r="B1063" t="str">
            <v>FX29S</v>
          </cell>
          <cell r="C1063" t="str">
            <v>Figura para Fachada</v>
          </cell>
          <cell r="E1063" t="str">
            <v>Fractal duplo produzidos em estrutura metálica e mangueira luminosa. Aplicação de Strobos</v>
          </cell>
          <cell r="F1063" t="str">
            <v>FIG. LUMINOSA</v>
          </cell>
          <cell r="G1063">
            <v>1.6</v>
          </cell>
          <cell r="H1063">
            <v>1.4</v>
          </cell>
          <cell r="I1063" t="str">
            <v>-</v>
          </cell>
          <cell r="M1063">
            <v>2350.27</v>
          </cell>
          <cell r="N1063">
            <v>1480.6701</v>
          </cell>
          <cell r="P1063">
            <v>0.63</v>
          </cell>
          <cell r="R1063">
            <v>1898.3</v>
          </cell>
          <cell r="S1063">
            <v>1200.57</v>
          </cell>
          <cell r="U1063">
            <v>1898.3</v>
          </cell>
          <cell r="V1063">
            <v>1200.57</v>
          </cell>
          <cell r="X1063">
            <v>1807.9</v>
          </cell>
          <cell r="Y1063">
            <v>1143.4000000000001</v>
          </cell>
          <cell r="AA1063">
            <v>1572.05</v>
          </cell>
          <cell r="AB1063">
            <v>994.29</v>
          </cell>
          <cell r="AD1063">
            <v>1367</v>
          </cell>
        </row>
        <row r="1064">
          <cell r="B1064" t="str">
            <v>FX29L</v>
          </cell>
          <cell r="C1064" t="str">
            <v>Figura para Fachada</v>
          </cell>
          <cell r="E1064" t="str">
            <v>Fractal  duplo produzidos em estrutura metálica e mangueira de LED</v>
          </cell>
          <cell r="F1064" t="str">
            <v>FIG. LUMINOSA</v>
          </cell>
          <cell r="G1064">
            <v>1.6</v>
          </cell>
          <cell r="H1064">
            <v>1.4</v>
          </cell>
          <cell r="I1064" t="str">
            <v>-</v>
          </cell>
          <cell r="M1064">
            <v>2441.4</v>
          </cell>
          <cell r="N1064">
            <v>1538.0820000000001</v>
          </cell>
          <cell r="P1064">
            <v>0.63</v>
          </cell>
          <cell r="R1064">
            <v>1971.9</v>
          </cell>
          <cell r="S1064">
            <v>1183.1400000000001</v>
          </cell>
          <cell r="U1064">
            <v>1971.9</v>
          </cell>
          <cell r="V1064">
            <v>1183.1400000000001</v>
          </cell>
          <cell r="X1064">
            <v>1878</v>
          </cell>
          <cell r="Y1064">
            <v>1126.8</v>
          </cell>
          <cell r="AA1064">
            <v>1633</v>
          </cell>
          <cell r="AB1064">
            <v>979.8</v>
          </cell>
          <cell r="AD1064">
            <v>1420</v>
          </cell>
        </row>
        <row r="1065">
          <cell r="B1065" t="str">
            <v>FX29C</v>
          </cell>
          <cell r="C1065" t="str">
            <v>Figura para Fachada</v>
          </cell>
          <cell r="E1065" t="str">
            <v>Fractal duplo produzidos em estrutura metálica e mangueira luminosa. Preenchimento da figura com lâmpadas de LED.</v>
          </cell>
          <cell r="F1065" t="str">
            <v>FIG. LUMINOSA</v>
          </cell>
          <cell r="G1065">
            <v>1.6</v>
          </cell>
          <cell r="H1065">
            <v>1.4</v>
          </cell>
          <cell r="I1065" t="str">
            <v>-</v>
          </cell>
          <cell r="M1065">
            <v>0</v>
          </cell>
          <cell r="N1065">
            <v>0</v>
          </cell>
          <cell r="P1065">
            <v>0.72</v>
          </cell>
          <cell r="R1065">
            <v>0</v>
          </cell>
          <cell r="S1065">
            <v>0</v>
          </cell>
          <cell r="U1065">
            <v>0</v>
          </cell>
          <cell r="V1065">
            <v>0</v>
          </cell>
          <cell r="X1065">
            <v>0</v>
          </cell>
          <cell r="Y1065">
            <v>0</v>
          </cell>
          <cell r="AA1065">
            <v>0</v>
          </cell>
          <cell r="AB1065">
            <v>0</v>
          </cell>
          <cell r="AD1065"/>
        </row>
        <row r="1066">
          <cell r="B1066" t="str">
            <v>FX29CS</v>
          </cell>
          <cell r="C1066" t="str">
            <v>Figura para Fachada</v>
          </cell>
          <cell r="E1066" t="str">
            <v>Fractal duplo produzidos em estrutura metálica e mangueira luminosa. Preenchimento da figura com lâmpadas de LED.  Aplicação de Strobos</v>
          </cell>
          <cell r="F1066" t="str">
            <v>FIG. LUMINOSA</v>
          </cell>
          <cell r="G1066">
            <v>1.6</v>
          </cell>
          <cell r="H1066">
            <v>1.4</v>
          </cell>
          <cell r="I1066" t="str">
            <v>-</v>
          </cell>
          <cell r="M1066">
            <v>0</v>
          </cell>
          <cell r="N1066">
            <v>0</v>
          </cell>
          <cell r="P1066">
            <v>0.75</v>
          </cell>
          <cell r="R1066">
            <v>0</v>
          </cell>
          <cell r="S1066">
            <v>0</v>
          </cell>
          <cell r="U1066">
            <v>0</v>
          </cell>
          <cell r="V1066">
            <v>0</v>
          </cell>
          <cell r="X1066">
            <v>0</v>
          </cell>
          <cell r="Y1066">
            <v>0</v>
          </cell>
          <cell r="AA1066">
            <v>0</v>
          </cell>
          <cell r="AB1066">
            <v>0</v>
          </cell>
          <cell r="AD1066"/>
        </row>
        <row r="1067">
          <cell r="B1067" t="str">
            <v>FX30</v>
          </cell>
          <cell r="C1067" t="str">
            <v>Figura para Fachada</v>
          </cell>
          <cell r="D1067"/>
          <cell r="E1067" t="str">
            <v>Conjunto de bolas, estrelas, arabescos e pingente produzido em estrutura metálica e mangueira luminosa</v>
          </cell>
          <cell r="F1067" t="str">
            <v>FIG. LUMINOSA</v>
          </cell>
          <cell r="G1067">
            <v>2.5</v>
          </cell>
          <cell r="H1067">
            <v>7.05</v>
          </cell>
          <cell r="I1067" t="str">
            <v>-</v>
          </cell>
          <cell r="J1067">
            <v>816</v>
          </cell>
          <cell r="K1067"/>
          <cell r="L1067"/>
          <cell r="M1067">
            <v>5799.0400000000009</v>
          </cell>
          <cell r="N1067">
            <v>3479.4240000000004</v>
          </cell>
          <cell r="O1067"/>
          <cell r="P1067">
            <v>0.6</v>
          </cell>
          <cell r="Q1067"/>
          <cell r="R1067">
            <v>4683.84</v>
          </cell>
          <cell r="S1067">
            <v>2810.33</v>
          </cell>
          <cell r="T1067"/>
          <cell r="U1067">
            <v>4683.84</v>
          </cell>
          <cell r="V1067">
            <v>2810.33</v>
          </cell>
          <cell r="W1067"/>
          <cell r="X1067">
            <v>4460.8</v>
          </cell>
          <cell r="Y1067">
            <v>2676.5</v>
          </cell>
          <cell r="Z1067"/>
          <cell r="AA1067">
            <v>3878.95</v>
          </cell>
          <cell r="AB1067">
            <v>2327.37</v>
          </cell>
          <cell r="AC1067"/>
          <cell r="AD1067">
            <v>3373</v>
          </cell>
        </row>
        <row r="1068">
          <cell r="B1068" t="str">
            <v>FX30SM</v>
          </cell>
          <cell r="C1068" t="str">
            <v>Figura para Fachada</v>
          </cell>
          <cell r="E1068" t="str">
            <v>Conjunto de bolas, estrelas, arabescos e pingente produzido em estrutura metálica e mangueira luminosa. Aplicação de mangueiras de LED com movimentos e Strobos</v>
          </cell>
          <cell r="F1068" t="str">
            <v>FIG. LUMINOSA</v>
          </cell>
          <cell r="G1068">
            <v>2.5</v>
          </cell>
          <cell r="H1068">
            <v>7.05</v>
          </cell>
          <cell r="I1068" t="str">
            <v>-</v>
          </cell>
          <cell r="J1068">
            <v>908</v>
          </cell>
          <cell r="M1068">
            <v>8751.34</v>
          </cell>
          <cell r="N1068">
            <v>6563.5050000000001</v>
          </cell>
          <cell r="P1068">
            <v>0.75</v>
          </cell>
          <cell r="R1068">
            <v>7068.39</v>
          </cell>
          <cell r="S1068">
            <v>5194.88</v>
          </cell>
          <cell r="U1068">
            <v>7068.39</v>
          </cell>
          <cell r="V1068">
            <v>5194.88</v>
          </cell>
          <cell r="X1068">
            <v>6731.8</v>
          </cell>
          <cell r="Y1068">
            <v>4947.5</v>
          </cell>
          <cell r="AA1068">
            <v>5853.73</v>
          </cell>
          <cell r="AB1068">
            <v>4302.1499999999996</v>
          </cell>
          <cell r="AD1068">
            <v>5090.2</v>
          </cell>
        </row>
        <row r="1069">
          <cell r="B1069" t="str">
            <v>FX30M</v>
          </cell>
          <cell r="C1069" t="str">
            <v>Figura para Fachada</v>
          </cell>
          <cell r="E1069" t="str">
            <v>Conjunto de bolas, estrelas, arabescos e pingente produzido em estrutura metálica e mangueira luminosa. Aplicação de mangueiras de LED com movimentos</v>
          </cell>
          <cell r="F1069" t="str">
            <v>FIG. LUMINOSA</v>
          </cell>
          <cell r="G1069">
            <v>2.5</v>
          </cell>
          <cell r="H1069">
            <v>7.05</v>
          </cell>
          <cell r="I1069" t="str">
            <v>-</v>
          </cell>
          <cell r="J1069">
            <v>824</v>
          </cell>
          <cell r="M1069">
            <v>8115.25</v>
          </cell>
          <cell r="N1069">
            <v>5842.98</v>
          </cell>
          <cell r="P1069">
            <v>0.72</v>
          </cell>
          <cell r="R1069">
            <v>6554.63</v>
          </cell>
          <cell r="S1069">
            <v>4681.01</v>
          </cell>
          <cell r="U1069">
            <v>6554.63</v>
          </cell>
          <cell r="V1069">
            <v>4681.01</v>
          </cell>
          <cell r="X1069">
            <v>6242.5</v>
          </cell>
          <cell r="Y1069">
            <v>4458.1000000000004</v>
          </cell>
          <cell r="AA1069">
            <v>5428.23</v>
          </cell>
          <cell r="AB1069">
            <v>3876.65</v>
          </cell>
          <cell r="AD1069">
            <v>4720.2</v>
          </cell>
        </row>
        <row r="1070">
          <cell r="B1070" t="str">
            <v>FX30S</v>
          </cell>
          <cell r="C1070" t="str">
            <v>Figura para Fachada</v>
          </cell>
          <cell r="E1070" t="str">
            <v>Conjunto de bolas, estrelas, arabescos e pingente produzido em estrutura metálica e mangueira luminosa. Aplicação de Strobos</v>
          </cell>
          <cell r="F1070" t="str">
            <v>FIG. LUMINOSA</v>
          </cell>
          <cell r="G1070">
            <v>2.5</v>
          </cell>
          <cell r="H1070">
            <v>7.05</v>
          </cell>
          <cell r="I1070" t="str">
            <v>-</v>
          </cell>
          <cell r="J1070">
            <v>900</v>
          </cell>
          <cell r="M1070">
            <v>6435.130000000001</v>
          </cell>
          <cell r="N1070">
            <v>4054.1319000000008</v>
          </cell>
          <cell r="P1070">
            <v>0.63</v>
          </cell>
          <cell r="R1070">
            <v>5197.6099999999997</v>
          </cell>
          <cell r="S1070">
            <v>3324.09</v>
          </cell>
          <cell r="U1070">
            <v>5197.6099999999997</v>
          </cell>
          <cell r="V1070">
            <v>3324.09</v>
          </cell>
          <cell r="X1070">
            <v>4950.1000000000004</v>
          </cell>
          <cell r="Y1070">
            <v>3165.8</v>
          </cell>
          <cell r="AA1070">
            <v>4304.45</v>
          </cell>
          <cell r="AB1070">
            <v>2752.87</v>
          </cell>
          <cell r="AD1070">
            <v>3743</v>
          </cell>
        </row>
        <row r="1071">
          <cell r="B1071" t="str">
            <v>FX30L</v>
          </cell>
          <cell r="C1071" t="str">
            <v>Figura para Fachada</v>
          </cell>
          <cell r="E1071" t="str">
            <v>Conjunto de bolas, estrelas, arabescos e pingente produzido em estrutura metálica e mangueira de LED</v>
          </cell>
          <cell r="F1071" t="str">
            <v>FIG. LUMINOSA</v>
          </cell>
          <cell r="G1071">
            <v>2.5</v>
          </cell>
          <cell r="H1071">
            <v>7.05</v>
          </cell>
          <cell r="I1071" t="str">
            <v>-</v>
          </cell>
          <cell r="M1071">
            <v>6553.82</v>
          </cell>
          <cell r="N1071">
            <v>4128.9066000000003</v>
          </cell>
          <cell r="P1071">
            <v>0.63</v>
          </cell>
          <cell r="R1071">
            <v>5293.47</v>
          </cell>
          <cell r="S1071">
            <v>3176.04</v>
          </cell>
          <cell r="U1071">
            <v>5293.47</v>
          </cell>
          <cell r="V1071">
            <v>3176.04</v>
          </cell>
          <cell r="X1071">
            <v>5041.3999999999996</v>
          </cell>
          <cell r="Y1071">
            <v>3024.8</v>
          </cell>
          <cell r="AA1071">
            <v>4383.8</v>
          </cell>
          <cell r="AB1071">
            <v>2630.28</v>
          </cell>
          <cell r="AD1071">
            <v>3812</v>
          </cell>
        </row>
        <row r="1072">
          <cell r="B1072" t="str">
            <v>FX30C</v>
          </cell>
          <cell r="C1072" t="str">
            <v>Figura para Fachada</v>
          </cell>
          <cell r="E1072" t="str">
            <v>Conjunto de bolas, estrelas, arabescos e pingente produzido em estrutura metálica e mangueira luminosa. Preenchimento da figura com lâmpadas de LED.</v>
          </cell>
          <cell r="F1072" t="str">
            <v>FIG. LUMINOSA</v>
          </cell>
          <cell r="G1072">
            <v>2.5</v>
          </cell>
          <cell r="H1072">
            <v>7.05</v>
          </cell>
          <cell r="I1072" t="str">
            <v>-</v>
          </cell>
          <cell r="M1072">
            <v>0</v>
          </cell>
          <cell r="N1072">
            <v>0</v>
          </cell>
          <cell r="P1072">
            <v>0.72</v>
          </cell>
          <cell r="R1072">
            <v>0</v>
          </cell>
          <cell r="S1072">
            <v>0</v>
          </cell>
          <cell r="U1072">
            <v>0</v>
          </cell>
          <cell r="V1072">
            <v>0</v>
          </cell>
          <cell r="X1072">
            <v>0</v>
          </cell>
          <cell r="Y1072">
            <v>0</v>
          </cell>
          <cell r="AA1072">
            <v>0</v>
          </cell>
          <cell r="AB1072">
            <v>0</v>
          </cell>
          <cell r="AD1072"/>
        </row>
        <row r="1073">
          <cell r="B1073" t="str">
            <v>FX30CS</v>
          </cell>
          <cell r="C1073" t="str">
            <v>Figura para Fachada</v>
          </cell>
          <cell r="E1073" t="str">
            <v>Conjunto de bolas, estrelas, arabescos e pingente produzido em estrutura metálica e mangueira luminosa. Preenchimento da figura com lâmpadas de LED.  Aplicação de Strobos</v>
          </cell>
          <cell r="F1073" t="str">
            <v>FIG. LUMINOSA</v>
          </cell>
          <cell r="G1073">
            <v>2.5</v>
          </cell>
          <cell r="H1073">
            <v>7.05</v>
          </cell>
          <cell r="I1073" t="str">
            <v>-</v>
          </cell>
          <cell r="M1073">
            <v>0</v>
          </cell>
          <cell r="N1073">
            <v>0</v>
          </cell>
          <cell r="P1073">
            <v>0.75</v>
          </cell>
          <cell r="R1073">
            <v>0</v>
          </cell>
          <cell r="S1073">
            <v>0</v>
          </cell>
          <cell r="U1073">
            <v>0</v>
          </cell>
          <cell r="V1073">
            <v>0</v>
          </cell>
          <cell r="X1073">
            <v>0</v>
          </cell>
          <cell r="Y1073">
            <v>0</v>
          </cell>
          <cell r="AA1073">
            <v>0</v>
          </cell>
          <cell r="AB1073">
            <v>0</v>
          </cell>
          <cell r="AD1073"/>
        </row>
        <row r="1074">
          <cell r="B1074" t="str">
            <v>FX31P</v>
          </cell>
          <cell r="C1074" t="str">
            <v>Figura para Fachada</v>
          </cell>
          <cell r="D1074"/>
          <cell r="E1074" t="str">
            <v>Bola produzida em estrutura metálica e mangueira luminosa</v>
          </cell>
          <cell r="F1074" t="str">
            <v>FIG. LUMINOSA</v>
          </cell>
          <cell r="G1074">
            <v>0.85</v>
          </cell>
          <cell r="H1074" t="str">
            <v>-</v>
          </cell>
          <cell r="I1074" t="str">
            <v>-</v>
          </cell>
          <cell r="J1074">
            <v>160</v>
          </cell>
          <cell r="K1074"/>
          <cell r="L1074"/>
          <cell r="M1074">
            <v>600.08000000000004</v>
          </cell>
          <cell r="N1074">
            <v>360.048</v>
          </cell>
          <cell r="O1074"/>
          <cell r="P1074">
            <v>0.6</v>
          </cell>
          <cell r="Q1074"/>
          <cell r="R1074">
            <v>484.68</v>
          </cell>
          <cell r="S1074">
            <v>290.75</v>
          </cell>
          <cell r="T1074"/>
          <cell r="U1074">
            <v>484.68</v>
          </cell>
          <cell r="V1074">
            <v>290.75</v>
          </cell>
          <cell r="W1074"/>
          <cell r="X1074">
            <v>461.6</v>
          </cell>
          <cell r="Y1074">
            <v>276.89999999999998</v>
          </cell>
          <cell r="Z1074"/>
          <cell r="AA1074">
            <v>401.35</v>
          </cell>
          <cell r="AB1074">
            <v>240.81</v>
          </cell>
          <cell r="AC1074"/>
          <cell r="AD1074">
            <v>349</v>
          </cell>
        </row>
        <row r="1075">
          <cell r="B1075" t="str">
            <v>FX31PSM</v>
          </cell>
          <cell r="C1075" t="str">
            <v>Figura para Fachada</v>
          </cell>
          <cell r="E1075" t="str">
            <v>Bola produzida em estrutura metálica e mangueira luminosa. Aplicação de mangueiras de LED com movimentos e Strobos</v>
          </cell>
          <cell r="F1075" t="str">
            <v>FIG. LUMINOSA</v>
          </cell>
          <cell r="G1075">
            <v>0.85</v>
          </cell>
          <cell r="H1075" t="str">
            <v>-</v>
          </cell>
          <cell r="I1075" t="str">
            <v>-</v>
          </cell>
          <cell r="J1075">
            <v>173</v>
          </cell>
          <cell r="M1075">
            <v>1025.7</v>
          </cell>
          <cell r="N1075">
            <v>769.27500000000009</v>
          </cell>
          <cell r="P1075">
            <v>0.75</v>
          </cell>
          <cell r="R1075">
            <v>828.45</v>
          </cell>
          <cell r="S1075">
            <v>634.62</v>
          </cell>
          <cell r="U1075">
            <v>828.45</v>
          </cell>
          <cell r="V1075">
            <v>634.62</v>
          </cell>
          <cell r="X1075">
            <v>789</v>
          </cell>
          <cell r="Y1075">
            <v>604.4</v>
          </cell>
          <cell r="AA1075">
            <v>686.09</v>
          </cell>
          <cell r="AB1075">
            <v>525.54999999999995</v>
          </cell>
          <cell r="AD1075">
            <v>596.6</v>
          </cell>
        </row>
        <row r="1076">
          <cell r="B1076" t="str">
            <v>FX31PM</v>
          </cell>
          <cell r="C1076" t="str">
            <v>Figura para Fachada</v>
          </cell>
          <cell r="E1076" t="str">
            <v>Bola produzida em estrutura metálica e mangueira luminosa. Aplicação de mangueiras de LED com movimentos</v>
          </cell>
          <cell r="F1076" t="str">
            <v>FIG. LUMINOSA</v>
          </cell>
          <cell r="G1076">
            <v>0.85</v>
          </cell>
          <cell r="H1076" t="str">
            <v>-</v>
          </cell>
          <cell r="I1076" t="str">
            <v>-</v>
          </cell>
          <cell r="J1076">
            <v>161</v>
          </cell>
          <cell r="M1076">
            <v>898.43000000000006</v>
          </cell>
          <cell r="N1076">
            <v>646.86959999999999</v>
          </cell>
          <cell r="P1076">
            <v>0.72</v>
          </cell>
          <cell r="R1076">
            <v>725.66</v>
          </cell>
          <cell r="S1076">
            <v>531.83000000000004</v>
          </cell>
          <cell r="U1076">
            <v>725.66</v>
          </cell>
          <cell r="V1076">
            <v>531.83000000000004</v>
          </cell>
          <cell r="X1076">
            <v>691.1</v>
          </cell>
          <cell r="Y1076">
            <v>506.5</v>
          </cell>
          <cell r="AA1076">
            <v>600.99</v>
          </cell>
          <cell r="AB1076">
            <v>440.45</v>
          </cell>
          <cell r="AD1076">
            <v>522.6</v>
          </cell>
        </row>
        <row r="1077">
          <cell r="B1077" t="str">
            <v>FX31PS</v>
          </cell>
          <cell r="C1077" t="str">
            <v>Figura para Fachada</v>
          </cell>
          <cell r="E1077" t="str">
            <v>Bola produzida em estrutura metálica e mangueira luminosa. Aplicação de Strobos</v>
          </cell>
          <cell r="F1077" t="str">
            <v>FIG. LUMINOSA</v>
          </cell>
          <cell r="G1077">
            <v>0.85</v>
          </cell>
          <cell r="H1077" t="str">
            <v>-</v>
          </cell>
          <cell r="I1077" t="str">
            <v>-</v>
          </cell>
          <cell r="J1077">
            <v>172</v>
          </cell>
          <cell r="M1077">
            <v>727.22</v>
          </cell>
          <cell r="N1077">
            <v>458.14860000000004</v>
          </cell>
          <cell r="P1077">
            <v>0.63</v>
          </cell>
          <cell r="R1077">
            <v>587.37</v>
          </cell>
          <cell r="S1077">
            <v>393.54</v>
          </cell>
          <cell r="U1077">
            <v>587.37</v>
          </cell>
          <cell r="V1077">
            <v>393.54</v>
          </cell>
          <cell r="X1077">
            <v>559.4</v>
          </cell>
          <cell r="Y1077">
            <v>374.8</v>
          </cell>
          <cell r="AA1077">
            <v>486.45</v>
          </cell>
          <cell r="AB1077">
            <v>325.91000000000003</v>
          </cell>
          <cell r="AD1077">
            <v>423</v>
          </cell>
        </row>
        <row r="1078">
          <cell r="B1078" t="str">
            <v>FX31PL</v>
          </cell>
          <cell r="C1078" t="str">
            <v>Figura para Fachada</v>
          </cell>
          <cell r="E1078" t="str">
            <v>Bola produzida em estrutura metálica e mangueira de LED</v>
          </cell>
          <cell r="F1078" t="str">
            <v>FIG. LUMINOSA</v>
          </cell>
          <cell r="G1078">
            <v>0.85</v>
          </cell>
          <cell r="H1078" t="str">
            <v>-</v>
          </cell>
          <cell r="I1078" t="str">
            <v>-</v>
          </cell>
          <cell r="M1078">
            <v>679.12</v>
          </cell>
          <cell r="N1078">
            <v>427.84559999999999</v>
          </cell>
          <cell r="P1078">
            <v>0.63</v>
          </cell>
          <cell r="R1078">
            <v>548.52</v>
          </cell>
          <cell r="S1078">
            <v>329.07</v>
          </cell>
          <cell r="U1078">
            <v>548.52</v>
          </cell>
          <cell r="V1078">
            <v>329.07</v>
          </cell>
          <cell r="X1078">
            <v>522.4</v>
          </cell>
          <cell r="Y1078">
            <v>313.39999999999998</v>
          </cell>
          <cell r="AA1078">
            <v>454.25</v>
          </cell>
          <cell r="AB1078">
            <v>272.55</v>
          </cell>
          <cell r="AD1078">
            <v>395</v>
          </cell>
        </row>
        <row r="1079">
          <cell r="B1079" t="str">
            <v>FX31PC</v>
          </cell>
          <cell r="C1079" t="str">
            <v>Figura para Fachada</v>
          </cell>
          <cell r="E1079" t="str">
            <v>Bola produzida em estrutura metálica e mangueira luminosa. Preenchimento da figura com lâmpadas de LED.</v>
          </cell>
          <cell r="F1079" t="str">
            <v>FIG. LUMINOSA</v>
          </cell>
          <cell r="G1079">
            <v>0.85</v>
          </cell>
          <cell r="H1079" t="str">
            <v>-</v>
          </cell>
          <cell r="I1079" t="str">
            <v>-</v>
          </cell>
          <cell r="M1079">
            <v>0</v>
          </cell>
          <cell r="N1079">
            <v>0</v>
          </cell>
          <cell r="P1079">
            <v>0.72</v>
          </cell>
          <cell r="R1079">
            <v>0</v>
          </cell>
          <cell r="S1079">
            <v>0</v>
          </cell>
          <cell r="U1079">
            <v>0</v>
          </cell>
          <cell r="V1079">
            <v>0</v>
          </cell>
          <cell r="X1079">
            <v>0</v>
          </cell>
          <cell r="Y1079">
            <v>0</v>
          </cell>
          <cell r="AA1079">
            <v>0</v>
          </cell>
          <cell r="AB1079">
            <v>0</v>
          </cell>
          <cell r="AD1079"/>
        </row>
        <row r="1080">
          <cell r="B1080" t="str">
            <v>FX31PCS</v>
          </cell>
          <cell r="C1080" t="str">
            <v>Figura para Fachada</v>
          </cell>
          <cell r="E1080" t="str">
            <v>Bola produzida em estrutura metálica e mangueira luminosa. Preenchimento da figura com lâmpadas de LED.  Aplicação de Strobos</v>
          </cell>
          <cell r="F1080" t="str">
            <v>FIG. LUMINOSA</v>
          </cell>
          <cell r="G1080">
            <v>0.85</v>
          </cell>
          <cell r="H1080" t="str">
            <v>-</v>
          </cell>
          <cell r="I1080" t="str">
            <v>-</v>
          </cell>
          <cell r="M1080">
            <v>0</v>
          </cell>
          <cell r="N1080">
            <v>0</v>
          </cell>
          <cell r="P1080">
            <v>0.75</v>
          </cell>
          <cell r="R1080">
            <v>0</v>
          </cell>
          <cell r="S1080">
            <v>0</v>
          </cell>
          <cell r="U1080">
            <v>0</v>
          </cell>
          <cell r="V1080">
            <v>0</v>
          </cell>
          <cell r="X1080">
            <v>0</v>
          </cell>
          <cell r="Y1080">
            <v>0</v>
          </cell>
          <cell r="AA1080">
            <v>0</v>
          </cell>
          <cell r="AB1080">
            <v>0</v>
          </cell>
          <cell r="AD1080"/>
        </row>
        <row r="1081">
          <cell r="B1081" t="str">
            <v>FX31M</v>
          </cell>
          <cell r="C1081" t="str">
            <v>Figura para Fachada</v>
          </cell>
          <cell r="D1081"/>
          <cell r="E1081" t="str">
            <v>Bola produzida em estrutura metálica e mangueira luminosa</v>
          </cell>
          <cell r="F1081" t="str">
            <v>FIG. LUMINOSA</v>
          </cell>
          <cell r="G1081">
            <v>1.2</v>
          </cell>
          <cell r="H1081" t="str">
            <v>-</v>
          </cell>
          <cell r="I1081" t="str">
            <v>-</v>
          </cell>
          <cell r="J1081"/>
          <cell r="K1081"/>
          <cell r="L1081"/>
          <cell r="M1081">
            <v>844.08999999999992</v>
          </cell>
          <cell r="N1081">
            <v>506.45399999999995</v>
          </cell>
          <cell r="O1081"/>
          <cell r="P1081">
            <v>0.6</v>
          </cell>
          <cell r="Q1081"/>
          <cell r="R1081">
            <v>681.77</v>
          </cell>
          <cell r="S1081">
            <v>409.08</v>
          </cell>
          <cell r="T1081"/>
          <cell r="U1081">
            <v>681.77</v>
          </cell>
          <cell r="V1081">
            <v>409.08</v>
          </cell>
          <cell r="W1081"/>
          <cell r="X1081">
            <v>649.29999999999995</v>
          </cell>
          <cell r="Y1081">
            <v>389.6</v>
          </cell>
          <cell r="Z1081"/>
          <cell r="AA1081">
            <v>564.65</v>
          </cell>
          <cell r="AB1081">
            <v>338.79</v>
          </cell>
          <cell r="AC1081"/>
          <cell r="AD1081">
            <v>491</v>
          </cell>
        </row>
        <row r="1082">
          <cell r="B1082" t="str">
            <v>FX31MSM</v>
          </cell>
          <cell r="C1082" t="str">
            <v>Figura para Fachada</v>
          </cell>
          <cell r="E1082" t="str">
            <v>Bola produzida em estrutura metálica e mangueira luminosa. Aplicação de mangueiras de LED com movimentos e Strobos</v>
          </cell>
          <cell r="F1082" t="str">
            <v>FIG. LUMINOSA</v>
          </cell>
          <cell r="G1082">
            <v>1.2</v>
          </cell>
          <cell r="H1082" t="str">
            <v>-</v>
          </cell>
          <cell r="I1082" t="str">
            <v>-</v>
          </cell>
          <cell r="M1082">
            <v>1451.45</v>
          </cell>
          <cell r="N1082">
            <v>1088.5875000000001</v>
          </cell>
          <cell r="P1082">
            <v>0.75</v>
          </cell>
          <cell r="R1082">
            <v>1172.33</v>
          </cell>
          <cell r="S1082">
            <v>899.54</v>
          </cell>
          <cell r="U1082">
            <v>1172.33</v>
          </cell>
          <cell r="V1082">
            <v>899.54</v>
          </cell>
          <cell r="X1082">
            <v>1116.5</v>
          </cell>
          <cell r="Y1082">
            <v>856.7</v>
          </cell>
          <cell r="AA1082">
            <v>970.83</v>
          </cell>
          <cell r="AB1082">
            <v>744.97</v>
          </cell>
          <cell r="AD1082">
            <v>844.2</v>
          </cell>
        </row>
        <row r="1083">
          <cell r="B1083" t="str">
            <v>FX31MM</v>
          </cell>
          <cell r="C1083" t="str">
            <v>Figura para Fachada</v>
          </cell>
          <cell r="E1083" t="str">
            <v>Bola produzida em estrutura metálica e mangueira luminosa. Aplicação de mangueiras de LED com movimentos</v>
          </cell>
          <cell r="F1083" t="str">
            <v>FIG. LUMINOSA</v>
          </cell>
          <cell r="G1083">
            <v>1.2</v>
          </cell>
          <cell r="H1083" t="str">
            <v>-</v>
          </cell>
          <cell r="I1083" t="str">
            <v>-</v>
          </cell>
          <cell r="M1083">
            <v>1324.18</v>
          </cell>
          <cell r="N1083">
            <v>953.40959999999995</v>
          </cell>
          <cell r="P1083">
            <v>0.72</v>
          </cell>
          <cell r="R1083">
            <v>1069.53</v>
          </cell>
          <cell r="S1083">
            <v>796.85</v>
          </cell>
          <cell r="U1083">
            <v>1069.53</v>
          </cell>
          <cell r="V1083">
            <v>796.85</v>
          </cell>
          <cell r="X1083">
            <v>1018.6</v>
          </cell>
          <cell r="Y1083">
            <v>758.9</v>
          </cell>
          <cell r="AA1083">
            <v>885.73</v>
          </cell>
          <cell r="AB1083">
            <v>659.87</v>
          </cell>
          <cell r="AD1083">
            <v>770.2</v>
          </cell>
        </row>
        <row r="1084">
          <cell r="B1084" t="str">
            <v>FX31MS</v>
          </cell>
          <cell r="C1084" t="str">
            <v>Figura para Fachada</v>
          </cell>
          <cell r="E1084" t="str">
            <v>Bola produzida em estrutura metálica e mangueira luminosa. Aplicação de Strobos</v>
          </cell>
          <cell r="F1084" t="str">
            <v>FIG. LUMINOSA</v>
          </cell>
          <cell r="G1084">
            <v>1.2</v>
          </cell>
          <cell r="H1084" t="str">
            <v>-</v>
          </cell>
          <cell r="I1084" t="str">
            <v>-</v>
          </cell>
          <cell r="M1084">
            <v>971.36000000000013</v>
          </cell>
          <cell r="N1084">
            <v>611.95680000000004</v>
          </cell>
          <cell r="P1084">
            <v>0.63</v>
          </cell>
          <cell r="R1084">
            <v>784.56</v>
          </cell>
          <cell r="S1084">
            <v>511.88</v>
          </cell>
          <cell r="U1084">
            <v>784.56</v>
          </cell>
          <cell r="V1084">
            <v>511.88</v>
          </cell>
          <cell r="X1084">
            <v>747.2</v>
          </cell>
          <cell r="Y1084">
            <v>487.5</v>
          </cell>
          <cell r="AA1084">
            <v>649.75</v>
          </cell>
          <cell r="AB1084">
            <v>423.89</v>
          </cell>
          <cell r="AD1084">
            <v>565</v>
          </cell>
        </row>
        <row r="1085">
          <cell r="B1085" t="str">
            <v>FX31ML</v>
          </cell>
          <cell r="C1085" t="str">
            <v>Figura para Fachada</v>
          </cell>
          <cell r="E1085" t="str">
            <v>Bola produzida em estrutura metálica e mangueira de LED</v>
          </cell>
          <cell r="F1085" t="str">
            <v>FIG. LUMINOSA</v>
          </cell>
          <cell r="G1085">
            <v>1.2</v>
          </cell>
          <cell r="H1085" t="str">
            <v>-</v>
          </cell>
          <cell r="I1085" t="str">
            <v>-</v>
          </cell>
          <cell r="M1085">
            <v>954.2</v>
          </cell>
          <cell r="N1085">
            <v>601.14600000000007</v>
          </cell>
          <cell r="P1085">
            <v>0.63</v>
          </cell>
          <cell r="R1085">
            <v>770.7</v>
          </cell>
          <cell r="S1085">
            <v>462.42</v>
          </cell>
          <cell r="U1085">
            <v>770.7</v>
          </cell>
          <cell r="V1085">
            <v>462.42</v>
          </cell>
          <cell r="X1085">
            <v>734</v>
          </cell>
          <cell r="Y1085">
            <v>440.4</v>
          </cell>
          <cell r="AA1085">
            <v>638.25</v>
          </cell>
          <cell r="AB1085">
            <v>382.95</v>
          </cell>
          <cell r="AD1085">
            <v>555</v>
          </cell>
        </row>
        <row r="1086">
          <cell r="B1086" t="str">
            <v>FX31MC</v>
          </cell>
          <cell r="C1086" t="str">
            <v>Figura para Fachada</v>
          </cell>
          <cell r="E1086" t="str">
            <v>Bola produzida em estrutura metálica e mangueira luminosa. Preenchimento da figura com lâmpadas de LED.</v>
          </cell>
          <cell r="F1086" t="str">
            <v>FIG. LUMINOSA</v>
          </cell>
          <cell r="G1086">
            <v>1.2</v>
          </cell>
          <cell r="H1086" t="str">
            <v>-</v>
          </cell>
          <cell r="I1086" t="str">
            <v>-</v>
          </cell>
          <cell r="M1086">
            <v>0</v>
          </cell>
          <cell r="N1086">
            <v>0</v>
          </cell>
          <cell r="P1086">
            <v>0.72</v>
          </cell>
          <cell r="R1086">
            <v>0</v>
          </cell>
          <cell r="S1086">
            <v>0</v>
          </cell>
          <cell r="U1086">
            <v>0</v>
          </cell>
          <cell r="V1086">
            <v>0</v>
          </cell>
          <cell r="X1086">
            <v>0</v>
          </cell>
          <cell r="Y1086">
            <v>0</v>
          </cell>
          <cell r="AA1086">
            <v>0</v>
          </cell>
          <cell r="AB1086">
            <v>0</v>
          </cell>
          <cell r="AD1086"/>
        </row>
        <row r="1087">
          <cell r="B1087" t="str">
            <v>FX31MCS</v>
          </cell>
          <cell r="C1087" t="str">
            <v>Figura para Fachada</v>
          </cell>
          <cell r="E1087" t="str">
            <v>Bola produzida em estrutura metálica e mangueira luminosa. Preenchimento da figura com lâmpadas de LED.  Aplicação de Strobos</v>
          </cell>
          <cell r="F1087" t="str">
            <v>FIG. LUMINOSA</v>
          </cell>
          <cell r="G1087">
            <v>1.2</v>
          </cell>
          <cell r="H1087" t="str">
            <v>-</v>
          </cell>
          <cell r="I1087" t="str">
            <v>-</v>
          </cell>
          <cell r="M1087">
            <v>0</v>
          </cell>
          <cell r="N1087">
            <v>0</v>
          </cell>
          <cell r="P1087">
            <v>0.75</v>
          </cell>
          <cell r="R1087">
            <v>0</v>
          </cell>
          <cell r="S1087">
            <v>0</v>
          </cell>
          <cell r="U1087">
            <v>0</v>
          </cell>
          <cell r="V1087">
            <v>0</v>
          </cell>
          <cell r="X1087">
            <v>0</v>
          </cell>
          <cell r="Y1087">
            <v>0</v>
          </cell>
          <cell r="AA1087">
            <v>0</v>
          </cell>
          <cell r="AB1087">
            <v>0</v>
          </cell>
          <cell r="AD1087"/>
        </row>
        <row r="1088">
          <cell r="B1088" t="str">
            <v>FX31G</v>
          </cell>
          <cell r="C1088" t="str">
            <v>Figura para Fachada</v>
          </cell>
          <cell r="D1088"/>
          <cell r="E1088" t="str">
            <v>Bola produzida em estrutura metálica e mangueira luminosa</v>
          </cell>
          <cell r="F1088" t="str">
            <v>FIG. LUMINOSA</v>
          </cell>
          <cell r="G1088">
            <v>1.6</v>
          </cell>
          <cell r="H1088" t="str">
            <v>-</v>
          </cell>
          <cell r="I1088" t="str">
            <v>-</v>
          </cell>
          <cell r="J1088">
            <v>160</v>
          </cell>
          <cell r="K1088"/>
          <cell r="L1088"/>
          <cell r="M1088">
            <v>1024.6600000000001</v>
          </cell>
          <cell r="N1088">
            <v>614.79600000000005</v>
          </cell>
          <cell r="O1088"/>
          <cell r="P1088">
            <v>0.6</v>
          </cell>
          <cell r="Q1088"/>
          <cell r="R1088">
            <v>827.61</v>
          </cell>
          <cell r="S1088">
            <v>496.55</v>
          </cell>
          <cell r="T1088"/>
          <cell r="U1088">
            <v>827.61</v>
          </cell>
          <cell r="V1088">
            <v>496.55</v>
          </cell>
          <cell r="W1088"/>
          <cell r="X1088">
            <v>788.2</v>
          </cell>
          <cell r="Y1088">
            <v>472.9</v>
          </cell>
          <cell r="Z1088"/>
          <cell r="AA1088">
            <v>685.4</v>
          </cell>
          <cell r="AB1088">
            <v>411.24</v>
          </cell>
          <cell r="AC1088"/>
          <cell r="AD1088">
            <v>596</v>
          </cell>
        </row>
        <row r="1089">
          <cell r="B1089" t="str">
            <v>FX31GSM</v>
          </cell>
          <cell r="C1089" t="str">
            <v>Figura para Fachada</v>
          </cell>
          <cell r="E1089" t="str">
            <v>Bola produzida em estrutura metálica e mangueira luminosa. Aplicação de mangueiras de LED com movimentos e Strobos</v>
          </cell>
          <cell r="F1089" t="str">
            <v>FIG. LUMINOSA</v>
          </cell>
          <cell r="G1089">
            <v>1.6</v>
          </cell>
          <cell r="H1089" t="str">
            <v>-</v>
          </cell>
          <cell r="I1089" t="str">
            <v>-</v>
          </cell>
          <cell r="M1089">
            <v>1631.89</v>
          </cell>
          <cell r="N1089">
            <v>1223.9175</v>
          </cell>
          <cell r="P1089">
            <v>0.75</v>
          </cell>
          <cell r="R1089">
            <v>1318.07</v>
          </cell>
          <cell r="S1089">
            <v>987</v>
          </cell>
          <cell r="U1089">
            <v>1318.07</v>
          </cell>
          <cell r="V1089">
            <v>987</v>
          </cell>
          <cell r="X1089">
            <v>1255.3</v>
          </cell>
          <cell r="Y1089">
            <v>940</v>
          </cell>
          <cell r="AA1089">
            <v>1091.58</v>
          </cell>
          <cell r="AB1089">
            <v>817.42</v>
          </cell>
          <cell r="AD1089">
            <v>949.2</v>
          </cell>
        </row>
        <row r="1090">
          <cell r="B1090" t="str">
            <v>FX31GM</v>
          </cell>
          <cell r="C1090" t="str">
            <v>Figura para Fachada</v>
          </cell>
          <cell r="E1090" t="str">
            <v>Bola produzida em estrutura metálica e mangueira luminosa. Aplicação de mangueiras de LED com movimentos</v>
          </cell>
          <cell r="F1090" t="str">
            <v>FIG. LUMINOSA</v>
          </cell>
          <cell r="G1090">
            <v>1.6</v>
          </cell>
          <cell r="H1090" t="str">
            <v>-</v>
          </cell>
          <cell r="I1090" t="str">
            <v>-</v>
          </cell>
          <cell r="M1090">
            <v>1504.75</v>
          </cell>
          <cell r="N1090">
            <v>1083.42</v>
          </cell>
          <cell r="P1090">
            <v>0.72</v>
          </cell>
          <cell r="R1090">
            <v>1215.3800000000001</v>
          </cell>
          <cell r="S1090">
            <v>884.31</v>
          </cell>
          <cell r="U1090">
            <v>1215.3800000000001</v>
          </cell>
          <cell r="V1090">
            <v>884.31</v>
          </cell>
          <cell r="X1090">
            <v>1157.5</v>
          </cell>
          <cell r="Y1090">
            <v>842.2</v>
          </cell>
          <cell r="AA1090">
            <v>1006.48</v>
          </cell>
          <cell r="AB1090">
            <v>732.32</v>
          </cell>
          <cell r="AD1090">
            <v>875.2</v>
          </cell>
        </row>
        <row r="1091">
          <cell r="B1091" t="str">
            <v>FX31GS</v>
          </cell>
          <cell r="C1091" t="str">
            <v>Figura para Fachada</v>
          </cell>
          <cell r="E1091" t="str">
            <v>Bola produzida em estrutura metálica e mangueira luminosa. Aplicação de Strobos</v>
          </cell>
          <cell r="F1091" t="str">
            <v>FIG. LUMINOSA</v>
          </cell>
          <cell r="G1091">
            <v>1.6</v>
          </cell>
          <cell r="H1091" t="str">
            <v>-</v>
          </cell>
          <cell r="I1091" t="str">
            <v>-</v>
          </cell>
          <cell r="M1091">
            <v>1151.93</v>
          </cell>
          <cell r="N1091">
            <v>725.71590000000003</v>
          </cell>
          <cell r="P1091">
            <v>0.63</v>
          </cell>
          <cell r="R1091">
            <v>930.41</v>
          </cell>
          <cell r="S1091">
            <v>599.34</v>
          </cell>
          <cell r="U1091">
            <v>930.41</v>
          </cell>
          <cell r="V1091">
            <v>599.34</v>
          </cell>
          <cell r="X1091">
            <v>886.1</v>
          </cell>
          <cell r="Y1091">
            <v>570.79999999999995</v>
          </cell>
          <cell r="AA1091">
            <v>770.5</v>
          </cell>
          <cell r="AB1091">
            <v>496.34</v>
          </cell>
          <cell r="AD1091">
            <v>670</v>
          </cell>
        </row>
        <row r="1092">
          <cell r="B1092" t="str">
            <v>FX31GL</v>
          </cell>
          <cell r="C1092" t="str">
            <v>Figura para Fachada</v>
          </cell>
          <cell r="E1092" t="str">
            <v>Bola produzida em estrutura metálica e mangueira de LED</v>
          </cell>
          <cell r="F1092" t="str">
            <v>FIG. LUMINOSA</v>
          </cell>
          <cell r="G1092">
            <v>1.6</v>
          </cell>
          <cell r="H1092" t="str">
            <v>-</v>
          </cell>
          <cell r="I1092" t="str">
            <v>-</v>
          </cell>
          <cell r="M1092">
            <v>1158.82</v>
          </cell>
          <cell r="N1092">
            <v>730.0566</v>
          </cell>
          <cell r="P1092">
            <v>0.63</v>
          </cell>
          <cell r="R1092">
            <v>935.97</v>
          </cell>
          <cell r="S1092">
            <v>561.54</v>
          </cell>
          <cell r="U1092">
            <v>935.97</v>
          </cell>
          <cell r="V1092">
            <v>561.54</v>
          </cell>
          <cell r="X1092">
            <v>891.4</v>
          </cell>
          <cell r="Y1092">
            <v>534.79999999999995</v>
          </cell>
          <cell r="AA1092">
            <v>775.1</v>
          </cell>
          <cell r="AB1092">
            <v>465.06</v>
          </cell>
          <cell r="AD1092">
            <v>674</v>
          </cell>
        </row>
        <row r="1093">
          <cell r="B1093" t="str">
            <v>FX31GC</v>
          </cell>
          <cell r="C1093" t="str">
            <v>Figura para Fachada</v>
          </cell>
          <cell r="E1093" t="str">
            <v>Bola produzida em estrutura metálica e mangueira luminosa. Preenchimento da figura com lâmpadas de LED.</v>
          </cell>
          <cell r="F1093" t="str">
            <v>FIG. LUMINOSA</v>
          </cell>
          <cell r="G1093">
            <v>1.6</v>
          </cell>
          <cell r="H1093" t="str">
            <v>-</v>
          </cell>
          <cell r="I1093" t="str">
            <v>-</v>
          </cell>
          <cell r="M1093">
            <v>0</v>
          </cell>
          <cell r="N1093">
            <v>0</v>
          </cell>
          <cell r="P1093">
            <v>0.72</v>
          </cell>
          <cell r="R1093">
            <v>0</v>
          </cell>
          <cell r="S1093">
            <v>0</v>
          </cell>
          <cell r="U1093">
            <v>0</v>
          </cell>
          <cell r="V1093">
            <v>0</v>
          </cell>
          <cell r="X1093">
            <v>0</v>
          </cell>
          <cell r="Y1093">
            <v>0</v>
          </cell>
          <cell r="AA1093">
            <v>0</v>
          </cell>
          <cell r="AB1093">
            <v>0</v>
          </cell>
          <cell r="AD1093"/>
        </row>
        <row r="1094">
          <cell r="B1094" t="str">
            <v>FX31GCS</v>
          </cell>
          <cell r="C1094" t="str">
            <v>Figura para Fachada</v>
          </cell>
          <cell r="E1094" t="str">
            <v>Bola produzida em estrutura metálica e mangueira luminosa. Preenchimento da figura com lâmpadas de LED.  Aplicação de Strobos</v>
          </cell>
          <cell r="F1094" t="str">
            <v>FIG. LUMINOSA</v>
          </cell>
          <cell r="G1094">
            <v>1.6</v>
          </cell>
          <cell r="H1094" t="str">
            <v>-</v>
          </cell>
          <cell r="I1094" t="str">
            <v>-</v>
          </cell>
          <cell r="M1094">
            <v>0</v>
          </cell>
          <cell r="N1094">
            <v>0</v>
          </cell>
          <cell r="P1094">
            <v>0.75</v>
          </cell>
          <cell r="R1094">
            <v>0</v>
          </cell>
          <cell r="S1094">
            <v>0</v>
          </cell>
          <cell r="U1094">
            <v>0</v>
          </cell>
          <cell r="V1094">
            <v>0</v>
          </cell>
          <cell r="X1094">
            <v>0</v>
          </cell>
          <cell r="Y1094">
            <v>0</v>
          </cell>
          <cell r="AA1094">
            <v>0</v>
          </cell>
          <cell r="AB1094">
            <v>0</v>
          </cell>
          <cell r="AD1094"/>
        </row>
        <row r="1095">
          <cell r="B1095" t="str">
            <v>FX32P</v>
          </cell>
          <cell r="C1095" t="str">
            <v>Figura para Fachada</v>
          </cell>
          <cell r="D1095"/>
          <cell r="E1095" t="str">
            <v>Bola produzida em estrutura metálica e mangueira luminosa</v>
          </cell>
          <cell r="F1095" t="str">
            <v>FIG. LUMINOSA</v>
          </cell>
          <cell r="G1095">
            <v>0.85</v>
          </cell>
          <cell r="H1095" t="str">
            <v>-</v>
          </cell>
          <cell r="I1095" t="str">
            <v>-</v>
          </cell>
          <cell r="J1095"/>
          <cell r="K1095"/>
          <cell r="L1095"/>
          <cell r="M1095">
            <v>1131.26</v>
          </cell>
          <cell r="N1095">
            <v>678.75599999999997</v>
          </cell>
          <cell r="O1095"/>
          <cell r="P1095">
            <v>0.6</v>
          </cell>
          <cell r="Q1095"/>
          <cell r="R1095">
            <v>913.71</v>
          </cell>
          <cell r="S1095">
            <v>548.21</v>
          </cell>
          <cell r="T1095"/>
          <cell r="U1095">
            <v>913.71</v>
          </cell>
          <cell r="V1095">
            <v>548.21</v>
          </cell>
          <cell r="W1095"/>
          <cell r="X1095">
            <v>870.2</v>
          </cell>
          <cell r="Y1095">
            <v>522.1</v>
          </cell>
          <cell r="Z1095"/>
          <cell r="AA1095">
            <v>756.7</v>
          </cell>
          <cell r="AB1095">
            <v>454.02</v>
          </cell>
          <cell r="AC1095"/>
          <cell r="AD1095">
            <v>658</v>
          </cell>
        </row>
        <row r="1096">
          <cell r="B1096" t="str">
            <v>FX32PSM</v>
          </cell>
          <cell r="C1096" t="str">
            <v>Figura para Fachada</v>
          </cell>
          <cell r="E1096" t="str">
            <v>Bola produzida em estrutura metálica e mangueira luminosa. Aplicação de mangueiras de LED com movimentos e Strobos</v>
          </cell>
          <cell r="F1096" t="str">
            <v>FIG. LUMINOSA</v>
          </cell>
          <cell r="G1096">
            <v>0.85</v>
          </cell>
          <cell r="H1096" t="str">
            <v>-</v>
          </cell>
          <cell r="I1096" t="str">
            <v>-</v>
          </cell>
          <cell r="M1096">
            <v>1847.4299999999998</v>
          </cell>
          <cell r="N1096">
            <v>1385.5724999999998</v>
          </cell>
          <cell r="P1096">
            <v>0.75</v>
          </cell>
          <cell r="R1096">
            <v>1492.16</v>
          </cell>
          <cell r="S1096">
            <v>1126.6500000000001</v>
          </cell>
          <cell r="U1096">
            <v>1492.16</v>
          </cell>
          <cell r="V1096">
            <v>1126.6500000000001</v>
          </cell>
          <cell r="X1096">
            <v>1421.1</v>
          </cell>
          <cell r="Y1096">
            <v>1073</v>
          </cell>
          <cell r="AA1096">
            <v>1235.73</v>
          </cell>
          <cell r="AB1096">
            <v>933.05</v>
          </cell>
          <cell r="AD1096">
            <v>1074.55</v>
          </cell>
        </row>
        <row r="1097">
          <cell r="B1097" t="str">
            <v>FX32PM</v>
          </cell>
          <cell r="C1097" t="str">
            <v>Figura para Fachada</v>
          </cell>
          <cell r="E1097" t="str">
            <v>Bola produzida em estrutura metálica e mangueira luminosa. Aplicação de mangueiras de LED com movimentos</v>
          </cell>
          <cell r="F1097" t="str">
            <v>FIG. LUMINOSA</v>
          </cell>
          <cell r="G1097">
            <v>0.85</v>
          </cell>
          <cell r="H1097" t="str">
            <v>-</v>
          </cell>
          <cell r="I1097" t="str">
            <v>-</v>
          </cell>
          <cell r="M1097">
            <v>1720.16</v>
          </cell>
          <cell r="N1097">
            <v>1238.5152</v>
          </cell>
          <cell r="P1097">
            <v>0.72</v>
          </cell>
          <cell r="R1097">
            <v>1389.36</v>
          </cell>
          <cell r="S1097">
            <v>1023.86</v>
          </cell>
          <cell r="U1097">
            <v>1389.36</v>
          </cell>
          <cell r="V1097">
            <v>1023.86</v>
          </cell>
          <cell r="X1097">
            <v>1323.2</v>
          </cell>
          <cell r="Y1097">
            <v>975.1</v>
          </cell>
          <cell r="AA1097">
            <v>1150.6300000000001</v>
          </cell>
          <cell r="AB1097">
            <v>847.95</v>
          </cell>
          <cell r="AD1097">
            <v>1000.55</v>
          </cell>
        </row>
        <row r="1098">
          <cell r="B1098" t="str">
            <v>FX32PS</v>
          </cell>
          <cell r="C1098" t="str">
            <v>Figura para Fachada</v>
          </cell>
          <cell r="E1098" t="str">
            <v>Bola produzida em estrutura metálica e mangueira luminosa. Aplicação de Strobos</v>
          </cell>
          <cell r="F1098" t="str">
            <v>FIG. LUMINOSA</v>
          </cell>
          <cell r="G1098">
            <v>0.85</v>
          </cell>
          <cell r="H1098" t="str">
            <v>-</v>
          </cell>
          <cell r="I1098" t="str">
            <v>-</v>
          </cell>
          <cell r="M1098">
            <v>1258.53</v>
          </cell>
          <cell r="N1098">
            <v>792.87389999999994</v>
          </cell>
          <cell r="P1098">
            <v>0.63</v>
          </cell>
          <cell r="R1098">
            <v>1016.51</v>
          </cell>
          <cell r="S1098">
            <v>651</v>
          </cell>
          <cell r="U1098">
            <v>1016.51</v>
          </cell>
          <cell r="V1098">
            <v>651</v>
          </cell>
          <cell r="X1098">
            <v>968.1</v>
          </cell>
          <cell r="Y1098">
            <v>620</v>
          </cell>
          <cell r="AA1098">
            <v>841.8</v>
          </cell>
          <cell r="AB1098">
            <v>539.12</v>
          </cell>
          <cell r="AD1098">
            <v>732</v>
          </cell>
        </row>
        <row r="1099">
          <cell r="B1099" t="str">
            <v>FX32PL</v>
          </cell>
          <cell r="C1099" t="str">
            <v>Figura para Fachada</v>
          </cell>
          <cell r="E1099" t="str">
            <v>Bola produzida em estrutura metálica e mangueira de LED</v>
          </cell>
          <cell r="F1099" t="str">
            <v>FIG. LUMINOSA</v>
          </cell>
          <cell r="G1099">
            <v>0.85</v>
          </cell>
          <cell r="H1099" t="str">
            <v>-</v>
          </cell>
          <cell r="I1099" t="str">
            <v>-</v>
          </cell>
          <cell r="M1099">
            <v>1279.07</v>
          </cell>
          <cell r="N1099">
            <v>805.81409999999994</v>
          </cell>
          <cell r="P1099">
            <v>0.63</v>
          </cell>
          <cell r="R1099">
            <v>1033.0999999999999</v>
          </cell>
          <cell r="S1099">
            <v>619.91999999999996</v>
          </cell>
          <cell r="U1099">
            <v>1033.0999999999999</v>
          </cell>
          <cell r="V1099">
            <v>619.91999999999996</v>
          </cell>
          <cell r="X1099">
            <v>983.9</v>
          </cell>
          <cell r="Y1099">
            <v>590.4</v>
          </cell>
          <cell r="AA1099">
            <v>855.6</v>
          </cell>
          <cell r="AB1099">
            <v>513.36</v>
          </cell>
          <cell r="AD1099">
            <v>744</v>
          </cell>
        </row>
        <row r="1100">
          <cell r="B1100" t="str">
            <v>FX32PC</v>
          </cell>
          <cell r="C1100" t="str">
            <v>Figura para Fachada</v>
          </cell>
          <cell r="E1100" t="str">
            <v>Bola produzida em estrutura metálica e mangueira luminosa. Preenchimento da figura com lâmpadas de LED.</v>
          </cell>
          <cell r="F1100" t="str">
            <v>FIG. LUMINOSA</v>
          </cell>
          <cell r="G1100">
            <v>0.85</v>
          </cell>
          <cell r="H1100" t="str">
            <v>-</v>
          </cell>
          <cell r="I1100" t="str">
            <v>-</v>
          </cell>
          <cell r="M1100">
            <v>0</v>
          </cell>
          <cell r="N1100">
            <v>0</v>
          </cell>
          <cell r="P1100">
            <v>0.72</v>
          </cell>
          <cell r="R1100">
            <v>0</v>
          </cell>
          <cell r="S1100">
            <v>0</v>
          </cell>
          <cell r="U1100">
            <v>0</v>
          </cell>
          <cell r="V1100">
            <v>0</v>
          </cell>
          <cell r="X1100">
            <v>0</v>
          </cell>
          <cell r="Y1100">
            <v>0</v>
          </cell>
          <cell r="AA1100">
            <v>0</v>
          </cell>
          <cell r="AB1100">
            <v>0</v>
          </cell>
          <cell r="AD1100"/>
        </row>
        <row r="1101">
          <cell r="B1101" t="str">
            <v>FX32PCS</v>
          </cell>
          <cell r="C1101" t="str">
            <v>Figura para Fachada</v>
          </cell>
          <cell r="E1101" t="str">
            <v>Bola produzida em estrutura metálica e mangueira luminosa. Preenchimento da figura com lâmpadas de LED.  Aplicação de Strobos</v>
          </cell>
          <cell r="F1101" t="str">
            <v>FIG. LUMINOSA</v>
          </cell>
          <cell r="G1101">
            <v>0.85</v>
          </cell>
          <cell r="H1101" t="str">
            <v>-</v>
          </cell>
          <cell r="I1101" t="str">
            <v>-</v>
          </cell>
          <cell r="M1101">
            <v>0</v>
          </cell>
          <cell r="N1101">
            <v>0</v>
          </cell>
          <cell r="P1101">
            <v>0.75</v>
          </cell>
          <cell r="R1101">
            <v>0</v>
          </cell>
          <cell r="S1101">
            <v>0</v>
          </cell>
          <cell r="U1101">
            <v>0</v>
          </cell>
          <cell r="V1101">
            <v>0</v>
          </cell>
          <cell r="X1101">
            <v>0</v>
          </cell>
          <cell r="Y1101">
            <v>0</v>
          </cell>
          <cell r="AA1101">
            <v>0</v>
          </cell>
          <cell r="AB1101">
            <v>0</v>
          </cell>
          <cell r="AD1101"/>
        </row>
        <row r="1102">
          <cell r="B1102" t="str">
            <v>FX32M</v>
          </cell>
          <cell r="C1102" t="str">
            <v>Figura para Fachada</v>
          </cell>
          <cell r="D1102"/>
          <cell r="E1102" t="str">
            <v>Bola produzida em estrutura metálica e mangueira luminosa</v>
          </cell>
          <cell r="F1102" t="str">
            <v>FIG. LUMINOSA</v>
          </cell>
          <cell r="G1102">
            <v>1.2</v>
          </cell>
          <cell r="H1102" t="str">
            <v>-</v>
          </cell>
          <cell r="I1102" t="str">
            <v>-</v>
          </cell>
          <cell r="J1102"/>
          <cell r="K1102"/>
          <cell r="L1102"/>
          <cell r="M1102">
            <v>1597.1799999999998</v>
          </cell>
          <cell r="N1102">
            <v>958.30799999999988</v>
          </cell>
          <cell r="O1102"/>
          <cell r="P1102">
            <v>0.6</v>
          </cell>
          <cell r="Q1102"/>
          <cell r="R1102">
            <v>1290.03</v>
          </cell>
          <cell r="S1102">
            <v>774.06</v>
          </cell>
          <cell r="T1102"/>
          <cell r="U1102">
            <v>1290.03</v>
          </cell>
          <cell r="V1102">
            <v>774.06</v>
          </cell>
          <cell r="W1102"/>
          <cell r="X1102">
            <v>1228.5999999999999</v>
          </cell>
          <cell r="Y1102">
            <v>737.2</v>
          </cell>
          <cell r="Z1102"/>
          <cell r="AA1102">
            <v>1068.3499999999999</v>
          </cell>
          <cell r="AB1102">
            <v>641.01</v>
          </cell>
          <cell r="AC1102"/>
          <cell r="AD1102">
            <v>929</v>
          </cell>
        </row>
        <row r="1103">
          <cell r="B1103" t="str">
            <v>FX32MSM</v>
          </cell>
          <cell r="C1103" t="str">
            <v>Figura para Fachada</v>
          </cell>
          <cell r="E1103" t="str">
            <v>Bola produzida em estrutura metálica e mangueira luminosa. Aplicação de mangueiras de LED com movimentos e Strobos</v>
          </cell>
          <cell r="F1103" t="str">
            <v>FIG. LUMINOSA</v>
          </cell>
          <cell r="G1103">
            <v>1.2</v>
          </cell>
          <cell r="H1103" t="str">
            <v>-</v>
          </cell>
          <cell r="I1103" t="str">
            <v>-</v>
          </cell>
          <cell r="M1103">
            <v>2494.83</v>
          </cell>
          <cell r="N1103">
            <v>1871.1224999999999</v>
          </cell>
          <cell r="P1103">
            <v>0.75</v>
          </cell>
          <cell r="R1103">
            <v>2015.06</v>
          </cell>
          <cell r="S1103">
            <v>1499.09</v>
          </cell>
          <cell r="U1103">
            <v>2015.06</v>
          </cell>
          <cell r="V1103">
            <v>1499.09</v>
          </cell>
          <cell r="X1103">
            <v>1919.1</v>
          </cell>
          <cell r="Y1103">
            <v>1427.7</v>
          </cell>
          <cell r="AA1103">
            <v>1668.82</v>
          </cell>
          <cell r="AB1103">
            <v>1241.48</v>
          </cell>
          <cell r="AD1103">
            <v>1451.15</v>
          </cell>
        </row>
        <row r="1104">
          <cell r="B1104" t="str">
            <v>FX32MM</v>
          </cell>
          <cell r="C1104" t="str">
            <v>Figura para Fachada</v>
          </cell>
          <cell r="E1104" t="str">
            <v>Bola produzida em estrutura metálica e mangueira luminosa. Aplicação de mangueiras de LED com movimentos</v>
          </cell>
          <cell r="F1104" t="str">
            <v>FIG. LUMINOSA</v>
          </cell>
          <cell r="G1104">
            <v>1.2</v>
          </cell>
          <cell r="H1104" t="str">
            <v>-</v>
          </cell>
          <cell r="I1104" t="str">
            <v>-</v>
          </cell>
          <cell r="M1104">
            <v>2367.69</v>
          </cell>
          <cell r="N1104">
            <v>1704.7367999999999</v>
          </cell>
          <cell r="P1104">
            <v>0.72</v>
          </cell>
          <cell r="R1104">
            <v>1912.37</v>
          </cell>
          <cell r="S1104">
            <v>1396.29</v>
          </cell>
          <cell r="U1104">
            <v>1912.37</v>
          </cell>
          <cell r="V1104">
            <v>1396.29</v>
          </cell>
          <cell r="X1104">
            <v>1821.3</v>
          </cell>
          <cell r="Y1104">
            <v>1329.8</v>
          </cell>
          <cell r="AA1104">
            <v>1583.72</v>
          </cell>
          <cell r="AB1104">
            <v>1156.3800000000001</v>
          </cell>
          <cell r="AD1104">
            <v>1377.15</v>
          </cell>
        </row>
        <row r="1105">
          <cell r="B1105" t="str">
            <v>FX32MS</v>
          </cell>
          <cell r="C1105" t="str">
            <v>Figura para Fachada</v>
          </cell>
          <cell r="E1105" t="str">
            <v>Bola produzida em estrutura metálica e mangueira luminosa. Aplicação de Strobos</v>
          </cell>
          <cell r="F1105" t="str">
            <v>FIG. LUMINOSA</v>
          </cell>
          <cell r="G1105">
            <v>1.2</v>
          </cell>
          <cell r="H1105" t="str">
            <v>-</v>
          </cell>
          <cell r="I1105" t="str">
            <v>-</v>
          </cell>
          <cell r="M1105">
            <v>1724.45</v>
          </cell>
          <cell r="N1105">
            <v>1086.4035000000001</v>
          </cell>
          <cell r="P1105">
            <v>0.63</v>
          </cell>
          <cell r="R1105">
            <v>1392.83</v>
          </cell>
          <cell r="S1105">
            <v>876.75</v>
          </cell>
          <cell r="U1105">
            <v>1392.83</v>
          </cell>
          <cell r="V1105">
            <v>876.75</v>
          </cell>
          <cell r="X1105">
            <v>1326.5</v>
          </cell>
          <cell r="Y1105">
            <v>835</v>
          </cell>
          <cell r="AA1105">
            <v>1153.45</v>
          </cell>
          <cell r="AB1105">
            <v>726.11</v>
          </cell>
          <cell r="AD1105">
            <v>1003</v>
          </cell>
        </row>
        <row r="1106">
          <cell r="B1106" t="str">
            <v>FX32ML</v>
          </cell>
          <cell r="C1106" t="str">
            <v>Figura para Fachada</v>
          </cell>
          <cell r="E1106" t="str">
            <v>Bola produzida em estrutura metálica e mangueira de LED</v>
          </cell>
          <cell r="F1106" t="str">
            <v>FIG. LUMINOSA</v>
          </cell>
          <cell r="G1106">
            <v>1.2</v>
          </cell>
          <cell r="H1106" t="str">
            <v>-</v>
          </cell>
          <cell r="I1106" t="str">
            <v>-</v>
          </cell>
          <cell r="M1106">
            <v>1805.1799999999998</v>
          </cell>
          <cell r="N1106">
            <v>1137.2633999999998</v>
          </cell>
          <cell r="P1106">
            <v>0.63</v>
          </cell>
          <cell r="R1106">
            <v>1458.03</v>
          </cell>
          <cell r="S1106">
            <v>874.86</v>
          </cell>
          <cell r="U1106">
            <v>1458.03</v>
          </cell>
          <cell r="V1106">
            <v>874.86</v>
          </cell>
          <cell r="X1106">
            <v>1388.6</v>
          </cell>
          <cell r="Y1106">
            <v>833.2</v>
          </cell>
          <cell r="AA1106">
            <v>1207.5</v>
          </cell>
          <cell r="AB1106">
            <v>724.5</v>
          </cell>
          <cell r="AD1106">
            <v>1050</v>
          </cell>
        </row>
        <row r="1107">
          <cell r="B1107" t="str">
            <v>FX32MC</v>
          </cell>
          <cell r="C1107" t="str">
            <v>Figura para Fachada</v>
          </cell>
          <cell r="E1107" t="str">
            <v>Bola produzida em estrutura metálica e mangueira luminosa. Preenchimento da figura com lâmpadas de LED.</v>
          </cell>
          <cell r="F1107" t="str">
            <v>FIG. LUMINOSA</v>
          </cell>
          <cell r="G1107">
            <v>1.2</v>
          </cell>
          <cell r="H1107" t="str">
            <v>-</v>
          </cell>
          <cell r="I1107" t="str">
            <v>-</v>
          </cell>
          <cell r="M1107">
            <v>0</v>
          </cell>
          <cell r="N1107">
            <v>0</v>
          </cell>
          <cell r="P1107">
            <v>0.72</v>
          </cell>
          <cell r="R1107">
            <v>0</v>
          </cell>
          <cell r="S1107">
            <v>0</v>
          </cell>
          <cell r="U1107">
            <v>0</v>
          </cell>
          <cell r="V1107">
            <v>0</v>
          </cell>
          <cell r="X1107">
            <v>0</v>
          </cell>
          <cell r="Y1107">
            <v>0</v>
          </cell>
          <cell r="AA1107">
            <v>0</v>
          </cell>
          <cell r="AB1107">
            <v>0</v>
          </cell>
          <cell r="AD1107"/>
        </row>
        <row r="1108">
          <cell r="B1108" t="str">
            <v>FX32MCS</v>
          </cell>
          <cell r="C1108" t="str">
            <v>Figura para Fachada</v>
          </cell>
          <cell r="E1108" t="str">
            <v>Bola produzida em estrutura metálica e mangueira luminosa. Preenchimento da figura com lâmpadas de LED.  Aplicação de Strobos</v>
          </cell>
          <cell r="F1108" t="str">
            <v>FIG. LUMINOSA</v>
          </cell>
          <cell r="G1108">
            <v>1.2</v>
          </cell>
          <cell r="H1108" t="str">
            <v>-</v>
          </cell>
          <cell r="I1108" t="str">
            <v>-</v>
          </cell>
          <cell r="M1108">
            <v>0</v>
          </cell>
          <cell r="N1108">
            <v>0</v>
          </cell>
          <cell r="P1108">
            <v>0.75</v>
          </cell>
          <cell r="R1108">
            <v>0</v>
          </cell>
          <cell r="S1108">
            <v>0</v>
          </cell>
          <cell r="U1108">
            <v>0</v>
          </cell>
          <cell r="V1108">
            <v>0</v>
          </cell>
          <cell r="X1108">
            <v>0</v>
          </cell>
          <cell r="Y1108">
            <v>0</v>
          </cell>
          <cell r="AA1108">
            <v>0</v>
          </cell>
          <cell r="AB1108">
            <v>0</v>
          </cell>
          <cell r="AD1108"/>
        </row>
        <row r="1109">
          <cell r="B1109" t="str">
            <v>FX32G</v>
          </cell>
          <cell r="C1109" t="str">
            <v>Figura para Fachada</v>
          </cell>
          <cell r="D1109"/>
          <cell r="E1109" t="str">
            <v>Bola produzida em estrutura metálica e mangueira luminosa</v>
          </cell>
          <cell r="F1109" t="str">
            <v>FIG. LUMINOSA</v>
          </cell>
          <cell r="G1109">
            <v>1.6</v>
          </cell>
          <cell r="H1109" t="str">
            <v>-</v>
          </cell>
          <cell r="I1109" t="str">
            <v>-</v>
          </cell>
          <cell r="J1109">
            <v>272</v>
          </cell>
          <cell r="K1109"/>
          <cell r="L1109"/>
          <cell r="M1109">
            <v>1934.14</v>
          </cell>
          <cell r="N1109">
            <v>1160.4839999999999</v>
          </cell>
          <cell r="O1109"/>
          <cell r="P1109">
            <v>0.6</v>
          </cell>
          <cell r="Q1109"/>
          <cell r="R1109">
            <v>1562.19</v>
          </cell>
          <cell r="S1109">
            <v>937.34</v>
          </cell>
          <cell r="T1109"/>
          <cell r="U1109">
            <v>1562.19</v>
          </cell>
          <cell r="V1109">
            <v>937.34</v>
          </cell>
          <cell r="W1109"/>
          <cell r="X1109">
            <v>1487.8</v>
          </cell>
          <cell r="Y1109">
            <v>892.7</v>
          </cell>
          <cell r="Z1109"/>
          <cell r="AA1109">
            <v>1293.75</v>
          </cell>
          <cell r="AB1109">
            <v>776.25</v>
          </cell>
          <cell r="AC1109"/>
          <cell r="AD1109">
            <v>1125</v>
          </cell>
        </row>
        <row r="1110">
          <cell r="B1110" t="str">
            <v>FX32GSM</v>
          </cell>
          <cell r="C1110" t="str">
            <v>Figura para Fachada</v>
          </cell>
          <cell r="E1110" t="str">
            <v>Bola produzida em estrutura metálica e mangueira luminosa. Aplicação de mangueiras de LED com movimentos e Strobos</v>
          </cell>
          <cell r="F1110" t="str">
            <v>FIG. LUMINOSA</v>
          </cell>
          <cell r="G1110">
            <v>1.6</v>
          </cell>
          <cell r="H1110" t="str">
            <v>-</v>
          </cell>
          <cell r="I1110" t="str">
            <v>-</v>
          </cell>
          <cell r="M1110">
            <v>2831.92</v>
          </cell>
          <cell r="N1110">
            <v>2123.94</v>
          </cell>
          <cell r="P1110">
            <v>0.75</v>
          </cell>
          <cell r="R1110">
            <v>2287.3200000000002</v>
          </cell>
          <cell r="S1110">
            <v>1662.36</v>
          </cell>
          <cell r="U1110">
            <v>2287.3200000000002</v>
          </cell>
          <cell r="V1110">
            <v>1662.36</v>
          </cell>
          <cell r="X1110">
            <v>2178.4</v>
          </cell>
          <cell r="Y1110">
            <v>1583.2</v>
          </cell>
          <cell r="AA1110">
            <v>1894.22</v>
          </cell>
          <cell r="AB1110">
            <v>1376.72</v>
          </cell>
          <cell r="AD1110">
            <v>1647.15</v>
          </cell>
        </row>
        <row r="1111">
          <cell r="B1111" t="str">
            <v>FX32GM</v>
          </cell>
          <cell r="C1111" t="str">
            <v>Figura para Fachada</v>
          </cell>
          <cell r="E1111" t="str">
            <v>Bola produzida em estrutura metálica e mangueira luminosa. Aplicação de mangueiras de LED com movimentos</v>
          </cell>
          <cell r="F1111" t="str">
            <v>FIG. LUMINOSA</v>
          </cell>
          <cell r="G1111">
            <v>1.6</v>
          </cell>
          <cell r="H1111" t="str">
            <v>-</v>
          </cell>
          <cell r="I1111" t="str">
            <v>-</v>
          </cell>
          <cell r="M1111">
            <v>2704.65</v>
          </cell>
          <cell r="N1111">
            <v>1947.348</v>
          </cell>
          <cell r="P1111">
            <v>0.72</v>
          </cell>
          <cell r="R1111">
            <v>2184.5300000000002</v>
          </cell>
          <cell r="S1111">
            <v>1559.67</v>
          </cell>
          <cell r="U1111">
            <v>2184.5300000000002</v>
          </cell>
          <cell r="V1111">
            <v>1559.67</v>
          </cell>
          <cell r="X1111">
            <v>2080.5</v>
          </cell>
          <cell r="Y1111">
            <v>1485.4</v>
          </cell>
          <cell r="AA1111">
            <v>1809.12</v>
          </cell>
          <cell r="AB1111">
            <v>1291.6199999999999</v>
          </cell>
          <cell r="AD1111">
            <v>1573.15</v>
          </cell>
        </row>
        <row r="1112">
          <cell r="B1112" t="str">
            <v>FX32GS</v>
          </cell>
          <cell r="C1112" t="str">
            <v>Figura para Fachada</v>
          </cell>
          <cell r="E1112" t="str">
            <v>Bola produzida em estrutura metálica e mangueira luminosa. Aplicação de Strobos</v>
          </cell>
          <cell r="F1112" t="str">
            <v>FIG. LUMINOSA</v>
          </cell>
          <cell r="G1112">
            <v>1.6</v>
          </cell>
          <cell r="H1112" t="str">
            <v>-</v>
          </cell>
          <cell r="I1112" t="str">
            <v>-</v>
          </cell>
          <cell r="M1112">
            <v>2061.4100000000003</v>
          </cell>
          <cell r="N1112">
            <v>1298.6883000000003</v>
          </cell>
          <cell r="P1112">
            <v>0.63</v>
          </cell>
          <cell r="R1112">
            <v>1664.99</v>
          </cell>
          <cell r="S1112">
            <v>1040.1300000000001</v>
          </cell>
          <cell r="U1112">
            <v>1664.99</v>
          </cell>
          <cell r="V1112">
            <v>1040.1300000000001</v>
          </cell>
          <cell r="X1112">
            <v>1585.7</v>
          </cell>
          <cell r="Y1112">
            <v>990.6</v>
          </cell>
          <cell r="AA1112">
            <v>1378.85</v>
          </cell>
          <cell r="AB1112">
            <v>861.35</v>
          </cell>
          <cell r="AD1112">
            <v>1199</v>
          </cell>
        </row>
        <row r="1113">
          <cell r="B1113" t="str">
            <v>FX32GL</v>
          </cell>
          <cell r="C1113" t="str">
            <v>Figura para Fachada</v>
          </cell>
          <cell r="E1113" t="str">
            <v>Bola produzida em estrutura metálica e mangueira de LED</v>
          </cell>
          <cell r="F1113" t="str">
            <v>FIG. LUMINOSA</v>
          </cell>
          <cell r="G1113">
            <v>1.6</v>
          </cell>
          <cell r="H1113" t="str">
            <v>-</v>
          </cell>
          <cell r="I1113" t="str">
            <v>-</v>
          </cell>
          <cell r="M1113">
            <v>2186.86</v>
          </cell>
          <cell r="N1113">
            <v>1377.7218</v>
          </cell>
          <cell r="P1113">
            <v>0.63</v>
          </cell>
          <cell r="R1113">
            <v>1766.31</v>
          </cell>
          <cell r="S1113">
            <v>1059.77</v>
          </cell>
          <cell r="U1113">
            <v>1766.31</v>
          </cell>
          <cell r="V1113">
            <v>1059.77</v>
          </cell>
          <cell r="X1113">
            <v>1682.2</v>
          </cell>
          <cell r="Y1113">
            <v>1009.3</v>
          </cell>
          <cell r="AA1113">
            <v>1462.8</v>
          </cell>
          <cell r="AB1113">
            <v>877.68</v>
          </cell>
          <cell r="AD1113">
            <v>1272</v>
          </cell>
        </row>
        <row r="1114">
          <cell r="B1114" t="str">
            <v>FX32GC</v>
          </cell>
          <cell r="C1114" t="str">
            <v>Figura para Fachada</v>
          </cell>
          <cell r="E1114" t="str">
            <v>Bola produzida em estrutura metálica e mangueira luminosa. Preenchimento da figura com lâmpadas de LED.</v>
          </cell>
          <cell r="F1114" t="str">
            <v>FIG. LUMINOSA</v>
          </cell>
          <cell r="G1114">
            <v>1.6</v>
          </cell>
          <cell r="H1114" t="str">
            <v>-</v>
          </cell>
          <cell r="I1114" t="str">
            <v>-</v>
          </cell>
          <cell r="M1114">
            <v>0</v>
          </cell>
          <cell r="N1114">
            <v>0</v>
          </cell>
          <cell r="P1114">
            <v>0.72</v>
          </cell>
          <cell r="R1114">
            <v>0</v>
          </cell>
          <cell r="S1114">
            <v>0</v>
          </cell>
          <cell r="U1114">
            <v>0</v>
          </cell>
          <cell r="V1114">
            <v>0</v>
          </cell>
          <cell r="X1114">
            <v>0</v>
          </cell>
          <cell r="Y1114">
            <v>0</v>
          </cell>
          <cell r="AA1114">
            <v>0</v>
          </cell>
          <cell r="AB1114">
            <v>0</v>
          </cell>
          <cell r="AD1114"/>
        </row>
        <row r="1115">
          <cell r="B1115" t="str">
            <v>FX32GCS</v>
          </cell>
          <cell r="C1115" t="str">
            <v>Figura para Fachada</v>
          </cell>
          <cell r="E1115" t="str">
            <v>Bola produzida em estrutura metálica e mangueira luminosa. Preenchimento da figura com lâmpadas de LED.  Aplicação de Strobos</v>
          </cell>
          <cell r="F1115" t="str">
            <v>FIG. LUMINOSA</v>
          </cell>
          <cell r="G1115">
            <v>1.6</v>
          </cell>
          <cell r="H1115" t="str">
            <v>-</v>
          </cell>
          <cell r="I1115" t="str">
            <v>-</v>
          </cell>
          <cell r="M1115">
            <v>0</v>
          </cell>
          <cell r="N1115">
            <v>0</v>
          </cell>
          <cell r="P1115">
            <v>0.75</v>
          </cell>
          <cell r="R1115">
            <v>0</v>
          </cell>
          <cell r="S1115">
            <v>0</v>
          </cell>
          <cell r="U1115">
            <v>0</v>
          </cell>
          <cell r="V1115">
            <v>0</v>
          </cell>
          <cell r="X1115">
            <v>0</v>
          </cell>
          <cell r="Y1115">
            <v>0</v>
          </cell>
          <cell r="AA1115">
            <v>0</v>
          </cell>
          <cell r="AB1115">
            <v>0</v>
          </cell>
          <cell r="AD1115"/>
        </row>
        <row r="1116">
          <cell r="B1116" t="str">
            <v>FX33P</v>
          </cell>
          <cell r="C1116" t="str">
            <v>Figura para Fachada</v>
          </cell>
          <cell r="D1116"/>
          <cell r="E1116" t="str">
            <v>Bola produzida em estrutura metálica e mangueira luminosa</v>
          </cell>
          <cell r="F1116" t="str">
            <v>FIG. LUMINOSA</v>
          </cell>
          <cell r="G1116">
            <v>0.85</v>
          </cell>
          <cell r="H1116" t="str">
            <v>-</v>
          </cell>
          <cell r="I1116" t="str">
            <v>-</v>
          </cell>
          <cell r="J1116"/>
          <cell r="K1116"/>
          <cell r="L1116"/>
          <cell r="M1116">
            <v>795.99</v>
          </cell>
          <cell r="N1116">
            <v>477.59399999999999</v>
          </cell>
          <cell r="O1116"/>
          <cell r="P1116">
            <v>0.6</v>
          </cell>
          <cell r="Q1116"/>
          <cell r="R1116">
            <v>642.91999999999996</v>
          </cell>
          <cell r="S1116">
            <v>385.77</v>
          </cell>
          <cell r="T1116"/>
          <cell r="U1116">
            <v>642.91999999999996</v>
          </cell>
          <cell r="V1116">
            <v>385.77</v>
          </cell>
          <cell r="W1116"/>
          <cell r="X1116">
            <v>612.29999999999995</v>
          </cell>
          <cell r="Y1116">
            <v>367.4</v>
          </cell>
          <cell r="Z1116"/>
          <cell r="AA1116">
            <v>532.45000000000005</v>
          </cell>
          <cell r="AB1116">
            <v>319.47000000000003</v>
          </cell>
          <cell r="AC1116"/>
          <cell r="AD1116">
            <v>463</v>
          </cell>
        </row>
        <row r="1117">
          <cell r="B1117" t="str">
            <v>FX33PSM</v>
          </cell>
          <cell r="C1117" t="str">
            <v>Figura para Fachada</v>
          </cell>
          <cell r="E1117" t="str">
            <v>Bola produzida em estrutura metálica e mangueira luminosa. Aplicação de mangueiras de LED com movimentos e Strobos</v>
          </cell>
          <cell r="F1117" t="str">
            <v>FIG. LUMINOSA</v>
          </cell>
          <cell r="G1117">
            <v>0.85</v>
          </cell>
          <cell r="H1117" t="str">
            <v>-</v>
          </cell>
          <cell r="I1117" t="str">
            <v>-</v>
          </cell>
          <cell r="M1117">
            <v>1221.74</v>
          </cell>
          <cell r="N1117">
            <v>916.30500000000006</v>
          </cell>
          <cell r="P1117">
            <v>0.75</v>
          </cell>
          <cell r="R1117">
            <v>986.79</v>
          </cell>
          <cell r="S1117">
            <v>729.54</v>
          </cell>
          <cell r="U1117">
            <v>986.79</v>
          </cell>
          <cell r="V1117">
            <v>729.54</v>
          </cell>
          <cell r="X1117">
            <v>939.8</v>
          </cell>
          <cell r="Y1117">
            <v>694.8</v>
          </cell>
          <cell r="AA1117">
            <v>817.19</v>
          </cell>
          <cell r="AB1117">
            <v>604.21</v>
          </cell>
          <cell r="AD1117">
            <v>710.6</v>
          </cell>
        </row>
        <row r="1118">
          <cell r="B1118" t="str">
            <v>FX33PM</v>
          </cell>
          <cell r="C1118" t="str">
            <v>Figura para Fachada</v>
          </cell>
          <cell r="E1118" t="str">
            <v>Bola produzida em estrutura metálica e mangueira luminosa. Aplicação de mangueiras de LED com movimentos</v>
          </cell>
          <cell r="F1118" t="str">
            <v>FIG. LUMINOSA</v>
          </cell>
          <cell r="G1118">
            <v>0.85</v>
          </cell>
          <cell r="H1118" t="str">
            <v>-</v>
          </cell>
          <cell r="I1118" t="str">
            <v>-</v>
          </cell>
          <cell r="M1118">
            <v>1094.47</v>
          </cell>
          <cell r="N1118">
            <v>788.01840000000004</v>
          </cell>
          <cell r="P1118">
            <v>0.72</v>
          </cell>
          <cell r="R1118">
            <v>884</v>
          </cell>
          <cell r="S1118">
            <v>626.85</v>
          </cell>
          <cell r="U1118">
            <v>884</v>
          </cell>
          <cell r="V1118">
            <v>626.85</v>
          </cell>
          <cell r="X1118">
            <v>841.9</v>
          </cell>
          <cell r="Y1118">
            <v>597</v>
          </cell>
          <cell r="AA1118">
            <v>732.09</v>
          </cell>
          <cell r="AB1118">
            <v>519.11</v>
          </cell>
          <cell r="AD1118">
            <v>636.6</v>
          </cell>
        </row>
        <row r="1119">
          <cell r="B1119" t="str">
            <v>FX33PS</v>
          </cell>
          <cell r="C1119" t="str">
            <v>Figura para Fachada</v>
          </cell>
          <cell r="E1119" t="str">
            <v>Bola produzida em estrutura metálica e mangueira luminosa. Aplicação de Strobos</v>
          </cell>
          <cell r="F1119" t="str">
            <v>FIG. LUMINOSA</v>
          </cell>
          <cell r="G1119">
            <v>0.85</v>
          </cell>
          <cell r="H1119" t="str">
            <v>-</v>
          </cell>
          <cell r="I1119" t="str">
            <v>-</v>
          </cell>
          <cell r="M1119">
            <v>923.2600000000001</v>
          </cell>
          <cell r="N1119">
            <v>581.65380000000005</v>
          </cell>
          <cell r="P1119">
            <v>0.63</v>
          </cell>
          <cell r="R1119">
            <v>745.71</v>
          </cell>
          <cell r="S1119">
            <v>488.57</v>
          </cell>
          <cell r="U1119">
            <v>745.71</v>
          </cell>
          <cell r="V1119">
            <v>488.57</v>
          </cell>
          <cell r="X1119">
            <v>710.2</v>
          </cell>
          <cell r="Y1119">
            <v>465.3</v>
          </cell>
          <cell r="AA1119">
            <v>617.54999999999995</v>
          </cell>
          <cell r="AB1119">
            <v>404.57</v>
          </cell>
          <cell r="AD1119">
            <v>537</v>
          </cell>
        </row>
        <row r="1120">
          <cell r="B1120" t="str">
            <v>FX33PL</v>
          </cell>
          <cell r="C1120" t="str">
            <v>Figura para Fachada</v>
          </cell>
          <cell r="E1120" t="str">
            <v>Bola produzida em estrutura metálica e mangueira de LED</v>
          </cell>
          <cell r="F1120" t="str">
            <v>FIG. LUMINOSA</v>
          </cell>
          <cell r="G1120">
            <v>0.85</v>
          </cell>
          <cell r="H1120" t="str">
            <v>-</v>
          </cell>
          <cell r="I1120" t="str">
            <v>-</v>
          </cell>
          <cell r="M1120">
            <v>900.9</v>
          </cell>
          <cell r="N1120">
            <v>567.56700000000001</v>
          </cell>
          <cell r="P1120">
            <v>0.63</v>
          </cell>
          <cell r="R1120">
            <v>727.65</v>
          </cell>
          <cell r="S1120">
            <v>436.59</v>
          </cell>
          <cell r="U1120">
            <v>727.65</v>
          </cell>
          <cell r="V1120">
            <v>436.59</v>
          </cell>
          <cell r="X1120">
            <v>693</v>
          </cell>
          <cell r="Y1120">
            <v>415.8</v>
          </cell>
          <cell r="AA1120">
            <v>602.6</v>
          </cell>
          <cell r="AB1120">
            <v>361.56</v>
          </cell>
          <cell r="AD1120">
            <v>524</v>
          </cell>
        </row>
        <row r="1121">
          <cell r="B1121" t="str">
            <v>FX33PC</v>
          </cell>
          <cell r="C1121" t="str">
            <v>Figura para Fachada</v>
          </cell>
          <cell r="E1121" t="str">
            <v>Bola produzida em estrutura metálica e mangueira luminosa. Preenchimento da figura com lâmpadas de LED.</v>
          </cell>
          <cell r="F1121" t="str">
            <v>FIG. LUMINOSA</v>
          </cell>
          <cell r="G1121">
            <v>0.85</v>
          </cell>
          <cell r="H1121" t="str">
            <v>-</v>
          </cell>
          <cell r="I1121" t="str">
            <v>-</v>
          </cell>
          <cell r="M1121">
            <v>0</v>
          </cell>
          <cell r="N1121">
            <v>0</v>
          </cell>
          <cell r="P1121">
            <v>0.72</v>
          </cell>
          <cell r="R1121">
            <v>0</v>
          </cell>
          <cell r="S1121">
            <v>0</v>
          </cell>
          <cell r="U1121">
            <v>0</v>
          </cell>
          <cell r="V1121">
            <v>0</v>
          </cell>
          <cell r="X1121">
            <v>0</v>
          </cell>
          <cell r="Y1121">
            <v>0</v>
          </cell>
          <cell r="AA1121">
            <v>0</v>
          </cell>
          <cell r="AB1121">
            <v>0</v>
          </cell>
          <cell r="AD1121"/>
        </row>
        <row r="1122">
          <cell r="B1122" t="str">
            <v>FX33PCS</v>
          </cell>
          <cell r="C1122" t="str">
            <v>Figura para Fachada</v>
          </cell>
          <cell r="E1122" t="str">
            <v>Bola produzida em estrutura metálica e mangueira luminosa. Preenchimento da figura com lâmpadas de LED.  Aplicação de Strobos</v>
          </cell>
          <cell r="F1122" t="str">
            <v>FIG. LUMINOSA</v>
          </cell>
          <cell r="G1122">
            <v>0.85</v>
          </cell>
          <cell r="H1122" t="str">
            <v>-</v>
          </cell>
          <cell r="I1122" t="str">
            <v>-</v>
          </cell>
          <cell r="M1122">
            <v>0</v>
          </cell>
          <cell r="N1122">
            <v>0</v>
          </cell>
          <cell r="P1122">
            <v>0.75</v>
          </cell>
          <cell r="R1122">
            <v>0</v>
          </cell>
          <cell r="S1122">
            <v>0</v>
          </cell>
          <cell r="U1122">
            <v>0</v>
          </cell>
          <cell r="V1122">
            <v>0</v>
          </cell>
          <cell r="X1122">
            <v>0</v>
          </cell>
          <cell r="Y1122">
            <v>0</v>
          </cell>
          <cell r="AA1122">
            <v>0</v>
          </cell>
          <cell r="AB1122">
            <v>0</v>
          </cell>
          <cell r="AD1122"/>
        </row>
        <row r="1123">
          <cell r="B1123" t="str">
            <v>FX33M</v>
          </cell>
          <cell r="C1123" t="str">
            <v>Figura para Fachada</v>
          </cell>
          <cell r="D1123"/>
          <cell r="E1123" t="str">
            <v>Bola produzida em estrutura metálica e mangueira luminosa</v>
          </cell>
          <cell r="F1123" t="str">
            <v>FIG. LUMINOSA</v>
          </cell>
          <cell r="G1123">
            <v>1.2</v>
          </cell>
          <cell r="H1123" t="str">
            <v>-</v>
          </cell>
          <cell r="I1123" t="str">
            <v>-</v>
          </cell>
          <cell r="J1123"/>
          <cell r="K1123"/>
          <cell r="L1123"/>
          <cell r="M1123">
            <v>1126.0600000000002</v>
          </cell>
          <cell r="N1123">
            <v>675.63600000000008</v>
          </cell>
          <cell r="O1123"/>
          <cell r="P1123">
            <v>0.6</v>
          </cell>
          <cell r="Q1123"/>
          <cell r="R1123">
            <v>909.51</v>
          </cell>
          <cell r="S1123">
            <v>545.69000000000005</v>
          </cell>
          <cell r="T1123"/>
          <cell r="U1123">
            <v>909.51</v>
          </cell>
          <cell r="V1123">
            <v>545.69000000000005</v>
          </cell>
          <cell r="W1123"/>
          <cell r="X1123">
            <v>866.2</v>
          </cell>
          <cell r="Y1123">
            <v>519.70000000000005</v>
          </cell>
          <cell r="Z1123"/>
          <cell r="AA1123">
            <v>753.25</v>
          </cell>
          <cell r="AB1123">
            <v>451.95</v>
          </cell>
          <cell r="AC1123"/>
          <cell r="AD1123">
            <v>655</v>
          </cell>
        </row>
        <row r="1124">
          <cell r="B1124" t="str">
            <v>FX33MSM</v>
          </cell>
          <cell r="C1124" t="str">
            <v>Figura para Fachada</v>
          </cell>
          <cell r="E1124" t="str">
            <v>Bola produzida em estrutura metálica e mangueira luminosa. Aplicação de mangueiras de LED com movimentos e Strobos</v>
          </cell>
          <cell r="F1124" t="str">
            <v>FIG. LUMINOSA</v>
          </cell>
          <cell r="G1124">
            <v>1.2</v>
          </cell>
          <cell r="H1124" t="str">
            <v>-</v>
          </cell>
          <cell r="I1124" t="str">
            <v>-</v>
          </cell>
          <cell r="M1124">
            <v>1733.29</v>
          </cell>
          <cell r="N1124">
            <v>1299.9675</v>
          </cell>
          <cell r="P1124">
            <v>0.75</v>
          </cell>
          <cell r="R1124">
            <v>1399.97</v>
          </cell>
          <cell r="S1124">
            <v>1036.1400000000001</v>
          </cell>
          <cell r="U1124">
            <v>1399.97</v>
          </cell>
          <cell r="V1124">
            <v>1036.1400000000001</v>
          </cell>
          <cell r="X1124">
            <v>1333.3</v>
          </cell>
          <cell r="Y1124">
            <v>986.8</v>
          </cell>
          <cell r="AA1124">
            <v>1159.43</v>
          </cell>
          <cell r="AB1124">
            <v>858.13</v>
          </cell>
          <cell r="AD1124">
            <v>1008.2</v>
          </cell>
        </row>
        <row r="1125">
          <cell r="B1125" t="str">
            <v>FX33MM</v>
          </cell>
          <cell r="C1125" t="str">
            <v>Figura para Fachada</v>
          </cell>
          <cell r="E1125" t="str">
            <v>Bola produzida em estrutura metálica e mangueira luminosa. Aplicação de mangueiras de LED com movimentos</v>
          </cell>
          <cell r="F1125" t="str">
            <v>FIG. LUMINOSA</v>
          </cell>
          <cell r="G1125">
            <v>1.2</v>
          </cell>
          <cell r="H1125" t="str">
            <v>-</v>
          </cell>
          <cell r="I1125" t="str">
            <v>-</v>
          </cell>
          <cell r="M1125">
            <v>1606.15</v>
          </cell>
          <cell r="N1125">
            <v>1156.4280000000001</v>
          </cell>
          <cell r="P1125">
            <v>0.72</v>
          </cell>
          <cell r="R1125">
            <v>1297.28</v>
          </cell>
          <cell r="S1125">
            <v>933.45</v>
          </cell>
          <cell r="U1125">
            <v>1297.28</v>
          </cell>
          <cell r="V1125">
            <v>933.45</v>
          </cell>
          <cell r="X1125">
            <v>1235.5</v>
          </cell>
          <cell r="Y1125">
            <v>889</v>
          </cell>
          <cell r="AA1125">
            <v>1074.33</v>
          </cell>
          <cell r="AB1125">
            <v>773.03</v>
          </cell>
          <cell r="AD1125">
            <v>934.2</v>
          </cell>
        </row>
        <row r="1126">
          <cell r="B1126" t="str">
            <v>FX33MS</v>
          </cell>
          <cell r="C1126" t="str">
            <v>Figura para Fachada</v>
          </cell>
          <cell r="E1126" t="str">
            <v>Bola produzida em estrutura metálica e mangueira luminosa. Aplicação de Strobos</v>
          </cell>
          <cell r="F1126" t="str">
            <v>FIG. LUMINOSA</v>
          </cell>
          <cell r="G1126">
            <v>1.2</v>
          </cell>
          <cell r="H1126" t="str">
            <v>-</v>
          </cell>
          <cell r="I1126" t="str">
            <v>-</v>
          </cell>
          <cell r="M1126">
            <v>1253.3300000000002</v>
          </cell>
          <cell r="N1126">
            <v>789.5979000000001</v>
          </cell>
          <cell r="P1126">
            <v>0.63</v>
          </cell>
          <cell r="R1126">
            <v>1012.31</v>
          </cell>
          <cell r="S1126">
            <v>648.48</v>
          </cell>
          <cell r="U1126">
            <v>1012.31</v>
          </cell>
          <cell r="V1126">
            <v>648.48</v>
          </cell>
          <cell r="X1126">
            <v>964.1</v>
          </cell>
          <cell r="Y1126">
            <v>617.6</v>
          </cell>
          <cell r="AA1126">
            <v>838.35</v>
          </cell>
          <cell r="AB1126">
            <v>537.04999999999995</v>
          </cell>
          <cell r="AD1126">
            <v>729</v>
          </cell>
        </row>
        <row r="1127">
          <cell r="B1127" t="str">
            <v>FX33ML</v>
          </cell>
          <cell r="C1127" t="str">
            <v>Figura para Fachada</v>
          </cell>
          <cell r="E1127" t="str">
            <v>Bola produzida em estrutura metálica e mangueira de LED</v>
          </cell>
          <cell r="F1127" t="str">
            <v>FIG. LUMINOSA</v>
          </cell>
          <cell r="G1127">
            <v>1.2</v>
          </cell>
          <cell r="H1127" t="str">
            <v>-</v>
          </cell>
          <cell r="I1127" t="str">
            <v>-</v>
          </cell>
          <cell r="M1127">
            <v>1274</v>
          </cell>
          <cell r="N1127">
            <v>802.62</v>
          </cell>
          <cell r="P1127">
            <v>0.63</v>
          </cell>
          <cell r="R1127">
            <v>1029</v>
          </cell>
          <cell r="S1127">
            <v>617.4</v>
          </cell>
          <cell r="U1127">
            <v>1029</v>
          </cell>
          <cell r="V1127">
            <v>617.4</v>
          </cell>
          <cell r="X1127">
            <v>980</v>
          </cell>
          <cell r="Y1127">
            <v>588</v>
          </cell>
          <cell r="AA1127">
            <v>852.15</v>
          </cell>
          <cell r="AB1127">
            <v>511.29</v>
          </cell>
          <cell r="AD1127">
            <v>741</v>
          </cell>
        </row>
        <row r="1128">
          <cell r="B1128" t="str">
            <v>FX33MC</v>
          </cell>
          <cell r="C1128" t="str">
            <v>Figura para Fachada</v>
          </cell>
          <cell r="E1128" t="str">
            <v>Bola produzida em estrutura metálica e mangueira luminosa. Preenchimento da figura com lâmpadas de LED.</v>
          </cell>
          <cell r="F1128" t="str">
            <v>FIG. LUMINOSA</v>
          </cell>
          <cell r="G1128">
            <v>1.2</v>
          </cell>
          <cell r="H1128" t="str">
            <v>-</v>
          </cell>
          <cell r="I1128" t="str">
            <v>-</v>
          </cell>
          <cell r="M1128">
            <v>0</v>
          </cell>
          <cell r="N1128">
            <v>0</v>
          </cell>
          <cell r="P1128">
            <v>0.72</v>
          </cell>
          <cell r="R1128">
            <v>0</v>
          </cell>
          <cell r="S1128">
            <v>0</v>
          </cell>
          <cell r="U1128">
            <v>0</v>
          </cell>
          <cell r="V1128">
            <v>0</v>
          </cell>
          <cell r="X1128">
            <v>0</v>
          </cell>
          <cell r="Y1128">
            <v>0</v>
          </cell>
          <cell r="AA1128">
            <v>0</v>
          </cell>
          <cell r="AB1128">
            <v>0</v>
          </cell>
          <cell r="AD1128"/>
        </row>
        <row r="1129">
          <cell r="B1129" t="str">
            <v>FX33MCS</v>
          </cell>
          <cell r="C1129" t="str">
            <v>Figura para Fachada</v>
          </cell>
          <cell r="E1129" t="str">
            <v>Bola produzida em estrutura metálica e mangueira luminosa. Preenchimento da figura com lâmpadas de LED.  Aplicação de Strobos</v>
          </cell>
          <cell r="F1129" t="str">
            <v>FIG. LUMINOSA</v>
          </cell>
          <cell r="G1129">
            <v>1.2</v>
          </cell>
          <cell r="H1129" t="str">
            <v>-</v>
          </cell>
          <cell r="I1129" t="str">
            <v>-</v>
          </cell>
          <cell r="M1129">
            <v>0</v>
          </cell>
          <cell r="N1129">
            <v>0</v>
          </cell>
          <cell r="P1129">
            <v>0.75</v>
          </cell>
          <cell r="R1129">
            <v>0</v>
          </cell>
          <cell r="S1129">
            <v>0</v>
          </cell>
          <cell r="U1129">
            <v>0</v>
          </cell>
          <cell r="V1129">
            <v>0</v>
          </cell>
          <cell r="X1129">
            <v>0</v>
          </cell>
          <cell r="Y1129">
            <v>0</v>
          </cell>
          <cell r="AA1129">
            <v>0</v>
          </cell>
          <cell r="AB1129">
            <v>0</v>
          </cell>
          <cell r="AD1129"/>
        </row>
        <row r="1130">
          <cell r="B1130" t="str">
            <v>FX33G</v>
          </cell>
          <cell r="C1130" t="str">
            <v>Figura para Fachada</v>
          </cell>
          <cell r="D1130"/>
          <cell r="E1130" t="str">
            <v>Bola produzida em estrutura metálica e mangueira luminosa</v>
          </cell>
          <cell r="F1130" t="str">
            <v>FIG. LUMINOSA</v>
          </cell>
          <cell r="G1130">
            <v>1.6</v>
          </cell>
          <cell r="H1130" t="str">
            <v>-</v>
          </cell>
          <cell r="I1130" t="str">
            <v>-</v>
          </cell>
          <cell r="J1130">
            <v>192</v>
          </cell>
          <cell r="K1130"/>
          <cell r="L1130"/>
          <cell r="M1130">
            <v>1365.1299999999999</v>
          </cell>
          <cell r="N1130">
            <v>819.07799999999986</v>
          </cell>
          <cell r="O1130"/>
          <cell r="P1130">
            <v>0.6</v>
          </cell>
          <cell r="Q1130"/>
          <cell r="R1130">
            <v>1102.6099999999999</v>
          </cell>
          <cell r="S1130">
            <v>661.5</v>
          </cell>
          <cell r="T1130"/>
          <cell r="U1130">
            <v>1102.6099999999999</v>
          </cell>
          <cell r="V1130">
            <v>661.5</v>
          </cell>
          <cell r="W1130"/>
          <cell r="X1130">
            <v>1050.0999999999999</v>
          </cell>
          <cell r="Y1130">
            <v>630</v>
          </cell>
          <cell r="Z1130"/>
          <cell r="AA1130">
            <v>913.1</v>
          </cell>
          <cell r="AB1130">
            <v>547.86</v>
          </cell>
          <cell r="AC1130"/>
          <cell r="AD1130">
            <v>794</v>
          </cell>
        </row>
        <row r="1131">
          <cell r="B1131" t="str">
            <v>FX33GSM</v>
          </cell>
          <cell r="C1131" t="str">
            <v>Figura para Fachada</v>
          </cell>
          <cell r="E1131" t="str">
            <v>Bola produzida em estrutura metálica e mangueira luminosa. Aplicação de mangueiras de LED com movimentos e Strobos</v>
          </cell>
          <cell r="F1131" t="str">
            <v>FIG. LUMINOSA</v>
          </cell>
          <cell r="G1131">
            <v>1.6</v>
          </cell>
          <cell r="H1131" t="str">
            <v>-</v>
          </cell>
          <cell r="I1131" t="str">
            <v>-</v>
          </cell>
          <cell r="M1131">
            <v>1972.3600000000001</v>
          </cell>
          <cell r="N1131">
            <v>1479.27</v>
          </cell>
          <cell r="P1131">
            <v>0.75</v>
          </cell>
          <cell r="R1131">
            <v>1593.06</v>
          </cell>
          <cell r="S1131">
            <v>1151.96</v>
          </cell>
          <cell r="U1131">
            <v>1593.06</v>
          </cell>
          <cell r="V1131">
            <v>1151.96</v>
          </cell>
          <cell r="X1131">
            <v>1517.2</v>
          </cell>
          <cell r="Y1131">
            <v>1097.0999999999999</v>
          </cell>
          <cell r="AA1131">
            <v>1319.28</v>
          </cell>
          <cell r="AB1131">
            <v>954.04</v>
          </cell>
          <cell r="AD1131">
            <v>1147.2</v>
          </cell>
        </row>
        <row r="1132">
          <cell r="B1132" t="str">
            <v>FX33GM</v>
          </cell>
          <cell r="C1132" t="str">
            <v>Figura para Fachada</v>
          </cell>
          <cell r="E1132" t="str">
            <v>Bola produzida em estrutura metálica e mangueira luminosa. Aplicação de mangueiras de LED com movimentos</v>
          </cell>
          <cell r="F1132" t="str">
            <v>FIG. LUMINOSA</v>
          </cell>
          <cell r="G1132">
            <v>1.6</v>
          </cell>
          <cell r="H1132" t="str">
            <v>-</v>
          </cell>
          <cell r="I1132" t="str">
            <v>-</v>
          </cell>
          <cell r="M1132">
            <v>1845.09</v>
          </cell>
          <cell r="N1132">
            <v>1328.4648</v>
          </cell>
          <cell r="P1132">
            <v>0.72</v>
          </cell>
          <cell r="R1132">
            <v>1490.27</v>
          </cell>
          <cell r="S1132">
            <v>1049.27</v>
          </cell>
          <cell r="U1132">
            <v>1490.27</v>
          </cell>
          <cell r="V1132">
            <v>1049.27</v>
          </cell>
          <cell r="X1132">
            <v>1419.3</v>
          </cell>
          <cell r="Y1132">
            <v>999.3</v>
          </cell>
          <cell r="AA1132">
            <v>1234.18</v>
          </cell>
          <cell r="AB1132">
            <v>868.94</v>
          </cell>
          <cell r="AD1132">
            <v>1073.2</v>
          </cell>
        </row>
        <row r="1133">
          <cell r="B1133" t="str">
            <v>FX33GS</v>
          </cell>
          <cell r="C1133" t="str">
            <v>Figura para Fachada</v>
          </cell>
          <cell r="E1133" t="str">
            <v>Bola produzida em estrutura metálica e mangueira luminosa. Aplicação de Strobos</v>
          </cell>
          <cell r="F1133" t="str">
            <v>FIG. LUMINOSA</v>
          </cell>
          <cell r="G1133">
            <v>1.6</v>
          </cell>
          <cell r="H1133" t="str">
            <v>-</v>
          </cell>
          <cell r="I1133" t="str">
            <v>-</v>
          </cell>
          <cell r="M1133">
            <v>1492.2700000000002</v>
          </cell>
          <cell r="N1133">
            <v>940.13010000000008</v>
          </cell>
          <cell r="P1133">
            <v>0.63</v>
          </cell>
          <cell r="R1133">
            <v>1205.3</v>
          </cell>
          <cell r="S1133">
            <v>764.3</v>
          </cell>
          <cell r="U1133">
            <v>1205.3</v>
          </cell>
          <cell r="V1133">
            <v>764.3</v>
          </cell>
          <cell r="X1133">
            <v>1147.9000000000001</v>
          </cell>
          <cell r="Y1133">
            <v>727.9</v>
          </cell>
          <cell r="AA1133">
            <v>998.2</v>
          </cell>
          <cell r="AB1133">
            <v>632.96</v>
          </cell>
          <cell r="AD1133">
            <v>868</v>
          </cell>
        </row>
        <row r="1134">
          <cell r="B1134" t="str">
            <v>FX33GL</v>
          </cell>
          <cell r="C1134" t="str">
            <v>Figura para Fachada</v>
          </cell>
          <cell r="E1134" t="str">
            <v>Bola produzida em estrutura metálica e mangueira de LED</v>
          </cell>
          <cell r="F1134" t="str">
            <v>FIG. LUMINOSA</v>
          </cell>
          <cell r="G1134">
            <v>1.6</v>
          </cell>
          <cell r="H1134" t="str">
            <v>-</v>
          </cell>
          <cell r="I1134" t="str">
            <v>-</v>
          </cell>
          <cell r="M1134">
            <v>1543.8799999999999</v>
          </cell>
          <cell r="N1134">
            <v>972.64439999999991</v>
          </cell>
          <cell r="P1134">
            <v>0.63</v>
          </cell>
          <cell r="R1134">
            <v>1246.98</v>
          </cell>
          <cell r="S1134">
            <v>748.23</v>
          </cell>
          <cell r="U1134">
            <v>1246.98</v>
          </cell>
          <cell r="V1134">
            <v>748.23</v>
          </cell>
          <cell r="X1134">
            <v>1187.5999999999999</v>
          </cell>
          <cell r="Y1134">
            <v>712.6</v>
          </cell>
          <cell r="AA1134">
            <v>1032.7</v>
          </cell>
          <cell r="AB1134">
            <v>619.62</v>
          </cell>
          <cell r="AD1134">
            <v>898</v>
          </cell>
        </row>
        <row r="1135">
          <cell r="B1135" t="str">
            <v>FX33GC</v>
          </cell>
          <cell r="C1135" t="str">
            <v>Figura para Fachada</v>
          </cell>
          <cell r="E1135" t="str">
            <v>Bola produzida em estrutura metálica e mangueira luminosa. Preenchimento da figura com lâmpadas de LED.</v>
          </cell>
          <cell r="F1135" t="str">
            <v>FIG. LUMINOSA</v>
          </cell>
          <cell r="G1135">
            <v>1.6</v>
          </cell>
          <cell r="H1135" t="str">
            <v>-</v>
          </cell>
          <cell r="I1135" t="str">
            <v>-</v>
          </cell>
          <cell r="M1135">
            <v>0</v>
          </cell>
          <cell r="N1135">
            <v>0</v>
          </cell>
          <cell r="P1135">
            <v>0.72</v>
          </cell>
          <cell r="R1135">
            <v>0</v>
          </cell>
          <cell r="S1135">
            <v>0</v>
          </cell>
          <cell r="U1135">
            <v>0</v>
          </cell>
          <cell r="V1135">
            <v>0</v>
          </cell>
          <cell r="X1135">
            <v>0</v>
          </cell>
          <cell r="Y1135">
            <v>0</v>
          </cell>
          <cell r="AA1135">
            <v>0</v>
          </cell>
          <cell r="AB1135">
            <v>0</v>
          </cell>
          <cell r="AD1135"/>
        </row>
        <row r="1136">
          <cell r="B1136" t="str">
            <v>FX33GCS</v>
          </cell>
          <cell r="C1136" t="str">
            <v>Figura para Fachada</v>
          </cell>
          <cell r="E1136" t="str">
            <v>Bola produzida em estrutura metálica e mangueira luminosa. Preenchimento da figura com lâmpadas de LED.  Aplicação de Strobos</v>
          </cell>
          <cell r="F1136" t="str">
            <v>FIG. LUMINOSA</v>
          </cell>
          <cell r="G1136">
            <v>1.6</v>
          </cell>
          <cell r="H1136" t="str">
            <v>-</v>
          </cell>
          <cell r="I1136" t="str">
            <v>-</v>
          </cell>
          <cell r="M1136">
            <v>0</v>
          </cell>
          <cell r="N1136">
            <v>0</v>
          </cell>
          <cell r="P1136">
            <v>0.75</v>
          </cell>
          <cell r="R1136">
            <v>0</v>
          </cell>
          <cell r="S1136">
            <v>0</v>
          </cell>
          <cell r="U1136">
            <v>0</v>
          </cell>
          <cell r="V1136">
            <v>0</v>
          </cell>
          <cell r="X1136">
            <v>0</v>
          </cell>
          <cell r="Y1136">
            <v>0</v>
          </cell>
          <cell r="AA1136">
            <v>0</v>
          </cell>
          <cell r="AB1136">
            <v>0</v>
          </cell>
          <cell r="AD1136"/>
        </row>
        <row r="1137">
          <cell r="B1137" t="str">
            <v>FX34P</v>
          </cell>
          <cell r="C1137" t="str">
            <v>Figura para Fachada</v>
          </cell>
          <cell r="D1137"/>
          <cell r="E1137" t="str">
            <v>Pingente produzido em estrutura metálica e mangueira luminosa</v>
          </cell>
          <cell r="F1137" t="str">
            <v>FIG. LUMINOSA</v>
          </cell>
          <cell r="G1137">
            <v>1.6</v>
          </cell>
          <cell r="H1137" t="str">
            <v>-</v>
          </cell>
          <cell r="I1137" t="str">
            <v>-</v>
          </cell>
          <cell r="J1137"/>
          <cell r="K1137"/>
          <cell r="L1137"/>
          <cell r="M1137">
            <v>1076.27</v>
          </cell>
          <cell r="N1137">
            <v>645.76199999999994</v>
          </cell>
          <cell r="O1137"/>
          <cell r="P1137">
            <v>0.6</v>
          </cell>
          <cell r="Q1137"/>
          <cell r="R1137">
            <v>869.3</v>
          </cell>
          <cell r="S1137">
            <v>521.54</v>
          </cell>
          <cell r="T1137"/>
          <cell r="U1137">
            <v>869.3</v>
          </cell>
          <cell r="V1137">
            <v>521.54</v>
          </cell>
          <cell r="W1137"/>
          <cell r="X1137">
            <v>827.9</v>
          </cell>
          <cell r="Y1137">
            <v>496.7</v>
          </cell>
          <cell r="Z1137"/>
          <cell r="AA1137">
            <v>719.9</v>
          </cell>
          <cell r="AB1137">
            <v>431.94</v>
          </cell>
          <cell r="AC1137"/>
          <cell r="AD1137">
            <v>626</v>
          </cell>
        </row>
        <row r="1138">
          <cell r="B1138" t="str">
            <v>FX34PSM</v>
          </cell>
          <cell r="C1138" t="str">
            <v>Figura para Fachada</v>
          </cell>
          <cell r="E1138" t="str">
            <v>Pingente produzido em estrutura metálica e mangueira luminosa. Aplicação de mangueiras de LED com movimentos e Strobos</v>
          </cell>
          <cell r="F1138" t="str">
            <v>FIG. LUMINOSA</v>
          </cell>
          <cell r="G1138">
            <v>1.6</v>
          </cell>
          <cell r="H1138" t="str">
            <v>-</v>
          </cell>
          <cell r="I1138" t="str">
            <v>-</v>
          </cell>
          <cell r="M1138">
            <v>1747.0700000000002</v>
          </cell>
          <cell r="N1138">
            <v>1310.3025000000002</v>
          </cell>
          <cell r="P1138">
            <v>0.75</v>
          </cell>
          <cell r="R1138">
            <v>1411.1</v>
          </cell>
          <cell r="S1138">
            <v>1063.44</v>
          </cell>
          <cell r="U1138">
            <v>1411.1</v>
          </cell>
          <cell r="V1138">
            <v>1063.44</v>
          </cell>
          <cell r="X1138">
            <v>1343.9</v>
          </cell>
          <cell r="Y1138">
            <v>1012.8</v>
          </cell>
          <cell r="AA1138">
            <v>1168.6300000000001</v>
          </cell>
          <cell r="AB1138">
            <v>880.67</v>
          </cell>
          <cell r="AD1138">
            <v>1016.2</v>
          </cell>
        </row>
        <row r="1139">
          <cell r="B1139" t="str">
            <v>FX34PM</v>
          </cell>
          <cell r="C1139" t="str">
            <v>Figura para Fachada</v>
          </cell>
          <cell r="E1139" t="str">
            <v>Pingente produzido em estrutura metálica e mangueira luminosa. Aplicação de mangueiras de LED com movimentos</v>
          </cell>
          <cell r="F1139" t="str">
            <v>FIG. LUMINOSA</v>
          </cell>
          <cell r="G1139">
            <v>1.6</v>
          </cell>
          <cell r="H1139" t="str">
            <v>-</v>
          </cell>
          <cell r="I1139" t="str">
            <v>-</v>
          </cell>
          <cell r="M1139">
            <v>1556.23</v>
          </cell>
          <cell r="N1139">
            <v>1120.4856</v>
          </cell>
          <cell r="P1139">
            <v>0.72</v>
          </cell>
          <cell r="R1139">
            <v>1256.96</v>
          </cell>
          <cell r="S1139">
            <v>909.3</v>
          </cell>
          <cell r="U1139">
            <v>1256.96</v>
          </cell>
          <cell r="V1139">
            <v>909.3</v>
          </cell>
          <cell r="X1139">
            <v>1197.0999999999999</v>
          </cell>
          <cell r="Y1139">
            <v>866</v>
          </cell>
          <cell r="AA1139">
            <v>1040.98</v>
          </cell>
          <cell r="AB1139">
            <v>753.02</v>
          </cell>
          <cell r="AD1139">
            <v>905.2</v>
          </cell>
        </row>
        <row r="1140">
          <cell r="B1140" t="str">
            <v>FX34PS</v>
          </cell>
          <cell r="C1140" t="str">
            <v>Figura para Fachada</v>
          </cell>
          <cell r="E1140" t="str">
            <v>Pingente produzido em estrutura metálica e mangueira luminosa. Aplicação de Strobos</v>
          </cell>
          <cell r="F1140" t="str">
            <v>FIG. LUMINOSA</v>
          </cell>
          <cell r="G1140">
            <v>1.6</v>
          </cell>
          <cell r="H1140" t="str">
            <v>-</v>
          </cell>
          <cell r="I1140" t="str">
            <v>-</v>
          </cell>
          <cell r="M1140">
            <v>1267.1100000000001</v>
          </cell>
          <cell r="N1140">
            <v>798.27930000000003</v>
          </cell>
          <cell r="P1140">
            <v>0.63</v>
          </cell>
          <cell r="R1140">
            <v>1023.44</v>
          </cell>
          <cell r="S1140">
            <v>675.68</v>
          </cell>
          <cell r="U1140">
            <v>1023.44</v>
          </cell>
          <cell r="V1140">
            <v>675.68</v>
          </cell>
          <cell r="X1140">
            <v>974.7</v>
          </cell>
          <cell r="Y1140">
            <v>643.5</v>
          </cell>
          <cell r="AA1140">
            <v>847.55</v>
          </cell>
          <cell r="AB1140">
            <v>559.59</v>
          </cell>
          <cell r="AD1140">
            <v>737</v>
          </cell>
        </row>
        <row r="1141">
          <cell r="B1141" t="str">
            <v>FX34PL</v>
          </cell>
          <cell r="C1141" t="str">
            <v>Figura para Fachada</v>
          </cell>
          <cell r="E1141" t="str">
            <v>Pingente produzido em estrutura metálica e mangueira de LED</v>
          </cell>
          <cell r="F1141" t="str">
            <v>FIG. LUMINOSA</v>
          </cell>
          <cell r="G1141">
            <v>1.6</v>
          </cell>
          <cell r="H1141" t="str">
            <v>-</v>
          </cell>
          <cell r="I1141" t="str">
            <v>-</v>
          </cell>
          <cell r="M1141">
            <v>1217.19</v>
          </cell>
          <cell r="N1141">
            <v>766.8297</v>
          </cell>
          <cell r="P1141">
            <v>0.63</v>
          </cell>
          <cell r="R1141">
            <v>983.12</v>
          </cell>
          <cell r="S1141">
            <v>589.89</v>
          </cell>
          <cell r="U1141">
            <v>983.12</v>
          </cell>
          <cell r="V1141">
            <v>589.89</v>
          </cell>
          <cell r="X1141">
            <v>936.3</v>
          </cell>
          <cell r="Y1141">
            <v>561.79999999999995</v>
          </cell>
          <cell r="AA1141">
            <v>814.2</v>
          </cell>
          <cell r="AB1141">
            <v>488.52</v>
          </cell>
          <cell r="AD1141">
            <v>708</v>
          </cell>
        </row>
        <row r="1142">
          <cell r="B1142" t="str">
            <v>FX34PC</v>
          </cell>
          <cell r="C1142" t="str">
            <v>Figura para Fachada</v>
          </cell>
          <cell r="E1142" t="str">
            <v>Pingente produzido em estrutura metálica e mangueira luminosa. Preenchimento da figura com lâmpadas de LED.</v>
          </cell>
          <cell r="F1142" t="str">
            <v>FIG. LUMINOSA</v>
          </cell>
          <cell r="G1142">
            <v>1.6</v>
          </cell>
          <cell r="H1142" t="str">
            <v>-</v>
          </cell>
          <cell r="I1142" t="str">
            <v>-</v>
          </cell>
          <cell r="M1142">
            <v>0</v>
          </cell>
          <cell r="N1142">
            <v>0</v>
          </cell>
          <cell r="P1142">
            <v>0.72</v>
          </cell>
          <cell r="R1142">
            <v>0</v>
          </cell>
          <cell r="S1142">
            <v>0</v>
          </cell>
          <cell r="U1142">
            <v>0</v>
          </cell>
          <cell r="V1142">
            <v>0</v>
          </cell>
          <cell r="X1142">
            <v>0</v>
          </cell>
          <cell r="Y1142">
            <v>0</v>
          </cell>
          <cell r="AA1142">
            <v>0</v>
          </cell>
          <cell r="AB1142">
            <v>0</v>
          </cell>
          <cell r="AD1142"/>
        </row>
        <row r="1143">
          <cell r="B1143" t="str">
            <v>FX34PCS</v>
          </cell>
          <cell r="C1143" t="str">
            <v>Figura para Fachada</v>
          </cell>
          <cell r="E1143" t="str">
            <v>Pingente produzido em estrutura metálica e mangueira luminosa. Preenchimento da figura com lâmpadas de LED.  Aplicação de Strobos</v>
          </cell>
          <cell r="F1143" t="str">
            <v>FIG. LUMINOSA</v>
          </cell>
          <cell r="G1143">
            <v>1.6</v>
          </cell>
          <cell r="H1143" t="str">
            <v>-</v>
          </cell>
          <cell r="I1143" t="str">
            <v>-</v>
          </cell>
          <cell r="M1143">
            <v>0</v>
          </cell>
          <cell r="N1143">
            <v>0</v>
          </cell>
          <cell r="P1143">
            <v>0.75</v>
          </cell>
          <cell r="R1143">
            <v>0</v>
          </cell>
          <cell r="S1143">
            <v>0</v>
          </cell>
          <cell r="U1143">
            <v>0</v>
          </cell>
          <cell r="V1143">
            <v>0</v>
          </cell>
          <cell r="X1143">
            <v>0</v>
          </cell>
          <cell r="Y1143">
            <v>0</v>
          </cell>
          <cell r="AA1143">
            <v>0</v>
          </cell>
          <cell r="AB1143">
            <v>0</v>
          </cell>
          <cell r="AD1143"/>
        </row>
        <row r="1144">
          <cell r="B1144" t="str">
            <v>FX34M</v>
          </cell>
          <cell r="C1144" t="str">
            <v>Figura para Fachada</v>
          </cell>
          <cell r="D1144"/>
          <cell r="E1144" t="str">
            <v>Pingente produzido em estrutura metálica e mangueira luminosa</v>
          </cell>
          <cell r="F1144" t="str">
            <v>FIG. LUMINOSA</v>
          </cell>
          <cell r="G1144">
            <v>2</v>
          </cell>
          <cell r="H1144" t="str">
            <v>-</v>
          </cell>
          <cell r="I1144" t="str">
            <v>-</v>
          </cell>
          <cell r="J1144"/>
          <cell r="K1144"/>
          <cell r="L1144"/>
          <cell r="M1144">
            <v>1346.15</v>
          </cell>
          <cell r="N1144">
            <v>807.69</v>
          </cell>
          <cell r="O1144"/>
          <cell r="P1144">
            <v>0.6</v>
          </cell>
          <cell r="Q1144"/>
          <cell r="R1144">
            <v>1087.28</v>
          </cell>
          <cell r="S1144">
            <v>652.37</v>
          </cell>
          <cell r="T1144"/>
          <cell r="U1144">
            <v>1087.28</v>
          </cell>
          <cell r="V1144">
            <v>652.37</v>
          </cell>
          <cell r="W1144"/>
          <cell r="X1144">
            <v>1035.5</v>
          </cell>
          <cell r="Y1144">
            <v>621.29999999999995</v>
          </cell>
          <cell r="Z1144"/>
          <cell r="AA1144">
            <v>900.45</v>
          </cell>
          <cell r="AB1144">
            <v>540.27</v>
          </cell>
          <cell r="AC1144"/>
          <cell r="AD1144">
            <v>783</v>
          </cell>
        </row>
        <row r="1145">
          <cell r="B1145" t="str">
            <v>FX34MSM</v>
          </cell>
          <cell r="C1145" t="str">
            <v>Figura para Fachada</v>
          </cell>
          <cell r="E1145" t="str">
            <v>Pingente produzido em estrutura metálica e mangueira luminosa. Aplicação de mangueiras de LED com movimentos e Strobos</v>
          </cell>
          <cell r="F1145" t="str">
            <v>FIG. LUMINOSA</v>
          </cell>
          <cell r="G1145">
            <v>2</v>
          </cell>
          <cell r="H1145" t="str">
            <v>-</v>
          </cell>
          <cell r="I1145" t="str">
            <v>-</v>
          </cell>
          <cell r="M1145">
            <v>2017.08</v>
          </cell>
          <cell r="N1145">
            <v>1512.81</v>
          </cell>
          <cell r="P1145">
            <v>0.75</v>
          </cell>
          <cell r="R1145">
            <v>1629.18</v>
          </cell>
          <cell r="S1145">
            <v>1194.27</v>
          </cell>
          <cell r="U1145">
            <v>1629.18</v>
          </cell>
          <cell r="V1145">
            <v>1194.27</v>
          </cell>
          <cell r="X1145">
            <v>1551.6</v>
          </cell>
          <cell r="Y1145">
            <v>1137.4000000000001</v>
          </cell>
          <cell r="AA1145">
            <v>1349.18</v>
          </cell>
          <cell r="AB1145">
            <v>989</v>
          </cell>
          <cell r="AD1145">
            <v>1173.2</v>
          </cell>
        </row>
        <row r="1146">
          <cell r="B1146" t="str">
            <v>FX34MM</v>
          </cell>
          <cell r="C1146" t="str">
            <v>Figura para Fachada</v>
          </cell>
          <cell r="E1146" t="str">
            <v>Pingente produzido em estrutura metálica e mangueira luminosa. Aplicação de mangueiras de LED com movimentos</v>
          </cell>
          <cell r="F1146" t="str">
            <v>FIG. LUMINOSA</v>
          </cell>
          <cell r="G1146">
            <v>2</v>
          </cell>
          <cell r="H1146" t="str">
            <v>-</v>
          </cell>
          <cell r="I1146" t="str">
            <v>-</v>
          </cell>
          <cell r="M1146">
            <v>1826.24</v>
          </cell>
          <cell r="N1146">
            <v>1314.8927999999999</v>
          </cell>
          <cell r="P1146">
            <v>0.72</v>
          </cell>
          <cell r="R1146">
            <v>1475.04</v>
          </cell>
          <cell r="S1146">
            <v>1040.1300000000001</v>
          </cell>
          <cell r="U1146">
            <v>1475.04</v>
          </cell>
          <cell r="V1146">
            <v>1040.1300000000001</v>
          </cell>
          <cell r="X1146">
            <v>1404.8</v>
          </cell>
          <cell r="Y1146">
            <v>990.6</v>
          </cell>
          <cell r="AA1146">
            <v>1221.53</v>
          </cell>
          <cell r="AB1146">
            <v>861.35</v>
          </cell>
          <cell r="AD1146">
            <v>1062.2</v>
          </cell>
        </row>
        <row r="1147">
          <cell r="B1147" t="str">
            <v>FX34MS</v>
          </cell>
          <cell r="C1147" t="str">
            <v>Figura para Fachada</v>
          </cell>
          <cell r="E1147" t="str">
            <v>Pingente produzido em estrutura metálica e mangueira luminosa. Aplicação de Strobos</v>
          </cell>
          <cell r="F1147" t="str">
            <v>FIG. LUMINOSA</v>
          </cell>
          <cell r="G1147">
            <v>2</v>
          </cell>
          <cell r="H1147" t="str">
            <v>-</v>
          </cell>
          <cell r="I1147" t="str">
            <v>-</v>
          </cell>
          <cell r="M1147">
            <v>1536.99</v>
          </cell>
          <cell r="N1147">
            <v>968.30370000000005</v>
          </cell>
          <cell r="P1147">
            <v>0.63</v>
          </cell>
          <cell r="R1147">
            <v>1241.42</v>
          </cell>
          <cell r="S1147">
            <v>806.51</v>
          </cell>
          <cell r="U1147">
            <v>1241.42</v>
          </cell>
          <cell r="V1147">
            <v>806.51</v>
          </cell>
          <cell r="X1147">
            <v>1182.3</v>
          </cell>
          <cell r="Y1147">
            <v>768.1</v>
          </cell>
          <cell r="AA1147">
            <v>1028.0999999999999</v>
          </cell>
          <cell r="AB1147">
            <v>667.92</v>
          </cell>
          <cell r="AD1147">
            <v>894</v>
          </cell>
        </row>
        <row r="1148">
          <cell r="B1148" t="str">
            <v>FX34ML</v>
          </cell>
          <cell r="C1148" t="str">
            <v>Figura para Fachada</v>
          </cell>
          <cell r="E1148" t="str">
            <v>Pingente produzido em estrutura metálica e mangueira de LED</v>
          </cell>
          <cell r="F1148" t="str">
            <v>FIG. LUMINOSA</v>
          </cell>
          <cell r="G1148">
            <v>2</v>
          </cell>
          <cell r="H1148" t="str">
            <v>-</v>
          </cell>
          <cell r="I1148" t="str">
            <v>-</v>
          </cell>
          <cell r="M1148">
            <v>1521.5200000000002</v>
          </cell>
          <cell r="N1148">
            <v>958.55760000000009</v>
          </cell>
          <cell r="P1148">
            <v>0.63</v>
          </cell>
          <cell r="R1148">
            <v>1228.92</v>
          </cell>
          <cell r="S1148">
            <v>737.31</v>
          </cell>
          <cell r="U1148">
            <v>1228.92</v>
          </cell>
          <cell r="V1148">
            <v>737.31</v>
          </cell>
          <cell r="X1148">
            <v>1170.4000000000001</v>
          </cell>
          <cell r="Y1148">
            <v>702.2</v>
          </cell>
          <cell r="AA1148">
            <v>1017.75</v>
          </cell>
          <cell r="AB1148">
            <v>610.65</v>
          </cell>
          <cell r="AD1148">
            <v>885</v>
          </cell>
        </row>
        <row r="1149">
          <cell r="B1149" t="str">
            <v>FX34MC</v>
          </cell>
          <cell r="C1149" t="str">
            <v>Figura para Fachada</v>
          </cell>
          <cell r="E1149" t="str">
            <v>Pingente produzido em estrutura metálica e mangueira luminosa. Preenchimento da figura com lâmpadas de LED.</v>
          </cell>
          <cell r="F1149" t="str">
            <v>FIG. LUMINOSA</v>
          </cell>
          <cell r="G1149">
            <v>2</v>
          </cell>
          <cell r="H1149" t="str">
            <v>-</v>
          </cell>
          <cell r="I1149" t="str">
            <v>-</v>
          </cell>
          <cell r="M1149">
            <v>0</v>
          </cell>
          <cell r="N1149">
            <v>0</v>
          </cell>
          <cell r="P1149">
            <v>0.72</v>
          </cell>
          <cell r="R1149">
            <v>0</v>
          </cell>
          <cell r="S1149">
            <v>0</v>
          </cell>
          <cell r="U1149">
            <v>0</v>
          </cell>
          <cell r="V1149">
            <v>0</v>
          </cell>
          <cell r="X1149">
            <v>0</v>
          </cell>
          <cell r="Y1149">
            <v>0</v>
          </cell>
          <cell r="AA1149">
            <v>0</v>
          </cell>
          <cell r="AB1149">
            <v>0</v>
          </cell>
          <cell r="AD1149"/>
        </row>
        <row r="1150">
          <cell r="B1150" t="str">
            <v>FX34MCS</v>
          </cell>
          <cell r="C1150" t="str">
            <v>Figura para Fachada</v>
          </cell>
          <cell r="E1150" t="str">
            <v>Pingente produzido em estrutura metálica e mangueira luminosa. Preenchimento da figura com lâmpadas de LED.  Aplicação de Strobos</v>
          </cell>
          <cell r="F1150" t="str">
            <v>FIG. LUMINOSA</v>
          </cell>
          <cell r="G1150">
            <v>2</v>
          </cell>
          <cell r="H1150" t="str">
            <v>-</v>
          </cell>
          <cell r="I1150" t="str">
            <v>-</v>
          </cell>
          <cell r="M1150">
            <v>0</v>
          </cell>
          <cell r="N1150">
            <v>0</v>
          </cell>
          <cell r="P1150">
            <v>0.75</v>
          </cell>
          <cell r="R1150">
            <v>0</v>
          </cell>
          <cell r="S1150">
            <v>0</v>
          </cell>
          <cell r="U1150">
            <v>0</v>
          </cell>
          <cell r="V1150">
            <v>0</v>
          </cell>
          <cell r="X1150">
            <v>0</v>
          </cell>
          <cell r="Y1150">
            <v>0</v>
          </cell>
          <cell r="AA1150">
            <v>0</v>
          </cell>
          <cell r="AB1150">
            <v>0</v>
          </cell>
          <cell r="AD1150"/>
        </row>
        <row r="1151">
          <cell r="B1151" t="str">
            <v>FX34G</v>
          </cell>
          <cell r="C1151" t="str">
            <v>Figura para Fachada</v>
          </cell>
          <cell r="D1151"/>
          <cell r="E1151" t="str">
            <v>Pingente produzido em estrutura metálica e mangueira luminosa</v>
          </cell>
          <cell r="F1151" t="str">
            <v>FIG. LUMINOSA</v>
          </cell>
          <cell r="G1151">
            <v>2.6</v>
          </cell>
          <cell r="H1151" t="str">
            <v>-</v>
          </cell>
          <cell r="I1151" t="str">
            <v>-</v>
          </cell>
          <cell r="J1151">
            <v>224</v>
          </cell>
          <cell r="K1151"/>
          <cell r="L1151"/>
          <cell r="M1151">
            <v>1591.98</v>
          </cell>
          <cell r="N1151">
            <v>955.18799999999999</v>
          </cell>
          <cell r="O1151"/>
          <cell r="P1151">
            <v>0.6</v>
          </cell>
          <cell r="Q1151"/>
          <cell r="R1151">
            <v>1285.83</v>
          </cell>
          <cell r="S1151">
            <v>771.54</v>
          </cell>
          <cell r="T1151"/>
          <cell r="U1151">
            <v>1285.83</v>
          </cell>
          <cell r="V1151">
            <v>771.54</v>
          </cell>
          <cell r="W1151"/>
          <cell r="X1151">
            <v>1224.5999999999999</v>
          </cell>
          <cell r="Y1151">
            <v>734.8</v>
          </cell>
          <cell r="Z1151"/>
          <cell r="AA1151">
            <v>1064.9000000000001</v>
          </cell>
          <cell r="AB1151">
            <v>638.94000000000005</v>
          </cell>
          <cell r="AC1151"/>
          <cell r="AD1151">
            <v>926</v>
          </cell>
        </row>
        <row r="1152">
          <cell r="B1152" t="str">
            <v>FX34GSM</v>
          </cell>
          <cell r="C1152" t="str">
            <v>Figura para Fachada</v>
          </cell>
          <cell r="E1152" t="str">
            <v>Pingente produzido em estrutura metálica e mangueira luminosa. Aplicação de mangueiras de LED com movimentos e Strobos</v>
          </cell>
          <cell r="F1152" t="str">
            <v>FIG. LUMINOSA</v>
          </cell>
          <cell r="G1152">
            <v>2.6</v>
          </cell>
          <cell r="H1152" t="str">
            <v>-</v>
          </cell>
          <cell r="I1152" t="str">
            <v>-</v>
          </cell>
          <cell r="M1152">
            <v>2508.09</v>
          </cell>
          <cell r="N1152">
            <v>1881.0675000000001</v>
          </cell>
          <cell r="P1152">
            <v>0.75</v>
          </cell>
          <cell r="R1152">
            <v>2025.77</v>
          </cell>
          <cell r="S1152">
            <v>1511.37</v>
          </cell>
          <cell r="U1152">
            <v>2025.77</v>
          </cell>
          <cell r="V1152">
            <v>1511.37</v>
          </cell>
          <cell r="X1152">
            <v>1929.3</v>
          </cell>
          <cell r="Y1152">
            <v>1439.4</v>
          </cell>
          <cell r="AA1152">
            <v>1677.62</v>
          </cell>
          <cell r="AB1152">
            <v>1251.6600000000001</v>
          </cell>
          <cell r="AD1152">
            <v>1458.8</v>
          </cell>
        </row>
        <row r="1153">
          <cell r="B1153" t="str">
            <v>FX34GM</v>
          </cell>
          <cell r="C1153" t="str">
            <v>Figura para Fachada</v>
          </cell>
          <cell r="E1153" t="str">
            <v>Pingente produzido em estrutura metálica e mangueira luminosa. Aplicação de mangueiras de LED com movimentos</v>
          </cell>
          <cell r="F1153" t="str">
            <v>FIG. LUMINOSA</v>
          </cell>
          <cell r="G1153">
            <v>2.6</v>
          </cell>
          <cell r="H1153" t="str">
            <v>-</v>
          </cell>
          <cell r="I1153" t="str">
            <v>-</v>
          </cell>
          <cell r="M1153">
            <v>2253.5500000000002</v>
          </cell>
          <cell r="N1153">
            <v>1622.556</v>
          </cell>
          <cell r="P1153">
            <v>0.72</v>
          </cell>
          <cell r="R1153">
            <v>1820.18</v>
          </cell>
          <cell r="S1153">
            <v>1305.8900000000001</v>
          </cell>
          <cell r="U1153">
            <v>1820.18</v>
          </cell>
          <cell r="V1153">
            <v>1305.8900000000001</v>
          </cell>
          <cell r="X1153">
            <v>1733.5</v>
          </cell>
          <cell r="Y1153">
            <v>1243.7</v>
          </cell>
          <cell r="AA1153">
            <v>1507.42</v>
          </cell>
          <cell r="AB1153">
            <v>1081.46</v>
          </cell>
          <cell r="AD1153">
            <v>1310.8</v>
          </cell>
        </row>
        <row r="1154">
          <cell r="B1154" t="str">
            <v>FX34GS</v>
          </cell>
          <cell r="C1154" t="str">
            <v>Figura para Fachada</v>
          </cell>
          <cell r="E1154" t="str">
            <v>Pingente produzido em estrutura metálica e mangueira luminosa. Aplicação de Strobos</v>
          </cell>
          <cell r="F1154" t="str">
            <v>FIG. LUMINOSA</v>
          </cell>
          <cell r="G1154">
            <v>2.6</v>
          </cell>
          <cell r="H1154" t="str">
            <v>-</v>
          </cell>
          <cell r="I1154" t="str">
            <v>-</v>
          </cell>
          <cell r="M1154">
            <v>1846.5200000000002</v>
          </cell>
          <cell r="N1154">
            <v>1163.3076000000001</v>
          </cell>
          <cell r="P1154">
            <v>0.63</v>
          </cell>
          <cell r="R1154">
            <v>1491.42</v>
          </cell>
          <cell r="S1154">
            <v>977.03</v>
          </cell>
          <cell r="U1154">
            <v>1491.42</v>
          </cell>
          <cell r="V1154">
            <v>977.03</v>
          </cell>
          <cell r="X1154">
            <v>1420.4</v>
          </cell>
          <cell r="Y1154">
            <v>930.5</v>
          </cell>
          <cell r="AA1154">
            <v>1235.0999999999999</v>
          </cell>
          <cell r="AB1154">
            <v>809.14</v>
          </cell>
          <cell r="AD1154">
            <v>1074</v>
          </cell>
        </row>
        <row r="1155">
          <cell r="B1155" t="str">
            <v>FX34GL</v>
          </cell>
          <cell r="C1155" t="str">
            <v>Figura para Fachada</v>
          </cell>
          <cell r="E1155" t="str">
            <v>Pingente produzido em estrutura metálica e mangueira de LED</v>
          </cell>
          <cell r="F1155" t="str">
            <v>FIG. LUMINOSA</v>
          </cell>
          <cell r="G1155">
            <v>2.6</v>
          </cell>
          <cell r="H1155" t="str">
            <v>-</v>
          </cell>
          <cell r="I1155" t="str">
            <v>-</v>
          </cell>
          <cell r="M1155">
            <v>1800.1100000000001</v>
          </cell>
          <cell r="N1155">
            <v>1134.0693000000001</v>
          </cell>
          <cell r="P1155">
            <v>0.63</v>
          </cell>
          <cell r="R1155">
            <v>1453.94</v>
          </cell>
          <cell r="S1155">
            <v>872.34</v>
          </cell>
          <cell r="U1155">
            <v>1453.94</v>
          </cell>
          <cell r="V1155">
            <v>872.34</v>
          </cell>
          <cell r="X1155">
            <v>1384.7</v>
          </cell>
          <cell r="Y1155">
            <v>830.8</v>
          </cell>
          <cell r="AA1155">
            <v>1204.05</v>
          </cell>
          <cell r="AB1155">
            <v>722.43</v>
          </cell>
          <cell r="AD1155">
            <v>1047</v>
          </cell>
        </row>
        <row r="1156">
          <cell r="B1156" t="str">
            <v>FX34GC</v>
          </cell>
          <cell r="C1156" t="str">
            <v>Figura para Fachada</v>
          </cell>
          <cell r="E1156" t="str">
            <v>Pingente produzido em estrutura metálica e mangueira luminosa. Preenchimento da figura com lâmpadas de LED.</v>
          </cell>
          <cell r="F1156" t="str">
            <v>FIG. LUMINOSA</v>
          </cell>
          <cell r="G1156">
            <v>2.6</v>
          </cell>
          <cell r="H1156" t="str">
            <v>-</v>
          </cell>
          <cell r="I1156" t="str">
            <v>-</v>
          </cell>
          <cell r="M1156">
            <v>0</v>
          </cell>
          <cell r="N1156">
            <v>0</v>
          </cell>
          <cell r="P1156">
            <v>0.72</v>
          </cell>
          <cell r="R1156">
            <v>0</v>
          </cell>
          <cell r="S1156">
            <v>0</v>
          </cell>
          <cell r="U1156">
            <v>0</v>
          </cell>
          <cell r="V1156">
            <v>0</v>
          </cell>
          <cell r="X1156">
            <v>0</v>
          </cell>
          <cell r="Y1156">
            <v>0</v>
          </cell>
          <cell r="AA1156">
            <v>0</v>
          </cell>
          <cell r="AB1156">
            <v>0</v>
          </cell>
          <cell r="AD1156"/>
        </row>
        <row r="1157">
          <cell r="B1157" t="str">
            <v>FX34GCS</v>
          </cell>
          <cell r="C1157" t="str">
            <v>Figura para Fachada</v>
          </cell>
          <cell r="E1157" t="str">
            <v>Pingente produzido em estrutura metálica e mangueira luminosa. Preenchimento da figura com lâmpadas de LED.  Aplicação de Strobos</v>
          </cell>
          <cell r="F1157" t="str">
            <v>FIG. LUMINOSA</v>
          </cell>
          <cell r="G1157">
            <v>2.6</v>
          </cell>
          <cell r="H1157" t="str">
            <v>-</v>
          </cell>
          <cell r="I1157" t="str">
            <v>-</v>
          </cell>
          <cell r="M1157">
            <v>0</v>
          </cell>
          <cell r="N1157">
            <v>0</v>
          </cell>
          <cell r="P1157">
            <v>0.75</v>
          </cell>
          <cell r="R1157">
            <v>0</v>
          </cell>
          <cell r="S1157">
            <v>0</v>
          </cell>
          <cell r="U1157">
            <v>0</v>
          </cell>
          <cell r="V1157">
            <v>0</v>
          </cell>
          <cell r="X1157">
            <v>0</v>
          </cell>
          <cell r="Y1157">
            <v>0</v>
          </cell>
          <cell r="AA1157">
            <v>0</v>
          </cell>
          <cell r="AB1157">
            <v>0</v>
          </cell>
          <cell r="AD1157"/>
        </row>
        <row r="1158">
          <cell r="B1158" t="str">
            <v>FX34GGC</v>
          </cell>
          <cell r="C1158" t="str">
            <v>Figura para Fachada</v>
          </cell>
          <cell r="E1158" t="str">
            <v>Pingente produzido em estrutura metálica e mangueira luminosa. Preenchimento da figura com lâmpadas de LED.</v>
          </cell>
          <cell r="F1158" t="str">
            <v>FIG. LUMINOSA</v>
          </cell>
          <cell r="G1158">
            <v>4.3</v>
          </cell>
          <cell r="H1158" t="str">
            <v>-</v>
          </cell>
          <cell r="I1158" t="str">
            <v>-</v>
          </cell>
          <cell r="M1158">
            <v>0</v>
          </cell>
          <cell r="N1158">
            <v>0</v>
          </cell>
          <cell r="P1158">
            <v>0.72</v>
          </cell>
          <cell r="R1158">
            <v>0</v>
          </cell>
          <cell r="S1158">
            <v>0</v>
          </cell>
          <cell r="U1158">
            <v>0</v>
          </cell>
          <cell r="V1158">
            <v>0</v>
          </cell>
          <cell r="X1158">
            <v>0</v>
          </cell>
          <cell r="Y1158">
            <v>0</v>
          </cell>
          <cell r="AA1158">
            <v>0</v>
          </cell>
          <cell r="AB1158">
            <v>0</v>
          </cell>
          <cell r="AD1158"/>
        </row>
        <row r="1159">
          <cell r="B1159" t="str">
            <v>FX34GGCS</v>
          </cell>
          <cell r="C1159" t="str">
            <v>Figura para Fachada</v>
          </cell>
          <cell r="E1159" t="str">
            <v>Pingente produzido em estrutura metálica e mangueira luminosa. Preenchimento da figura com lâmpadas de LED.  Aplicação de Strobos</v>
          </cell>
          <cell r="F1159" t="str">
            <v>FIG. LUMINOSA</v>
          </cell>
          <cell r="G1159">
            <v>4.3</v>
          </cell>
          <cell r="H1159" t="str">
            <v>-</v>
          </cell>
          <cell r="I1159" t="str">
            <v>-</v>
          </cell>
          <cell r="M1159">
            <v>0</v>
          </cell>
          <cell r="N1159">
            <v>0</v>
          </cell>
          <cell r="P1159">
            <v>0.75</v>
          </cell>
          <cell r="R1159">
            <v>0</v>
          </cell>
          <cell r="S1159">
            <v>0</v>
          </cell>
          <cell r="U1159">
            <v>0</v>
          </cell>
          <cell r="V1159">
            <v>0</v>
          </cell>
          <cell r="X1159">
            <v>0</v>
          </cell>
          <cell r="Y1159">
            <v>0</v>
          </cell>
          <cell r="AA1159">
            <v>0</v>
          </cell>
          <cell r="AB1159">
            <v>0</v>
          </cell>
          <cell r="AD1159"/>
        </row>
        <row r="1160">
          <cell r="B1160" t="str">
            <v>FX35P</v>
          </cell>
          <cell r="C1160" t="str">
            <v>Figura para Fachada</v>
          </cell>
          <cell r="D1160"/>
          <cell r="E1160" t="str">
            <v>Pingente produzido em estrutura metálica e mangueira luminosa</v>
          </cell>
          <cell r="F1160" t="str">
            <v>FIG. LUMINOSA</v>
          </cell>
          <cell r="G1160">
            <v>1.6</v>
          </cell>
          <cell r="H1160" t="str">
            <v>-</v>
          </cell>
          <cell r="I1160" t="str">
            <v>-</v>
          </cell>
          <cell r="J1160"/>
          <cell r="K1160"/>
          <cell r="L1160"/>
          <cell r="M1160">
            <v>1229.28</v>
          </cell>
          <cell r="N1160">
            <v>737.56799999999998</v>
          </cell>
          <cell r="O1160"/>
          <cell r="P1160">
            <v>0.6</v>
          </cell>
          <cell r="Q1160"/>
          <cell r="R1160">
            <v>992.88</v>
          </cell>
          <cell r="S1160">
            <v>595.77</v>
          </cell>
          <cell r="T1160"/>
          <cell r="U1160">
            <v>992.88</v>
          </cell>
          <cell r="V1160">
            <v>595.77</v>
          </cell>
          <cell r="W1160"/>
          <cell r="X1160">
            <v>945.6</v>
          </cell>
          <cell r="Y1160">
            <v>567.4</v>
          </cell>
          <cell r="Z1160"/>
          <cell r="AA1160">
            <v>822.25</v>
          </cell>
          <cell r="AB1160">
            <v>493.35</v>
          </cell>
          <cell r="AC1160"/>
          <cell r="AD1160">
            <v>715</v>
          </cell>
        </row>
        <row r="1161">
          <cell r="B1161" t="str">
            <v>FX35PSM</v>
          </cell>
          <cell r="C1161" t="str">
            <v>Figura para Fachada</v>
          </cell>
          <cell r="E1161" t="str">
            <v>Pingente produzido em estrutura metálica e mangueira luminosa. Aplicação de mangueiras de LED com movimentos e Strobos</v>
          </cell>
          <cell r="F1161" t="str">
            <v>FIG. LUMINOSA</v>
          </cell>
          <cell r="G1161">
            <v>1.6</v>
          </cell>
          <cell r="H1161" t="str">
            <v>-</v>
          </cell>
          <cell r="I1161" t="str">
            <v>-</v>
          </cell>
          <cell r="M1161">
            <v>1900.08</v>
          </cell>
          <cell r="N1161">
            <v>1425.06</v>
          </cell>
          <cell r="P1161">
            <v>0.75</v>
          </cell>
          <cell r="R1161">
            <v>1534.68</v>
          </cell>
          <cell r="S1161">
            <v>1137.57</v>
          </cell>
          <cell r="U1161">
            <v>1534.68</v>
          </cell>
          <cell r="V1161">
            <v>1137.57</v>
          </cell>
          <cell r="X1161">
            <v>1461.6</v>
          </cell>
          <cell r="Y1161">
            <v>1083.4000000000001</v>
          </cell>
          <cell r="AA1161">
            <v>1270.98</v>
          </cell>
          <cell r="AB1161">
            <v>942.08</v>
          </cell>
          <cell r="AD1161">
            <v>1105.2</v>
          </cell>
        </row>
        <row r="1162">
          <cell r="B1162" t="str">
            <v>FX35PM</v>
          </cell>
          <cell r="C1162" t="str">
            <v>Figura para Fachada</v>
          </cell>
          <cell r="E1162" t="str">
            <v>Pingente produzido em estrutura metálica e mangueira luminosa. Aplicação de mangueiras de LED com movimentos</v>
          </cell>
          <cell r="F1162" t="str">
            <v>FIG. LUMINOSA</v>
          </cell>
          <cell r="G1162">
            <v>1.6</v>
          </cell>
          <cell r="H1162" t="str">
            <v>-</v>
          </cell>
          <cell r="I1162" t="str">
            <v>-</v>
          </cell>
          <cell r="M1162">
            <v>1709.24</v>
          </cell>
          <cell r="N1162">
            <v>1230.6528000000001</v>
          </cell>
          <cell r="P1162">
            <v>0.72</v>
          </cell>
          <cell r="R1162">
            <v>1380.54</v>
          </cell>
          <cell r="S1162">
            <v>983.43</v>
          </cell>
          <cell r="U1162">
            <v>1380.54</v>
          </cell>
          <cell r="V1162">
            <v>983.43</v>
          </cell>
          <cell r="X1162">
            <v>1314.8</v>
          </cell>
          <cell r="Y1162">
            <v>936.6</v>
          </cell>
          <cell r="AA1162">
            <v>1143.33</v>
          </cell>
          <cell r="AB1162">
            <v>814.43</v>
          </cell>
          <cell r="AD1162">
            <v>994.2</v>
          </cell>
        </row>
        <row r="1163">
          <cell r="B1163" t="str">
            <v>FX35PS</v>
          </cell>
          <cell r="C1163" t="str">
            <v>Figura para Fachada</v>
          </cell>
          <cell r="E1163" t="str">
            <v>Pingente produzido em estrutura metálica e mangueira luminosa. Aplicação de Strobos</v>
          </cell>
          <cell r="F1163" t="str">
            <v>FIG. LUMINOSA</v>
          </cell>
          <cell r="G1163">
            <v>1.6</v>
          </cell>
          <cell r="H1163" t="str">
            <v>-</v>
          </cell>
          <cell r="I1163" t="str">
            <v>-</v>
          </cell>
          <cell r="M1163">
            <v>1420.1200000000001</v>
          </cell>
          <cell r="N1163">
            <v>894.67560000000003</v>
          </cell>
          <cell r="P1163">
            <v>0.63</v>
          </cell>
          <cell r="R1163">
            <v>1147.02</v>
          </cell>
          <cell r="S1163">
            <v>749.91</v>
          </cell>
          <cell r="U1163">
            <v>1147.02</v>
          </cell>
          <cell r="V1163">
            <v>749.91</v>
          </cell>
          <cell r="X1163">
            <v>1092.4000000000001</v>
          </cell>
          <cell r="Y1163">
            <v>714.2</v>
          </cell>
          <cell r="AA1163">
            <v>949.9</v>
          </cell>
          <cell r="AB1163">
            <v>621</v>
          </cell>
          <cell r="AD1163">
            <v>826</v>
          </cell>
        </row>
        <row r="1164">
          <cell r="B1164" t="str">
            <v>FX35PL</v>
          </cell>
          <cell r="C1164" t="str">
            <v>Figura para Fachada</v>
          </cell>
          <cell r="E1164" t="str">
            <v>Pingente produzido em estrutura metálica e mangueira de LED</v>
          </cell>
          <cell r="F1164" t="str">
            <v>FIG. LUMINOSA</v>
          </cell>
          <cell r="G1164">
            <v>1.6</v>
          </cell>
          <cell r="H1164" t="str">
            <v>-</v>
          </cell>
          <cell r="I1164" t="str">
            <v>-</v>
          </cell>
          <cell r="M1164">
            <v>1389.1799999999998</v>
          </cell>
          <cell r="N1164">
            <v>875.18339999999989</v>
          </cell>
          <cell r="P1164">
            <v>0.63</v>
          </cell>
          <cell r="R1164">
            <v>1122.03</v>
          </cell>
          <cell r="S1164">
            <v>673.16</v>
          </cell>
          <cell r="U1164">
            <v>1122.03</v>
          </cell>
          <cell r="V1164">
            <v>673.16</v>
          </cell>
          <cell r="X1164">
            <v>1068.5999999999999</v>
          </cell>
          <cell r="Y1164">
            <v>641.1</v>
          </cell>
          <cell r="AA1164">
            <v>929.2</v>
          </cell>
          <cell r="AB1164">
            <v>557.52</v>
          </cell>
          <cell r="AD1164">
            <v>808</v>
          </cell>
        </row>
        <row r="1165">
          <cell r="B1165" t="str">
            <v>FX35PC</v>
          </cell>
          <cell r="C1165" t="str">
            <v>Figura para Fachada</v>
          </cell>
          <cell r="E1165" t="str">
            <v>Pingente produzido em estrutura metálica e mangueira luminosa. Preenchimento da figura com lâmpadas de LED.</v>
          </cell>
          <cell r="F1165" t="str">
            <v>FIG. LUMINOSA</v>
          </cell>
          <cell r="G1165">
            <v>1.6</v>
          </cell>
          <cell r="H1165" t="str">
            <v>-</v>
          </cell>
          <cell r="I1165" t="str">
            <v>-</v>
          </cell>
          <cell r="M1165">
            <v>0</v>
          </cell>
          <cell r="N1165">
            <v>0</v>
          </cell>
          <cell r="P1165">
            <v>0.72</v>
          </cell>
          <cell r="R1165">
            <v>0</v>
          </cell>
          <cell r="S1165">
            <v>0</v>
          </cell>
          <cell r="U1165">
            <v>0</v>
          </cell>
          <cell r="V1165">
            <v>0</v>
          </cell>
          <cell r="X1165">
            <v>0</v>
          </cell>
          <cell r="Y1165">
            <v>0</v>
          </cell>
          <cell r="AA1165">
            <v>0</v>
          </cell>
          <cell r="AB1165">
            <v>0</v>
          </cell>
          <cell r="AD1165"/>
        </row>
        <row r="1166">
          <cell r="B1166" t="str">
            <v>FX35PCS</v>
          </cell>
          <cell r="C1166" t="str">
            <v>Figura para Fachada</v>
          </cell>
          <cell r="E1166" t="str">
            <v>Pingente produzido em estrutura metálica e mangueira luminosa. Preenchimento da figura com lâmpadas de LED.  Aplicação de Strobos</v>
          </cell>
          <cell r="F1166" t="str">
            <v>FIG. LUMINOSA</v>
          </cell>
          <cell r="G1166">
            <v>1.6</v>
          </cell>
          <cell r="H1166" t="str">
            <v>-</v>
          </cell>
          <cell r="I1166" t="str">
            <v>-</v>
          </cell>
          <cell r="M1166">
            <v>0</v>
          </cell>
          <cell r="N1166">
            <v>0</v>
          </cell>
          <cell r="P1166">
            <v>0.75</v>
          </cell>
          <cell r="R1166">
            <v>0</v>
          </cell>
          <cell r="S1166">
            <v>0</v>
          </cell>
          <cell r="U1166">
            <v>0</v>
          </cell>
          <cell r="V1166">
            <v>0</v>
          </cell>
          <cell r="X1166">
            <v>0</v>
          </cell>
          <cell r="Y1166">
            <v>0</v>
          </cell>
          <cell r="AA1166">
            <v>0</v>
          </cell>
          <cell r="AB1166">
            <v>0</v>
          </cell>
          <cell r="AD1166"/>
        </row>
        <row r="1167">
          <cell r="B1167" t="str">
            <v>FX35M</v>
          </cell>
          <cell r="C1167" t="str">
            <v>Figura para Fachada</v>
          </cell>
          <cell r="D1167"/>
          <cell r="E1167" t="str">
            <v>Pingente produzido em estrutura metálica e mangueira luminosa</v>
          </cell>
          <cell r="F1167" t="str">
            <v>FIG. LUMINOSA</v>
          </cell>
          <cell r="G1167">
            <v>2</v>
          </cell>
          <cell r="H1167" t="str">
            <v>-</v>
          </cell>
          <cell r="I1167" t="str">
            <v>-</v>
          </cell>
          <cell r="J1167"/>
          <cell r="K1167"/>
          <cell r="L1167"/>
          <cell r="M1167">
            <v>1538.6799999999998</v>
          </cell>
          <cell r="N1167">
            <v>923.20799999999986</v>
          </cell>
          <cell r="O1167"/>
          <cell r="P1167">
            <v>0.6</v>
          </cell>
          <cell r="Q1167"/>
          <cell r="R1167">
            <v>1242.78</v>
          </cell>
          <cell r="S1167">
            <v>745.71</v>
          </cell>
          <cell r="T1167"/>
          <cell r="U1167">
            <v>1242.78</v>
          </cell>
          <cell r="V1167">
            <v>745.71</v>
          </cell>
          <cell r="W1167"/>
          <cell r="X1167">
            <v>1183.5999999999999</v>
          </cell>
          <cell r="Y1167">
            <v>710.2</v>
          </cell>
          <cell r="Z1167"/>
          <cell r="AA1167">
            <v>1029.25</v>
          </cell>
          <cell r="AB1167">
            <v>617.54999999999995</v>
          </cell>
          <cell r="AC1167"/>
          <cell r="AD1167">
            <v>895</v>
          </cell>
        </row>
        <row r="1168">
          <cell r="B1168" t="str">
            <v>FX35MSM</v>
          </cell>
          <cell r="C1168" t="str">
            <v>Figura para Fachada</v>
          </cell>
          <cell r="E1168" t="str">
            <v>Pingente produzido em estrutura metálica e mangueira luminosa. Aplicação de mangueiras de LED com movimentos e Strobos</v>
          </cell>
          <cell r="F1168" t="str">
            <v>FIG. LUMINOSA</v>
          </cell>
          <cell r="G1168">
            <v>2</v>
          </cell>
          <cell r="H1168" t="str">
            <v>-</v>
          </cell>
          <cell r="I1168" t="str">
            <v>-</v>
          </cell>
          <cell r="M1168">
            <v>2209.61</v>
          </cell>
          <cell r="N1168">
            <v>1657.2075</v>
          </cell>
          <cell r="P1168">
            <v>0.75</v>
          </cell>
          <cell r="R1168">
            <v>1784.69</v>
          </cell>
          <cell r="S1168">
            <v>1287.51</v>
          </cell>
          <cell r="U1168">
            <v>1784.69</v>
          </cell>
          <cell r="V1168">
            <v>1287.51</v>
          </cell>
          <cell r="X1168">
            <v>1699.7</v>
          </cell>
          <cell r="Y1168">
            <v>1226.2</v>
          </cell>
          <cell r="AA1168">
            <v>1477.98</v>
          </cell>
          <cell r="AB1168">
            <v>1066.28</v>
          </cell>
          <cell r="AD1168">
            <v>1285.2</v>
          </cell>
        </row>
        <row r="1169">
          <cell r="B1169" t="str">
            <v>FX35MM</v>
          </cell>
          <cell r="C1169" t="str">
            <v>Figura para Fachada</v>
          </cell>
          <cell r="E1169" t="str">
            <v>Pingente produzido em estrutura metálica e mangueira luminosa. Aplicação de mangueiras de LED com movimentos</v>
          </cell>
          <cell r="F1169" t="str">
            <v>FIG. LUMINOSA</v>
          </cell>
          <cell r="G1169">
            <v>2</v>
          </cell>
          <cell r="H1169" t="str">
            <v>-</v>
          </cell>
          <cell r="I1169" t="str">
            <v>-</v>
          </cell>
          <cell r="M1169">
            <v>2018.7700000000002</v>
          </cell>
          <cell r="N1169">
            <v>1453.5144</v>
          </cell>
          <cell r="P1169">
            <v>0.72</v>
          </cell>
          <cell r="R1169">
            <v>1630.55</v>
          </cell>
          <cell r="S1169">
            <v>1133.3699999999999</v>
          </cell>
          <cell r="U1169">
            <v>1630.55</v>
          </cell>
          <cell r="V1169">
            <v>1133.3699999999999</v>
          </cell>
          <cell r="X1169">
            <v>1552.9</v>
          </cell>
          <cell r="Y1169">
            <v>1079.4000000000001</v>
          </cell>
          <cell r="AA1169">
            <v>1350.33</v>
          </cell>
          <cell r="AB1169">
            <v>938.63</v>
          </cell>
          <cell r="AD1169">
            <v>1174.2</v>
          </cell>
        </row>
        <row r="1170">
          <cell r="B1170" t="str">
            <v>FX35MS</v>
          </cell>
          <cell r="C1170" t="str">
            <v>Figura para Fachada</v>
          </cell>
          <cell r="E1170" t="str">
            <v>Pingente produzido em estrutura metálica e mangueira luminosa. Aplicação de Strobos</v>
          </cell>
          <cell r="F1170" t="str">
            <v>FIG. LUMINOSA</v>
          </cell>
          <cell r="G1170">
            <v>2</v>
          </cell>
          <cell r="H1170" t="str">
            <v>-</v>
          </cell>
          <cell r="I1170" t="str">
            <v>-</v>
          </cell>
          <cell r="M1170">
            <v>1729.5200000000002</v>
          </cell>
          <cell r="N1170">
            <v>1089.5976000000001</v>
          </cell>
          <cell r="P1170">
            <v>0.63</v>
          </cell>
          <cell r="R1170">
            <v>1396.92</v>
          </cell>
          <cell r="S1170">
            <v>899.85</v>
          </cell>
          <cell r="U1170">
            <v>1396.92</v>
          </cell>
          <cell r="V1170">
            <v>899.85</v>
          </cell>
          <cell r="X1170">
            <v>1330.4</v>
          </cell>
          <cell r="Y1170">
            <v>857</v>
          </cell>
          <cell r="AA1170">
            <v>1156.9000000000001</v>
          </cell>
          <cell r="AB1170">
            <v>745.2</v>
          </cell>
          <cell r="AD1170">
            <v>1006</v>
          </cell>
        </row>
        <row r="1171">
          <cell r="B1171" t="str">
            <v>FX35ML</v>
          </cell>
          <cell r="C1171" t="str">
            <v>Figura para Fachada</v>
          </cell>
          <cell r="E1171" t="str">
            <v>Pingente produzido em estrutura metálica e mangueira de LED</v>
          </cell>
          <cell r="F1171" t="str">
            <v>FIG. LUMINOSA</v>
          </cell>
          <cell r="G1171">
            <v>2</v>
          </cell>
          <cell r="H1171" t="str">
            <v>-</v>
          </cell>
          <cell r="I1171" t="str">
            <v>-</v>
          </cell>
          <cell r="M1171">
            <v>1739.92</v>
          </cell>
          <cell r="N1171">
            <v>1096.1496</v>
          </cell>
          <cell r="P1171">
            <v>0.63</v>
          </cell>
          <cell r="R1171">
            <v>1405.32</v>
          </cell>
          <cell r="S1171">
            <v>843.15</v>
          </cell>
          <cell r="U1171">
            <v>1405.32</v>
          </cell>
          <cell r="V1171">
            <v>843.15</v>
          </cell>
          <cell r="X1171">
            <v>1338.4</v>
          </cell>
          <cell r="Y1171">
            <v>803</v>
          </cell>
          <cell r="AA1171">
            <v>1163.8</v>
          </cell>
          <cell r="AB1171">
            <v>698.28</v>
          </cell>
          <cell r="AD1171">
            <v>1012</v>
          </cell>
        </row>
        <row r="1172">
          <cell r="B1172" t="str">
            <v>FX35MC</v>
          </cell>
          <cell r="C1172" t="str">
            <v>Figura para Fachada</v>
          </cell>
          <cell r="E1172" t="str">
            <v>Pingente produzido em estrutura metálica e mangueira luminosa. Preenchimento da figura com lâmpadas de LED.</v>
          </cell>
          <cell r="F1172" t="str">
            <v>FIG. LUMINOSA</v>
          </cell>
          <cell r="G1172">
            <v>2</v>
          </cell>
          <cell r="H1172" t="str">
            <v>-</v>
          </cell>
          <cell r="I1172" t="str">
            <v>-</v>
          </cell>
          <cell r="M1172">
            <v>0</v>
          </cell>
          <cell r="N1172">
            <v>0</v>
          </cell>
          <cell r="P1172">
            <v>0.72</v>
          </cell>
          <cell r="R1172">
            <v>0</v>
          </cell>
          <cell r="S1172">
            <v>0</v>
          </cell>
          <cell r="U1172">
            <v>0</v>
          </cell>
          <cell r="V1172">
            <v>0</v>
          </cell>
          <cell r="X1172">
            <v>0</v>
          </cell>
          <cell r="Y1172">
            <v>0</v>
          </cell>
          <cell r="AA1172">
            <v>0</v>
          </cell>
          <cell r="AB1172">
            <v>0</v>
          </cell>
          <cell r="AD1172"/>
        </row>
        <row r="1173">
          <cell r="B1173" t="str">
            <v>FX35MCS</v>
          </cell>
          <cell r="C1173" t="str">
            <v>Figura para Fachada</v>
          </cell>
          <cell r="E1173" t="str">
            <v>Pingente produzido em estrutura metálica e mangueira luminosa. Preenchimento da figura com lâmpadas de LED.  Aplicação de Strobos</v>
          </cell>
          <cell r="F1173" t="str">
            <v>FIG. LUMINOSA</v>
          </cell>
          <cell r="G1173">
            <v>2</v>
          </cell>
          <cell r="H1173" t="str">
            <v>-</v>
          </cell>
          <cell r="I1173" t="str">
            <v>-</v>
          </cell>
          <cell r="M1173">
            <v>0</v>
          </cell>
          <cell r="N1173">
            <v>0</v>
          </cell>
          <cell r="P1173">
            <v>0.75</v>
          </cell>
          <cell r="R1173">
            <v>0</v>
          </cell>
          <cell r="S1173">
            <v>0</v>
          </cell>
          <cell r="U1173">
            <v>0</v>
          </cell>
          <cell r="V1173">
            <v>0</v>
          </cell>
          <cell r="X1173">
            <v>0</v>
          </cell>
          <cell r="Y1173">
            <v>0</v>
          </cell>
          <cell r="AA1173">
            <v>0</v>
          </cell>
          <cell r="AB1173">
            <v>0</v>
          </cell>
          <cell r="AD1173"/>
        </row>
        <row r="1174">
          <cell r="B1174" t="str">
            <v>FX35G</v>
          </cell>
          <cell r="C1174" t="str">
            <v>Figura para Fachada</v>
          </cell>
          <cell r="D1174"/>
          <cell r="E1174" t="str">
            <v>Pingente produzido em estrutura metálica e mangueira luminosa</v>
          </cell>
          <cell r="F1174" t="str">
            <v>FIG. LUMINOSA</v>
          </cell>
          <cell r="G1174">
            <v>2.6</v>
          </cell>
          <cell r="H1174" t="str">
            <v>-</v>
          </cell>
          <cell r="I1174" t="str">
            <v>-</v>
          </cell>
          <cell r="J1174">
            <v>256</v>
          </cell>
          <cell r="K1174"/>
          <cell r="L1174"/>
          <cell r="M1174">
            <v>1818.96</v>
          </cell>
          <cell r="N1174">
            <v>1091.376</v>
          </cell>
          <cell r="O1174"/>
          <cell r="P1174">
            <v>0.6</v>
          </cell>
          <cell r="Q1174"/>
          <cell r="R1174">
            <v>1469.16</v>
          </cell>
          <cell r="S1174">
            <v>881.48</v>
          </cell>
          <cell r="T1174"/>
          <cell r="U1174">
            <v>1469.16</v>
          </cell>
          <cell r="V1174">
            <v>881.48</v>
          </cell>
          <cell r="W1174"/>
          <cell r="X1174">
            <v>1399.2</v>
          </cell>
          <cell r="Y1174">
            <v>839.5</v>
          </cell>
          <cell r="Z1174"/>
          <cell r="AA1174">
            <v>1216.7</v>
          </cell>
          <cell r="AB1174">
            <v>730.02</v>
          </cell>
          <cell r="AC1174"/>
          <cell r="AD1174">
            <v>1058</v>
          </cell>
        </row>
        <row r="1175">
          <cell r="B1175" t="str">
            <v>FX35GSM</v>
          </cell>
          <cell r="C1175" t="str">
            <v>Figura para Fachada</v>
          </cell>
          <cell r="E1175" t="str">
            <v>Pingente produzido em estrutura metálica e mangueira luminosa. Aplicação de mangueiras de LED com movimentos e Strobos</v>
          </cell>
          <cell r="F1175" t="str">
            <v>FIG. LUMINOSA</v>
          </cell>
          <cell r="G1175">
            <v>2.6</v>
          </cell>
          <cell r="H1175" t="str">
            <v>-</v>
          </cell>
          <cell r="I1175" t="str">
            <v>-</v>
          </cell>
          <cell r="M1175">
            <v>2734.9400000000005</v>
          </cell>
          <cell r="N1175">
            <v>2051.2050000000004</v>
          </cell>
          <cell r="P1175">
            <v>0.75</v>
          </cell>
          <cell r="R1175">
            <v>2208.9899999999998</v>
          </cell>
          <cell r="S1175">
            <v>1621.41</v>
          </cell>
          <cell r="U1175">
            <v>2208.9899999999998</v>
          </cell>
          <cell r="V1175">
            <v>1621.41</v>
          </cell>
          <cell r="X1175">
            <v>2103.8000000000002</v>
          </cell>
          <cell r="Y1175">
            <v>1544.2</v>
          </cell>
          <cell r="AA1175">
            <v>1829.42</v>
          </cell>
          <cell r="AB1175">
            <v>1342.74</v>
          </cell>
          <cell r="AD1175">
            <v>1590.8</v>
          </cell>
        </row>
        <row r="1176">
          <cell r="B1176" t="str">
            <v>FX35GM</v>
          </cell>
          <cell r="C1176" t="str">
            <v>Figura para Fachada</v>
          </cell>
          <cell r="E1176" t="str">
            <v>Pingente produzido em estrutura metálica e mangueira luminosa. Aplicação de mangueiras de LED com movimentos</v>
          </cell>
          <cell r="F1176" t="str">
            <v>FIG. LUMINOSA</v>
          </cell>
          <cell r="G1176">
            <v>2.6</v>
          </cell>
          <cell r="H1176" t="str">
            <v>-</v>
          </cell>
          <cell r="I1176" t="str">
            <v>-</v>
          </cell>
          <cell r="M1176">
            <v>2480.5299999999997</v>
          </cell>
          <cell r="N1176">
            <v>1785.9815999999998</v>
          </cell>
          <cell r="P1176">
            <v>0.72</v>
          </cell>
          <cell r="R1176">
            <v>2003.51</v>
          </cell>
          <cell r="S1176">
            <v>1415.82</v>
          </cell>
          <cell r="U1176">
            <v>2003.51</v>
          </cell>
          <cell r="V1176">
            <v>1415.82</v>
          </cell>
          <cell r="X1176">
            <v>1908.1</v>
          </cell>
          <cell r="Y1176">
            <v>1348.4</v>
          </cell>
          <cell r="AA1176">
            <v>1659.22</v>
          </cell>
          <cell r="AB1176">
            <v>1172.54</v>
          </cell>
          <cell r="AD1176">
            <v>1442.8</v>
          </cell>
        </row>
        <row r="1177">
          <cell r="B1177" t="str">
            <v>FX35GS</v>
          </cell>
          <cell r="C1177" t="str">
            <v>Figura para Fachada</v>
          </cell>
          <cell r="E1177" t="str">
            <v>Pingente produzido em estrutura metálica e mangueira luminosa. Aplicação de Strobos</v>
          </cell>
          <cell r="F1177" t="str">
            <v>FIG. LUMINOSA</v>
          </cell>
          <cell r="G1177">
            <v>2.6</v>
          </cell>
          <cell r="H1177" t="str">
            <v>-</v>
          </cell>
          <cell r="I1177" t="str">
            <v>-</v>
          </cell>
          <cell r="M1177">
            <v>2073.3700000000003</v>
          </cell>
          <cell r="N1177">
            <v>1306.2231000000002</v>
          </cell>
          <cell r="P1177">
            <v>0.63</v>
          </cell>
          <cell r="R1177">
            <v>1674.65</v>
          </cell>
          <cell r="S1177">
            <v>1087.07</v>
          </cell>
          <cell r="U1177">
            <v>1674.65</v>
          </cell>
          <cell r="V1177">
            <v>1087.07</v>
          </cell>
          <cell r="X1177">
            <v>1594.9</v>
          </cell>
          <cell r="Y1177">
            <v>1035.3</v>
          </cell>
          <cell r="AA1177">
            <v>1386.9</v>
          </cell>
          <cell r="AB1177">
            <v>900.22</v>
          </cell>
          <cell r="AD1177">
            <v>1206</v>
          </cell>
        </row>
        <row r="1178">
          <cell r="B1178" t="str">
            <v>FX35GL</v>
          </cell>
          <cell r="C1178" t="str">
            <v>Figura para Fachada</v>
          </cell>
          <cell r="E1178" t="str">
            <v>Pingente produzido em estrutura metálica e mangueira de LED</v>
          </cell>
          <cell r="F1178" t="str">
            <v>FIG. LUMINOSA</v>
          </cell>
          <cell r="G1178">
            <v>2.6</v>
          </cell>
          <cell r="H1178" t="str">
            <v>-</v>
          </cell>
          <cell r="I1178" t="str">
            <v>-</v>
          </cell>
          <cell r="M1178">
            <v>2056.21</v>
          </cell>
          <cell r="N1178">
            <v>1295.4123</v>
          </cell>
          <cell r="P1178">
            <v>0.63</v>
          </cell>
          <cell r="R1178">
            <v>1660.79</v>
          </cell>
          <cell r="S1178">
            <v>996.45</v>
          </cell>
          <cell r="U1178">
            <v>1660.79</v>
          </cell>
          <cell r="V1178">
            <v>996.45</v>
          </cell>
          <cell r="X1178">
            <v>1581.7</v>
          </cell>
          <cell r="Y1178">
            <v>949</v>
          </cell>
          <cell r="AA1178">
            <v>1375.4</v>
          </cell>
          <cell r="AB1178">
            <v>825.24</v>
          </cell>
          <cell r="AD1178">
            <v>1196</v>
          </cell>
        </row>
        <row r="1179">
          <cell r="B1179" t="str">
            <v>FX35GC</v>
          </cell>
          <cell r="C1179" t="str">
            <v>Figura para Fachada</v>
          </cell>
          <cell r="E1179" t="str">
            <v>Pingente produzido em estrutura metálica e mangueira luminosa. Preenchimento da figura com lâmpadas de LED.</v>
          </cell>
          <cell r="F1179" t="str">
            <v>FIG. LUMINOSA</v>
          </cell>
          <cell r="G1179">
            <v>2.6</v>
          </cell>
          <cell r="H1179" t="str">
            <v>-</v>
          </cell>
          <cell r="I1179" t="str">
            <v>-</v>
          </cell>
          <cell r="M1179">
            <v>0</v>
          </cell>
          <cell r="N1179">
            <v>0</v>
          </cell>
          <cell r="P1179">
            <v>0.72</v>
          </cell>
          <cell r="R1179">
            <v>0</v>
          </cell>
          <cell r="S1179">
            <v>0</v>
          </cell>
          <cell r="U1179">
            <v>0</v>
          </cell>
          <cell r="V1179">
            <v>0</v>
          </cell>
          <cell r="X1179">
            <v>0</v>
          </cell>
          <cell r="Y1179">
            <v>0</v>
          </cell>
          <cell r="AA1179">
            <v>0</v>
          </cell>
          <cell r="AB1179">
            <v>0</v>
          </cell>
          <cell r="AD1179"/>
        </row>
        <row r="1180">
          <cell r="B1180" t="str">
            <v>FX35GCS</v>
          </cell>
          <cell r="C1180" t="str">
            <v>Figura para Fachada</v>
          </cell>
          <cell r="E1180" t="str">
            <v>Pingente produzido em estrutura metálica e mangueira luminosa. Preenchimento da figura com lâmpadas de LED.  Aplicação de Strobos</v>
          </cell>
          <cell r="F1180" t="str">
            <v>FIG. LUMINOSA</v>
          </cell>
          <cell r="G1180">
            <v>2.6</v>
          </cell>
          <cell r="H1180" t="str">
            <v>-</v>
          </cell>
          <cell r="I1180" t="str">
            <v>-</v>
          </cell>
          <cell r="M1180">
            <v>0</v>
          </cell>
          <cell r="N1180">
            <v>0</v>
          </cell>
          <cell r="P1180">
            <v>0.75</v>
          </cell>
          <cell r="R1180">
            <v>0</v>
          </cell>
          <cell r="S1180">
            <v>0</v>
          </cell>
          <cell r="U1180">
            <v>0</v>
          </cell>
          <cell r="V1180">
            <v>0</v>
          </cell>
          <cell r="X1180">
            <v>0</v>
          </cell>
          <cell r="Y1180">
            <v>0</v>
          </cell>
          <cell r="AA1180">
            <v>0</v>
          </cell>
          <cell r="AB1180">
            <v>0</v>
          </cell>
          <cell r="AD1180"/>
        </row>
        <row r="1181">
          <cell r="B1181" t="str">
            <v>FX36P</v>
          </cell>
          <cell r="C1181" t="str">
            <v>Figura para Fachada</v>
          </cell>
          <cell r="D1181"/>
          <cell r="E1181" t="str">
            <v>Pingente produzido em estrutura metálica e mangueira luminosa</v>
          </cell>
          <cell r="F1181" t="str">
            <v>FIG. LUMINOSA</v>
          </cell>
          <cell r="G1181">
            <v>1.6</v>
          </cell>
          <cell r="H1181" t="str">
            <v>-</v>
          </cell>
          <cell r="I1181" t="str">
            <v>-</v>
          </cell>
          <cell r="J1181"/>
          <cell r="K1181"/>
          <cell r="L1181"/>
          <cell r="M1181">
            <v>1691.69</v>
          </cell>
          <cell r="N1181">
            <v>1015.014</v>
          </cell>
          <cell r="O1181"/>
          <cell r="P1181">
            <v>0.6</v>
          </cell>
          <cell r="Q1181"/>
          <cell r="R1181">
            <v>1366.37</v>
          </cell>
          <cell r="S1181">
            <v>819.84</v>
          </cell>
          <cell r="T1181"/>
          <cell r="U1181">
            <v>1366.37</v>
          </cell>
          <cell r="V1181">
            <v>819.84</v>
          </cell>
          <cell r="W1181"/>
          <cell r="X1181">
            <v>1301.3</v>
          </cell>
          <cell r="Y1181">
            <v>780.8</v>
          </cell>
          <cell r="Z1181"/>
          <cell r="AA1181">
            <v>1131.5999999999999</v>
          </cell>
          <cell r="AB1181">
            <v>678.96</v>
          </cell>
          <cell r="AC1181"/>
          <cell r="AD1181">
            <v>984</v>
          </cell>
        </row>
        <row r="1182">
          <cell r="B1182" t="str">
            <v>FX36PSM</v>
          </cell>
          <cell r="C1182" t="str">
            <v>Figura para Fachada</v>
          </cell>
          <cell r="E1182" t="str">
            <v>Pingente produzido em estrutura metálica e mangueira luminosa. Aplicação de mangueiras de LED com movimentos e Strobos</v>
          </cell>
          <cell r="F1182" t="str">
            <v>FIG. LUMINOSA</v>
          </cell>
          <cell r="G1182">
            <v>1.6</v>
          </cell>
          <cell r="H1182" t="str">
            <v>-</v>
          </cell>
          <cell r="I1182" t="str">
            <v>-</v>
          </cell>
          <cell r="M1182">
            <v>2362.6200000000003</v>
          </cell>
          <cell r="N1182">
            <v>1771.9650000000001</v>
          </cell>
          <cell r="P1182">
            <v>0.75</v>
          </cell>
          <cell r="R1182">
            <v>1908.27</v>
          </cell>
          <cell r="S1182">
            <v>1361.64</v>
          </cell>
          <cell r="U1182">
            <v>1908.27</v>
          </cell>
          <cell r="V1182">
            <v>1361.64</v>
          </cell>
          <cell r="X1182">
            <v>1817.4</v>
          </cell>
          <cell r="Y1182">
            <v>1296.8</v>
          </cell>
          <cell r="AA1182">
            <v>1580.33</v>
          </cell>
          <cell r="AB1182">
            <v>1127.69</v>
          </cell>
          <cell r="AD1182">
            <v>1374.2</v>
          </cell>
        </row>
        <row r="1183">
          <cell r="B1183" t="str">
            <v>FX36PM</v>
          </cell>
          <cell r="C1183" t="str">
            <v>Figura para Fachada</v>
          </cell>
          <cell r="E1183" t="str">
            <v>Pingente produzido em estrutura metálica e mangueira luminosa. Aplicação de mangueiras de LED com movimentos</v>
          </cell>
          <cell r="F1183" t="str">
            <v>FIG. LUMINOSA</v>
          </cell>
          <cell r="G1183">
            <v>1.6</v>
          </cell>
          <cell r="H1183" t="str">
            <v>-</v>
          </cell>
          <cell r="I1183" t="str">
            <v>-</v>
          </cell>
          <cell r="M1183">
            <v>2171.7799999999997</v>
          </cell>
          <cell r="N1183">
            <v>1563.6815999999997</v>
          </cell>
          <cell r="P1183">
            <v>0.72</v>
          </cell>
          <cell r="R1183">
            <v>1754.13</v>
          </cell>
          <cell r="S1183">
            <v>1207.5</v>
          </cell>
          <cell r="U1183">
            <v>1754.13</v>
          </cell>
          <cell r="V1183">
            <v>1207.5</v>
          </cell>
          <cell r="X1183">
            <v>1670.6</v>
          </cell>
          <cell r="Y1183">
            <v>1150</v>
          </cell>
          <cell r="AA1183">
            <v>1452.68</v>
          </cell>
          <cell r="AB1183">
            <v>1000.04</v>
          </cell>
          <cell r="AD1183">
            <v>1263.2</v>
          </cell>
        </row>
        <row r="1184">
          <cell r="B1184" t="str">
            <v>FX36PS</v>
          </cell>
          <cell r="C1184" t="str">
            <v>Figura para Fachada</v>
          </cell>
          <cell r="E1184" t="str">
            <v>Pingente produzido em estrutura metálica e mangueira luminosa. Aplicação de Strobos</v>
          </cell>
          <cell r="F1184" t="str">
            <v>FIG. LUMINOSA</v>
          </cell>
          <cell r="G1184">
            <v>1.6</v>
          </cell>
          <cell r="H1184" t="str">
            <v>-</v>
          </cell>
          <cell r="I1184" t="str">
            <v>-</v>
          </cell>
          <cell r="M1184">
            <v>1882.53</v>
          </cell>
          <cell r="N1184">
            <v>1185.9938999999999</v>
          </cell>
          <cell r="P1184">
            <v>0.63</v>
          </cell>
          <cell r="R1184">
            <v>1520.51</v>
          </cell>
          <cell r="S1184">
            <v>973.98</v>
          </cell>
          <cell r="U1184">
            <v>1520.51</v>
          </cell>
          <cell r="V1184">
            <v>973.98</v>
          </cell>
          <cell r="X1184">
            <v>1448.1</v>
          </cell>
          <cell r="Y1184">
            <v>927.6</v>
          </cell>
          <cell r="AA1184">
            <v>1259.25</v>
          </cell>
          <cell r="AB1184">
            <v>806.61</v>
          </cell>
          <cell r="AD1184">
            <v>1095</v>
          </cell>
        </row>
        <row r="1185">
          <cell r="B1185" t="str">
            <v>FX36PL</v>
          </cell>
          <cell r="C1185" t="str">
            <v>Figura para Fachada</v>
          </cell>
          <cell r="E1185" t="str">
            <v>Pingente produzido em estrutura metálica e mangueira de LED</v>
          </cell>
          <cell r="F1185" t="str">
            <v>FIG. LUMINOSA</v>
          </cell>
          <cell r="G1185">
            <v>1.6</v>
          </cell>
          <cell r="H1185" t="str">
            <v>-</v>
          </cell>
          <cell r="I1185" t="str">
            <v>-</v>
          </cell>
          <cell r="M1185">
            <v>1911.78</v>
          </cell>
          <cell r="N1185">
            <v>1204.4213999999999</v>
          </cell>
          <cell r="P1185">
            <v>0.63</v>
          </cell>
          <cell r="R1185">
            <v>1544.13</v>
          </cell>
          <cell r="S1185">
            <v>926.52</v>
          </cell>
          <cell r="U1185">
            <v>1544.13</v>
          </cell>
          <cell r="V1185">
            <v>926.52</v>
          </cell>
          <cell r="X1185">
            <v>1470.6</v>
          </cell>
          <cell r="Y1185">
            <v>882.4</v>
          </cell>
          <cell r="AA1185">
            <v>1278.8</v>
          </cell>
          <cell r="AB1185">
            <v>767.28</v>
          </cell>
          <cell r="AD1185">
            <v>1112</v>
          </cell>
        </row>
        <row r="1186">
          <cell r="B1186" t="str">
            <v>FX36PC</v>
          </cell>
          <cell r="C1186" t="str">
            <v>Figura para Fachada</v>
          </cell>
          <cell r="E1186" t="str">
            <v>Pingente produzido em estrutura metálica e mangueira luminosa. Preenchimento da figura com lâmpadas de LED.</v>
          </cell>
          <cell r="F1186" t="str">
            <v>FIG. LUMINOSA</v>
          </cell>
          <cell r="G1186">
            <v>1.6</v>
          </cell>
          <cell r="H1186" t="str">
            <v>-</v>
          </cell>
          <cell r="I1186" t="str">
            <v>-</v>
          </cell>
          <cell r="M1186">
            <v>0</v>
          </cell>
          <cell r="N1186">
            <v>0</v>
          </cell>
          <cell r="P1186">
            <v>0.72</v>
          </cell>
          <cell r="R1186">
            <v>0</v>
          </cell>
          <cell r="S1186">
            <v>0</v>
          </cell>
          <cell r="U1186">
            <v>0</v>
          </cell>
          <cell r="V1186">
            <v>0</v>
          </cell>
          <cell r="X1186">
            <v>0</v>
          </cell>
          <cell r="Y1186">
            <v>0</v>
          </cell>
          <cell r="AA1186">
            <v>0</v>
          </cell>
          <cell r="AB1186">
            <v>0</v>
          </cell>
          <cell r="AD1186"/>
        </row>
        <row r="1187">
          <cell r="B1187" t="str">
            <v>FX36PCS</v>
          </cell>
          <cell r="C1187" t="str">
            <v>Figura para Fachada</v>
          </cell>
          <cell r="E1187" t="str">
            <v>Pingente produzido em estrutura metálica e mangueira luminosa. Preenchimento da figura com lâmpadas de LED.  Aplicação de Strobos</v>
          </cell>
          <cell r="F1187" t="str">
            <v>FIG. LUMINOSA</v>
          </cell>
          <cell r="G1187">
            <v>1.6</v>
          </cell>
          <cell r="H1187" t="str">
            <v>-</v>
          </cell>
          <cell r="I1187" t="str">
            <v>-</v>
          </cell>
          <cell r="M1187">
            <v>0</v>
          </cell>
          <cell r="N1187">
            <v>0</v>
          </cell>
          <cell r="P1187">
            <v>0.75</v>
          </cell>
          <cell r="R1187">
            <v>0</v>
          </cell>
          <cell r="S1187">
            <v>0</v>
          </cell>
          <cell r="U1187">
            <v>0</v>
          </cell>
          <cell r="V1187">
            <v>0</v>
          </cell>
          <cell r="X1187">
            <v>0</v>
          </cell>
          <cell r="Y1187">
            <v>0</v>
          </cell>
          <cell r="AA1187">
            <v>0</v>
          </cell>
          <cell r="AB1187">
            <v>0</v>
          </cell>
          <cell r="AD1187"/>
        </row>
        <row r="1188">
          <cell r="B1188" t="str">
            <v>FX36M</v>
          </cell>
          <cell r="C1188" t="str">
            <v>Figura para Fachada</v>
          </cell>
          <cell r="D1188"/>
          <cell r="E1188" t="str">
            <v>Pingente produzido em estrutura metálica e mangueira luminosa</v>
          </cell>
          <cell r="F1188" t="str">
            <v>FIG. LUMINOSA</v>
          </cell>
          <cell r="G1188">
            <v>2</v>
          </cell>
          <cell r="H1188" t="str">
            <v>-</v>
          </cell>
          <cell r="I1188" t="str">
            <v>-</v>
          </cell>
          <cell r="J1188"/>
          <cell r="K1188"/>
          <cell r="L1188"/>
          <cell r="M1188">
            <v>2116.4</v>
          </cell>
          <cell r="N1188">
            <v>1269.8399999999999</v>
          </cell>
          <cell r="O1188"/>
          <cell r="P1188">
            <v>0.6</v>
          </cell>
          <cell r="Q1188"/>
          <cell r="R1188">
            <v>1709.4</v>
          </cell>
          <cell r="S1188">
            <v>1025.6400000000001</v>
          </cell>
          <cell r="T1188"/>
          <cell r="U1188">
            <v>1709.4</v>
          </cell>
          <cell r="V1188">
            <v>1025.6400000000001</v>
          </cell>
          <cell r="W1188"/>
          <cell r="X1188">
            <v>1628</v>
          </cell>
          <cell r="Y1188">
            <v>976.8</v>
          </cell>
          <cell r="Z1188"/>
          <cell r="AA1188">
            <v>1415.65</v>
          </cell>
          <cell r="AB1188">
            <v>849.39</v>
          </cell>
          <cell r="AC1188"/>
          <cell r="AD1188">
            <v>1231</v>
          </cell>
        </row>
        <row r="1189">
          <cell r="B1189" t="str">
            <v>FX36MSM</v>
          </cell>
          <cell r="C1189" t="str">
            <v>Figura para Fachada</v>
          </cell>
          <cell r="E1189" t="str">
            <v>Pingente produzido em estrutura metálica e mangueira luminosa. Aplicação de mangueiras de LED com movimentos e Strobos</v>
          </cell>
          <cell r="F1189" t="str">
            <v>FIG. LUMINOSA</v>
          </cell>
          <cell r="G1189">
            <v>2</v>
          </cell>
          <cell r="H1189" t="str">
            <v>-</v>
          </cell>
          <cell r="I1189" t="str">
            <v>-</v>
          </cell>
          <cell r="M1189">
            <v>2787.2000000000003</v>
          </cell>
          <cell r="N1189">
            <v>2090.4</v>
          </cell>
          <cell r="P1189">
            <v>0.75</v>
          </cell>
          <cell r="R1189">
            <v>2251.1999999999998</v>
          </cell>
          <cell r="S1189">
            <v>1567.44</v>
          </cell>
          <cell r="U1189">
            <v>2251.1999999999998</v>
          </cell>
          <cell r="V1189">
            <v>1567.44</v>
          </cell>
          <cell r="X1189">
            <v>2144</v>
          </cell>
          <cell r="Y1189">
            <v>1492.8</v>
          </cell>
          <cell r="AA1189">
            <v>1864.38</v>
          </cell>
          <cell r="AB1189">
            <v>1298.1199999999999</v>
          </cell>
          <cell r="AD1189">
            <v>1621.2</v>
          </cell>
        </row>
        <row r="1190">
          <cell r="B1190" t="str">
            <v>FX36MM</v>
          </cell>
          <cell r="C1190" t="str">
            <v>Figura para Fachada</v>
          </cell>
          <cell r="E1190" t="str">
            <v>Pingente produzido em estrutura metálica e mangueira luminosa. Aplicação de mangueiras de LED com movimentos</v>
          </cell>
          <cell r="F1190" t="str">
            <v>FIG. LUMINOSA</v>
          </cell>
          <cell r="G1190">
            <v>2</v>
          </cell>
          <cell r="H1190" t="str">
            <v>-</v>
          </cell>
          <cell r="I1190" t="str">
            <v>-</v>
          </cell>
          <cell r="M1190">
            <v>2596.36</v>
          </cell>
          <cell r="N1190">
            <v>1869.3792000000001</v>
          </cell>
          <cell r="P1190">
            <v>0.72</v>
          </cell>
          <cell r="R1190">
            <v>2097.06</v>
          </cell>
          <cell r="S1190">
            <v>1413.3</v>
          </cell>
          <cell r="U1190">
            <v>2097.06</v>
          </cell>
          <cell r="V1190">
            <v>1413.3</v>
          </cell>
          <cell r="X1190">
            <v>1997.2</v>
          </cell>
          <cell r="Y1190">
            <v>1346</v>
          </cell>
          <cell r="AA1190">
            <v>1736.73</v>
          </cell>
          <cell r="AB1190">
            <v>1170.47</v>
          </cell>
          <cell r="AD1190">
            <v>1510.2</v>
          </cell>
        </row>
        <row r="1191">
          <cell r="B1191" t="str">
            <v>FX36MS</v>
          </cell>
          <cell r="C1191" t="str">
            <v>Figura para Fachada</v>
          </cell>
          <cell r="E1191" t="str">
            <v>Pingente produzido em estrutura metálica e mangueira luminosa. Aplicação de Strobos</v>
          </cell>
          <cell r="F1191" t="str">
            <v>FIG. LUMINOSA</v>
          </cell>
          <cell r="G1191">
            <v>2</v>
          </cell>
          <cell r="H1191" t="str">
            <v>-</v>
          </cell>
          <cell r="I1191" t="str">
            <v>-</v>
          </cell>
          <cell r="M1191">
            <v>2307.2400000000002</v>
          </cell>
          <cell r="N1191">
            <v>1453.5612000000001</v>
          </cell>
          <cell r="P1191">
            <v>0.63</v>
          </cell>
          <cell r="R1191">
            <v>1863.54</v>
          </cell>
          <cell r="S1191">
            <v>1179.78</v>
          </cell>
          <cell r="U1191">
            <v>1863.54</v>
          </cell>
          <cell r="V1191">
            <v>1179.78</v>
          </cell>
          <cell r="X1191">
            <v>1774.8</v>
          </cell>
          <cell r="Y1191">
            <v>1123.5999999999999</v>
          </cell>
          <cell r="AA1191">
            <v>1543.3</v>
          </cell>
          <cell r="AB1191">
            <v>977.04</v>
          </cell>
          <cell r="AD1191">
            <v>1342</v>
          </cell>
        </row>
        <row r="1192">
          <cell r="B1192" t="str">
            <v>FX36ML</v>
          </cell>
          <cell r="C1192" t="str">
            <v>Figura para Fachada</v>
          </cell>
          <cell r="E1192" t="str">
            <v>Pingente produzido em estrutura metálica e mangueira de LED</v>
          </cell>
          <cell r="F1192" t="str">
            <v>FIG. LUMINOSA</v>
          </cell>
          <cell r="G1192">
            <v>2</v>
          </cell>
          <cell r="H1192" t="str">
            <v>-</v>
          </cell>
          <cell r="I1192" t="str">
            <v>-</v>
          </cell>
          <cell r="M1192">
            <v>2393.17</v>
          </cell>
          <cell r="N1192">
            <v>1507.6971000000001</v>
          </cell>
          <cell r="P1192">
            <v>0.63</v>
          </cell>
          <cell r="R1192">
            <v>1932.95</v>
          </cell>
          <cell r="S1192">
            <v>1159.83</v>
          </cell>
          <cell r="U1192">
            <v>1932.95</v>
          </cell>
          <cell r="V1192">
            <v>1159.83</v>
          </cell>
          <cell r="X1192">
            <v>1840.9</v>
          </cell>
          <cell r="Y1192">
            <v>1104.5999999999999</v>
          </cell>
          <cell r="AA1192">
            <v>1600.8</v>
          </cell>
          <cell r="AB1192">
            <v>960.48</v>
          </cell>
          <cell r="AD1192">
            <v>1392</v>
          </cell>
        </row>
        <row r="1193">
          <cell r="B1193" t="str">
            <v>FX36MC</v>
          </cell>
          <cell r="C1193" t="str">
            <v>Figura para Fachada</v>
          </cell>
          <cell r="E1193" t="str">
            <v>Pingente produzido em estrutura metálica e mangueira luminosa. Preenchimento da figura com lâmpadas de LED.</v>
          </cell>
          <cell r="F1193" t="str">
            <v>FIG. LUMINOSA</v>
          </cell>
          <cell r="G1193">
            <v>2</v>
          </cell>
          <cell r="H1193" t="str">
            <v>-</v>
          </cell>
          <cell r="I1193" t="str">
            <v>-</v>
          </cell>
          <cell r="M1193">
            <v>0</v>
          </cell>
          <cell r="N1193">
            <v>0</v>
          </cell>
          <cell r="P1193">
            <v>0.72</v>
          </cell>
          <cell r="R1193">
            <v>0</v>
          </cell>
          <cell r="S1193">
            <v>0</v>
          </cell>
          <cell r="U1193">
            <v>0</v>
          </cell>
          <cell r="V1193">
            <v>0</v>
          </cell>
          <cell r="X1193">
            <v>0</v>
          </cell>
          <cell r="Y1193">
            <v>0</v>
          </cell>
          <cell r="AA1193">
            <v>0</v>
          </cell>
          <cell r="AB1193">
            <v>0</v>
          </cell>
          <cell r="AD1193"/>
        </row>
        <row r="1194">
          <cell r="B1194" t="str">
            <v>FX36MCS</v>
          </cell>
          <cell r="C1194" t="str">
            <v>Figura para Fachada</v>
          </cell>
          <cell r="E1194" t="str">
            <v>Pingente produzido em estrutura metálica e mangueira luminosa. Preenchimento da figura com lâmpadas de LED.  Aplicação de Strobos</v>
          </cell>
          <cell r="F1194" t="str">
            <v>FIG. LUMINOSA</v>
          </cell>
          <cell r="G1194">
            <v>2</v>
          </cell>
          <cell r="H1194" t="str">
            <v>-</v>
          </cell>
          <cell r="I1194" t="str">
            <v>-</v>
          </cell>
          <cell r="M1194">
            <v>0</v>
          </cell>
          <cell r="N1194">
            <v>0</v>
          </cell>
          <cell r="P1194">
            <v>0.75</v>
          </cell>
          <cell r="R1194">
            <v>0</v>
          </cell>
          <cell r="S1194">
            <v>0</v>
          </cell>
          <cell r="U1194">
            <v>0</v>
          </cell>
          <cell r="V1194">
            <v>0</v>
          </cell>
          <cell r="X1194">
            <v>0</v>
          </cell>
          <cell r="Y1194">
            <v>0</v>
          </cell>
          <cell r="AA1194">
            <v>0</v>
          </cell>
          <cell r="AB1194">
            <v>0</v>
          </cell>
          <cell r="AD1194"/>
        </row>
        <row r="1195">
          <cell r="B1195" t="str">
            <v>FX36G</v>
          </cell>
          <cell r="C1195" t="str">
            <v>Figura para Fachada</v>
          </cell>
          <cell r="D1195"/>
          <cell r="E1195" t="str">
            <v>Pingente produzido em estrutura metálica e mangueira luminosa</v>
          </cell>
          <cell r="F1195" t="str">
            <v>FIG. LUMINOSA</v>
          </cell>
          <cell r="G1195">
            <v>2.6</v>
          </cell>
          <cell r="H1195" t="str">
            <v>-</v>
          </cell>
          <cell r="I1195" t="str">
            <v>-</v>
          </cell>
          <cell r="J1195"/>
          <cell r="K1195"/>
          <cell r="L1195"/>
          <cell r="M1195">
            <v>2499.77</v>
          </cell>
          <cell r="N1195">
            <v>1499.8619999999999</v>
          </cell>
          <cell r="O1195"/>
          <cell r="P1195">
            <v>0.6</v>
          </cell>
          <cell r="Q1195"/>
          <cell r="R1195">
            <v>2019.05</v>
          </cell>
          <cell r="S1195">
            <v>1211.3900000000001</v>
          </cell>
          <cell r="T1195"/>
          <cell r="U1195">
            <v>2019.05</v>
          </cell>
          <cell r="V1195">
            <v>1211.3900000000001</v>
          </cell>
          <cell r="W1195"/>
          <cell r="X1195">
            <v>1922.9</v>
          </cell>
          <cell r="Y1195">
            <v>1153.7</v>
          </cell>
          <cell r="Z1195"/>
          <cell r="AA1195">
            <v>1672.1</v>
          </cell>
          <cell r="AB1195">
            <v>1003.26</v>
          </cell>
          <cell r="AC1195"/>
          <cell r="AD1195">
            <v>1454</v>
          </cell>
        </row>
        <row r="1196">
          <cell r="B1196" t="str">
            <v>FX36GSM</v>
          </cell>
          <cell r="C1196" t="str">
            <v>Figura para Fachada</v>
          </cell>
          <cell r="E1196" t="str">
            <v>Pingente produzido em estrutura metálica e mangueira luminosa. Aplicação de mangueiras de LED com movimentos e Strobos</v>
          </cell>
          <cell r="F1196" t="str">
            <v>FIG. LUMINOSA</v>
          </cell>
          <cell r="G1196">
            <v>2.6</v>
          </cell>
          <cell r="H1196" t="str">
            <v>-</v>
          </cell>
          <cell r="I1196" t="str">
            <v>-</v>
          </cell>
          <cell r="M1196">
            <v>3415.75</v>
          </cell>
          <cell r="N1196">
            <v>2561.8125</v>
          </cell>
          <cell r="P1196">
            <v>0.75</v>
          </cell>
          <cell r="R1196">
            <v>2758.88</v>
          </cell>
          <cell r="S1196">
            <v>1951.32</v>
          </cell>
          <cell r="U1196">
            <v>2758.88</v>
          </cell>
          <cell r="V1196">
            <v>1951.32</v>
          </cell>
          <cell r="X1196">
            <v>2627.5</v>
          </cell>
          <cell r="Y1196">
            <v>1858.4</v>
          </cell>
          <cell r="AA1196">
            <v>2284.8200000000002</v>
          </cell>
          <cell r="AB1196">
            <v>1615.98</v>
          </cell>
          <cell r="AD1196">
            <v>1986.8</v>
          </cell>
        </row>
        <row r="1197">
          <cell r="B1197" t="str">
            <v>FX36GM</v>
          </cell>
          <cell r="C1197" t="str">
            <v>Figura para Fachada</v>
          </cell>
          <cell r="E1197" t="str">
            <v>Pingente produzido em estrutura metálica e mangueira luminosa. Aplicação de mangueiras de LED com movimentos</v>
          </cell>
          <cell r="F1197" t="str">
            <v>FIG. LUMINOSA</v>
          </cell>
          <cell r="G1197">
            <v>2.6</v>
          </cell>
          <cell r="H1197" t="str">
            <v>-</v>
          </cell>
          <cell r="I1197" t="str">
            <v>-</v>
          </cell>
          <cell r="M1197">
            <v>3161.34</v>
          </cell>
          <cell r="N1197">
            <v>2276.1648</v>
          </cell>
          <cell r="P1197">
            <v>0.72</v>
          </cell>
          <cell r="R1197">
            <v>2553.39</v>
          </cell>
          <cell r="S1197">
            <v>1745.73</v>
          </cell>
          <cell r="U1197">
            <v>2553.39</v>
          </cell>
          <cell r="V1197">
            <v>1745.73</v>
          </cell>
          <cell r="X1197">
            <v>2431.8000000000002</v>
          </cell>
          <cell r="Y1197">
            <v>1662.6</v>
          </cell>
          <cell r="AA1197">
            <v>2114.62</v>
          </cell>
          <cell r="AB1197">
            <v>1445.78</v>
          </cell>
          <cell r="AD1197">
            <v>1838.8</v>
          </cell>
        </row>
        <row r="1198">
          <cell r="B1198" t="str">
            <v>FX36GS</v>
          </cell>
          <cell r="C1198" t="str">
            <v>Figura para Fachada</v>
          </cell>
          <cell r="E1198" t="str">
            <v>Pingente produzido em estrutura metálica e mangueira luminosa. Aplicação de Strobos</v>
          </cell>
          <cell r="F1198" t="str">
            <v>FIG. LUMINOSA</v>
          </cell>
          <cell r="G1198">
            <v>2.6</v>
          </cell>
          <cell r="H1198" t="str">
            <v>-</v>
          </cell>
          <cell r="I1198" t="str">
            <v>-</v>
          </cell>
          <cell r="M1198">
            <v>2754.18</v>
          </cell>
          <cell r="N1198">
            <v>1735.1333999999999</v>
          </cell>
          <cell r="P1198">
            <v>0.63</v>
          </cell>
          <cell r="R1198">
            <v>2224.5300000000002</v>
          </cell>
          <cell r="S1198">
            <v>1416.98</v>
          </cell>
          <cell r="U1198">
            <v>2224.5300000000002</v>
          </cell>
          <cell r="V1198">
            <v>1416.98</v>
          </cell>
          <cell r="X1198">
            <v>2118.6</v>
          </cell>
          <cell r="Y1198">
            <v>1349.5</v>
          </cell>
          <cell r="AA1198">
            <v>1842.3</v>
          </cell>
          <cell r="AB1198">
            <v>1173.46</v>
          </cell>
          <cell r="AD1198">
            <v>1602</v>
          </cell>
        </row>
        <row r="1199">
          <cell r="B1199" t="str">
            <v>FX36GL</v>
          </cell>
          <cell r="C1199" t="str">
            <v>Figura para Fachada</v>
          </cell>
          <cell r="E1199" t="str">
            <v>Pingente produzido em estrutura metálica e mangueira de LED</v>
          </cell>
          <cell r="F1199" t="str">
            <v>FIG. LUMINOSA</v>
          </cell>
          <cell r="G1199">
            <v>2.6</v>
          </cell>
          <cell r="H1199" t="str">
            <v>-</v>
          </cell>
          <cell r="I1199" t="str">
            <v>-</v>
          </cell>
          <cell r="M1199">
            <v>2826.46</v>
          </cell>
          <cell r="N1199">
            <v>1780.6698000000001</v>
          </cell>
          <cell r="P1199">
            <v>0.63</v>
          </cell>
          <cell r="R1199">
            <v>2282.91</v>
          </cell>
          <cell r="S1199">
            <v>1369.73</v>
          </cell>
          <cell r="U1199">
            <v>2282.91</v>
          </cell>
          <cell r="V1199">
            <v>1369.73</v>
          </cell>
          <cell r="X1199">
            <v>2174.1999999999998</v>
          </cell>
          <cell r="Y1199">
            <v>1304.5</v>
          </cell>
          <cell r="AA1199">
            <v>1890.6</v>
          </cell>
          <cell r="AB1199">
            <v>1134.3599999999999</v>
          </cell>
          <cell r="AD1199">
            <v>1644</v>
          </cell>
        </row>
        <row r="1200">
          <cell r="B1200" t="str">
            <v>FX36GC</v>
          </cell>
          <cell r="C1200" t="str">
            <v>Figura para Fachada</v>
          </cell>
          <cell r="E1200" t="str">
            <v>Pingente produzido em estrutura metálica e mangueira luminosa. Preenchimento da figura com lâmpadas de LED.</v>
          </cell>
          <cell r="F1200" t="str">
            <v>FIG. LUMINOSA</v>
          </cell>
          <cell r="G1200">
            <v>2.6</v>
          </cell>
          <cell r="H1200" t="str">
            <v>-</v>
          </cell>
          <cell r="I1200" t="str">
            <v>-</v>
          </cell>
          <cell r="M1200">
            <v>0</v>
          </cell>
          <cell r="N1200">
            <v>0</v>
          </cell>
          <cell r="P1200">
            <v>0.72</v>
          </cell>
          <cell r="R1200">
            <v>0</v>
          </cell>
          <cell r="S1200">
            <v>0</v>
          </cell>
          <cell r="U1200">
            <v>0</v>
          </cell>
          <cell r="V1200">
            <v>0</v>
          </cell>
          <cell r="X1200">
            <v>0</v>
          </cell>
          <cell r="Y1200">
            <v>0</v>
          </cell>
          <cell r="AA1200">
            <v>0</v>
          </cell>
          <cell r="AB1200">
            <v>0</v>
          </cell>
          <cell r="AD1200"/>
        </row>
        <row r="1201">
          <cell r="B1201" t="str">
            <v>FX36GCS</v>
          </cell>
          <cell r="C1201" t="str">
            <v>Figura para Fachada</v>
          </cell>
          <cell r="E1201" t="str">
            <v>Pingente produzido em estrutura metálica e mangueira luminosa. Preenchimento da figura com lâmpadas de LED.  Aplicação de Strobos</v>
          </cell>
          <cell r="F1201" t="str">
            <v>FIG. LUMINOSA</v>
          </cell>
          <cell r="G1201">
            <v>2.6</v>
          </cell>
          <cell r="H1201" t="str">
            <v>-</v>
          </cell>
          <cell r="I1201" t="str">
            <v>-</v>
          </cell>
          <cell r="M1201">
            <v>0</v>
          </cell>
          <cell r="N1201">
            <v>0</v>
          </cell>
          <cell r="P1201">
            <v>0.75</v>
          </cell>
          <cell r="R1201">
            <v>0</v>
          </cell>
          <cell r="S1201">
            <v>0</v>
          </cell>
          <cell r="U1201">
            <v>0</v>
          </cell>
          <cell r="V1201">
            <v>0</v>
          </cell>
          <cell r="X1201">
            <v>0</v>
          </cell>
          <cell r="Y1201">
            <v>0</v>
          </cell>
          <cell r="AA1201">
            <v>0</v>
          </cell>
          <cell r="AB1201">
            <v>0</v>
          </cell>
          <cell r="AD1201"/>
        </row>
        <row r="1202">
          <cell r="B1202" t="str">
            <v>FX38P</v>
          </cell>
          <cell r="C1202" t="str">
            <v>Figura para Fachada</v>
          </cell>
          <cell r="E1202" t="str">
            <v>Tridente P para, produzido em estrutura metálica e mangueira luminosa incandescente.</v>
          </cell>
          <cell r="F1202" t="str">
            <v>FIG. LUMINOSA</v>
          </cell>
          <cell r="M1202">
            <v>0</v>
          </cell>
          <cell r="N1202">
            <v>0</v>
          </cell>
          <cell r="P1202">
            <v>0.6</v>
          </cell>
          <cell r="R1202">
            <v>0</v>
          </cell>
          <cell r="S1202">
            <v>0</v>
          </cell>
          <cell r="U1202">
            <v>0</v>
          </cell>
          <cell r="V1202">
            <v>0</v>
          </cell>
          <cell r="X1202">
            <v>0</v>
          </cell>
          <cell r="Y1202">
            <v>0</v>
          </cell>
          <cell r="AA1202">
            <v>0</v>
          </cell>
          <cell r="AB1202">
            <v>0</v>
          </cell>
          <cell r="AD1202"/>
        </row>
        <row r="1203">
          <cell r="B1203" t="str">
            <v>FX38M</v>
          </cell>
          <cell r="C1203" t="str">
            <v>Figura para Fachada</v>
          </cell>
          <cell r="E1203" t="str">
            <v>Tridente M para, produzido em estrutura metálica e mangueira luminosa incandescente.</v>
          </cell>
          <cell r="F1203" t="str">
            <v>FIG. LUMINOSA</v>
          </cell>
          <cell r="M1203">
            <v>0</v>
          </cell>
          <cell r="N1203">
            <v>0</v>
          </cell>
          <cell r="P1203">
            <v>0.6</v>
          </cell>
          <cell r="R1203">
            <v>0</v>
          </cell>
          <cell r="S1203">
            <v>0</v>
          </cell>
          <cell r="U1203">
            <v>0</v>
          </cell>
          <cell r="V1203">
            <v>0</v>
          </cell>
          <cell r="X1203">
            <v>0</v>
          </cell>
          <cell r="Y1203">
            <v>0</v>
          </cell>
          <cell r="AA1203">
            <v>0</v>
          </cell>
          <cell r="AB1203">
            <v>0</v>
          </cell>
          <cell r="AD1203"/>
        </row>
        <row r="1204">
          <cell r="B1204" t="str">
            <v>FX38G</v>
          </cell>
          <cell r="C1204" t="str">
            <v>Figura para Fachada</v>
          </cell>
          <cell r="E1204" t="str">
            <v>Tridente G para, produzido em estrutura metálica e mangueira luminosa incandescente.</v>
          </cell>
          <cell r="F1204" t="str">
            <v>FIG. LUMINOSA</v>
          </cell>
          <cell r="M1204">
            <v>0</v>
          </cell>
          <cell r="N1204">
            <v>0</v>
          </cell>
          <cell r="P1204">
            <v>0.6</v>
          </cell>
          <cell r="R1204">
            <v>0</v>
          </cell>
          <cell r="S1204">
            <v>0</v>
          </cell>
          <cell r="U1204">
            <v>0</v>
          </cell>
          <cell r="V1204">
            <v>0</v>
          </cell>
          <cell r="X1204">
            <v>0</v>
          </cell>
          <cell r="Y1204">
            <v>0</v>
          </cell>
          <cell r="AA1204">
            <v>0</v>
          </cell>
          <cell r="AB1204">
            <v>0</v>
          </cell>
          <cell r="AD1204"/>
        </row>
        <row r="1205">
          <cell r="B1205" t="str">
            <v>MFX38P</v>
          </cell>
          <cell r="C1205" t="str">
            <v>Figura para Fachada</v>
          </cell>
          <cell r="E1205" t="str">
            <v>Meio Tridente P, produzido em estrutura metálica e mangueira luminosa incandescente.</v>
          </cell>
          <cell r="F1205" t="str">
            <v>FIG. LUMINOSA</v>
          </cell>
          <cell r="M1205">
            <v>0</v>
          </cell>
          <cell r="N1205">
            <v>0</v>
          </cell>
          <cell r="P1205">
            <v>0.6</v>
          </cell>
          <cell r="R1205">
            <v>0</v>
          </cell>
          <cell r="S1205">
            <v>0</v>
          </cell>
          <cell r="U1205">
            <v>0</v>
          </cell>
          <cell r="V1205">
            <v>0</v>
          </cell>
          <cell r="X1205">
            <v>0</v>
          </cell>
          <cell r="Y1205">
            <v>0</v>
          </cell>
          <cell r="AA1205">
            <v>0</v>
          </cell>
          <cell r="AB1205">
            <v>0</v>
          </cell>
          <cell r="AD1205"/>
        </row>
        <row r="1206">
          <cell r="B1206" t="str">
            <v>MFX38M</v>
          </cell>
          <cell r="C1206" t="str">
            <v>Figura para Fachada</v>
          </cell>
          <cell r="E1206" t="str">
            <v>Meio Tridente M, produzido em estrutura metálica e mangueira luminosa incandescente.</v>
          </cell>
          <cell r="F1206" t="str">
            <v>FIG. LUMINOSA</v>
          </cell>
          <cell r="M1206">
            <v>0</v>
          </cell>
          <cell r="N1206">
            <v>0</v>
          </cell>
          <cell r="P1206">
            <v>0.6</v>
          </cell>
          <cell r="R1206">
            <v>0</v>
          </cell>
          <cell r="S1206">
            <v>0</v>
          </cell>
          <cell r="U1206">
            <v>0</v>
          </cell>
          <cell r="V1206">
            <v>0</v>
          </cell>
          <cell r="X1206">
            <v>0</v>
          </cell>
          <cell r="Y1206">
            <v>0</v>
          </cell>
          <cell r="AA1206">
            <v>0</v>
          </cell>
          <cell r="AB1206">
            <v>0</v>
          </cell>
          <cell r="AD1206"/>
        </row>
        <row r="1207">
          <cell r="B1207" t="str">
            <v>MFX38G</v>
          </cell>
          <cell r="C1207" t="str">
            <v>Figura para Fachada</v>
          </cell>
          <cell r="E1207" t="str">
            <v>Meio Tridente G, produzido em estrutura metálica e mangueira luminosa incandescente.</v>
          </cell>
          <cell r="F1207" t="str">
            <v>FIG. LUMINOSA</v>
          </cell>
          <cell r="M1207">
            <v>0</v>
          </cell>
          <cell r="N1207">
            <v>0</v>
          </cell>
          <cell r="P1207">
            <v>0.6</v>
          </cell>
          <cell r="R1207">
            <v>0</v>
          </cell>
          <cell r="S1207">
            <v>0</v>
          </cell>
          <cell r="U1207">
            <v>0</v>
          </cell>
          <cell r="V1207">
            <v>0</v>
          </cell>
          <cell r="X1207">
            <v>0</v>
          </cell>
          <cell r="Y1207">
            <v>0</v>
          </cell>
          <cell r="AA1207">
            <v>0</v>
          </cell>
          <cell r="AB1207">
            <v>0</v>
          </cell>
          <cell r="AD1207"/>
        </row>
        <row r="1208">
          <cell r="B1208" t="str">
            <v>FX40</v>
          </cell>
          <cell r="C1208" t="str">
            <v>Figura para Fachada</v>
          </cell>
          <cell r="E1208" t="str">
            <v>Linha reta, produzida em estrutura metálica e mangueira luminosa incandescente</v>
          </cell>
          <cell r="F1208" t="str">
            <v>FIG. LUMINOSA</v>
          </cell>
          <cell r="G1208">
            <v>1</v>
          </cell>
          <cell r="H1208" t="str">
            <v>-</v>
          </cell>
          <cell r="I1208" t="str">
            <v>-</v>
          </cell>
          <cell r="M1208">
            <v>111.8</v>
          </cell>
          <cell r="N1208">
            <v>67.08</v>
          </cell>
          <cell r="P1208">
            <v>0.6</v>
          </cell>
          <cell r="R1208">
            <v>90.3</v>
          </cell>
          <cell r="S1208">
            <v>54.18</v>
          </cell>
          <cell r="U1208">
            <v>90.3</v>
          </cell>
          <cell r="V1208">
            <v>54.18</v>
          </cell>
          <cell r="X1208">
            <v>86</v>
          </cell>
          <cell r="Y1208">
            <v>51.6</v>
          </cell>
          <cell r="AA1208">
            <v>74.75</v>
          </cell>
          <cell r="AB1208">
            <v>44.85</v>
          </cell>
          <cell r="AD1208">
            <v>65</v>
          </cell>
        </row>
        <row r="1209">
          <cell r="B1209" t="str">
            <v>FX40L</v>
          </cell>
          <cell r="C1209" t="str">
            <v>Figura para Fachada</v>
          </cell>
          <cell r="E1209" t="str">
            <v>Linha reta, produzida em estrutura metálica e mangueira de LED</v>
          </cell>
          <cell r="F1209" t="str">
            <v>FIG. LUMINOSA</v>
          </cell>
          <cell r="G1209">
            <v>1</v>
          </cell>
          <cell r="H1209" t="str">
            <v>-</v>
          </cell>
          <cell r="I1209" t="str">
            <v>-</v>
          </cell>
          <cell r="M1209">
            <v>126.23</v>
          </cell>
          <cell r="N1209">
            <v>79.524900000000002</v>
          </cell>
          <cell r="P1209">
            <v>0.63</v>
          </cell>
          <cell r="R1209">
            <v>101.96</v>
          </cell>
          <cell r="S1209">
            <v>61.22</v>
          </cell>
          <cell r="U1209">
            <v>101.96</v>
          </cell>
          <cell r="V1209">
            <v>61.22</v>
          </cell>
          <cell r="X1209">
            <v>97.1</v>
          </cell>
          <cell r="Y1209">
            <v>58.3</v>
          </cell>
          <cell r="AA1209">
            <v>84.47</v>
          </cell>
          <cell r="AB1209">
            <v>50.68</v>
          </cell>
          <cell r="AD1209">
            <v>73.45</v>
          </cell>
        </row>
        <row r="1210">
          <cell r="B1210" t="str">
            <v>FX39M</v>
          </cell>
          <cell r="C1210" t="str">
            <v>Figura para Fachada</v>
          </cell>
          <cell r="D1210"/>
          <cell r="E1210" t="str">
            <v>Fogos de artifício tamanho M, com movimentos em sequencial, produzido em estrutura metálica, mangueira luminosa e conjuntos de LED</v>
          </cell>
          <cell r="F1210" t="str">
            <v>FIG. LUMINOSA</v>
          </cell>
          <cell r="G1210">
            <v>4</v>
          </cell>
          <cell r="H1210">
            <v>3.1</v>
          </cell>
          <cell r="I1210" t="str">
            <v>-</v>
          </cell>
          <cell r="J1210">
            <v>747</v>
          </cell>
          <cell r="K1210"/>
          <cell r="L1210"/>
          <cell r="M1210">
            <v>9450</v>
          </cell>
          <cell r="N1210">
            <v>7087.5</v>
          </cell>
          <cell r="O1210"/>
          <cell r="P1210">
            <v>0.75</v>
          </cell>
          <cell r="Q1210"/>
          <cell r="R1210">
            <v>7484.72</v>
          </cell>
          <cell r="S1210">
            <v>5239.29</v>
          </cell>
          <cell r="T1210"/>
          <cell r="U1210">
            <v>7484.72</v>
          </cell>
          <cell r="V1210">
            <v>5239.29</v>
          </cell>
          <cell r="W1210"/>
          <cell r="X1210">
            <v>7128.3</v>
          </cell>
          <cell r="Y1210">
            <v>4989.8</v>
          </cell>
          <cell r="Z1210"/>
          <cell r="AA1210">
            <v>6198.5</v>
          </cell>
          <cell r="AB1210">
            <v>4338.95</v>
          </cell>
          <cell r="AC1210"/>
          <cell r="AD1210">
            <v>5390</v>
          </cell>
        </row>
        <row r="1211">
          <cell r="B1211" t="str">
            <v>FX39G</v>
          </cell>
          <cell r="C1211" t="str">
            <v>Figura para Fachada</v>
          </cell>
          <cell r="D1211"/>
          <cell r="E1211" t="str">
            <v>Fogos de artifício tamanho G, com movimentos em sequencial, produzido em estrutura metálica, mangueira luminosa e conjuntos de LED</v>
          </cell>
          <cell r="F1211" t="str">
            <v>FIG. LUMINOSA</v>
          </cell>
          <cell r="G1211">
            <v>5.4</v>
          </cell>
          <cell r="H1211">
            <v>3.9</v>
          </cell>
          <cell r="I1211" t="str">
            <v>-</v>
          </cell>
          <cell r="J1211">
            <v>915</v>
          </cell>
          <cell r="K1211"/>
          <cell r="L1211"/>
          <cell r="M1211">
            <v>9850</v>
          </cell>
          <cell r="N1211">
            <v>7387.5</v>
          </cell>
          <cell r="O1211"/>
          <cell r="P1211">
            <v>0.75</v>
          </cell>
          <cell r="Q1211"/>
          <cell r="R1211">
            <v>8859.48</v>
          </cell>
          <cell r="S1211">
            <v>6201.62</v>
          </cell>
          <cell r="T1211"/>
          <cell r="U1211">
            <v>8859.48</v>
          </cell>
          <cell r="V1211">
            <v>6201.62</v>
          </cell>
          <cell r="W1211"/>
          <cell r="X1211">
            <v>8437.6</v>
          </cell>
          <cell r="Y1211">
            <v>5906.3</v>
          </cell>
          <cell r="Z1211"/>
          <cell r="AA1211">
            <v>7337</v>
          </cell>
          <cell r="AB1211">
            <v>5135.8999999999996</v>
          </cell>
          <cell r="AC1211"/>
          <cell r="AD1211">
            <v>6380</v>
          </cell>
        </row>
        <row r="1212">
          <cell r="B1212" t="str">
            <v>FX41</v>
          </cell>
          <cell r="C1212" t="str">
            <v>Figura para Fachada</v>
          </cell>
          <cell r="D1212"/>
          <cell r="E1212" t="str">
            <v>Arabesco com floral produzido em estrutura metálica e mangueira luminosa incandescente</v>
          </cell>
          <cell r="F1212" t="str">
            <v>FIG. LUMINOSA</v>
          </cell>
          <cell r="G1212">
            <v>3.2</v>
          </cell>
          <cell r="H1212">
            <v>1.25</v>
          </cell>
          <cell r="I1212" t="str">
            <v>-</v>
          </cell>
          <cell r="J1212">
            <v>336</v>
          </cell>
          <cell r="K1212"/>
          <cell r="L1212"/>
          <cell r="M1212">
            <v>2346.7600000000002</v>
          </cell>
          <cell r="N1212">
            <v>1408.056</v>
          </cell>
          <cell r="O1212"/>
          <cell r="P1212">
            <v>0.6</v>
          </cell>
          <cell r="Q1212"/>
          <cell r="R1212">
            <v>1895.46</v>
          </cell>
          <cell r="S1212">
            <v>1137.26</v>
          </cell>
          <cell r="T1212"/>
          <cell r="U1212">
            <v>1895.46</v>
          </cell>
          <cell r="V1212">
            <v>1137.26</v>
          </cell>
          <cell r="W1212"/>
          <cell r="X1212">
            <v>1805.2</v>
          </cell>
          <cell r="Y1212">
            <v>1083.0999999999999</v>
          </cell>
          <cell r="Z1212"/>
          <cell r="AA1212">
            <v>1569.75</v>
          </cell>
          <cell r="AB1212">
            <v>941.85</v>
          </cell>
          <cell r="AC1212"/>
          <cell r="AD1212">
            <v>1365</v>
          </cell>
        </row>
        <row r="1213">
          <cell r="B1213" t="str">
            <v>FX41SM</v>
          </cell>
          <cell r="C1213" t="str">
            <v>Figura para Fachada</v>
          </cell>
          <cell r="E1213" t="str">
            <v>Arabesco com floral produzido em estrutura metálica, mangueira luminosa incandescente, mangueira de LED com movimento e aplicação de strobo</v>
          </cell>
          <cell r="F1213" t="str">
            <v>FIG. LUMINOSA</v>
          </cell>
          <cell r="G1213">
            <v>3.2</v>
          </cell>
          <cell r="H1213">
            <v>1.25</v>
          </cell>
          <cell r="I1213" t="str">
            <v>-</v>
          </cell>
          <cell r="M1213">
            <v>0</v>
          </cell>
          <cell r="N1213">
            <v>0</v>
          </cell>
          <cell r="P1213">
            <v>0.75</v>
          </cell>
          <cell r="R1213">
            <v>0</v>
          </cell>
          <cell r="S1213">
            <v>0</v>
          </cell>
          <cell r="U1213">
            <v>0</v>
          </cell>
          <cell r="V1213">
            <v>0</v>
          </cell>
          <cell r="X1213">
            <v>0</v>
          </cell>
          <cell r="Y1213">
            <v>0</v>
          </cell>
          <cell r="AA1213">
            <v>0</v>
          </cell>
          <cell r="AB1213">
            <v>0</v>
          </cell>
          <cell r="AD1213"/>
        </row>
        <row r="1214">
          <cell r="B1214" t="str">
            <v>FX41M</v>
          </cell>
          <cell r="C1214" t="str">
            <v>Figura para Fachada</v>
          </cell>
          <cell r="E1214" t="str">
            <v>Arabesco com floral produzido em estrutura metálica, mangueira luminosa incandescente mangueira de LED com movimento</v>
          </cell>
          <cell r="F1214" t="str">
            <v>FIG. LUMINOSA</v>
          </cell>
          <cell r="G1214">
            <v>3.2</v>
          </cell>
          <cell r="H1214">
            <v>1.25</v>
          </cell>
          <cell r="I1214" t="str">
            <v>-</v>
          </cell>
          <cell r="M1214">
            <v>0</v>
          </cell>
          <cell r="N1214">
            <v>0</v>
          </cell>
          <cell r="P1214">
            <v>0.72</v>
          </cell>
          <cell r="R1214">
            <v>0</v>
          </cell>
          <cell r="S1214">
            <v>0</v>
          </cell>
          <cell r="U1214">
            <v>0</v>
          </cell>
          <cell r="V1214">
            <v>0</v>
          </cell>
          <cell r="X1214">
            <v>0</v>
          </cell>
          <cell r="Y1214">
            <v>0</v>
          </cell>
          <cell r="AA1214">
            <v>0</v>
          </cell>
          <cell r="AB1214">
            <v>0</v>
          </cell>
          <cell r="AD1214"/>
        </row>
        <row r="1215">
          <cell r="B1215" t="str">
            <v>FX41S</v>
          </cell>
          <cell r="C1215" t="str">
            <v>Figura para Fachada</v>
          </cell>
          <cell r="E1215" t="str">
            <v>Arabesco com floral produzido em estrutura metálica, mangueira luminosa incandescente e aplicação de strobo</v>
          </cell>
          <cell r="F1215" t="str">
            <v>FIG. LUMINOSA</v>
          </cell>
          <cell r="G1215">
            <v>3.2</v>
          </cell>
          <cell r="H1215">
            <v>1.25</v>
          </cell>
          <cell r="I1215" t="str">
            <v>-</v>
          </cell>
          <cell r="M1215">
            <v>0</v>
          </cell>
          <cell r="N1215">
            <v>0</v>
          </cell>
          <cell r="P1215">
            <v>0.63</v>
          </cell>
          <cell r="R1215">
            <v>0</v>
          </cell>
          <cell r="S1215">
            <v>0</v>
          </cell>
          <cell r="U1215">
            <v>0</v>
          </cell>
          <cell r="V1215">
            <v>0</v>
          </cell>
          <cell r="X1215">
            <v>0</v>
          </cell>
          <cell r="Y1215">
            <v>0</v>
          </cell>
          <cell r="AA1215">
            <v>0</v>
          </cell>
          <cell r="AB1215">
            <v>0</v>
          </cell>
          <cell r="AD1215"/>
        </row>
        <row r="1216">
          <cell r="B1216" t="str">
            <v>FX41L</v>
          </cell>
          <cell r="C1216" t="str">
            <v>Figura para Fachada</v>
          </cell>
          <cell r="E1216" t="str">
            <v>Arabesco com floral produzido em estrutura metálica e mangueira luminosa de LED</v>
          </cell>
          <cell r="F1216" t="str">
            <v>FIG. LUMINOSA</v>
          </cell>
          <cell r="G1216">
            <v>3.2</v>
          </cell>
          <cell r="H1216">
            <v>1.25</v>
          </cell>
          <cell r="I1216" t="str">
            <v>-</v>
          </cell>
          <cell r="M1216">
            <v>0</v>
          </cell>
          <cell r="N1216">
            <v>0</v>
          </cell>
          <cell r="P1216">
            <v>0.63</v>
          </cell>
          <cell r="R1216">
            <v>0</v>
          </cell>
          <cell r="S1216">
            <v>0</v>
          </cell>
          <cell r="U1216">
            <v>0</v>
          </cell>
          <cell r="V1216">
            <v>0</v>
          </cell>
          <cell r="X1216">
            <v>0</v>
          </cell>
          <cell r="Y1216">
            <v>0</v>
          </cell>
          <cell r="AA1216">
            <v>0</v>
          </cell>
          <cell r="AB1216">
            <v>0</v>
          </cell>
          <cell r="AD1216"/>
        </row>
        <row r="1217">
          <cell r="B1217" t="str">
            <v>FX41C</v>
          </cell>
          <cell r="C1217" t="str">
            <v>Figura para Fachada</v>
          </cell>
          <cell r="E1217" t="str">
            <v>Arabesco com floral produzido em estrutura metálica, mangueira luminosa incandescente e preenchimento com conjunto de LED</v>
          </cell>
          <cell r="F1217" t="str">
            <v>FIG. LUMINOSA</v>
          </cell>
          <cell r="G1217">
            <v>3.2</v>
          </cell>
          <cell r="H1217">
            <v>1.25</v>
          </cell>
          <cell r="I1217" t="str">
            <v>-</v>
          </cell>
          <cell r="M1217">
            <v>0</v>
          </cell>
          <cell r="N1217">
            <v>0</v>
          </cell>
          <cell r="P1217">
            <v>0.72</v>
          </cell>
          <cell r="R1217">
            <v>0</v>
          </cell>
          <cell r="S1217">
            <v>0</v>
          </cell>
          <cell r="U1217">
            <v>0</v>
          </cell>
          <cell r="V1217">
            <v>0</v>
          </cell>
          <cell r="X1217">
            <v>0</v>
          </cell>
          <cell r="Y1217">
            <v>0</v>
          </cell>
          <cell r="AA1217">
            <v>0</v>
          </cell>
          <cell r="AB1217">
            <v>0</v>
          </cell>
          <cell r="AD1217"/>
        </row>
        <row r="1218">
          <cell r="B1218" t="str">
            <v>FX41CS</v>
          </cell>
          <cell r="C1218" t="str">
            <v>Figura para Fachada</v>
          </cell>
          <cell r="E1218" t="str">
            <v>Arabesco com floral produzido em estrutura metálica, mangueira luminosa incandescente e preenchimento com conjunto de LED  Aplicação de Strobos</v>
          </cell>
          <cell r="F1218" t="str">
            <v>FIG. LUMINOSA</v>
          </cell>
          <cell r="G1218">
            <v>3.2</v>
          </cell>
          <cell r="H1218">
            <v>1.25</v>
          </cell>
          <cell r="I1218" t="str">
            <v>-</v>
          </cell>
          <cell r="M1218">
            <v>0</v>
          </cell>
          <cell r="N1218">
            <v>0</v>
          </cell>
          <cell r="P1218">
            <v>0.75</v>
          </cell>
          <cell r="R1218">
            <v>0</v>
          </cell>
          <cell r="S1218">
            <v>0</v>
          </cell>
          <cell r="U1218">
            <v>0</v>
          </cell>
          <cell r="V1218">
            <v>0</v>
          </cell>
          <cell r="X1218">
            <v>0</v>
          </cell>
          <cell r="Y1218">
            <v>0</v>
          </cell>
          <cell r="AA1218">
            <v>0</v>
          </cell>
          <cell r="AB1218">
            <v>0</v>
          </cell>
          <cell r="AD1218"/>
        </row>
        <row r="1219">
          <cell r="B1219" t="str">
            <v>FX42</v>
          </cell>
          <cell r="C1219" t="str">
            <v>Figura para Fachada</v>
          </cell>
          <cell r="D1219"/>
          <cell r="E1219" t="str">
            <v>Flor produzida em estrutura metálica e mangueira luminosa incandescente</v>
          </cell>
          <cell r="F1219" t="str">
            <v>FIG. LUMINOSA</v>
          </cell>
          <cell r="G1219">
            <v>2.7</v>
          </cell>
          <cell r="H1219">
            <v>1.4</v>
          </cell>
          <cell r="I1219" t="str">
            <v>-</v>
          </cell>
          <cell r="J1219">
            <v>288</v>
          </cell>
          <cell r="K1219">
            <v>18</v>
          </cell>
          <cell r="L1219"/>
          <cell r="M1219">
            <v>2011.49</v>
          </cell>
          <cell r="N1219">
            <v>1206.894</v>
          </cell>
          <cell r="O1219"/>
          <cell r="P1219">
            <v>0.6</v>
          </cell>
          <cell r="Q1219"/>
          <cell r="R1219">
            <v>1624.67</v>
          </cell>
          <cell r="S1219">
            <v>974.82</v>
          </cell>
          <cell r="T1219"/>
          <cell r="U1219">
            <v>1624.67</v>
          </cell>
          <cell r="V1219">
            <v>974.82</v>
          </cell>
          <cell r="W1219"/>
          <cell r="X1219">
            <v>1547.3</v>
          </cell>
          <cell r="Y1219">
            <v>928.4</v>
          </cell>
          <cell r="Z1219"/>
          <cell r="AA1219">
            <v>1345.5</v>
          </cell>
          <cell r="AB1219">
            <v>807.3</v>
          </cell>
          <cell r="AC1219"/>
          <cell r="AD1219">
            <v>1170</v>
          </cell>
        </row>
        <row r="1220">
          <cell r="B1220" t="str">
            <v>FX42SM</v>
          </cell>
          <cell r="C1220" t="str">
            <v>Figura para Fachada</v>
          </cell>
          <cell r="E1220" t="str">
            <v>Flor produzida em estrutura metálica, mangueira luminosa incandescente, mangueira de LED com movimento e aplicação de strobo</v>
          </cell>
          <cell r="F1220" t="str">
            <v>FIG. LUMINOSA</v>
          </cell>
          <cell r="G1220">
            <v>2.7</v>
          </cell>
          <cell r="H1220">
            <v>1.4</v>
          </cell>
          <cell r="I1220" t="str">
            <v>-</v>
          </cell>
          <cell r="M1220">
            <v>0</v>
          </cell>
          <cell r="N1220">
            <v>0</v>
          </cell>
          <cell r="P1220">
            <v>0.75</v>
          </cell>
          <cell r="R1220">
            <v>0</v>
          </cell>
          <cell r="S1220">
            <v>0</v>
          </cell>
          <cell r="U1220">
            <v>0</v>
          </cell>
          <cell r="V1220">
            <v>0</v>
          </cell>
          <cell r="X1220">
            <v>0</v>
          </cell>
          <cell r="Y1220">
            <v>0</v>
          </cell>
          <cell r="AA1220">
            <v>0</v>
          </cell>
          <cell r="AB1220">
            <v>0</v>
          </cell>
          <cell r="AD1220"/>
        </row>
        <row r="1221">
          <cell r="B1221" t="str">
            <v>FX42M</v>
          </cell>
          <cell r="C1221" t="str">
            <v>Figura para Fachada</v>
          </cell>
          <cell r="E1221" t="str">
            <v>Flor produzida em estrutura metálica, mangueira luminosa incandescente e mangueira de LED com movimento</v>
          </cell>
          <cell r="F1221" t="str">
            <v>FIG. LUMINOSA</v>
          </cell>
          <cell r="G1221">
            <v>2.7</v>
          </cell>
          <cell r="H1221">
            <v>1.4</v>
          </cell>
          <cell r="I1221" t="str">
            <v>-</v>
          </cell>
          <cell r="M1221">
            <v>0</v>
          </cell>
          <cell r="N1221">
            <v>0</v>
          </cell>
          <cell r="P1221">
            <v>0.72</v>
          </cell>
          <cell r="R1221">
            <v>0</v>
          </cell>
          <cell r="S1221">
            <v>0</v>
          </cell>
          <cell r="U1221">
            <v>0</v>
          </cell>
          <cell r="V1221">
            <v>0</v>
          </cell>
          <cell r="X1221">
            <v>0</v>
          </cell>
          <cell r="Y1221">
            <v>0</v>
          </cell>
          <cell r="AA1221">
            <v>0</v>
          </cell>
          <cell r="AB1221">
            <v>0</v>
          </cell>
          <cell r="AD1221"/>
        </row>
        <row r="1222">
          <cell r="B1222" t="str">
            <v>FX42S</v>
          </cell>
          <cell r="C1222" t="str">
            <v>Figura para Fachada</v>
          </cell>
          <cell r="E1222" t="str">
            <v>Flor produzida em estrutura metálica, mangueira luminosa incandescente e aplicação de strobo</v>
          </cell>
          <cell r="F1222" t="str">
            <v>FIG. LUMINOSA</v>
          </cell>
          <cell r="G1222">
            <v>2.7</v>
          </cell>
          <cell r="H1222">
            <v>1.4</v>
          </cell>
          <cell r="I1222" t="str">
            <v>-</v>
          </cell>
          <cell r="M1222">
            <v>2198.69</v>
          </cell>
          <cell r="N1222">
            <v>1385.1747</v>
          </cell>
          <cell r="P1222">
            <v>0.63</v>
          </cell>
          <cell r="R1222">
            <v>1775.87</v>
          </cell>
          <cell r="S1222">
            <v>1126.02</v>
          </cell>
          <cell r="U1222">
            <v>1775.87</v>
          </cell>
          <cell r="V1222">
            <v>1126.02</v>
          </cell>
          <cell r="X1222">
            <v>1691.3</v>
          </cell>
          <cell r="Y1222">
            <v>1072.4000000000001</v>
          </cell>
          <cell r="AA1222">
            <v>0</v>
          </cell>
          <cell r="AB1222">
            <v>0</v>
          </cell>
          <cell r="AD1222"/>
        </row>
        <row r="1223">
          <cell r="B1223" t="str">
            <v>FX42L</v>
          </cell>
          <cell r="C1223" t="str">
            <v>Figura para Fachada</v>
          </cell>
          <cell r="E1223" t="str">
            <v>Flor produzida em estrutura metálica e mangueira luminosa de LED</v>
          </cell>
          <cell r="F1223" t="str">
            <v>FIG. LUMINOSA</v>
          </cell>
          <cell r="G1223">
            <v>2.7</v>
          </cell>
          <cell r="H1223">
            <v>1.4</v>
          </cell>
          <cell r="I1223" t="str">
            <v>-</v>
          </cell>
          <cell r="M1223">
            <v>0</v>
          </cell>
          <cell r="N1223">
            <v>0</v>
          </cell>
          <cell r="P1223">
            <v>0.63</v>
          </cell>
          <cell r="R1223">
            <v>0</v>
          </cell>
          <cell r="S1223">
            <v>0</v>
          </cell>
          <cell r="U1223">
            <v>0</v>
          </cell>
          <cell r="V1223">
            <v>0</v>
          </cell>
          <cell r="X1223">
            <v>0</v>
          </cell>
          <cell r="Y1223">
            <v>0</v>
          </cell>
          <cell r="AA1223">
            <v>0</v>
          </cell>
          <cell r="AB1223">
            <v>0</v>
          </cell>
          <cell r="AD1223"/>
        </row>
        <row r="1224">
          <cell r="B1224" t="str">
            <v>FX42C</v>
          </cell>
          <cell r="C1224" t="str">
            <v>Figura para Fachada</v>
          </cell>
          <cell r="E1224" t="str">
            <v xml:space="preserve">Flor produzida em estrutura metálica, mangueira luminosa incandescente e preenchimento com conjunto de LED </v>
          </cell>
          <cell r="F1224" t="str">
            <v>FIG. LUMINOSA</v>
          </cell>
          <cell r="G1224">
            <v>2.7</v>
          </cell>
          <cell r="H1224">
            <v>1.4</v>
          </cell>
          <cell r="I1224" t="str">
            <v>-</v>
          </cell>
          <cell r="M1224">
            <v>2807.4800000000005</v>
          </cell>
          <cell r="N1224">
            <v>2021.3856000000003</v>
          </cell>
          <cell r="P1224">
            <v>0.72</v>
          </cell>
          <cell r="R1224">
            <v>2267.58</v>
          </cell>
          <cell r="S1224">
            <v>1617.74</v>
          </cell>
          <cell r="U1224">
            <v>2267.58</v>
          </cell>
          <cell r="V1224">
            <v>1617.74</v>
          </cell>
          <cell r="X1224">
            <v>2159.6000000000004</v>
          </cell>
          <cell r="Y1224">
            <v>1540.7</v>
          </cell>
          <cell r="AA1224">
            <v>0</v>
          </cell>
          <cell r="AB1224">
            <v>0</v>
          </cell>
          <cell r="AD1224"/>
        </row>
        <row r="1225">
          <cell r="B1225" t="str">
            <v>FX42CS</v>
          </cell>
          <cell r="C1225" t="str">
            <v>Figura para Fachada</v>
          </cell>
          <cell r="E1225" t="str">
            <v>Flor produzida em estrutura metálica, mangueira luminosa incandescente e preenchimento com conjunto de LED   Aplicação de Strobos</v>
          </cell>
          <cell r="F1225" t="str">
            <v>FIG. LUMINOSA</v>
          </cell>
          <cell r="G1225">
            <v>2.7</v>
          </cell>
          <cell r="H1225">
            <v>1.4</v>
          </cell>
          <cell r="I1225" t="str">
            <v>-</v>
          </cell>
          <cell r="M1225">
            <v>2994.6800000000007</v>
          </cell>
          <cell r="N1225">
            <v>2246.0100000000007</v>
          </cell>
          <cell r="P1225">
            <v>0.75</v>
          </cell>
          <cell r="R1225">
            <v>2418.7800000000002</v>
          </cell>
          <cell r="S1225">
            <v>1768.94</v>
          </cell>
          <cell r="U1225">
            <v>2418.7800000000002</v>
          </cell>
          <cell r="V1225">
            <v>1768.94</v>
          </cell>
          <cell r="X1225">
            <v>2303.6000000000004</v>
          </cell>
          <cell r="Y1225">
            <v>1684.7</v>
          </cell>
          <cell r="AA1225">
            <v>0</v>
          </cell>
          <cell r="AB1225">
            <v>0</v>
          </cell>
          <cell r="AD1225"/>
        </row>
        <row r="1226">
          <cell r="B1226" t="str">
            <v>FX43</v>
          </cell>
          <cell r="C1226" t="str">
            <v>Figura para Fachada</v>
          </cell>
          <cell r="D1226"/>
          <cell r="E1226" t="str">
            <v>Flor com arabescos produzida em estrutura metálica e mangueira luminosa incandescente</v>
          </cell>
          <cell r="F1226" t="str">
            <v>FIG. LUMINOSA</v>
          </cell>
          <cell r="G1226">
            <v>7</v>
          </cell>
          <cell r="H1226">
            <v>7</v>
          </cell>
          <cell r="I1226" t="str">
            <v>-</v>
          </cell>
          <cell r="J1226">
            <v>2304</v>
          </cell>
          <cell r="K1226"/>
          <cell r="L1226"/>
          <cell r="M1226">
            <v>16092.18</v>
          </cell>
          <cell r="N1226">
            <v>9655.3079999999991</v>
          </cell>
          <cell r="O1226"/>
          <cell r="P1226">
            <v>0.6</v>
          </cell>
          <cell r="Q1226"/>
          <cell r="R1226">
            <v>12997.53</v>
          </cell>
          <cell r="S1226">
            <v>7798.56</v>
          </cell>
          <cell r="T1226"/>
          <cell r="U1226">
            <v>12997.53</v>
          </cell>
          <cell r="V1226">
            <v>7798.56</v>
          </cell>
          <cell r="W1226"/>
          <cell r="X1226">
            <v>12378.6</v>
          </cell>
          <cell r="Y1226">
            <v>7427.2</v>
          </cell>
          <cell r="Z1226"/>
          <cell r="AA1226">
            <v>10764</v>
          </cell>
          <cell r="AB1226">
            <v>6458.4</v>
          </cell>
          <cell r="AC1226"/>
          <cell r="AD1226">
            <v>9360</v>
          </cell>
        </row>
        <row r="1227">
          <cell r="B1227" t="str">
            <v>FX43SM</v>
          </cell>
          <cell r="C1227" t="str">
            <v>Figura para Fachada</v>
          </cell>
          <cell r="E1227" t="str">
            <v>Flor com arabescos produzida em estrutura metálica, mangueira luminosa incandescente, mangueira de LED com movimento e aplicação de strobo</v>
          </cell>
          <cell r="F1227" t="str">
            <v>FIG. LUMINOSA</v>
          </cell>
          <cell r="I1227" t="str">
            <v>-</v>
          </cell>
          <cell r="M1227">
            <v>0</v>
          </cell>
          <cell r="N1227">
            <v>0</v>
          </cell>
          <cell r="P1227">
            <v>0.75</v>
          </cell>
          <cell r="R1227">
            <v>0</v>
          </cell>
          <cell r="S1227">
            <v>0</v>
          </cell>
          <cell r="U1227">
            <v>0</v>
          </cell>
          <cell r="V1227">
            <v>0</v>
          </cell>
          <cell r="X1227">
            <v>0</v>
          </cell>
          <cell r="Y1227">
            <v>0</v>
          </cell>
          <cell r="AA1227">
            <v>0</v>
          </cell>
          <cell r="AB1227">
            <v>0</v>
          </cell>
          <cell r="AD1227"/>
        </row>
        <row r="1228">
          <cell r="B1228" t="str">
            <v>FX43M</v>
          </cell>
          <cell r="C1228" t="str">
            <v>Figura para Fachada</v>
          </cell>
          <cell r="E1228" t="str">
            <v>Flor com arabescos produzida em estrutura metálica e mangueira luminosa de LED com movimento</v>
          </cell>
          <cell r="F1228" t="str">
            <v>FIG. LUMINOSA</v>
          </cell>
          <cell r="I1228" t="str">
            <v>-</v>
          </cell>
          <cell r="M1228">
            <v>0</v>
          </cell>
          <cell r="N1228">
            <v>0</v>
          </cell>
          <cell r="P1228">
            <v>0.72</v>
          </cell>
          <cell r="R1228">
            <v>0</v>
          </cell>
          <cell r="S1228">
            <v>0</v>
          </cell>
          <cell r="U1228">
            <v>0</v>
          </cell>
          <cell r="V1228">
            <v>0</v>
          </cell>
          <cell r="X1228">
            <v>0</v>
          </cell>
          <cell r="Y1228">
            <v>0</v>
          </cell>
          <cell r="AA1228">
            <v>0</v>
          </cell>
          <cell r="AB1228">
            <v>0</v>
          </cell>
          <cell r="AD1228"/>
        </row>
        <row r="1229">
          <cell r="B1229" t="str">
            <v>FX43S</v>
          </cell>
          <cell r="C1229" t="str">
            <v>Figura para Fachada</v>
          </cell>
          <cell r="E1229" t="str">
            <v>Flor com arabescos produzida em estrutura metálica, mangueira luminosa incandescente e aplicação de strobo</v>
          </cell>
          <cell r="F1229" t="str">
            <v>FIG. LUMINOSA</v>
          </cell>
          <cell r="I1229" t="str">
            <v>-</v>
          </cell>
          <cell r="M1229">
            <v>17652.18</v>
          </cell>
          <cell r="N1229">
            <v>11120.8734</v>
          </cell>
          <cell r="P1229">
            <v>0.63</v>
          </cell>
          <cell r="R1229">
            <v>14257.53</v>
          </cell>
          <cell r="S1229">
            <v>9058.56</v>
          </cell>
          <cell r="U1229">
            <v>14257.53</v>
          </cell>
          <cell r="V1229">
            <v>9058.56</v>
          </cell>
          <cell r="X1229">
            <v>13578.6</v>
          </cell>
          <cell r="Y1229">
            <v>8627.2000000000007</v>
          </cell>
          <cell r="AA1229">
            <v>0</v>
          </cell>
          <cell r="AB1229">
            <v>0</v>
          </cell>
          <cell r="AD1229"/>
        </row>
        <row r="1230">
          <cell r="B1230" t="str">
            <v>FX43L</v>
          </cell>
          <cell r="C1230" t="str">
            <v>Figura para Fachada</v>
          </cell>
          <cell r="E1230" t="str">
            <v>Flor com arabescos produzida em estrutura metálica e mangueira luminosa de LED</v>
          </cell>
          <cell r="F1230" t="str">
            <v>FIG. LUMINOSA</v>
          </cell>
          <cell r="I1230" t="str">
            <v>-</v>
          </cell>
          <cell r="M1230">
            <v>0</v>
          </cell>
          <cell r="N1230">
            <v>0</v>
          </cell>
          <cell r="P1230">
            <v>0.63</v>
          </cell>
          <cell r="R1230">
            <v>0</v>
          </cell>
          <cell r="S1230">
            <v>0</v>
          </cell>
          <cell r="U1230">
            <v>0</v>
          </cell>
          <cell r="V1230">
            <v>0</v>
          </cell>
          <cell r="X1230">
            <v>0</v>
          </cell>
          <cell r="Y1230">
            <v>0</v>
          </cell>
          <cell r="AA1230">
            <v>0</v>
          </cell>
          <cell r="AB1230">
            <v>0</v>
          </cell>
          <cell r="AD1230"/>
        </row>
        <row r="1231">
          <cell r="B1231" t="str">
            <v>FX43C</v>
          </cell>
          <cell r="C1231" t="str">
            <v>Figura para Fachada</v>
          </cell>
          <cell r="E1231" t="str">
            <v>Flor com arabescos produzida em estrutura metálica, mangueira luminosa incandescente e preenchimento com conjunto de LED</v>
          </cell>
          <cell r="F1231" t="str">
            <v>FIG. LUMINOSA</v>
          </cell>
          <cell r="I1231" t="str">
            <v>-</v>
          </cell>
          <cell r="M1231">
            <v>22813.18</v>
          </cell>
          <cell r="N1231">
            <v>16425.489600000001</v>
          </cell>
          <cell r="P1231">
            <v>0.72</v>
          </cell>
          <cell r="R1231">
            <v>18426.03</v>
          </cell>
          <cell r="S1231">
            <v>13227.06</v>
          </cell>
          <cell r="U1231">
            <v>18426.03</v>
          </cell>
          <cell r="V1231">
            <v>13227.06</v>
          </cell>
          <cell r="X1231">
            <v>17548.599999999999</v>
          </cell>
          <cell r="Y1231">
            <v>12597.2</v>
          </cell>
          <cell r="AA1231">
            <v>0</v>
          </cell>
          <cell r="AB1231">
            <v>0</v>
          </cell>
          <cell r="AD1231"/>
        </row>
        <row r="1232">
          <cell r="B1232" t="str">
            <v>FX43CS</v>
          </cell>
          <cell r="C1232" t="str">
            <v>Figura para Fachada</v>
          </cell>
          <cell r="E1232" t="str">
            <v>Flor com arabescos produzida em estrutura metálica, mangueira luminosa incandescente e preenchimento com conjunto de LED  Aplicação de Strobos</v>
          </cell>
          <cell r="F1232" t="str">
            <v>FIG. LUMINOSA</v>
          </cell>
          <cell r="I1232" t="str">
            <v>-</v>
          </cell>
          <cell r="M1232">
            <v>23827.18</v>
          </cell>
          <cell r="N1232">
            <v>17870.385000000002</v>
          </cell>
          <cell r="P1232">
            <v>0.75</v>
          </cell>
          <cell r="R1232">
            <v>19245.03</v>
          </cell>
          <cell r="S1232">
            <v>14046.06</v>
          </cell>
          <cell r="U1232">
            <v>19245.03</v>
          </cell>
          <cell r="V1232">
            <v>14046.06</v>
          </cell>
          <cell r="X1232">
            <v>18328.599999999999</v>
          </cell>
          <cell r="Y1232">
            <v>13377.2</v>
          </cell>
          <cell r="AA1232">
            <v>0</v>
          </cell>
          <cell r="AB1232">
            <v>0</v>
          </cell>
          <cell r="AD1232"/>
        </row>
        <row r="1233">
          <cell r="B1233" t="str">
            <v>FX44P</v>
          </cell>
          <cell r="C1233" t="str">
            <v>Figura para Fachada</v>
          </cell>
          <cell r="D1233"/>
          <cell r="E1233" t="str">
            <v>Conjunto de arabescos com floral,  produzida em estrutura metálica e mangueira luminosa incandescente</v>
          </cell>
          <cell r="F1233" t="str">
            <v>FIG. LUMINOSA</v>
          </cell>
          <cell r="G1233">
            <v>3.8</v>
          </cell>
          <cell r="H1233">
            <v>3.8</v>
          </cell>
          <cell r="I1233" t="str">
            <v>-</v>
          </cell>
          <cell r="J1233">
            <v>832</v>
          </cell>
          <cell r="K1233"/>
          <cell r="L1233"/>
          <cell r="M1233">
            <v>6175</v>
          </cell>
          <cell r="N1233">
            <v>3705</v>
          </cell>
          <cell r="O1233"/>
          <cell r="P1233">
            <v>0.6</v>
          </cell>
          <cell r="Q1233"/>
          <cell r="R1233">
            <v>4987.5</v>
          </cell>
          <cell r="S1233">
            <v>2816.1</v>
          </cell>
          <cell r="T1233"/>
          <cell r="U1233">
            <v>4987.5</v>
          </cell>
          <cell r="V1233">
            <v>2816.1</v>
          </cell>
          <cell r="W1233"/>
          <cell r="X1233">
            <v>4750</v>
          </cell>
          <cell r="Y1233">
            <v>2682</v>
          </cell>
          <cell r="Z1233"/>
          <cell r="AA1233">
            <v>3887</v>
          </cell>
          <cell r="AB1233">
            <v>2332.1999999999998</v>
          </cell>
          <cell r="AC1233"/>
          <cell r="AD1233">
            <v>3380</v>
          </cell>
        </row>
        <row r="1234">
          <cell r="B1234" t="str">
            <v>FX44PSM</v>
          </cell>
          <cell r="C1234" t="str">
            <v>Figura para Fachada</v>
          </cell>
          <cell r="E1234" t="str">
            <v>Conjunto de arabescos com floral,  produzida em estrutura metálica, mangueira luminosa incandescente, mangueira de LED com movimento e aplicação de strobo</v>
          </cell>
          <cell r="F1234" t="str">
            <v>FIG. LUMINOSA</v>
          </cell>
          <cell r="G1234">
            <v>3.8</v>
          </cell>
          <cell r="H1234">
            <v>3.8</v>
          </cell>
          <cell r="I1234" t="str">
            <v>-</v>
          </cell>
          <cell r="M1234">
            <v>0</v>
          </cell>
          <cell r="N1234">
            <v>0</v>
          </cell>
          <cell r="P1234">
            <v>0.75</v>
          </cell>
          <cell r="R1234">
            <v>0</v>
          </cell>
          <cell r="S1234">
            <v>0</v>
          </cell>
          <cell r="U1234">
            <v>0</v>
          </cell>
          <cell r="V1234">
            <v>0</v>
          </cell>
          <cell r="X1234">
            <v>0</v>
          </cell>
          <cell r="Y1234">
            <v>0</v>
          </cell>
          <cell r="AA1234">
            <v>0</v>
          </cell>
          <cell r="AB1234">
            <v>0</v>
          </cell>
          <cell r="AD1234"/>
        </row>
        <row r="1235">
          <cell r="B1235" t="str">
            <v>FX44PM</v>
          </cell>
          <cell r="C1235" t="str">
            <v>Figura para Fachada</v>
          </cell>
          <cell r="E1235" t="str">
            <v>Conjunto de arabescos com floral,  produzida em estrutura metálica, mangueira luminosa incandescente e mangueira de LED com movimento</v>
          </cell>
          <cell r="F1235" t="str">
            <v>FIG. LUMINOSA</v>
          </cell>
          <cell r="G1235">
            <v>3.8</v>
          </cell>
          <cell r="H1235">
            <v>3.8</v>
          </cell>
          <cell r="I1235" t="str">
            <v>-</v>
          </cell>
          <cell r="M1235">
            <v>0</v>
          </cell>
          <cell r="N1235">
            <v>0</v>
          </cell>
          <cell r="P1235">
            <v>0.72</v>
          </cell>
          <cell r="R1235">
            <v>0</v>
          </cell>
          <cell r="S1235">
            <v>0</v>
          </cell>
          <cell r="U1235">
            <v>0</v>
          </cell>
          <cell r="V1235">
            <v>0</v>
          </cell>
          <cell r="X1235">
            <v>0</v>
          </cell>
          <cell r="Y1235">
            <v>0</v>
          </cell>
          <cell r="AA1235">
            <v>0</v>
          </cell>
          <cell r="AB1235">
            <v>0</v>
          </cell>
          <cell r="AD1235"/>
        </row>
        <row r="1236">
          <cell r="B1236" t="str">
            <v>FX44PS</v>
          </cell>
          <cell r="C1236" t="str">
            <v>Figura para Fachada</v>
          </cell>
          <cell r="E1236" t="str">
            <v>Conjunto de arabescos com floral,  produzida em estrutura metálica, mangueira luminosa incandescente e aplicação de strobo</v>
          </cell>
          <cell r="F1236" t="str">
            <v>FIG. LUMINOSA</v>
          </cell>
          <cell r="G1236">
            <v>3.8</v>
          </cell>
          <cell r="H1236">
            <v>3.8</v>
          </cell>
          <cell r="I1236" t="str">
            <v>-</v>
          </cell>
          <cell r="M1236">
            <v>0</v>
          </cell>
          <cell r="N1236">
            <v>0</v>
          </cell>
          <cell r="P1236">
            <v>0.63</v>
          </cell>
          <cell r="R1236">
            <v>0</v>
          </cell>
          <cell r="S1236">
            <v>0</v>
          </cell>
          <cell r="U1236">
            <v>0</v>
          </cell>
          <cell r="V1236">
            <v>0</v>
          </cell>
          <cell r="X1236">
            <v>0</v>
          </cell>
          <cell r="Y1236">
            <v>0</v>
          </cell>
          <cell r="AA1236">
            <v>0</v>
          </cell>
          <cell r="AB1236">
            <v>0</v>
          </cell>
          <cell r="AD1236"/>
        </row>
        <row r="1237">
          <cell r="B1237" t="str">
            <v>FX44PL</v>
          </cell>
          <cell r="C1237" t="str">
            <v>Figura para Fachada</v>
          </cell>
          <cell r="E1237" t="str">
            <v>Conjunto de arabescos com floral,  produzida em estrutura metálica, mangueira luminosa de LED</v>
          </cell>
          <cell r="F1237" t="str">
            <v>FIG. LUMINOSA</v>
          </cell>
          <cell r="G1237">
            <v>3.8</v>
          </cell>
          <cell r="H1237">
            <v>3.8</v>
          </cell>
          <cell r="I1237" t="str">
            <v>-</v>
          </cell>
          <cell r="M1237">
            <v>0</v>
          </cell>
          <cell r="N1237">
            <v>0</v>
          </cell>
          <cell r="P1237">
            <v>0.63</v>
          </cell>
          <cell r="R1237">
            <v>0</v>
          </cell>
          <cell r="S1237">
            <v>0</v>
          </cell>
          <cell r="U1237">
            <v>0</v>
          </cell>
          <cell r="V1237">
            <v>0</v>
          </cell>
          <cell r="X1237">
            <v>0</v>
          </cell>
          <cell r="Y1237">
            <v>0</v>
          </cell>
          <cell r="AA1237">
            <v>0</v>
          </cell>
          <cell r="AB1237">
            <v>0</v>
          </cell>
          <cell r="AD1237"/>
        </row>
        <row r="1238">
          <cell r="B1238" t="str">
            <v>FX44PC</v>
          </cell>
          <cell r="C1238" t="str">
            <v>Figura para Fachada</v>
          </cell>
          <cell r="E1238" t="str">
            <v>Conjunto de arabescos com floral,  produzida em estrutura metálica, mangueira luminosa incandescente e preenchimento com conjunto de LED</v>
          </cell>
          <cell r="F1238" t="str">
            <v>FIG. LUMINOSA</v>
          </cell>
          <cell r="G1238">
            <v>3.8</v>
          </cell>
          <cell r="H1238">
            <v>3.8</v>
          </cell>
          <cell r="I1238" t="str">
            <v>-</v>
          </cell>
          <cell r="M1238">
            <v>0</v>
          </cell>
          <cell r="N1238">
            <v>0</v>
          </cell>
          <cell r="P1238">
            <v>0.72</v>
          </cell>
          <cell r="R1238">
            <v>0</v>
          </cell>
          <cell r="S1238">
            <v>0</v>
          </cell>
          <cell r="U1238">
            <v>0</v>
          </cell>
          <cell r="V1238">
            <v>0</v>
          </cell>
          <cell r="X1238">
            <v>0</v>
          </cell>
          <cell r="Y1238">
            <v>0</v>
          </cell>
          <cell r="AA1238">
            <v>0</v>
          </cell>
          <cell r="AB1238">
            <v>0</v>
          </cell>
          <cell r="AD1238"/>
        </row>
        <row r="1239">
          <cell r="B1239" t="str">
            <v>FX44PCS</v>
          </cell>
          <cell r="C1239" t="str">
            <v>Figura para Fachada</v>
          </cell>
          <cell r="E1239" t="str">
            <v>Conjunto de arabescos com floral,  produzida em estrutura metálica, mangueira luminosa incandescente e preenchimento com conjunto de LED  Aplicação de Strobos</v>
          </cell>
          <cell r="F1239" t="str">
            <v>FIG. LUMINOSA</v>
          </cell>
          <cell r="G1239">
            <v>3.8</v>
          </cell>
          <cell r="H1239">
            <v>3.8</v>
          </cell>
          <cell r="I1239" t="str">
            <v>-</v>
          </cell>
          <cell r="M1239">
            <v>0</v>
          </cell>
          <cell r="N1239">
            <v>0</v>
          </cell>
          <cell r="P1239">
            <v>0.75</v>
          </cell>
          <cell r="R1239">
            <v>0</v>
          </cell>
          <cell r="S1239">
            <v>0</v>
          </cell>
          <cell r="U1239">
            <v>0</v>
          </cell>
          <cell r="V1239">
            <v>0</v>
          </cell>
          <cell r="X1239">
            <v>0</v>
          </cell>
          <cell r="Y1239">
            <v>0</v>
          </cell>
          <cell r="AA1239">
            <v>0</v>
          </cell>
          <cell r="AB1239">
            <v>0</v>
          </cell>
          <cell r="AD1239"/>
        </row>
        <row r="1240">
          <cell r="B1240" t="str">
            <v>FX44M</v>
          </cell>
          <cell r="C1240" t="str">
            <v>Figura para Fachada</v>
          </cell>
          <cell r="D1240"/>
          <cell r="E1240" t="str">
            <v>Conjunto de arabescos com floral,  produzida em estrutura metálica e mangueira luminosa incandescente</v>
          </cell>
          <cell r="F1240" t="str">
            <v>FIG. LUMINOSA</v>
          </cell>
          <cell r="G1240">
            <v>4.9000000000000004</v>
          </cell>
          <cell r="H1240">
            <v>4.9000000000000004</v>
          </cell>
          <cell r="I1240" t="str">
            <v>-</v>
          </cell>
          <cell r="J1240">
            <v>1088</v>
          </cell>
          <cell r="K1240"/>
          <cell r="L1240"/>
          <cell r="M1240">
            <v>7599.1500000000005</v>
          </cell>
          <cell r="N1240">
            <v>4559.49</v>
          </cell>
          <cell r="O1240"/>
          <cell r="P1240">
            <v>0.6</v>
          </cell>
          <cell r="Q1240"/>
          <cell r="R1240">
            <v>6137.78</v>
          </cell>
          <cell r="S1240">
            <v>3682.67</v>
          </cell>
          <cell r="T1240"/>
          <cell r="U1240">
            <v>6137.78</v>
          </cell>
          <cell r="V1240">
            <v>3682.67</v>
          </cell>
          <cell r="W1240"/>
          <cell r="X1240">
            <v>5845.5</v>
          </cell>
          <cell r="Y1240">
            <v>3507.3</v>
          </cell>
          <cell r="Z1240"/>
          <cell r="AA1240">
            <v>5083</v>
          </cell>
          <cell r="AB1240">
            <v>3049.8</v>
          </cell>
          <cell r="AC1240"/>
          <cell r="AD1240">
            <v>4420</v>
          </cell>
        </row>
        <row r="1241">
          <cell r="B1241" t="str">
            <v>FX44MSM</v>
          </cell>
          <cell r="C1241" t="str">
            <v>Figura para Fachada</v>
          </cell>
          <cell r="E1241" t="str">
            <v>Conjunto de arabescos com floral,  produzida em estrutura metálica, mangueira luminosa incandescente, mangueira de LED com movimento e aplicação de strobo</v>
          </cell>
          <cell r="F1241" t="str">
            <v>FIG. LUMINOSA</v>
          </cell>
          <cell r="G1241">
            <v>4.9000000000000004</v>
          </cell>
          <cell r="H1241">
            <v>4.9000000000000004</v>
          </cell>
          <cell r="I1241" t="str">
            <v>-</v>
          </cell>
          <cell r="M1241">
            <v>0</v>
          </cell>
          <cell r="N1241">
            <v>0</v>
          </cell>
          <cell r="P1241">
            <v>0.75</v>
          </cell>
          <cell r="R1241">
            <v>0</v>
          </cell>
          <cell r="S1241">
            <v>0</v>
          </cell>
          <cell r="U1241">
            <v>0</v>
          </cell>
          <cell r="V1241">
            <v>0</v>
          </cell>
          <cell r="X1241">
            <v>0</v>
          </cell>
          <cell r="Y1241">
            <v>0</v>
          </cell>
          <cell r="AA1241">
            <v>0</v>
          </cell>
          <cell r="AB1241">
            <v>0</v>
          </cell>
          <cell r="AD1241"/>
        </row>
        <row r="1242">
          <cell r="B1242" t="str">
            <v>FX44MM</v>
          </cell>
          <cell r="C1242" t="str">
            <v>Figura para Fachada</v>
          </cell>
          <cell r="E1242" t="str">
            <v>Conjunto de arabescos com floral,  produzida em estrutura metálica, mangueira luminosa incandescente e mangueira de LED com movimento</v>
          </cell>
          <cell r="F1242" t="str">
            <v>FIG. LUMINOSA</v>
          </cell>
          <cell r="G1242">
            <v>4.9000000000000004</v>
          </cell>
          <cell r="H1242">
            <v>4.9000000000000004</v>
          </cell>
          <cell r="I1242" t="str">
            <v>-</v>
          </cell>
          <cell r="M1242">
            <v>0</v>
          </cell>
          <cell r="N1242">
            <v>0</v>
          </cell>
          <cell r="P1242">
            <v>0.72</v>
          </cell>
          <cell r="R1242">
            <v>0</v>
          </cell>
          <cell r="S1242">
            <v>0</v>
          </cell>
          <cell r="U1242">
            <v>0</v>
          </cell>
          <cell r="V1242">
            <v>0</v>
          </cell>
          <cell r="X1242">
            <v>0</v>
          </cell>
          <cell r="Y1242">
            <v>0</v>
          </cell>
          <cell r="AA1242">
            <v>0</v>
          </cell>
          <cell r="AB1242">
            <v>0</v>
          </cell>
          <cell r="AD1242"/>
        </row>
        <row r="1243">
          <cell r="B1243" t="str">
            <v>FX44MS</v>
          </cell>
          <cell r="C1243" t="str">
            <v>Figura para Fachada</v>
          </cell>
          <cell r="E1243" t="str">
            <v>Conjunto de arabescos com floral,  produzida em estrutura metálica, mangueira luminosa incandescente e aplicação de strobo</v>
          </cell>
          <cell r="F1243" t="str">
            <v>FIG. LUMINOSA</v>
          </cell>
          <cell r="G1243">
            <v>4.9000000000000004</v>
          </cell>
          <cell r="H1243">
            <v>4.9000000000000004</v>
          </cell>
          <cell r="I1243" t="str">
            <v>-</v>
          </cell>
          <cell r="M1243">
            <v>0</v>
          </cell>
          <cell r="N1243">
            <v>0</v>
          </cell>
          <cell r="P1243">
            <v>0.63</v>
          </cell>
          <cell r="R1243">
            <v>0</v>
          </cell>
          <cell r="S1243">
            <v>0</v>
          </cell>
          <cell r="U1243">
            <v>0</v>
          </cell>
          <cell r="V1243">
            <v>0</v>
          </cell>
          <cell r="X1243">
            <v>0</v>
          </cell>
          <cell r="Y1243">
            <v>0</v>
          </cell>
          <cell r="AA1243">
            <v>0</v>
          </cell>
          <cell r="AB1243">
            <v>0</v>
          </cell>
          <cell r="AD1243"/>
        </row>
        <row r="1244">
          <cell r="B1244" t="str">
            <v>FX44ML</v>
          </cell>
          <cell r="C1244" t="str">
            <v>Figura para Fachada</v>
          </cell>
          <cell r="E1244" t="str">
            <v>Conjunto de arabescos com floral,  produzida em estrutura metálica, mangueira luminosa de LED</v>
          </cell>
          <cell r="F1244" t="str">
            <v>FIG. LUMINOSA</v>
          </cell>
          <cell r="G1244">
            <v>4.9000000000000004</v>
          </cell>
          <cell r="H1244">
            <v>4.9000000000000004</v>
          </cell>
          <cell r="I1244" t="str">
            <v>-</v>
          </cell>
          <cell r="M1244">
            <v>0</v>
          </cell>
          <cell r="N1244">
            <v>0</v>
          </cell>
          <cell r="P1244">
            <v>0.63</v>
          </cell>
          <cell r="R1244">
            <v>0</v>
          </cell>
          <cell r="S1244">
            <v>0</v>
          </cell>
          <cell r="U1244">
            <v>0</v>
          </cell>
          <cell r="V1244">
            <v>0</v>
          </cell>
          <cell r="X1244">
            <v>0</v>
          </cell>
          <cell r="Y1244">
            <v>0</v>
          </cell>
          <cell r="AA1244">
            <v>0</v>
          </cell>
          <cell r="AB1244">
            <v>0</v>
          </cell>
          <cell r="AD1244"/>
        </row>
        <row r="1245">
          <cell r="B1245" t="str">
            <v>FX44MC</v>
          </cell>
          <cell r="C1245" t="str">
            <v>Figura para Fachada</v>
          </cell>
          <cell r="E1245" t="str">
            <v>Conjunto de arabescos com floral,  produzida em estrutura metálica, mangueira luminosa incandescente e preenchimento com conjunto de LED</v>
          </cell>
          <cell r="F1245" t="str">
            <v>FIG. LUMINOSA</v>
          </cell>
          <cell r="G1245">
            <v>4.9000000000000004</v>
          </cell>
          <cell r="H1245">
            <v>4.9000000000000004</v>
          </cell>
          <cell r="I1245" t="str">
            <v>-</v>
          </cell>
          <cell r="M1245">
            <v>0</v>
          </cell>
          <cell r="N1245">
            <v>0</v>
          </cell>
          <cell r="P1245">
            <v>0.72</v>
          </cell>
          <cell r="R1245">
            <v>0</v>
          </cell>
          <cell r="S1245">
            <v>0</v>
          </cell>
          <cell r="U1245">
            <v>0</v>
          </cell>
          <cell r="V1245">
            <v>0</v>
          </cell>
          <cell r="X1245">
            <v>0</v>
          </cell>
          <cell r="Y1245">
            <v>0</v>
          </cell>
          <cell r="AA1245">
            <v>0</v>
          </cell>
          <cell r="AB1245">
            <v>0</v>
          </cell>
          <cell r="AD1245"/>
        </row>
        <row r="1246">
          <cell r="B1246" t="str">
            <v>FX44MCS</v>
          </cell>
          <cell r="C1246" t="str">
            <v>Figura para Fachada</v>
          </cell>
          <cell r="E1246" t="str">
            <v>Conjunto de arabescos com floral,  produzida em estrutura metálica, mangueira luminosa incandescente e preenchimento com conjunto de LED  Aplicação de Strobos</v>
          </cell>
          <cell r="F1246" t="str">
            <v>FIG. LUMINOSA</v>
          </cell>
          <cell r="G1246">
            <v>4.9000000000000004</v>
          </cell>
          <cell r="H1246">
            <v>4.9000000000000004</v>
          </cell>
          <cell r="I1246" t="str">
            <v>-</v>
          </cell>
          <cell r="M1246">
            <v>0</v>
          </cell>
          <cell r="N1246">
            <v>0</v>
          </cell>
          <cell r="P1246">
            <v>0.75</v>
          </cell>
          <cell r="R1246">
            <v>0</v>
          </cell>
          <cell r="S1246">
            <v>0</v>
          </cell>
          <cell r="U1246">
            <v>0</v>
          </cell>
          <cell r="V1246">
            <v>0</v>
          </cell>
          <cell r="X1246">
            <v>0</v>
          </cell>
          <cell r="Y1246">
            <v>0</v>
          </cell>
          <cell r="AA1246">
            <v>0</v>
          </cell>
          <cell r="AB1246">
            <v>0</v>
          </cell>
          <cell r="AD1246"/>
        </row>
        <row r="1247">
          <cell r="B1247" t="str">
            <v>FX45P</v>
          </cell>
          <cell r="C1247" t="str">
            <v>Figura para Fachada</v>
          </cell>
          <cell r="D1247"/>
          <cell r="E1247" t="str">
            <v>Guirlanda produzida em estrutura metálica e mangueira luminosa incandescente</v>
          </cell>
          <cell r="F1247" t="str">
            <v>FIG. LUMINOSA</v>
          </cell>
          <cell r="G1247">
            <v>3</v>
          </cell>
          <cell r="H1247">
            <v>2.75</v>
          </cell>
          <cell r="I1247" t="str">
            <v>-</v>
          </cell>
          <cell r="J1247">
            <v>928</v>
          </cell>
          <cell r="K1247"/>
          <cell r="L1247"/>
          <cell r="M1247">
            <v>6481.5400000000009</v>
          </cell>
          <cell r="N1247">
            <v>3888.9240000000004</v>
          </cell>
          <cell r="O1247"/>
          <cell r="P1247">
            <v>0.6</v>
          </cell>
          <cell r="Q1247"/>
          <cell r="R1247">
            <v>5235.09</v>
          </cell>
          <cell r="S1247">
            <v>3141.08</v>
          </cell>
          <cell r="T1247"/>
          <cell r="U1247">
            <v>5235.09</v>
          </cell>
          <cell r="V1247">
            <v>3141.08</v>
          </cell>
          <cell r="W1247"/>
          <cell r="X1247">
            <v>4985.8</v>
          </cell>
          <cell r="Y1247">
            <v>2991.5</v>
          </cell>
          <cell r="Z1247"/>
          <cell r="AA1247">
            <v>4335.5</v>
          </cell>
          <cell r="AB1247">
            <v>2601.3000000000002</v>
          </cell>
          <cell r="AC1247"/>
          <cell r="AD1247">
            <v>3770</v>
          </cell>
        </row>
        <row r="1248">
          <cell r="B1248" t="str">
            <v>FX45PSM</v>
          </cell>
          <cell r="C1248" t="str">
            <v>Figura para Fachada</v>
          </cell>
          <cell r="E1248" t="str">
            <v>Guirlanda produzida em estrutura metálica, mangueira luminosa incandescente, mangueira de LED com movimento e aplicação de strobo</v>
          </cell>
          <cell r="F1248" t="str">
            <v>FIG. LUMINOSA</v>
          </cell>
          <cell r="G1248">
            <v>3</v>
          </cell>
          <cell r="H1248">
            <v>2.75</v>
          </cell>
          <cell r="I1248" t="str">
            <v>-</v>
          </cell>
          <cell r="M1248">
            <v>0</v>
          </cell>
          <cell r="N1248">
            <v>0</v>
          </cell>
          <cell r="P1248">
            <v>0.75</v>
          </cell>
          <cell r="R1248">
            <v>0</v>
          </cell>
          <cell r="S1248">
            <v>0</v>
          </cell>
          <cell r="U1248">
            <v>0</v>
          </cell>
          <cell r="V1248">
            <v>0</v>
          </cell>
          <cell r="X1248">
            <v>0</v>
          </cell>
          <cell r="Y1248">
            <v>0</v>
          </cell>
          <cell r="AA1248">
            <v>0</v>
          </cell>
          <cell r="AB1248">
            <v>0</v>
          </cell>
          <cell r="AD1248"/>
        </row>
        <row r="1249">
          <cell r="B1249" t="str">
            <v>FX45PM</v>
          </cell>
          <cell r="C1249" t="str">
            <v>Figura para Fachada</v>
          </cell>
          <cell r="E1249" t="str">
            <v>Guirlanda produzida em estrutura metálica, mangueira luminosa incandescente e mangueira de LED com movimento</v>
          </cell>
          <cell r="F1249" t="str">
            <v>FIG. LUMINOSA</v>
          </cell>
          <cell r="G1249">
            <v>3</v>
          </cell>
          <cell r="H1249">
            <v>2.75</v>
          </cell>
          <cell r="I1249" t="str">
            <v>-</v>
          </cell>
          <cell r="M1249">
            <v>0</v>
          </cell>
          <cell r="N1249">
            <v>0</v>
          </cell>
          <cell r="P1249">
            <v>0.72</v>
          </cell>
          <cell r="R1249">
            <v>0</v>
          </cell>
          <cell r="S1249">
            <v>0</v>
          </cell>
          <cell r="U1249">
            <v>0</v>
          </cell>
          <cell r="V1249">
            <v>0</v>
          </cell>
          <cell r="X1249">
            <v>0</v>
          </cell>
          <cell r="Y1249">
            <v>0</v>
          </cell>
          <cell r="AA1249">
            <v>0</v>
          </cell>
          <cell r="AB1249">
            <v>0</v>
          </cell>
          <cell r="AD1249"/>
        </row>
        <row r="1250">
          <cell r="B1250" t="str">
            <v>FX45PS</v>
          </cell>
          <cell r="C1250" t="str">
            <v>Figura para Fachada</v>
          </cell>
          <cell r="E1250" t="str">
            <v>Guirlanda produzida em estrutura metálica, mangueira luminosa incandescente e aplicação de strobo</v>
          </cell>
          <cell r="F1250" t="str">
            <v>FIG. LUMINOSA</v>
          </cell>
          <cell r="G1250">
            <v>3</v>
          </cell>
          <cell r="H1250">
            <v>2.75</v>
          </cell>
          <cell r="I1250" t="str">
            <v>-</v>
          </cell>
          <cell r="M1250">
            <v>0</v>
          </cell>
          <cell r="N1250">
            <v>0</v>
          </cell>
          <cell r="P1250">
            <v>0.63</v>
          </cell>
          <cell r="R1250">
            <v>0</v>
          </cell>
          <cell r="S1250">
            <v>0</v>
          </cell>
          <cell r="U1250">
            <v>0</v>
          </cell>
          <cell r="V1250">
            <v>0</v>
          </cell>
          <cell r="X1250">
            <v>0</v>
          </cell>
          <cell r="Y1250">
            <v>0</v>
          </cell>
          <cell r="AA1250">
            <v>0</v>
          </cell>
          <cell r="AB1250">
            <v>0</v>
          </cell>
          <cell r="AD1250"/>
        </row>
        <row r="1251">
          <cell r="B1251" t="str">
            <v>FX45PL</v>
          </cell>
          <cell r="C1251" t="str">
            <v>Figura para Fachada</v>
          </cell>
          <cell r="E1251" t="str">
            <v>Guirlanda produzida em estrutura metálica e mangueira luminosa de LED</v>
          </cell>
          <cell r="F1251" t="str">
            <v>FIG. LUMINOSA</v>
          </cell>
          <cell r="G1251">
            <v>3</v>
          </cell>
          <cell r="H1251">
            <v>2.75</v>
          </cell>
          <cell r="I1251" t="str">
            <v>-</v>
          </cell>
          <cell r="M1251">
            <v>0</v>
          </cell>
          <cell r="N1251">
            <v>0</v>
          </cell>
          <cell r="P1251">
            <v>0.63</v>
          </cell>
          <cell r="R1251">
            <v>0</v>
          </cell>
          <cell r="S1251">
            <v>0</v>
          </cell>
          <cell r="U1251">
            <v>0</v>
          </cell>
          <cell r="V1251">
            <v>0</v>
          </cell>
          <cell r="X1251">
            <v>0</v>
          </cell>
          <cell r="Y1251">
            <v>0</v>
          </cell>
          <cell r="AA1251">
            <v>0</v>
          </cell>
          <cell r="AB1251">
            <v>0</v>
          </cell>
          <cell r="AD1251"/>
        </row>
        <row r="1252">
          <cell r="B1252" t="str">
            <v>FX45PC</v>
          </cell>
          <cell r="C1252" t="str">
            <v>Figura para Fachada</v>
          </cell>
          <cell r="E1252" t="str">
            <v>Guirlanda produzida em estrutura metálica, mangueira luminosa incandescente e preenchimento com conjunto de LED</v>
          </cell>
          <cell r="F1252" t="str">
            <v>FIG. LUMINOSA</v>
          </cell>
          <cell r="G1252">
            <v>3</v>
          </cell>
          <cell r="H1252">
            <v>2.75</v>
          </cell>
          <cell r="I1252" t="str">
            <v>-</v>
          </cell>
          <cell r="M1252">
            <v>0</v>
          </cell>
          <cell r="N1252">
            <v>0</v>
          </cell>
          <cell r="P1252">
            <v>0.72</v>
          </cell>
          <cell r="R1252">
            <v>0</v>
          </cell>
          <cell r="S1252">
            <v>0</v>
          </cell>
          <cell r="U1252">
            <v>0</v>
          </cell>
          <cell r="V1252">
            <v>0</v>
          </cell>
          <cell r="X1252">
            <v>0</v>
          </cell>
          <cell r="Y1252">
            <v>0</v>
          </cell>
          <cell r="AA1252">
            <v>0</v>
          </cell>
          <cell r="AB1252">
            <v>0</v>
          </cell>
          <cell r="AD1252"/>
        </row>
        <row r="1253">
          <cell r="B1253" t="str">
            <v>FX45PCS</v>
          </cell>
          <cell r="C1253" t="str">
            <v>Figura para Fachada</v>
          </cell>
          <cell r="E1253" t="str">
            <v>Guirlanda produzida em estrutura metálica, mangueira luminosa incandescente e preenchimento com conjunto de LED  Aplicação de Strobos</v>
          </cell>
          <cell r="F1253" t="str">
            <v>FIG. LUMINOSA</v>
          </cell>
          <cell r="G1253">
            <v>3</v>
          </cell>
          <cell r="H1253">
            <v>2.75</v>
          </cell>
          <cell r="I1253" t="str">
            <v>-</v>
          </cell>
          <cell r="M1253">
            <v>0</v>
          </cell>
          <cell r="N1253">
            <v>0</v>
          </cell>
          <cell r="P1253">
            <v>0.75</v>
          </cell>
          <cell r="R1253">
            <v>0</v>
          </cell>
          <cell r="S1253">
            <v>0</v>
          </cell>
          <cell r="U1253">
            <v>0</v>
          </cell>
          <cell r="V1253">
            <v>0</v>
          </cell>
          <cell r="X1253">
            <v>0</v>
          </cell>
          <cell r="Y1253">
            <v>0</v>
          </cell>
          <cell r="AA1253">
            <v>0</v>
          </cell>
          <cell r="AB1253">
            <v>0</v>
          </cell>
          <cell r="AD1253"/>
        </row>
        <row r="1254">
          <cell r="B1254" t="str">
            <v>FX45M</v>
          </cell>
          <cell r="C1254" t="str">
            <v>Figura para Fachada</v>
          </cell>
          <cell r="D1254"/>
          <cell r="E1254" t="str">
            <v>Guirlanda produzida em estrutura metálica e mangueira luminosa incandescente</v>
          </cell>
          <cell r="F1254" t="str">
            <v>FIG. LUMINOSA</v>
          </cell>
          <cell r="G1254">
            <v>4</v>
          </cell>
          <cell r="H1254">
            <v>3.7</v>
          </cell>
          <cell r="I1254" t="str">
            <v>-</v>
          </cell>
          <cell r="J1254">
            <v>1232</v>
          </cell>
          <cell r="K1254"/>
          <cell r="L1254"/>
          <cell r="M1254">
            <v>8596.25</v>
          </cell>
          <cell r="N1254">
            <v>5157.75</v>
          </cell>
          <cell r="O1254"/>
          <cell r="P1254">
            <v>0.6</v>
          </cell>
          <cell r="Q1254"/>
          <cell r="R1254">
            <v>6943.13</v>
          </cell>
          <cell r="S1254">
            <v>4165.88</v>
          </cell>
          <cell r="T1254"/>
          <cell r="U1254">
            <v>6943.13</v>
          </cell>
          <cell r="V1254">
            <v>4165.88</v>
          </cell>
          <cell r="W1254"/>
          <cell r="X1254">
            <v>6612.5</v>
          </cell>
          <cell r="Y1254">
            <v>3967.5</v>
          </cell>
          <cell r="Z1254"/>
          <cell r="AA1254">
            <v>5750</v>
          </cell>
          <cell r="AB1254">
            <v>3450</v>
          </cell>
          <cell r="AC1254"/>
          <cell r="AD1254">
            <v>5000</v>
          </cell>
        </row>
        <row r="1255">
          <cell r="B1255" t="str">
            <v>FX45MSM</v>
          </cell>
          <cell r="C1255" t="str">
            <v>Figura para Fachada</v>
          </cell>
          <cell r="E1255" t="str">
            <v>Guirlanda produzida em estrutura metálica, mangueira luminosa incandescente, mangueira de LED com movimento e aplicação de strobo</v>
          </cell>
          <cell r="F1255" t="str">
            <v>FIG. LUMINOSA</v>
          </cell>
          <cell r="G1255">
            <v>4</v>
          </cell>
          <cell r="H1255">
            <v>3.7</v>
          </cell>
          <cell r="I1255" t="str">
            <v>-</v>
          </cell>
          <cell r="M1255">
            <v>0</v>
          </cell>
          <cell r="N1255">
            <v>0</v>
          </cell>
          <cell r="P1255">
            <v>0.75</v>
          </cell>
          <cell r="R1255">
            <v>0</v>
          </cell>
          <cell r="S1255">
            <v>0</v>
          </cell>
          <cell r="U1255">
            <v>0</v>
          </cell>
          <cell r="V1255">
            <v>0</v>
          </cell>
          <cell r="X1255">
            <v>0</v>
          </cell>
          <cell r="Y1255">
            <v>0</v>
          </cell>
          <cell r="AA1255">
            <v>0</v>
          </cell>
          <cell r="AB1255">
            <v>0</v>
          </cell>
          <cell r="AD1255"/>
        </row>
        <row r="1256">
          <cell r="B1256" t="str">
            <v>FX45MM</v>
          </cell>
          <cell r="C1256" t="str">
            <v>Figura para Fachada</v>
          </cell>
          <cell r="E1256" t="str">
            <v>Guirlanda produzida em estrutura metálica, mangueira luminosa incandescente e mangueira de LED com movimento</v>
          </cell>
          <cell r="F1256" t="str">
            <v>FIG. LUMINOSA</v>
          </cell>
          <cell r="G1256">
            <v>4</v>
          </cell>
          <cell r="H1256">
            <v>3.7</v>
          </cell>
          <cell r="I1256" t="str">
            <v>-</v>
          </cell>
          <cell r="M1256">
            <v>0</v>
          </cell>
          <cell r="N1256">
            <v>0</v>
          </cell>
          <cell r="P1256">
            <v>0.72</v>
          </cell>
          <cell r="R1256">
            <v>0</v>
          </cell>
          <cell r="S1256">
            <v>0</v>
          </cell>
          <cell r="U1256">
            <v>0</v>
          </cell>
          <cell r="V1256">
            <v>0</v>
          </cell>
          <cell r="X1256">
            <v>0</v>
          </cell>
          <cell r="Y1256">
            <v>0</v>
          </cell>
          <cell r="AA1256">
            <v>0</v>
          </cell>
          <cell r="AB1256">
            <v>0</v>
          </cell>
          <cell r="AD1256"/>
        </row>
        <row r="1257">
          <cell r="B1257" t="str">
            <v>FX45MS</v>
          </cell>
          <cell r="C1257" t="str">
            <v>Figura para Fachada</v>
          </cell>
          <cell r="E1257" t="str">
            <v>Guirlanda produzida em estrutura metálica, mangueira luminosa incandescente e aplicação de strobo</v>
          </cell>
          <cell r="F1257" t="str">
            <v>FIG. LUMINOSA</v>
          </cell>
          <cell r="G1257">
            <v>4</v>
          </cell>
          <cell r="H1257">
            <v>3.7</v>
          </cell>
          <cell r="I1257" t="str">
            <v>-</v>
          </cell>
          <cell r="M1257">
            <v>0</v>
          </cell>
          <cell r="N1257">
            <v>0</v>
          </cell>
          <cell r="P1257">
            <v>0.63</v>
          </cell>
          <cell r="R1257">
            <v>0</v>
          </cell>
          <cell r="S1257">
            <v>0</v>
          </cell>
          <cell r="U1257">
            <v>0</v>
          </cell>
          <cell r="V1257">
            <v>0</v>
          </cell>
          <cell r="X1257">
            <v>0</v>
          </cell>
          <cell r="Y1257">
            <v>0</v>
          </cell>
          <cell r="AA1257">
            <v>0</v>
          </cell>
          <cell r="AB1257">
            <v>0</v>
          </cell>
          <cell r="AD1257"/>
        </row>
        <row r="1258">
          <cell r="B1258" t="str">
            <v>FX45ML</v>
          </cell>
          <cell r="C1258" t="str">
            <v>Figura para Fachada</v>
          </cell>
          <cell r="E1258" t="str">
            <v>Guirlanda produzida em estrutura metálica e mangueira luminosa de LED</v>
          </cell>
          <cell r="F1258" t="str">
            <v>FIG. LUMINOSA</v>
          </cell>
          <cell r="G1258">
            <v>4</v>
          </cell>
          <cell r="H1258">
            <v>3.7</v>
          </cell>
          <cell r="I1258" t="str">
            <v>-</v>
          </cell>
          <cell r="M1258">
            <v>0</v>
          </cell>
          <cell r="N1258">
            <v>0</v>
          </cell>
          <cell r="P1258">
            <v>0.63</v>
          </cell>
          <cell r="R1258">
            <v>0</v>
          </cell>
          <cell r="S1258">
            <v>0</v>
          </cell>
          <cell r="U1258">
            <v>0</v>
          </cell>
          <cell r="V1258">
            <v>0</v>
          </cell>
          <cell r="X1258">
            <v>0</v>
          </cell>
          <cell r="Y1258">
            <v>0</v>
          </cell>
          <cell r="AA1258">
            <v>0</v>
          </cell>
          <cell r="AB1258">
            <v>0</v>
          </cell>
          <cell r="AD1258"/>
        </row>
        <row r="1259">
          <cell r="B1259" t="str">
            <v>FX45MC</v>
          </cell>
          <cell r="C1259" t="str">
            <v>Figura para Fachada</v>
          </cell>
          <cell r="E1259" t="str">
            <v>Guirlanda produzida em estrutura metálica, mangueira luminosa incandescente e preenchimento com conjunto de LED</v>
          </cell>
          <cell r="F1259" t="str">
            <v>FIG. LUMINOSA</v>
          </cell>
          <cell r="G1259">
            <v>4</v>
          </cell>
          <cell r="H1259">
            <v>3.7</v>
          </cell>
          <cell r="I1259" t="str">
            <v>-</v>
          </cell>
          <cell r="M1259">
            <v>0</v>
          </cell>
          <cell r="N1259">
            <v>0</v>
          </cell>
          <cell r="P1259">
            <v>0.72</v>
          </cell>
          <cell r="R1259">
            <v>0</v>
          </cell>
          <cell r="S1259">
            <v>0</v>
          </cell>
          <cell r="U1259">
            <v>0</v>
          </cell>
          <cell r="V1259">
            <v>0</v>
          </cell>
          <cell r="X1259">
            <v>0</v>
          </cell>
          <cell r="Y1259">
            <v>0</v>
          </cell>
          <cell r="AA1259">
            <v>0</v>
          </cell>
          <cell r="AB1259">
            <v>0</v>
          </cell>
          <cell r="AD1259"/>
        </row>
        <row r="1260">
          <cell r="B1260" t="str">
            <v>FX45MCS</v>
          </cell>
          <cell r="C1260" t="str">
            <v>Figura para Fachada</v>
          </cell>
          <cell r="E1260" t="str">
            <v>Guirlanda produzida em estrutura metálica, mangueira luminosa incandescente e preenchimento com conjunto de LED  Aplicação de Strobos</v>
          </cell>
          <cell r="F1260" t="str">
            <v>FIG. LUMINOSA</v>
          </cell>
          <cell r="G1260">
            <v>4</v>
          </cell>
          <cell r="H1260">
            <v>3.7</v>
          </cell>
          <cell r="I1260" t="str">
            <v>-</v>
          </cell>
          <cell r="M1260">
            <v>0</v>
          </cell>
          <cell r="N1260">
            <v>0</v>
          </cell>
          <cell r="P1260">
            <v>0.75</v>
          </cell>
          <cell r="R1260">
            <v>0</v>
          </cell>
          <cell r="S1260">
            <v>0</v>
          </cell>
          <cell r="U1260">
            <v>0</v>
          </cell>
          <cell r="V1260">
            <v>0</v>
          </cell>
          <cell r="X1260">
            <v>0</v>
          </cell>
          <cell r="Y1260">
            <v>0</v>
          </cell>
          <cell r="AA1260">
            <v>0</v>
          </cell>
          <cell r="AB1260">
            <v>0</v>
          </cell>
          <cell r="AD1260"/>
        </row>
        <row r="1261">
          <cell r="B1261" t="str">
            <v>FX46PVM</v>
          </cell>
          <cell r="C1261" t="str">
            <v>Figura para Fachada</v>
          </cell>
          <cell r="D1261"/>
          <cell r="E1261" t="str">
            <v>Presente produzido em estrutura metálica e mangueira luminosa incandescente</v>
          </cell>
          <cell r="F1261" t="str">
            <v>FIG. LUMINOSA</v>
          </cell>
          <cell r="G1261">
            <v>1.7</v>
          </cell>
          <cell r="H1261">
            <v>1.6</v>
          </cell>
          <cell r="I1261" t="str">
            <v>-</v>
          </cell>
          <cell r="J1261">
            <v>400</v>
          </cell>
          <cell r="K1261"/>
          <cell r="L1261"/>
          <cell r="M1261">
            <v>2793.83</v>
          </cell>
          <cell r="N1261">
            <v>1676.298</v>
          </cell>
          <cell r="O1261"/>
          <cell r="P1261">
            <v>0.6</v>
          </cell>
          <cell r="Q1261"/>
          <cell r="R1261">
            <v>2256.56</v>
          </cell>
          <cell r="S1261">
            <v>1353.87</v>
          </cell>
          <cell r="T1261"/>
          <cell r="U1261">
            <v>2256.56</v>
          </cell>
          <cell r="V1261">
            <v>1353.87</v>
          </cell>
          <cell r="W1261"/>
          <cell r="X1261">
            <v>2149.1</v>
          </cell>
          <cell r="Y1261">
            <v>1289.4000000000001</v>
          </cell>
          <cell r="Z1261"/>
          <cell r="AA1261">
            <v>1868.75</v>
          </cell>
          <cell r="AB1261">
            <v>1121.25</v>
          </cell>
          <cell r="AC1261"/>
          <cell r="AD1261">
            <v>1625</v>
          </cell>
        </row>
        <row r="1262">
          <cell r="B1262" t="str">
            <v>FX46PVMSM</v>
          </cell>
          <cell r="C1262" t="str">
            <v>Figura para Fachada</v>
          </cell>
          <cell r="E1262" t="str">
            <v>Presente produzido  em estrutura metálica, mangueira luminosa incandescente, mangueira de LED com movimento e aplicação de strobo</v>
          </cell>
          <cell r="F1262" t="str">
            <v>FIG. LUMINOSA</v>
          </cell>
          <cell r="G1262">
            <v>1.7</v>
          </cell>
          <cell r="H1262">
            <v>1.6</v>
          </cell>
          <cell r="I1262" t="str">
            <v>-</v>
          </cell>
          <cell r="M1262">
            <v>0</v>
          </cell>
          <cell r="N1262">
            <v>0</v>
          </cell>
          <cell r="P1262">
            <v>0.75</v>
          </cell>
          <cell r="R1262">
            <v>0</v>
          </cell>
          <cell r="S1262">
            <v>0</v>
          </cell>
          <cell r="U1262">
            <v>0</v>
          </cell>
          <cell r="V1262">
            <v>0</v>
          </cell>
          <cell r="X1262">
            <v>0</v>
          </cell>
          <cell r="Y1262">
            <v>0</v>
          </cell>
          <cell r="AA1262">
            <v>0</v>
          </cell>
          <cell r="AB1262">
            <v>0</v>
          </cell>
          <cell r="AD1262"/>
        </row>
        <row r="1263">
          <cell r="B1263" t="str">
            <v>FX46PVMM</v>
          </cell>
          <cell r="C1263" t="str">
            <v>Figura para Fachada</v>
          </cell>
          <cell r="E1263" t="str">
            <v>Presente produzido  em estrutura metálica, mangueira luminosa incandescente e mangueira de LED com movimento</v>
          </cell>
          <cell r="F1263" t="str">
            <v>FIG. LUMINOSA</v>
          </cell>
          <cell r="G1263">
            <v>1.7</v>
          </cell>
          <cell r="H1263">
            <v>1.6</v>
          </cell>
          <cell r="I1263" t="str">
            <v>-</v>
          </cell>
          <cell r="M1263">
            <v>0</v>
          </cell>
          <cell r="N1263">
            <v>0</v>
          </cell>
          <cell r="P1263">
            <v>0.72</v>
          </cell>
          <cell r="R1263">
            <v>0</v>
          </cell>
          <cell r="S1263">
            <v>0</v>
          </cell>
          <cell r="U1263">
            <v>0</v>
          </cell>
          <cell r="V1263">
            <v>0</v>
          </cell>
          <cell r="X1263">
            <v>0</v>
          </cell>
          <cell r="Y1263">
            <v>0</v>
          </cell>
          <cell r="AA1263">
            <v>0</v>
          </cell>
          <cell r="AB1263">
            <v>0</v>
          </cell>
          <cell r="AD1263"/>
        </row>
        <row r="1264">
          <cell r="B1264" t="str">
            <v>FX46PVMS</v>
          </cell>
          <cell r="C1264" t="str">
            <v>Figura para Fachada</v>
          </cell>
          <cell r="E1264" t="str">
            <v>Presente produzido em estrutura metálica, mangueira luminosa incandescente e aplicação de strobo</v>
          </cell>
          <cell r="F1264" t="str">
            <v>FIG. LUMINOSA</v>
          </cell>
          <cell r="G1264">
            <v>1.7</v>
          </cell>
          <cell r="H1264">
            <v>1.6</v>
          </cell>
          <cell r="I1264" t="str">
            <v>-</v>
          </cell>
          <cell r="M1264">
            <v>0</v>
          </cell>
          <cell r="N1264">
            <v>0</v>
          </cell>
          <cell r="P1264">
            <v>0.63</v>
          </cell>
          <cell r="R1264">
            <v>0</v>
          </cell>
          <cell r="S1264">
            <v>0</v>
          </cell>
          <cell r="U1264">
            <v>0</v>
          </cell>
          <cell r="V1264">
            <v>0</v>
          </cell>
          <cell r="X1264">
            <v>0</v>
          </cell>
          <cell r="Y1264">
            <v>0</v>
          </cell>
          <cell r="AA1264">
            <v>0</v>
          </cell>
          <cell r="AB1264">
            <v>0</v>
          </cell>
          <cell r="AD1264"/>
        </row>
        <row r="1265">
          <cell r="B1265" t="str">
            <v>FX46PVML</v>
          </cell>
          <cell r="C1265" t="str">
            <v>Figura para Fachada</v>
          </cell>
          <cell r="E1265" t="str">
            <v>Presente produzido  em estrutura metálica e mangueira luminosa de LED</v>
          </cell>
          <cell r="F1265" t="str">
            <v>FIG. LUMINOSA</v>
          </cell>
          <cell r="G1265">
            <v>1.7</v>
          </cell>
          <cell r="H1265">
            <v>1.6</v>
          </cell>
          <cell r="I1265" t="str">
            <v>-</v>
          </cell>
          <cell r="M1265">
            <v>0</v>
          </cell>
          <cell r="N1265">
            <v>0</v>
          </cell>
          <cell r="P1265">
            <v>0.63</v>
          </cell>
          <cell r="R1265">
            <v>0</v>
          </cell>
          <cell r="S1265">
            <v>0</v>
          </cell>
          <cell r="U1265">
            <v>0</v>
          </cell>
          <cell r="V1265">
            <v>0</v>
          </cell>
          <cell r="X1265">
            <v>0</v>
          </cell>
          <cell r="Y1265">
            <v>0</v>
          </cell>
          <cell r="AA1265">
            <v>0</v>
          </cell>
          <cell r="AB1265">
            <v>0</v>
          </cell>
          <cell r="AD1265"/>
        </row>
        <row r="1266">
          <cell r="B1266" t="str">
            <v>FX46PVMC</v>
          </cell>
          <cell r="C1266" t="str">
            <v>Figura para Fachada</v>
          </cell>
          <cell r="E1266" t="str">
            <v>Presente produzido  em estrutura metálica, mangueira luminosa incandescente e preenchimento com conjunto de LED</v>
          </cell>
          <cell r="F1266" t="str">
            <v>FIG. LUMINOSA</v>
          </cell>
          <cell r="G1266">
            <v>1.7</v>
          </cell>
          <cell r="H1266">
            <v>1.6</v>
          </cell>
          <cell r="I1266" t="str">
            <v>-</v>
          </cell>
          <cell r="M1266">
            <v>0</v>
          </cell>
          <cell r="N1266">
            <v>0</v>
          </cell>
          <cell r="P1266">
            <v>0.72</v>
          </cell>
          <cell r="R1266">
            <v>0</v>
          </cell>
          <cell r="S1266">
            <v>0</v>
          </cell>
          <cell r="U1266">
            <v>0</v>
          </cell>
          <cell r="V1266">
            <v>0</v>
          </cell>
          <cell r="X1266">
            <v>0</v>
          </cell>
          <cell r="Y1266">
            <v>0</v>
          </cell>
          <cell r="AA1266">
            <v>0</v>
          </cell>
          <cell r="AB1266">
            <v>0</v>
          </cell>
          <cell r="AD1266"/>
        </row>
        <row r="1267">
          <cell r="B1267" t="str">
            <v>FX46PVMCS</v>
          </cell>
          <cell r="C1267" t="str">
            <v>Figura para Fachada</v>
          </cell>
          <cell r="E1267" t="str">
            <v>Presente produzido  em estrutura metálica, mangueira luminosa incandescente e preenchimento com conjunto de LED.  Aplicação de Strobos</v>
          </cell>
          <cell r="F1267" t="str">
            <v>FIG. LUMINOSA</v>
          </cell>
          <cell r="G1267">
            <v>1.7</v>
          </cell>
          <cell r="H1267">
            <v>1.6</v>
          </cell>
          <cell r="I1267" t="str">
            <v>-</v>
          </cell>
          <cell r="M1267">
            <v>0</v>
          </cell>
          <cell r="N1267">
            <v>0</v>
          </cell>
          <cell r="P1267">
            <v>0.75</v>
          </cell>
          <cell r="R1267">
            <v>0</v>
          </cell>
          <cell r="S1267">
            <v>0</v>
          </cell>
          <cell r="U1267">
            <v>0</v>
          </cell>
          <cell r="V1267">
            <v>0</v>
          </cell>
          <cell r="X1267">
            <v>0</v>
          </cell>
          <cell r="Y1267">
            <v>0</v>
          </cell>
          <cell r="AA1267">
            <v>0</v>
          </cell>
          <cell r="AB1267">
            <v>0</v>
          </cell>
          <cell r="AD1267"/>
        </row>
        <row r="1268">
          <cell r="B1268" t="str">
            <v>FX46MVM</v>
          </cell>
          <cell r="C1268" t="str">
            <v>Figura para Fachada</v>
          </cell>
          <cell r="D1268"/>
          <cell r="E1268" t="str">
            <v>Presente produzido em estrutura metálica e mangueira luminosa incandescente</v>
          </cell>
          <cell r="F1268" t="str">
            <v>FIG. LUMINOSA</v>
          </cell>
          <cell r="G1268">
            <v>2.4</v>
          </cell>
          <cell r="H1268">
            <v>2.25</v>
          </cell>
          <cell r="I1268" t="str">
            <v>-</v>
          </cell>
          <cell r="J1268">
            <v>512</v>
          </cell>
          <cell r="K1268"/>
          <cell r="L1268"/>
          <cell r="M1268">
            <v>3576.0400000000004</v>
          </cell>
          <cell r="N1268">
            <v>2145.6240000000003</v>
          </cell>
          <cell r="O1268"/>
          <cell r="P1268">
            <v>0.6</v>
          </cell>
          <cell r="Q1268"/>
          <cell r="R1268">
            <v>2888.34</v>
          </cell>
          <cell r="S1268">
            <v>1733.03</v>
          </cell>
          <cell r="T1268"/>
          <cell r="U1268">
            <v>2888.34</v>
          </cell>
          <cell r="V1268">
            <v>1733.03</v>
          </cell>
          <cell r="W1268"/>
          <cell r="X1268">
            <v>2750.8</v>
          </cell>
          <cell r="Y1268">
            <v>1650.5</v>
          </cell>
          <cell r="Z1268"/>
          <cell r="AA1268">
            <v>2392</v>
          </cell>
          <cell r="AB1268">
            <v>1435.2</v>
          </cell>
          <cell r="AC1268"/>
          <cell r="AD1268">
            <v>2080</v>
          </cell>
        </row>
        <row r="1269">
          <cell r="B1269" t="str">
            <v>FX46MVMSM</v>
          </cell>
          <cell r="C1269" t="str">
            <v>Figura para Fachada</v>
          </cell>
          <cell r="E1269" t="str">
            <v>Presente produzido  em estrutura metálica, mangueira luminosa incandescente, mangueira de LED com movimento e aplicação de strobo</v>
          </cell>
          <cell r="F1269" t="str">
            <v>FIG. LUMINOSA</v>
          </cell>
          <cell r="G1269">
            <v>2.4</v>
          </cell>
          <cell r="H1269">
            <v>2.25</v>
          </cell>
          <cell r="I1269" t="str">
            <v>-</v>
          </cell>
          <cell r="M1269">
            <v>0</v>
          </cell>
          <cell r="N1269">
            <v>0</v>
          </cell>
          <cell r="P1269">
            <v>0.75</v>
          </cell>
          <cell r="R1269">
            <v>0</v>
          </cell>
          <cell r="S1269">
            <v>0</v>
          </cell>
          <cell r="U1269">
            <v>0</v>
          </cell>
          <cell r="V1269">
            <v>0</v>
          </cell>
          <cell r="X1269">
            <v>0</v>
          </cell>
          <cell r="Y1269">
            <v>0</v>
          </cell>
          <cell r="AA1269">
            <v>0</v>
          </cell>
          <cell r="AB1269">
            <v>0</v>
          </cell>
          <cell r="AD1269"/>
        </row>
        <row r="1270">
          <cell r="B1270" t="str">
            <v>FX46MVMM</v>
          </cell>
          <cell r="C1270" t="str">
            <v>Figura para Fachada</v>
          </cell>
          <cell r="E1270" t="str">
            <v>Presente produzido  em estrutura metálica, mangueira luminosa incandescente e mangueira de LED com movimento</v>
          </cell>
          <cell r="F1270" t="str">
            <v>FIG. LUMINOSA</v>
          </cell>
          <cell r="G1270">
            <v>2.4</v>
          </cell>
          <cell r="H1270">
            <v>2.25</v>
          </cell>
          <cell r="I1270" t="str">
            <v>-</v>
          </cell>
          <cell r="M1270">
            <v>0</v>
          </cell>
          <cell r="N1270">
            <v>0</v>
          </cell>
          <cell r="P1270">
            <v>0.72</v>
          </cell>
          <cell r="R1270">
            <v>0</v>
          </cell>
          <cell r="S1270">
            <v>0</v>
          </cell>
          <cell r="U1270">
            <v>0</v>
          </cell>
          <cell r="V1270">
            <v>0</v>
          </cell>
          <cell r="X1270">
            <v>0</v>
          </cell>
          <cell r="Y1270">
            <v>0</v>
          </cell>
          <cell r="AA1270">
            <v>0</v>
          </cell>
          <cell r="AB1270">
            <v>0</v>
          </cell>
          <cell r="AD1270"/>
        </row>
        <row r="1271">
          <cell r="B1271" t="str">
            <v>FX46MVMS</v>
          </cell>
          <cell r="C1271" t="str">
            <v>Figura para Fachada</v>
          </cell>
          <cell r="E1271" t="str">
            <v>Presente produzido em estrutura metálica, mangueira luminosa incandescente e aplicação de strobo</v>
          </cell>
          <cell r="F1271" t="str">
            <v>FIG. LUMINOSA</v>
          </cell>
          <cell r="G1271">
            <v>2.4</v>
          </cell>
          <cell r="H1271">
            <v>2.25</v>
          </cell>
          <cell r="I1271" t="str">
            <v>-</v>
          </cell>
          <cell r="M1271">
            <v>0</v>
          </cell>
          <cell r="N1271">
            <v>0</v>
          </cell>
          <cell r="P1271">
            <v>0.63</v>
          </cell>
          <cell r="R1271">
            <v>0</v>
          </cell>
          <cell r="S1271">
            <v>0</v>
          </cell>
          <cell r="U1271">
            <v>0</v>
          </cell>
          <cell r="V1271">
            <v>0</v>
          </cell>
          <cell r="X1271">
            <v>0</v>
          </cell>
          <cell r="Y1271">
            <v>0</v>
          </cell>
          <cell r="AA1271">
            <v>0</v>
          </cell>
          <cell r="AB1271">
            <v>0</v>
          </cell>
          <cell r="AD1271"/>
        </row>
        <row r="1272">
          <cell r="B1272" t="str">
            <v>FX46MVML</v>
          </cell>
          <cell r="C1272" t="str">
            <v>Figura para Fachada</v>
          </cell>
          <cell r="E1272" t="str">
            <v>Presente produzido  em estrutura metálica e mangueira luminosa de LED</v>
          </cell>
          <cell r="F1272" t="str">
            <v>FIG. LUMINOSA</v>
          </cell>
          <cell r="G1272">
            <v>2.4</v>
          </cell>
          <cell r="H1272">
            <v>2.25</v>
          </cell>
          <cell r="I1272" t="str">
            <v>-</v>
          </cell>
          <cell r="M1272">
            <v>0</v>
          </cell>
          <cell r="N1272">
            <v>0</v>
          </cell>
          <cell r="P1272">
            <v>0.63</v>
          </cell>
          <cell r="R1272">
            <v>0</v>
          </cell>
          <cell r="S1272">
            <v>0</v>
          </cell>
          <cell r="U1272">
            <v>0</v>
          </cell>
          <cell r="V1272">
            <v>0</v>
          </cell>
          <cell r="X1272">
            <v>0</v>
          </cell>
          <cell r="Y1272">
            <v>0</v>
          </cell>
          <cell r="AA1272">
            <v>0</v>
          </cell>
          <cell r="AB1272">
            <v>0</v>
          </cell>
          <cell r="AD1272"/>
        </row>
        <row r="1273">
          <cell r="B1273" t="str">
            <v>FX46MVMC</v>
          </cell>
          <cell r="C1273" t="str">
            <v>Figura para Fachada</v>
          </cell>
          <cell r="E1273" t="str">
            <v>Presente produzido  em estrutura metálica, mangueira luminosa incandescente e preenchimento com conjunto de LED</v>
          </cell>
          <cell r="F1273" t="str">
            <v>FIG. LUMINOSA</v>
          </cell>
          <cell r="G1273">
            <v>2.4</v>
          </cell>
          <cell r="H1273">
            <v>2.25</v>
          </cell>
          <cell r="I1273" t="str">
            <v>-</v>
          </cell>
          <cell r="M1273">
            <v>0</v>
          </cell>
          <cell r="N1273">
            <v>0</v>
          </cell>
          <cell r="P1273">
            <v>0.72</v>
          </cell>
          <cell r="R1273">
            <v>0</v>
          </cell>
          <cell r="S1273">
            <v>0</v>
          </cell>
          <cell r="U1273">
            <v>0</v>
          </cell>
          <cell r="V1273">
            <v>0</v>
          </cell>
          <cell r="X1273">
            <v>0</v>
          </cell>
          <cell r="Y1273">
            <v>0</v>
          </cell>
          <cell r="AA1273">
            <v>0</v>
          </cell>
          <cell r="AB1273">
            <v>0</v>
          </cell>
          <cell r="AD1273"/>
        </row>
        <row r="1274">
          <cell r="B1274" t="str">
            <v>FX46MVMCS</v>
          </cell>
          <cell r="C1274" t="str">
            <v>Figura para Fachada</v>
          </cell>
          <cell r="E1274" t="str">
            <v>Presente produzido  em estrutura metálica, mangueira luminosa incandescente e preenchimento com conjunto de LED.  Aplicação de Strobos</v>
          </cell>
          <cell r="F1274" t="str">
            <v>FIG. LUMINOSA</v>
          </cell>
          <cell r="G1274">
            <v>2.4</v>
          </cell>
          <cell r="H1274">
            <v>2.25</v>
          </cell>
          <cell r="I1274" t="str">
            <v>-</v>
          </cell>
          <cell r="M1274">
            <v>0</v>
          </cell>
          <cell r="N1274">
            <v>0</v>
          </cell>
          <cell r="P1274">
            <v>0.75</v>
          </cell>
          <cell r="R1274">
            <v>0</v>
          </cell>
          <cell r="S1274">
            <v>0</v>
          </cell>
          <cell r="U1274">
            <v>0</v>
          </cell>
          <cell r="V1274">
            <v>0</v>
          </cell>
          <cell r="X1274">
            <v>0</v>
          </cell>
          <cell r="Y1274">
            <v>0</v>
          </cell>
          <cell r="AA1274">
            <v>0</v>
          </cell>
          <cell r="AB1274">
            <v>0</v>
          </cell>
          <cell r="AD1274"/>
        </row>
        <row r="1275">
          <cell r="B1275" t="str">
            <v>FX46PAZ</v>
          </cell>
          <cell r="C1275" t="str">
            <v>Figura para Fachada</v>
          </cell>
          <cell r="D1275"/>
          <cell r="E1275" t="str">
            <v>Presente produzido em estrutura metálica e mangueira luminosa incandescente</v>
          </cell>
          <cell r="F1275" t="str">
            <v>FIG. LUMINOSA</v>
          </cell>
          <cell r="G1275">
            <v>1.7</v>
          </cell>
          <cell r="H1275">
            <v>1.6</v>
          </cell>
          <cell r="I1275" t="str">
            <v>-</v>
          </cell>
          <cell r="J1275">
            <v>400</v>
          </cell>
          <cell r="K1275"/>
          <cell r="L1275"/>
          <cell r="M1275">
            <v>2793.83</v>
          </cell>
          <cell r="N1275">
            <v>1676.298</v>
          </cell>
          <cell r="O1275"/>
          <cell r="P1275">
            <v>0.6</v>
          </cell>
          <cell r="Q1275"/>
          <cell r="R1275">
            <v>2256.56</v>
          </cell>
          <cell r="S1275">
            <v>1353.87</v>
          </cell>
          <cell r="T1275"/>
          <cell r="U1275">
            <v>2256.56</v>
          </cell>
          <cell r="V1275">
            <v>1353.87</v>
          </cell>
          <cell r="W1275"/>
          <cell r="X1275">
            <v>2149.1</v>
          </cell>
          <cell r="Y1275">
            <v>1289.4000000000001</v>
          </cell>
          <cell r="Z1275"/>
          <cell r="AA1275">
            <v>1868.75</v>
          </cell>
          <cell r="AB1275">
            <v>1121.25</v>
          </cell>
          <cell r="AC1275"/>
          <cell r="AD1275">
            <v>1625</v>
          </cell>
        </row>
        <row r="1276">
          <cell r="B1276" t="str">
            <v>FX46PAZSM</v>
          </cell>
          <cell r="C1276" t="str">
            <v>Figura para Fachada</v>
          </cell>
          <cell r="E1276" t="str">
            <v>Presente produzido  em estrutura metálica, mangueira luminosa incandescente, mangueira de LED com movimento e aplicação de strobo</v>
          </cell>
          <cell r="F1276" t="str">
            <v>FIG. LUMINOSA</v>
          </cell>
          <cell r="G1276">
            <v>1.7</v>
          </cell>
          <cell r="H1276">
            <v>1.6</v>
          </cell>
          <cell r="I1276" t="str">
            <v>-</v>
          </cell>
          <cell r="M1276">
            <v>0</v>
          </cell>
          <cell r="N1276">
            <v>0</v>
          </cell>
          <cell r="P1276">
            <v>0.75</v>
          </cell>
          <cell r="R1276">
            <v>0</v>
          </cell>
          <cell r="S1276">
            <v>0</v>
          </cell>
          <cell r="U1276">
            <v>0</v>
          </cell>
          <cell r="V1276">
            <v>0</v>
          </cell>
          <cell r="X1276">
            <v>0</v>
          </cell>
          <cell r="Y1276">
            <v>0</v>
          </cell>
          <cell r="AA1276">
            <v>0</v>
          </cell>
          <cell r="AB1276">
            <v>0</v>
          </cell>
          <cell r="AD1276"/>
        </row>
        <row r="1277">
          <cell r="B1277" t="str">
            <v>FX46PAZM</v>
          </cell>
          <cell r="C1277" t="str">
            <v>Figura para Fachada</v>
          </cell>
          <cell r="E1277" t="str">
            <v>Presente produzido  em estrutura metálica, mangueira luminosa incandescente e mangueira de LED com movimento</v>
          </cell>
          <cell r="F1277" t="str">
            <v>FIG. LUMINOSA</v>
          </cell>
          <cell r="G1277">
            <v>1.7</v>
          </cell>
          <cell r="H1277">
            <v>1.6</v>
          </cell>
          <cell r="I1277" t="str">
            <v>-</v>
          </cell>
          <cell r="M1277">
            <v>0</v>
          </cell>
          <cell r="N1277">
            <v>0</v>
          </cell>
          <cell r="P1277">
            <v>0.72</v>
          </cell>
          <cell r="R1277">
            <v>0</v>
          </cell>
          <cell r="S1277">
            <v>0</v>
          </cell>
          <cell r="U1277">
            <v>0</v>
          </cell>
          <cell r="V1277">
            <v>0</v>
          </cell>
          <cell r="X1277">
            <v>0</v>
          </cell>
          <cell r="Y1277">
            <v>0</v>
          </cell>
          <cell r="AA1277">
            <v>0</v>
          </cell>
          <cell r="AB1277">
            <v>0</v>
          </cell>
          <cell r="AD1277"/>
        </row>
        <row r="1278">
          <cell r="B1278" t="str">
            <v>FX46PAZS</v>
          </cell>
          <cell r="C1278" t="str">
            <v>Figura para Fachada</v>
          </cell>
          <cell r="E1278" t="str">
            <v>Presente produzido em estrutura metálica, mangueira luminosa incandescente e aplicação de strobo</v>
          </cell>
          <cell r="F1278" t="str">
            <v>FIG. LUMINOSA</v>
          </cell>
          <cell r="G1278">
            <v>1.7</v>
          </cell>
          <cell r="H1278">
            <v>1.6</v>
          </cell>
          <cell r="I1278" t="str">
            <v>-</v>
          </cell>
          <cell r="M1278">
            <v>0</v>
          </cell>
          <cell r="N1278">
            <v>0</v>
          </cell>
          <cell r="P1278">
            <v>0.63</v>
          </cell>
          <cell r="R1278">
            <v>0</v>
          </cell>
          <cell r="S1278">
            <v>0</v>
          </cell>
          <cell r="U1278">
            <v>0</v>
          </cell>
          <cell r="V1278">
            <v>0</v>
          </cell>
          <cell r="X1278">
            <v>0</v>
          </cell>
          <cell r="Y1278">
            <v>0</v>
          </cell>
          <cell r="AA1278">
            <v>0</v>
          </cell>
          <cell r="AB1278">
            <v>0</v>
          </cell>
          <cell r="AD1278"/>
        </row>
        <row r="1279">
          <cell r="B1279" t="str">
            <v>FX46PAZL</v>
          </cell>
          <cell r="C1279" t="str">
            <v>Figura para Fachada</v>
          </cell>
          <cell r="E1279" t="str">
            <v>Presente produzido  em estrutura metálica e mangueira luminosa de LED</v>
          </cell>
          <cell r="F1279" t="str">
            <v>FIG. LUMINOSA</v>
          </cell>
          <cell r="G1279">
            <v>1.7</v>
          </cell>
          <cell r="H1279">
            <v>1.6</v>
          </cell>
          <cell r="I1279" t="str">
            <v>-</v>
          </cell>
          <cell r="M1279">
            <v>0</v>
          </cell>
          <cell r="N1279">
            <v>0</v>
          </cell>
          <cell r="P1279">
            <v>0.63</v>
          </cell>
          <cell r="R1279">
            <v>0</v>
          </cell>
          <cell r="S1279">
            <v>0</v>
          </cell>
          <cell r="U1279">
            <v>0</v>
          </cell>
          <cell r="V1279">
            <v>0</v>
          </cell>
          <cell r="X1279">
            <v>0</v>
          </cell>
          <cell r="Y1279">
            <v>0</v>
          </cell>
          <cell r="AA1279">
            <v>0</v>
          </cell>
          <cell r="AB1279">
            <v>0</v>
          </cell>
          <cell r="AD1279"/>
        </row>
        <row r="1280">
          <cell r="B1280" t="str">
            <v>FX46PAZC</v>
          </cell>
          <cell r="C1280" t="str">
            <v>Figura para Fachada</v>
          </cell>
          <cell r="E1280" t="str">
            <v>Presente produzido  em estrutura metálica, mangueira luminosa incandescente e preenchimento com conjunto de LED</v>
          </cell>
          <cell r="F1280" t="str">
            <v>FIG. LUMINOSA</v>
          </cell>
          <cell r="G1280">
            <v>1.7</v>
          </cell>
          <cell r="H1280">
            <v>1.6</v>
          </cell>
          <cell r="I1280" t="str">
            <v>-</v>
          </cell>
          <cell r="M1280">
            <v>0</v>
          </cell>
          <cell r="N1280">
            <v>0</v>
          </cell>
          <cell r="P1280">
            <v>0.72</v>
          </cell>
          <cell r="R1280">
            <v>0</v>
          </cell>
          <cell r="S1280">
            <v>0</v>
          </cell>
          <cell r="U1280">
            <v>0</v>
          </cell>
          <cell r="V1280">
            <v>0</v>
          </cell>
          <cell r="X1280">
            <v>0</v>
          </cell>
          <cell r="Y1280">
            <v>0</v>
          </cell>
          <cell r="AA1280">
            <v>0</v>
          </cell>
          <cell r="AB1280">
            <v>0</v>
          </cell>
          <cell r="AD1280"/>
        </row>
        <row r="1281">
          <cell r="B1281" t="str">
            <v>FX46MAZ</v>
          </cell>
          <cell r="C1281" t="str">
            <v>Figura para Fachada</v>
          </cell>
          <cell r="D1281"/>
          <cell r="E1281" t="str">
            <v>Presente produzido em estrutura metálica e mangueira luminosa incandescente</v>
          </cell>
          <cell r="F1281" t="str">
            <v>FIG. LUMINOSA</v>
          </cell>
          <cell r="G1281">
            <v>2.4</v>
          </cell>
          <cell r="H1281">
            <v>2.25</v>
          </cell>
          <cell r="I1281" t="str">
            <v>-</v>
          </cell>
          <cell r="J1281">
            <v>512</v>
          </cell>
          <cell r="K1281"/>
          <cell r="L1281"/>
          <cell r="M1281">
            <v>3576.0400000000004</v>
          </cell>
          <cell r="N1281">
            <v>2145.6240000000003</v>
          </cell>
          <cell r="O1281"/>
          <cell r="P1281">
            <v>0.6</v>
          </cell>
          <cell r="Q1281"/>
          <cell r="R1281">
            <v>2888.34</v>
          </cell>
          <cell r="S1281">
            <v>1733.03</v>
          </cell>
          <cell r="T1281"/>
          <cell r="U1281">
            <v>2888.34</v>
          </cell>
          <cell r="V1281">
            <v>1733.03</v>
          </cell>
          <cell r="W1281"/>
          <cell r="X1281">
            <v>2750.8</v>
          </cell>
          <cell r="Y1281">
            <v>1650.5</v>
          </cell>
          <cell r="Z1281"/>
          <cell r="AA1281">
            <v>2392</v>
          </cell>
          <cell r="AB1281">
            <v>1435.2</v>
          </cell>
          <cell r="AC1281"/>
          <cell r="AD1281">
            <v>2080</v>
          </cell>
        </row>
        <row r="1282">
          <cell r="B1282" t="str">
            <v>FX46MAZSM</v>
          </cell>
          <cell r="C1282" t="str">
            <v>Figura para Fachada</v>
          </cell>
          <cell r="E1282" t="str">
            <v>Presente produzido  em estrutura metálica, mangueira luminosa incandescente, mangueira de LED com movimento e aplicação de strobo</v>
          </cell>
          <cell r="F1282" t="str">
            <v>FIG. LUMINOSA</v>
          </cell>
          <cell r="G1282">
            <v>2.4</v>
          </cell>
          <cell r="H1282">
            <v>2.25</v>
          </cell>
          <cell r="I1282" t="str">
            <v>-</v>
          </cell>
          <cell r="M1282">
            <v>0</v>
          </cell>
          <cell r="N1282">
            <v>0</v>
          </cell>
          <cell r="P1282">
            <v>0.75</v>
          </cell>
          <cell r="R1282">
            <v>0</v>
          </cell>
          <cell r="S1282">
            <v>0</v>
          </cell>
          <cell r="U1282">
            <v>0</v>
          </cell>
          <cell r="V1282">
            <v>0</v>
          </cell>
          <cell r="X1282">
            <v>0</v>
          </cell>
          <cell r="Y1282">
            <v>0</v>
          </cell>
          <cell r="AA1282">
            <v>0</v>
          </cell>
          <cell r="AB1282">
            <v>0</v>
          </cell>
          <cell r="AD1282"/>
        </row>
        <row r="1283">
          <cell r="B1283" t="str">
            <v>FX46MAZM</v>
          </cell>
          <cell r="C1283" t="str">
            <v>Figura para Fachada</v>
          </cell>
          <cell r="E1283" t="str">
            <v>Presente produzido  em estrutura metálica, mangueira luminosa incandescente e mangueira de LED com movimento</v>
          </cell>
          <cell r="F1283" t="str">
            <v>FIG. LUMINOSA</v>
          </cell>
          <cell r="G1283">
            <v>2.4</v>
          </cell>
          <cell r="H1283">
            <v>2.25</v>
          </cell>
          <cell r="I1283" t="str">
            <v>-</v>
          </cell>
          <cell r="M1283">
            <v>0</v>
          </cell>
          <cell r="N1283">
            <v>0</v>
          </cell>
          <cell r="P1283">
            <v>0.72</v>
          </cell>
          <cell r="R1283">
            <v>0</v>
          </cell>
          <cell r="S1283">
            <v>0</v>
          </cell>
          <cell r="U1283">
            <v>0</v>
          </cell>
          <cell r="V1283">
            <v>0</v>
          </cell>
          <cell r="X1283">
            <v>0</v>
          </cell>
          <cell r="Y1283">
            <v>0</v>
          </cell>
          <cell r="AA1283">
            <v>0</v>
          </cell>
          <cell r="AB1283">
            <v>0</v>
          </cell>
          <cell r="AD1283"/>
        </row>
        <row r="1284">
          <cell r="B1284" t="str">
            <v>FX46MAZS</v>
          </cell>
          <cell r="C1284" t="str">
            <v>Figura para Fachada</v>
          </cell>
          <cell r="E1284" t="str">
            <v>Presente produzido em estrutura metálica, mangueira luminosa incandescente e aplicação de strobo</v>
          </cell>
          <cell r="F1284" t="str">
            <v>FIG. LUMINOSA</v>
          </cell>
          <cell r="G1284">
            <v>2.4</v>
          </cell>
          <cell r="H1284">
            <v>2.25</v>
          </cell>
          <cell r="I1284" t="str">
            <v>-</v>
          </cell>
          <cell r="M1284">
            <v>0</v>
          </cell>
          <cell r="N1284">
            <v>0</v>
          </cell>
          <cell r="P1284">
            <v>0.63</v>
          </cell>
          <cell r="R1284">
            <v>0</v>
          </cell>
          <cell r="S1284">
            <v>0</v>
          </cell>
          <cell r="U1284">
            <v>0</v>
          </cell>
          <cell r="V1284">
            <v>0</v>
          </cell>
          <cell r="X1284">
            <v>0</v>
          </cell>
          <cell r="Y1284">
            <v>0</v>
          </cell>
          <cell r="AA1284">
            <v>0</v>
          </cell>
          <cell r="AB1284">
            <v>0</v>
          </cell>
          <cell r="AD1284"/>
        </row>
        <row r="1285">
          <cell r="B1285" t="str">
            <v>FX46MAZL</v>
          </cell>
          <cell r="C1285" t="str">
            <v>Figura para Fachada</v>
          </cell>
          <cell r="E1285" t="str">
            <v>Presente produzido  em estrutura metálica e mangueira luminosa de LED</v>
          </cell>
          <cell r="F1285" t="str">
            <v>FIG. LUMINOSA</v>
          </cell>
          <cell r="G1285">
            <v>2.4</v>
          </cell>
          <cell r="H1285">
            <v>2.25</v>
          </cell>
          <cell r="I1285" t="str">
            <v>-</v>
          </cell>
          <cell r="M1285">
            <v>0</v>
          </cell>
          <cell r="N1285">
            <v>0</v>
          </cell>
          <cell r="P1285">
            <v>0.63</v>
          </cell>
          <cell r="R1285">
            <v>0</v>
          </cell>
          <cell r="S1285">
            <v>0</v>
          </cell>
          <cell r="U1285">
            <v>0</v>
          </cell>
          <cell r="V1285">
            <v>0</v>
          </cell>
          <cell r="X1285">
            <v>0</v>
          </cell>
          <cell r="Y1285">
            <v>0</v>
          </cell>
          <cell r="AA1285">
            <v>0</v>
          </cell>
          <cell r="AB1285">
            <v>0</v>
          </cell>
          <cell r="AD1285"/>
        </row>
        <row r="1286">
          <cell r="B1286" t="str">
            <v>FX46MAZC</v>
          </cell>
          <cell r="C1286" t="str">
            <v>Figura para Fachada</v>
          </cell>
          <cell r="E1286" t="str">
            <v>Presente produzido  em estrutura metálica, mangueira luminosa incandescente e preenchimento com conjunto de LED</v>
          </cell>
          <cell r="F1286" t="str">
            <v>FIG. LUMINOSA</v>
          </cell>
          <cell r="G1286">
            <v>2.4</v>
          </cell>
          <cell r="H1286">
            <v>2.25</v>
          </cell>
          <cell r="I1286" t="str">
            <v>-</v>
          </cell>
          <cell r="M1286">
            <v>0</v>
          </cell>
          <cell r="N1286">
            <v>0</v>
          </cell>
          <cell r="P1286">
            <v>0.72</v>
          </cell>
          <cell r="R1286">
            <v>0</v>
          </cell>
          <cell r="S1286">
            <v>0</v>
          </cell>
          <cell r="U1286">
            <v>0</v>
          </cell>
          <cell r="V1286">
            <v>0</v>
          </cell>
          <cell r="X1286">
            <v>0</v>
          </cell>
          <cell r="Y1286">
            <v>0</v>
          </cell>
          <cell r="AA1286">
            <v>0</v>
          </cell>
          <cell r="AB1286">
            <v>0</v>
          </cell>
          <cell r="AD1286"/>
        </row>
        <row r="1287">
          <cell r="B1287" t="str">
            <v>FX46MAZCS</v>
          </cell>
          <cell r="C1287" t="str">
            <v>Figura para Fachada</v>
          </cell>
          <cell r="E1287" t="str">
            <v>Presente produzido  em estrutura metálica, mangueira luminosa incandescente e preenchimento com conjunto de LED.  Aplicação de Strobos</v>
          </cell>
          <cell r="F1287" t="str">
            <v>FIG. LUMINOSA</v>
          </cell>
          <cell r="G1287">
            <v>2.4</v>
          </cell>
          <cell r="H1287">
            <v>2.25</v>
          </cell>
          <cell r="I1287" t="str">
            <v>-</v>
          </cell>
          <cell r="M1287">
            <v>0</v>
          </cell>
          <cell r="N1287">
            <v>0</v>
          </cell>
          <cell r="P1287">
            <v>0.75</v>
          </cell>
          <cell r="R1287">
            <v>0</v>
          </cell>
          <cell r="S1287">
            <v>0</v>
          </cell>
          <cell r="U1287">
            <v>0</v>
          </cell>
          <cell r="V1287">
            <v>0</v>
          </cell>
          <cell r="X1287">
            <v>0</v>
          </cell>
          <cell r="Y1287">
            <v>0</v>
          </cell>
          <cell r="AA1287">
            <v>0</v>
          </cell>
          <cell r="AB1287">
            <v>0</v>
          </cell>
          <cell r="AD1287"/>
        </row>
        <row r="1288">
          <cell r="B1288" t="str">
            <v>FX47P</v>
          </cell>
          <cell r="C1288" t="str">
            <v>Figura para Fachada</v>
          </cell>
          <cell r="D1288"/>
          <cell r="E1288" t="str">
            <v>Bola com folhas produzida em estrutura metálica e mangueira luminosa incandescente</v>
          </cell>
          <cell r="F1288" t="str">
            <v>FIG. LUMINOSA</v>
          </cell>
          <cell r="G1288">
            <v>1.8</v>
          </cell>
          <cell r="H1288">
            <v>1.5</v>
          </cell>
          <cell r="I1288" t="str">
            <v>-</v>
          </cell>
          <cell r="J1288">
            <v>352</v>
          </cell>
          <cell r="K1288"/>
          <cell r="L1288"/>
          <cell r="M1288">
            <v>2458.56</v>
          </cell>
          <cell r="N1288">
            <v>1475.136</v>
          </cell>
          <cell r="O1288"/>
          <cell r="P1288">
            <v>0.6</v>
          </cell>
          <cell r="Q1288"/>
          <cell r="R1288">
            <v>1985.76</v>
          </cell>
          <cell r="S1288">
            <v>1191.44</v>
          </cell>
          <cell r="T1288"/>
          <cell r="U1288">
            <v>1985.76</v>
          </cell>
          <cell r="V1288">
            <v>1191.44</v>
          </cell>
          <cell r="W1288"/>
          <cell r="X1288">
            <v>1891.2</v>
          </cell>
          <cell r="Y1288">
            <v>1134.7</v>
          </cell>
          <cell r="Z1288"/>
          <cell r="AA1288">
            <v>1644.5</v>
          </cell>
          <cell r="AB1288">
            <v>986.7</v>
          </cell>
          <cell r="AC1288"/>
          <cell r="AD1288">
            <v>1430</v>
          </cell>
        </row>
        <row r="1289">
          <cell r="B1289" t="str">
            <v>FX47PSM</v>
          </cell>
          <cell r="C1289" t="str">
            <v>Figura para Fachada</v>
          </cell>
          <cell r="E1289" t="str">
            <v>Bola com folhas produzida em estrutura metálica, mangueira luminosa incandescente, mangueira de LED com movimento e aplicação de strobo</v>
          </cell>
          <cell r="F1289" t="str">
            <v>FIG. LUMINOSA</v>
          </cell>
          <cell r="G1289">
            <v>1.8</v>
          </cell>
          <cell r="H1289">
            <v>1.5</v>
          </cell>
          <cell r="I1289" t="str">
            <v>-</v>
          </cell>
          <cell r="M1289">
            <v>0</v>
          </cell>
          <cell r="N1289">
            <v>0</v>
          </cell>
          <cell r="P1289">
            <v>0.75</v>
          </cell>
          <cell r="R1289">
            <v>0</v>
          </cell>
          <cell r="S1289">
            <v>0</v>
          </cell>
          <cell r="U1289">
            <v>0</v>
          </cell>
          <cell r="V1289">
            <v>0</v>
          </cell>
          <cell r="X1289">
            <v>0</v>
          </cell>
          <cell r="Y1289">
            <v>0</v>
          </cell>
          <cell r="AA1289">
            <v>0</v>
          </cell>
          <cell r="AB1289">
            <v>0</v>
          </cell>
          <cell r="AD1289"/>
        </row>
        <row r="1290">
          <cell r="B1290" t="str">
            <v>FX47PM</v>
          </cell>
          <cell r="C1290" t="str">
            <v>Figura para Fachada</v>
          </cell>
          <cell r="E1290" t="str">
            <v>Bola com folhas produzida em estrutura metálica, mangueira luminosa incandescente e mangueira de LED com movimento</v>
          </cell>
          <cell r="F1290" t="str">
            <v>FIG. LUMINOSA</v>
          </cell>
          <cell r="G1290">
            <v>1.8</v>
          </cell>
          <cell r="H1290">
            <v>1.5</v>
          </cell>
          <cell r="I1290" t="str">
            <v>-</v>
          </cell>
          <cell r="M1290">
            <v>0</v>
          </cell>
          <cell r="N1290">
            <v>0</v>
          </cell>
          <cell r="P1290">
            <v>0.72</v>
          </cell>
          <cell r="R1290">
            <v>0</v>
          </cell>
          <cell r="S1290">
            <v>0</v>
          </cell>
          <cell r="U1290">
            <v>0</v>
          </cell>
          <cell r="V1290">
            <v>0</v>
          </cell>
          <cell r="X1290">
            <v>0</v>
          </cell>
          <cell r="Y1290">
            <v>0</v>
          </cell>
          <cell r="AA1290">
            <v>0</v>
          </cell>
          <cell r="AB1290">
            <v>0</v>
          </cell>
          <cell r="AD1290"/>
        </row>
        <row r="1291">
          <cell r="B1291" t="str">
            <v>FX47PS</v>
          </cell>
          <cell r="C1291" t="str">
            <v>Figura para Fachada</v>
          </cell>
          <cell r="E1291" t="str">
            <v>Bola com folhas produzida em estrutura metálica, mangueira luminosa incandescente e aplicação de strobo</v>
          </cell>
          <cell r="F1291" t="str">
            <v>FIG. LUMINOSA</v>
          </cell>
          <cell r="G1291">
            <v>1.8</v>
          </cell>
          <cell r="H1291">
            <v>1.5</v>
          </cell>
          <cell r="I1291" t="str">
            <v>-</v>
          </cell>
          <cell r="M1291">
            <v>0</v>
          </cell>
          <cell r="N1291">
            <v>0</v>
          </cell>
          <cell r="P1291">
            <v>0.63</v>
          </cell>
          <cell r="R1291">
            <v>0</v>
          </cell>
          <cell r="S1291">
            <v>0</v>
          </cell>
          <cell r="U1291">
            <v>0</v>
          </cell>
          <cell r="V1291">
            <v>0</v>
          </cell>
          <cell r="X1291">
            <v>0</v>
          </cell>
          <cell r="Y1291">
            <v>0</v>
          </cell>
          <cell r="AA1291">
            <v>0</v>
          </cell>
          <cell r="AB1291">
            <v>0</v>
          </cell>
          <cell r="AD1291"/>
        </row>
        <row r="1292">
          <cell r="B1292" t="str">
            <v>FX47PL</v>
          </cell>
          <cell r="C1292" t="str">
            <v>Figura para Fachada</v>
          </cell>
          <cell r="E1292" t="str">
            <v>Bola com folhas produzida  em estrutura metálica e mangueira luminosa de LED</v>
          </cell>
          <cell r="F1292" t="str">
            <v>FIG. LUMINOSA</v>
          </cell>
          <cell r="G1292">
            <v>1.8</v>
          </cell>
          <cell r="H1292">
            <v>1.5</v>
          </cell>
          <cell r="I1292" t="str">
            <v>-</v>
          </cell>
          <cell r="M1292">
            <v>0</v>
          </cell>
          <cell r="N1292">
            <v>0</v>
          </cell>
          <cell r="P1292">
            <v>0.63</v>
          </cell>
          <cell r="R1292">
            <v>0</v>
          </cell>
          <cell r="S1292">
            <v>0</v>
          </cell>
          <cell r="U1292">
            <v>0</v>
          </cell>
          <cell r="V1292">
            <v>0</v>
          </cell>
          <cell r="X1292">
            <v>0</v>
          </cell>
          <cell r="Y1292">
            <v>0</v>
          </cell>
          <cell r="AA1292">
            <v>0</v>
          </cell>
          <cell r="AB1292">
            <v>0</v>
          </cell>
          <cell r="AD1292"/>
        </row>
        <row r="1293">
          <cell r="B1293" t="str">
            <v>FX47PC</v>
          </cell>
          <cell r="C1293" t="str">
            <v>Figura para Fachada</v>
          </cell>
          <cell r="E1293" t="str">
            <v>Bola com folhas produzida em estrutura metálica, mangueira luminosa incandescente e preenchimento com conjunto de LED</v>
          </cell>
          <cell r="F1293" t="str">
            <v>FIG. LUMINOSA</v>
          </cell>
          <cell r="G1293">
            <v>1.8</v>
          </cell>
          <cell r="H1293">
            <v>1.5</v>
          </cell>
          <cell r="I1293" t="str">
            <v>-</v>
          </cell>
          <cell r="M1293">
            <v>0</v>
          </cell>
          <cell r="N1293">
            <v>0</v>
          </cell>
          <cell r="P1293">
            <v>0.72</v>
          </cell>
          <cell r="R1293">
            <v>0</v>
          </cell>
          <cell r="S1293">
            <v>0</v>
          </cell>
          <cell r="U1293">
            <v>0</v>
          </cell>
          <cell r="V1293">
            <v>0</v>
          </cell>
          <cell r="X1293">
            <v>0</v>
          </cell>
          <cell r="Y1293">
            <v>0</v>
          </cell>
          <cell r="AA1293">
            <v>0</v>
          </cell>
          <cell r="AB1293">
            <v>0</v>
          </cell>
          <cell r="AD1293"/>
        </row>
        <row r="1294">
          <cell r="B1294" t="str">
            <v>FX47PCS</v>
          </cell>
          <cell r="C1294" t="str">
            <v>Figura para Fachada</v>
          </cell>
          <cell r="E1294" t="str">
            <v>Bola com folhas produzida em estrutura metálica, mangueira luminosa incandescente e preenchimento com conjunto de LED.  Aplicação de Strobos</v>
          </cell>
          <cell r="F1294" t="str">
            <v>FIG. LUMINOSA</v>
          </cell>
          <cell r="G1294">
            <v>1.8</v>
          </cell>
          <cell r="H1294">
            <v>1.5</v>
          </cell>
          <cell r="I1294" t="str">
            <v>-</v>
          </cell>
          <cell r="M1294">
            <v>0</v>
          </cell>
          <cell r="N1294">
            <v>0</v>
          </cell>
          <cell r="P1294">
            <v>0.75</v>
          </cell>
          <cell r="R1294">
            <v>0</v>
          </cell>
          <cell r="S1294">
            <v>0</v>
          </cell>
          <cell r="U1294">
            <v>0</v>
          </cell>
          <cell r="V1294">
            <v>0</v>
          </cell>
          <cell r="X1294">
            <v>0</v>
          </cell>
          <cell r="Y1294">
            <v>0</v>
          </cell>
          <cell r="AA1294">
            <v>0</v>
          </cell>
          <cell r="AB1294">
            <v>0</v>
          </cell>
          <cell r="AD1294"/>
        </row>
        <row r="1295">
          <cell r="B1295" t="str">
            <v>FX47M</v>
          </cell>
          <cell r="C1295" t="str">
            <v>Figura para Fachada</v>
          </cell>
          <cell r="D1295"/>
          <cell r="E1295" t="str">
            <v>Bola com folhas produzida em estrutura metálica e mangueira luminosa incandescente</v>
          </cell>
          <cell r="F1295" t="str">
            <v>FIG. LUMINOSA</v>
          </cell>
          <cell r="G1295">
            <v>2.6</v>
          </cell>
          <cell r="H1295">
            <v>2.1</v>
          </cell>
          <cell r="I1295" t="str">
            <v>-</v>
          </cell>
          <cell r="J1295">
            <v>496</v>
          </cell>
          <cell r="K1295"/>
          <cell r="L1295"/>
          <cell r="M1295">
            <v>3464.2400000000002</v>
          </cell>
          <cell r="N1295">
            <v>2078.5439999999999</v>
          </cell>
          <cell r="O1295"/>
          <cell r="P1295">
            <v>0.6</v>
          </cell>
          <cell r="Q1295"/>
          <cell r="R1295">
            <v>2798.04</v>
          </cell>
          <cell r="S1295">
            <v>1678.85</v>
          </cell>
          <cell r="T1295"/>
          <cell r="U1295">
            <v>2798.04</v>
          </cell>
          <cell r="V1295">
            <v>1678.85</v>
          </cell>
          <cell r="W1295"/>
          <cell r="X1295">
            <v>2664.8</v>
          </cell>
          <cell r="Y1295">
            <v>1598.9</v>
          </cell>
          <cell r="Z1295"/>
          <cell r="AA1295">
            <v>2317.25</v>
          </cell>
          <cell r="AB1295">
            <v>1390.35</v>
          </cell>
          <cell r="AC1295"/>
          <cell r="AD1295">
            <v>2015</v>
          </cell>
        </row>
        <row r="1296">
          <cell r="B1296" t="str">
            <v>FX47MSM</v>
          </cell>
          <cell r="C1296" t="str">
            <v>Figura para Fachada</v>
          </cell>
          <cell r="E1296" t="str">
            <v>Bola com folhas produzida em estrutura metálica, mangueira luminosa incandescente, mangueira de LED com movimento e aplicação de strobo</v>
          </cell>
          <cell r="F1296" t="str">
            <v>FIG. LUMINOSA</v>
          </cell>
          <cell r="G1296">
            <v>2.6</v>
          </cell>
          <cell r="H1296">
            <v>2.1</v>
          </cell>
          <cell r="I1296" t="str">
            <v>-</v>
          </cell>
          <cell r="M1296">
            <v>0</v>
          </cell>
          <cell r="N1296">
            <v>0</v>
          </cell>
          <cell r="P1296">
            <v>0.75</v>
          </cell>
          <cell r="R1296">
            <v>0</v>
          </cell>
          <cell r="S1296">
            <v>0</v>
          </cell>
          <cell r="U1296">
            <v>0</v>
          </cell>
          <cell r="V1296">
            <v>0</v>
          </cell>
          <cell r="X1296">
            <v>0</v>
          </cell>
          <cell r="Y1296">
            <v>0</v>
          </cell>
          <cell r="AA1296">
            <v>0</v>
          </cell>
          <cell r="AB1296">
            <v>0</v>
          </cell>
          <cell r="AD1296"/>
        </row>
        <row r="1297">
          <cell r="B1297" t="str">
            <v>FX47MM</v>
          </cell>
          <cell r="C1297" t="str">
            <v>Figura para Fachada</v>
          </cell>
          <cell r="E1297" t="str">
            <v>Bola com folhas produzida em estrutura metálica, mangueira luminosa incandescente e mangueira de LED com movimento</v>
          </cell>
          <cell r="F1297" t="str">
            <v>FIG. LUMINOSA</v>
          </cell>
          <cell r="G1297">
            <v>2.6</v>
          </cell>
          <cell r="H1297">
            <v>2.1</v>
          </cell>
          <cell r="I1297" t="str">
            <v>-</v>
          </cell>
          <cell r="M1297">
            <v>0</v>
          </cell>
          <cell r="N1297">
            <v>0</v>
          </cell>
          <cell r="P1297">
            <v>0.72</v>
          </cell>
          <cell r="R1297">
            <v>0</v>
          </cell>
          <cell r="S1297">
            <v>0</v>
          </cell>
          <cell r="U1297">
            <v>0</v>
          </cell>
          <cell r="V1297">
            <v>0</v>
          </cell>
          <cell r="X1297">
            <v>0</v>
          </cell>
          <cell r="Y1297">
            <v>0</v>
          </cell>
          <cell r="AA1297">
            <v>0</v>
          </cell>
          <cell r="AB1297">
            <v>0</v>
          </cell>
          <cell r="AD1297"/>
        </row>
        <row r="1298">
          <cell r="B1298" t="str">
            <v>FX47MS</v>
          </cell>
          <cell r="C1298" t="str">
            <v>Figura para Fachada</v>
          </cell>
          <cell r="E1298" t="str">
            <v>Bola com folhas produzida em estrutura metálica, mangueira luminosa incandescente e aplicação de strobo</v>
          </cell>
          <cell r="F1298" t="str">
            <v>FIG. LUMINOSA</v>
          </cell>
          <cell r="G1298">
            <v>2.6</v>
          </cell>
          <cell r="H1298">
            <v>2.1</v>
          </cell>
          <cell r="I1298" t="str">
            <v>-</v>
          </cell>
          <cell r="M1298">
            <v>0</v>
          </cell>
          <cell r="N1298">
            <v>0</v>
          </cell>
          <cell r="P1298">
            <v>0.63</v>
          </cell>
          <cell r="R1298">
            <v>0</v>
          </cell>
          <cell r="S1298">
            <v>0</v>
          </cell>
          <cell r="U1298">
            <v>0</v>
          </cell>
          <cell r="V1298">
            <v>0</v>
          </cell>
          <cell r="X1298">
            <v>0</v>
          </cell>
          <cell r="Y1298">
            <v>0</v>
          </cell>
          <cell r="AA1298">
            <v>0</v>
          </cell>
          <cell r="AB1298">
            <v>0</v>
          </cell>
          <cell r="AD1298"/>
        </row>
        <row r="1299">
          <cell r="B1299" t="str">
            <v>FX47ML</v>
          </cell>
          <cell r="C1299" t="str">
            <v>Figura para Fachada</v>
          </cell>
          <cell r="E1299" t="str">
            <v>Bola com folhas produzida  em estrutura metálica e mangueira luminosa de LED</v>
          </cell>
          <cell r="F1299" t="str">
            <v>FIG. LUMINOSA</v>
          </cell>
          <cell r="G1299">
            <v>2.6</v>
          </cell>
          <cell r="H1299">
            <v>2.1</v>
          </cell>
          <cell r="I1299" t="str">
            <v>-</v>
          </cell>
          <cell r="M1299">
            <v>0</v>
          </cell>
          <cell r="N1299">
            <v>0</v>
          </cell>
          <cell r="P1299">
            <v>0.63</v>
          </cell>
          <cell r="R1299">
            <v>0</v>
          </cell>
          <cell r="S1299">
            <v>0</v>
          </cell>
          <cell r="U1299">
            <v>0</v>
          </cell>
          <cell r="V1299">
            <v>0</v>
          </cell>
          <cell r="X1299">
            <v>0</v>
          </cell>
          <cell r="Y1299">
            <v>0</v>
          </cell>
          <cell r="AA1299">
            <v>0</v>
          </cell>
          <cell r="AB1299">
            <v>0</v>
          </cell>
          <cell r="AD1299"/>
        </row>
        <row r="1300">
          <cell r="B1300" t="str">
            <v>FX47MC</v>
          </cell>
          <cell r="C1300" t="str">
            <v>Figura para Fachada</v>
          </cell>
          <cell r="E1300" t="str">
            <v>Bola com folhas produzida em estrutura metálica, mangueira luminosa incandescente e preenchimento com conjunto de LED</v>
          </cell>
          <cell r="F1300" t="str">
            <v>FIG. LUMINOSA</v>
          </cell>
          <cell r="G1300">
            <v>2.6</v>
          </cell>
          <cell r="H1300">
            <v>2.1</v>
          </cell>
          <cell r="I1300" t="str">
            <v>-</v>
          </cell>
          <cell r="J1300">
            <v>526.5</v>
          </cell>
          <cell r="M1300">
            <v>0</v>
          </cell>
          <cell r="N1300">
            <v>0</v>
          </cell>
          <cell r="P1300">
            <v>0.72</v>
          </cell>
          <cell r="R1300">
            <v>0</v>
          </cell>
          <cell r="S1300">
            <v>0</v>
          </cell>
          <cell r="U1300">
            <v>0</v>
          </cell>
          <cell r="V1300">
            <v>0</v>
          </cell>
          <cell r="X1300">
            <v>0</v>
          </cell>
          <cell r="Y1300">
            <v>0</v>
          </cell>
          <cell r="AA1300">
            <v>0</v>
          </cell>
          <cell r="AB1300">
            <v>0</v>
          </cell>
          <cell r="AD1300"/>
        </row>
        <row r="1301">
          <cell r="B1301" t="str">
            <v>FX47MCS</v>
          </cell>
          <cell r="C1301" t="str">
            <v>Figura para Fachada</v>
          </cell>
          <cell r="E1301" t="str">
            <v>Bola com folhas produzida em estrutura metálica, mangueira luminosa incandescente e preenchimento com conjunto de LED.  Aplicação de Strobos</v>
          </cell>
          <cell r="F1301" t="str">
            <v>FIG. LUMINOSA</v>
          </cell>
          <cell r="G1301">
            <v>2.6</v>
          </cell>
          <cell r="H1301">
            <v>2.1</v>
          </cell>
          <cell r="I1301" t="str">
            <v>-</v>
          </cell>
          <cell r="M1301">
            <v>0</v>
          </cell>
          <cell r="N1301">
            <v>0</v>
          </cell>
          <cell r="P1301">
            <v>0.75</v>
          </cell>
          <cell r="R1301">
            <v>0</v>
          </cell>
          <cell r="S1301">
            <v>0</v>
          </cell>
          <cell r="U1301">
            <v>0</v>
          </cell>
          <cell r="V1301">
            <v>0</v>
          </cell>
          <cell r="X1301">
            <v>0</v>
          </cell>
          <cell r="Y1301">
            <v>0</v>
          </cell>
          <cell r="AA1301">
            <v>0</v>
          </cell>
          <cell r="AB1301">
            <v>0</v>
          </cell>
          <cell r="AD1301"/>
        </row>
        <row r="1302">
          <cell r="B1302" t="str">
            <v>FX48P</v>
          </cell>
          <cell r="C1302" t="str">
            <v>Figura para Fachada</v>
          </cell>
          <cell r="D1302"/>
          <cell r="E1302" t="str">
            <v>Bola com folhas e arabescos produzida em estrutura metálica e mangueira luminosa incandescente</v>
          </cell>
          <cell r="F1302" t="str">
            <v>FIG. LUMINOSA</v>
          </cell>
          <cell r="G1302">
            <v>1.8</v>
          </cell>
          <cell r="H1302">
            <v>1.5</v>
          </cell>
          <cell r="I1302" t="str">
            <v>-</v>
          </cell>
          <cell r="J1302">
            <v>464</v>
          </cell>
          <cell r="K1302"/>
          <cell r="L1302"/>
          <cell r="M1302">
            <v>3240.7700000000004</v>
          </cell>
          <cell r="N1302">
            <v>1944.4620000000002</v>
          </cell>
          <cell r="O1302"/>
          <cell r="P1302">
            <v>0.6</v>
          </cell>
          <cell r="Q1302"/>
          <cell r="R1302">
            <v>2617.5500000000002</v>
          </cell>
          <cell r="S1302">
            <v>1570.49</v>
          </cell>
          <cell r="T1302"/>
          <cell r="U1302">
            <v>2617.5500000000002</v>
          </cell>
          <cell r="V1302">
            <v>1570.49</v>
          </cell>
          <cell r="W1302"/>
          <cell r="X1302">
            <v>2492.9</v>
          </cell>
          <cell r="Y1302">
            <v>1495.7</v>
          </cell>
          <cell r="Z1302"/>
          <cell r="AA1302">
            <v>2167.75</v>
          </cell>
          <cell r="AB1302">
            <v>1300.6500000000001</v>
          </cell>
          <cell r="AC1302"/>
          <cell r="AD1302">
            <v>1885</v>
          </cell>
        </row>
        <row r="1303">
          <cell r="B1303" t="str">
            <v>FX48PSM</v>
          </cell>
          <cell r="C1303" t="str">
            <v>Figura para Fachada</v>
          </cell>
          <cell r="E1303" t="str">
            <v>Bola com folhas e arabescos produzida em estrutura metálica, mangueira luminosa incandescente, mangueira de LED com movimento e aplicação de strobo</v>
          </cell>
          <cell r="F1303" t="str">
            <v>FIG. LUMINOSA</v>
          </cell>
          <cell r="G1303">
            <v>1.8</v>
          </cell>
          <cell r="H1303">
            <v>1.5</v>
          </cell>
          <cell r="I1303" t="str">
            <v>-</v>
          </cell>
          <cell r="M1303">
            <v>0</v>
          </cell>
          <cell r="N1303">
            <v>0</v>
          </cell>
          <cell r="P1303">
            <v>0.75</v>
          </cell>
          <cell r="R1303">
            <v>0</v>
          </cell>
          <cell r="S1303">
            <v>0</v>
          </cell>
          <cell r="U1303">
            <v>0</v>
          </cell>
          <cell r="V1303">
            <v>0</v>
          </cell>
          <cell r="X1303">
            <v>0</v>
          </cell>
          <cell r="Y1303">
            <v>0</v>
          </cell>
          <cell r="AA1303">
            <v>0</v>
          </cell>
          <cell r="AB1303">
            <v>0</v>
          </cell>
          <cell r="AD1303"/>
        </row>
        <row r="1304">
          <cell r="B1304" t="str">
            <v>FX48PM</v>
          </cell>
          <cell r="C1304" t="str">
            <v>Figura para Fachada</v>
          </cell>
          <cell r="E1304" t="str">
            <v>Bola com folhas e arabescos produzida em estrutura metálica, mangueira luminosa incandescente e mangueira de LED com movimento</v>
          </cell>
          <cell r="F1304" t="str">
            <v>FIG. LUMINOSA</v>
          </cell>
          <cell r="G1304">
            <v>1.8</v>
          </cell>
          <cell r="H1304">
            <v>1.5</v>
          </cell>
          <cell r="I1304" t="str">
            <v>-</v>
          </cell>
          <cell r="M1304">
            <v>0</v>
          </cell>
          <cell r="N1304">
            <v>0</v>
          </cell>
          <cell r="P1304">
            <v>0.72</v>
          </cell>
          <cell r="R1304">
            <v>0</v>
          </cell>
          <cell r="S1304">
            <v>0</v>
          </cell>
          <cell r="U1304">
            <v>0</v>
          </cell>
          <cell r="V1304">
            <v>0</v>
          </cell>
          <cell r="X1304">
            <v>0</v>
          </cell>
          <cell r="Y1304">
            <v>0</v>
          </cell>
          <cell r="AA1304">
            <v>0</v>
          </cell>
          <cell r="AB1304">
            <v>0</v>
          </cell>
          <cell r="AD1304"/>
        </row>
        <row r="1305">
          <cell r="B1305" t="str">
            <v>FX48PS</v>
          </cell>
          <cell r="C1305" t="str">
            <v>Figura para Fachada</v>
          </cell>
          <cell r="E1305" t="str">
            <v>Bola com folhas e arabescos produzida em estrutura metálica, mangueira luminosa incandescente e aplicação de strobo</v>
          </cell>
          <cell r="F1305" t="str">
            <v>FIG. LUMINOSA</v>
          </cell>
          <cell r="G1305">
            <v>1.8</v>
          </cell>
          <cell r="H1305">
            <v>1.5</v>
          </cell>
          <cell r="I1305" t="str">
            <v>-</v>
          </cell>
          <cell r="M1305">
            <v>0</v>
          </cell>
          <cell r="N1305">
            <v>0</v>
          </cell>
          <cell r="P1305">
            <v>0.63</v>
          </cell>
          <cell r="R1305">
            <v>0</v>
          </cell>
          <cell r="S1305">
            <v>0</v>
          </cell>
          <cell r="U1305">
            <v>0</v>
          </cell>
          <cell r="V1305">
            <v>0</v>
          </cell>
          <cell r="X1305">
            <v>0</v>
          </cell>
          <cell r="Y1305">
            <v>0</v>
          </cell>
          <cell r="AA1305">
            <v>0</v>
          </cell>
          <cell r="AB1305">
            <v>0</v>
          </cell>
          <cell r="AD1305"/>
        </row>
        <row r="1306">
          <cell r="B1306" t="str">
            <v>FX48PL</v>
          </cell>
          <cell r="C1306" t="str">
            <v>Figura para Fachada</v>
          </cell>
          <cell r="E1306" t="str">
            <v>Bola com folhas e arabescos produzida  em estrutura metálica e mangueira luminosa de LED</v>
          </cell>
          <cell r="F1306" t="str">
            <v>FIG. LUMINOSA</v>
          </cell>
          <cell r="G1306">
            <v>1.8</v>
          </cell>
          <cell r="H1306">
            <v>1.5</v>
          </cell>
          <cell r="I1306" t="str">
            <v>-</v>
          </cell>
          <cell r="M1306">
            <v>0</v>
          </cell>
          <cell r="N1306">
            <v>0</v>
          </cell>
          <cell r="P1306">
            <v>0.63</v>
          </cell>
          <cell r="R1306">
            <v>0</v>
          </cell>
          <cell r="S1306">
            <v>0</v>
          </cell>
          <cell r="U1306">
            <v>0</v>
          </cell>
          <cell r="V1306">
            <v>0</v>
          </cell>
          <cell r="X1306">
            <v>0</v>
          </cell>
          <cell r="Y1306">
            <v>0</v>
          </cell>
          <cell r="AA1306">
            <v>0</v>
          </cell>
          <cell r="AB1306">
            <v>0</v>
          </cell>
          <cell r="AD1306"/>
        </row>
        <row r="1307">
          <cell r="B1307" t="str">
            <v>FX48PC</v>
          </cell>
          <cell r="C1307" t="str">
            <v>Figura para Fachada</v>
          </cell>
          <cell r="E1307" t="str">
            <v>Bola com folhas e arabescos produzida em estrutura metálica, mangueira luminosa incandescente e preenchimento com conjunto de LED</v>
          </cell>
          <cell r="F1307" t="str">
            <v>FIG. LUMINOSA</v>
          </cell>
          <cell r="G1307">
            <v>1.8</v>
          </cell>
          <cell r="H1307">
            <v>1.5</v>
          </cell>
          <cell r="I1307" t="str">
            <v>-</v>
          </cell>
          <cell r="M1307">
            <v>4414.0200000000004</v>
          </cell>
          <cell r="N1307">
            <v>3178.0944000000004</v>
          </cell>
          <cell r="P1307">
            <v>0.72</v>
          </cell>
          <cell r="R1307">
            <v>3565.17</v>
          </cell>
          <cell r="S1307">
            <v>2518.11</v>
          </cell>
          <cell r="U1307">
            <v>3565.17</v>
          </cell>
          <cell r="V1307">
            <v>2518.11</v>
          </cell>
          <cell r="X1307">
            <v>3395.4</v>
          </cell>
          <cell r="Y1307">
            <v>2398.1999999999998</v>
          </cell>
          <cell r="AA1307">
            <v>0</v>
          </cell>
          <cell r="AB1307">
            <v>0</v>
          </cell>
          <cell r="AD1307"/>
        </row>
        <row r="1308">
          <cell r="B1308" t="str">
            <v>FX48PCS</v>
          </cell>
          <cell r="C1308" t="str">
            <v>Figura para Fachada</v>
          </cell>
          <cell r="E1308" t="str">
            <v>Bola com folhas e arabescos produzida em estrutura metálica, mangueira luminosa incandescente e preenchimento com conjunto de LED.  Aplicação de Strobos</v>
          </cell>
          <cell r="F1308" t="str">
            <v>FIG. LUMINOSA</v>
          </cell>
          <cell r="G1308">
            <v>1.8</v>
          </cell>
          <cell r="H1308">
            <v>1.5</v>
          </cell>
          <cell r="I1308" t="str">
            <v>-</v>
          </cell>
          <cell r="M1308">
            <v>0</v>
          </cell>
          <cell r="N1308">
            <v>0</v>
          </cell>
          <cell r="P1308">
            <v>0.75</v>
          </cell>
          <cell r="R1308">
            <v>0</v>
          </cell>
          <cell r="S1308">
            <v>0</v>
          </cell>
          <cell r="U1308">
            <v>0</v>
          </cell>
          <cell r="V1308">
            <v>0</v>
          </cell>
          <cell r="X1308">
            <v>0</v>
          </cell>
          <cell r="Y1308">
            <v>0</v>
          </cell>
          <cell r="AA1308">
            <v>0</v>
          </cell>
          <cell r="AB1308">
            <v>0</v>
          </cell>
          <cell r="AD1308"/>
        </row>
        <row r="1309">
          <cell r="B1309" t="str">
            <v>FX48M</v>
          </cell>
          <cell r="C1309" t="str">
            <v>Figura para Fachada</v>
          </cell>
          <cell r="D1309"/>
          <cell r="E1309" t="str">
            <v>Bola com folhas e arabescos produzida em estrutura metálica e mangueira luminosa incandescente</v>
          </cell>
          <cell r="F1309" t="str">
            <v>FIG. LUMINOSA</v>
          </cell>
          <cell r="G1309">
            <v>2.6</v>
          </cell>
          <cell r="H1309">
            <v>2.1</v>
          </cell>
          <cell r="I1309" t="str">
            <v>-</v>
          </cell>
          <cell r="J1309">
            <v>656</v>
          </cell>
          <cell r="K1309"/>
          <cell r="L1309"/>
          <cell r="M1309">
            <v>4581.8500000000004</v>
          </cell>
          <cell r="N1309">
            <v>2749.11</v>
          </cell>
          <cell r="O1309"/>
          <cell r="P1309">
            <v>0.6</v>
          </cell>
          <cell r="Q1309"/>
          <cell r="R1309">
            <v>3700.73</v>
          </cell>
          <cell r="S1309">
            <v>2220.44</v>
          </cell>
          <cell r="T1309"/>
          <cell r="U1309">
            <v>3700.73</v>
          </cell>
          <cell r="V1309">
            <v>2220.44</v>
          </cell>
          <cell r="W1309"/>
          <cell r="X1309">
            <v>3524.5</v>
          </cell>
          <cell r="Y1309">
            <v>2114.6999999999998</v>
          </cell>
          <cell r="Z1309"/>
          <cell r="AA1309">
            <v>3064.75</v>
          </cell>
          <cell r="AB1309">
            <v>1838.85</v>
          </cell>
          <cell r="AC1309"/>
          <cell r="AD1309">
            <v>2665</v>
          </cell>
        </row>
        <row r="1310">
          <cell r="B1310" t="str">
            <v>FX48MSM</v>
          </cell>
          <cell r="C1310" t="str">
            <v>Figura para Fachada</v>
          </cell>
          <cell r="E1310" t="str">
            <v>Bola com folhas e arabescos produzida em estrutura metálica, mangueira luminosa incandescente, mangueira de LED com movimento e aplicação de strobo</v>
          </cell>
          <cell r="F1310" t="str">
            <v>FIG. LUMINOSA</v>
          </cell>
          <cell r="G1310">
            <v>2.6</v>
          </cell>
          <cell r="H1310">
            <v>2.1</v>
          </cell>
          <cell r="I1310" t="str">
            <v>-</v>
          </cell>
          <cell r="M1310">
            <v>0</v>
          </cell>
          <cell r="N1310">
            <v>0</v>
          </cell>
          <cell r="P1310">
            <v>0.75</v>
          </cell>
          <cell r="R1310">
            <v>0</v>
          </cell>
          <cell r="S1310">
            <v>0</v>
          </cell>
          <cell r="U1310">
            <v>0</v>
          </cell>
          <cell r="V1310">
            <v>0</v>
          </cell>
          <cell r="X1310">
            <v>0</v>
          </cell>
          <cell r="Y1310">
            <v>0</v>
          </cell>
          <cell r="AA1310">
            <v>0</v>
          </cell>
          <cell r="AB1310">
            <v>0</v>
          </cell>
          <cell r="AD1310"/>
        </row>
        <row r="1311">
          <cell r="B1311" t="str">
            <v>FX48MM</v>
          </cell>
          <cell r="C1311" t="str">
            <v>Figura para Fachada</v>
          </cell>
          <cell r="E1311" t="str">
            <v>Bola com folhas e arabescos produzida em estrutura metálica, mangueira luminosa incandescente e mangueira de LED com movimento</v>
          </cell>
          <cell r="F1311" t="str">
            <v>FIG. LUMINOSA</v>
          </cell>
          <cell r="G1311">
            <v>2.6</v>
          </cell>
          <cell r="H1311">
            <v>2.1</v>
          </cell>
          <cell r="I1311" t="str">
            <v>-</v>
          </cell>
          <cell r="M1311">
            <v>0</v>
          </cell>
          <cell r="N1311">
            <v>0</v>
          </cell>
          <cell r="P1311">
            <v>0.72</v>
          </cell>
          <cell r="R1311">
            <v>0</v>
          </cell>
          <cell r="S1311">
            <v>0</v>
          </cell>
          <cell r="U1311">
            <v>0</v>
          </cell>
          <cell r="V1311">
            <v>0</v>
          </cell>
          <cell r="X1311">
            <v>0</v>
          </cell>
          <cell r="Y1311">
            <v>0</v>
          </cell>
          <cell r="AA1311">
            <v>0</v>
          </cell>
          <cell r="AB1311">
            <v>0</v>
          </cell>
          <cell r="AD1311"/>
        </row>
        <row r="1312">
          <cell r="B1312" t="str">
            <v>FX48MS</v>
          </cell>
          <cell r="C1312" t="str">
            <v>Figura para Fachada</v>
          </cell>
          <cell r="E1312" t="str">
            <v>Bola com folhas e arabescos produzida em estrutura metálica, mangueira luminosa incandescente e aplicação de strobo</v>
          </cell>
          <cell r="F1312" t="str">
            <v>FIG. LUMINOSA</v>
          </cell>
          <cell r="G1312">
            <v>2.6</v>
          </cell>
          <cell r="H1312">
            <v>2.1</v>
          </cell>
          <cell r="I1312" t="str">
            <v>-</v>
          </cell>
          <cell r="M1312">
            <v>0</v>
          </cell>
          <cell r="N1312">
            <v>0</v>
          </cell>
          <cell r="P1312">
            <v>0.63</v>
          </cell>
          <cell r="R1312">
            <v>0</v>
          </cell>
          <cell r="S1312">
            <v>0</v>
          </cell>
          <cell r="U1312">
            <v>0</v>
          </cell>
          <cell r="V1312">
            <v>0</v>
          </cell>
          <cell r="X1312">
            <v>0</v>
          </cell>
          <cell r="Y1312">
            <v>0</v>
          </cell>
          <cell r="AA1312">
            <v>0</v>
          </cell>
          <cell r="AB1312">
            <v>0</v>
          </cell>
          <cell r="AD1312"/>
        </row>
        <row r="1313">
          <cell r="B1313" t="str">
            <v>FX48ML</v>
          </cell>
          <cell r="C1313" t="str">
            <v>Figura para Fachada</v>
          </cell>
          <cell r="E1313" t="str">
            <v>Bola com folhas e arabescos produzida  em estrutura metálica e mangueira luminosa de LED</v>
          </cell>
          <cell r="F1313" t="str">
            <v>FIG. LUMINOSA</v>
          </cell>
          <cell r="G1313">
            <v>2.6</v>
          </cell>
          <cell r="H1313">
            <v>2.1</v>
          </cell>
          <cell r="I1313" t="str">
            <v>-</v>
          </cell>
          <cell r="M1313">
            <v>0</v>
          </cell>
          <cell r="N1313">
            <v>0</v>
          </cell>
          <cell r="P1313">
            <v>0.63</v>
          </cell>
          <cell r="R1313">
            <v>0</v>
          </cell>
          <cell r="S1313">
            <v>0</v>
          </cell>
          <cell r="U1313">
            <v>0</v>
          </cell>
          <cell r="V1313">
            <v>0</v>
          </cell>
          <cell r="X1313">
            <v>0</v>
          </cell>
          <cell r="Y1313">
            <v>0</v>
          </cell>
          <cell r="AA1313">
            <v>0</v>
          </cell>
          <cell r="AB1313">
            <v>0</v>
          </cell>
          <cell r="AD1313"/>
        </row>
        <row r="1314">
          <cell r="B1314" t="str">
            <v>FX48MC</v>
          </cell>
          <cell r="C1314" t="str">
            <v>Figura para Fachada</v>
          </cell>
          <cell r="E1314" t="str">
            <v>Bola com folhas e arabescos produzida em estrutura metálica, mangueira luminosa incandescente e preenchimento com conjunto de LED</v>
          </cell>
          <cell r="F1314" t="str">
            <v>FIG. LUMINOSA</v>
          </cell>
          <cell r="G1314">
            <v>2.6</v>
          </cell>
          <cell r="H1314">
            <v>2.1</v>
          </cell>
          <cell r="I1314" t="str">
            <v>-</v>
          </cell>
          <cell r="M1314">
            <v>6434.35</v>
          </cell>
          <cell r="N1314">
            <v>4632.732</v>
          </cell>
          <cell r="P1314">
            <v>0.72</v>
          </cell>
          <cell r="R1314">
            <v>5196.9799999999996</v>
          </cell>
          <cell r="S1314">
            <v>3716.69</v>
          </cell>
          <cell r="U1314">
            <v>5196.9799999999996</v>
          </cell>
          <cell r="V1314">
            <v>3716.69</v>
          </cell>
          <cell r="X1314">
            <v>4949.5</v>
          </cell>
          <cell r="Y1314">
            <v>3539.7</v>
          </cell>
          <cell r="AA1314">
            <v>0</v>
          </cell>
          <cell r="AB1314">
            <v>0</v>
          </cell>
          <cell r="AD1314"/>
        </row>
        <row r="1315">
          <cell r="B1315" t="str">
            <v>FX48MCS</v>
          </cell>
          <cell r="C1315" t="str">
            <v>Figura para Fachada</v>
          </cell>
          <cell r="E1315" t="str">
            <v>Bola com folhas e arabescos produzida em estrutura metálica, mangueira luminosa incandescente e preenchimento com conjunto de LED.  Aplicação de Strobos</v>
          </cell>
          <cell r="F1315" t="str">
            <v>FIG. LUMINOSA</v>
          </cell>
          <cell r="G1315">
            <v>2.6</v>
          </cell>
          <cell r="H1315">
            <v>2.1</v>
          </cell>
          <cell r="I1315" t="str">
            <v>-</v>
          </cell>
          <cell r="M1315">
            <v>0</v>
          </cell>
          <cell r="N1315">
            <v>0</v>
          </cell>
          <cell r="P1315">
            <v>0.75</v>
          </cell>
          <cell r="R1315">
            <v>0</v>
          </cell>
          <cell r="S1315">
            <v>0</v>
          </cell>
          <cell r="U1315">
            <v>0</v>
          </cell>
          <cell r="V1315">
            <v>0</v>
          </cell>
          <cell r="X1315">
            <v>0</v>
          </cell>
          <cell r="Y1315">
            <v>0</v>
          </cell>
          <cell r="AA1315">
            <v>0</v>
          </cell>
          <cell r="AB1315">
            <v>0</v>
          </cell>
          <cell r="AD1315"/>
        </row>
        <row r="1316">
          <cell r="B1316" t="str">
            <v>FX49C</v>
          </cell>
          <cell r="C1316" t="str">
            <v>Figura para Fachada</v>
          </cell>
          <cell r="D1316"/>
          <cell r="E1316" t="str">
            <v>árvore luminosa com estrelas e preenchimento de conjunto de LED</v>
          </cell>
          <cell r="F1316" t="str">
            <v>FIG. LUMINOSA</v>
          </cell>
          <cell r="G1316"/>
          <cell r="H1316"/>
          <cell r="I1316"/>
          <cell r="J1316"/>
          <cell r="K1316"/>
          <cell r="L1316"/>
          <cell r="M1316">
            <v>0</v>
          </cell>
          <cell r="N1316">
            <v>0</v>
          </cell>
          <cell r="O1316"/>
          <cell r="P1316">
            <v>0.72</v>
          </cell>
          <cell r="Q1316"/>
          <cell r="R1316">
            <v>0</v>
          </cell>
          <cell r="S1316">
            <v>0</v>
          </cell>
          <cell r="T1316"/>
          <cell r="U1316">
            <v>0</v>
          </cell>
          <cell r="V1316">
            <v>0</v>
          </cell>
          <cell r="W1316"/>
          <cell r="X1316">
            <v>0</v>
          </cell>
          <cell r="Y1316">
            <v>0</v>
          </cell>
          <cell r="Z1316"/>
          <cell r="AA1316">
            <v>0</v>
          </cell>
          <cell r="AB1316">
            <v>0</v>
          </cell>
          <cell r="AC1316"/>
          <cell r="AD1316">
            <v>39597</v>
          </cell>
        </row>
        <row r="1317">
          <cell r="B1317"/>
          <cell r="C1317"/>
          <cell r="D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  <cell r="P1317"/>
          <cell r="Q1317"/>
          <cell r="R1317"/>
          <cell r="S1317"/>
          <cell r="T1317"/>
          <cell r="U1317"/>
          <cell r="V1317"/>
          <cell r="W1317"/>
          <cell r="X1317"/>
          <cell r="Y1317"/>
          <cell r="Z1317"/>
          <cell r="AA1317"/>
          <cell r="AB1317"/>
          <cell r="AC1317"/>
          <cell r="AD1317"/>
        </row>
        <row r="1318">
          <cell r="B1318" t="str">
            <v>FX50</v>
          </cell>
          <cell r="C1318" t="str">
            <v>Figura bidimensional</v>
          </cell>
          <cell r="D1318"/>
          <cell r="E1318" t="str">
            <v>Figura luminosa em forma de rena em pé com a cabeça erguida,  produzida em estrutura metálica e mangueira luminosa incandescente.</v>
          </cell>
          <cell r="F1318" t="str">
            <v>FIG. LUMINOSA</v>
          </cell>
          <cell r="G1318">
            <v>1.8</v>
          </cell>
          <cell r="H1318">
            <v>1</v>
          </cell>
          <cell r="I1318" t="str">
            <v>-</v>
          </cell>
          <cell r="J1318">
            <v>192</v>
          </cell>
          <cell r="K1318"/>
          <cell r="L1318"/>
          <cell r="M1318">
            <v>1279.0999999999999</v>
          </cell>
          <cell r="N1318">
            <v>767.45999999999992</v>
          </cell>
          <cell r="O1318"/>
          <cell r="P1318">
            <v>0.6</v>
          </cell>
          <cell r="Q1318"/>
          <cell r="R1318"/>
          <cell r="S1318"/>
          <cell r="T1318"/>
          <cell r="U1318"/>
          <cell r="V1318"/>
          <cell r="W1318"/>
          <cell r="X1318"/>
          <cell r="Y1318"/>
          <cell r="Z1318"/>
          <cell r="AA1318"/>
          <cell r="AB1318"/>
          <cell r="AC1318"/>
          <cell r="AD1318"/>
        </row>
        <row r="1319">
          <cell r="B1319" t="str">
            <v>FX50L</v>
          </cell>
          <cell r="C1319" t="str">
            <v>Figura bidimensional</v>
          </cell>
          <cell r="D1319"/>
          <cell r="E1319" t="str">
            <v>Figura luminosa em forma de rena em pé com a cabeça erguida,  produzida em estrutura metálica e mangueira luminosa de LED.</v>
          </cell>
          <cell r="F1319" t="str">
            <v>FIG. LUMINOSA</v>
          </cell>
          <cell r="G1319">
            <v>1.8</v>
          </cell>
          <cell r="H1319">
            <v>1</v>
          </cell>
          <cell r="I1319" t="str">
            <v>-</v>
          </cell>
          <cell r="J1319">
            <v>36</v>
          </cell>
          <cell r="K1319"/>
          <cell r="L1319"/>
          <cell r="M1319">
            <v>1382.5</v>
          </cell>
          <cell r="N1319">
            <v>870.97500000000002</v>
          </cell>
          <cell r="O1319"/>
          <cell r="P1319">
            <v>0.63</v>
          </cell>
          <cell r="Q1319"/>
          <cell r="R1319"/>
          <cell r="S1319"/>
          <cell r="T1319"/>
          <cell r="U1319"/>
          <cell r="V1319"/>
          <cell r="W1319"/>
          <cell r="X1319"/>
          <cell r="Y1319"/>
          <cell r="Z1319"/>
          <cell r="AA1319"/>
          <cell r="AB1319"/>
          <cell r="AC1319"/>
          <cell r="AD1319"/>
        </row>
        <row r="1320">
          <cell r="B1320" t="str">
            <v>FX50C</v>
          </cell>
          <cell r="C1320" t="str">
            <v>Figura bidimensional</v>
          </cell>
          <cell r="D1320"/>
          <cell r="E1320" t="str">
            <v>Figura luminosa em forma de rena em pé com a cabeça erguida,  produzida em estrutura metálica, mangueira luminosa incandescente, e preenchimento com conjuntos de LED.</v>
          </cell>
          <cell r="F1320" t="str">
            <v>FIG. LUMINOSA</v>
          </cell>
          <cell r="G1320">
            <v>1.8</v>
          </cell>
          <cell r="H1320">
            <v>1</v>
          </cell>
          <cell r="I1320" t="str">
            <v>-</v>
          </cell>
          <cell r="J1320">
            <v>202</v>
          </cell>
          <cell r="K1320"/>
          <cell r="L1320"/>
          <cell r="M1320">
            <v>1571.1</v>
          </cell>
          <cell r="N1320">
            <v>1131.1919999999998</v>
          </cell>
          <cell r="O1320"/>
          <cell r="P1320">
            <v>0.72</v>
          </cell>
          <cell r="Q1320"/>
          <cell r="R1320"/>
          <cell r="S1320"/>
          <cell r="T1320"/>
          <cell r="U1320"/>
          <cell r="V1320"/>
          <cell r="W1320"/>
          <cell r="X1320"/>
          <cell r="Y1320"/>
          <cell r="Z1320"/>
          <cell r="AA1320"/>
          <cell r="AB1320"/>
          <cell r="AC1320"/>
          <cell r="AD1320"/>
        </row>
        <row r="1321">
          <cell r="B1321" t="str">
            <v>FX51</v>
          </cell>
          <cell r="C1321" t="str">
            <v>Figura bidimensional</v>
          </cell>
          <cell r="D1321"/>
          <cell r="E1321" t="str">
            <v>Figura luminosa em forma de rena em pé com a cabeça abaixada,  produzida em estrutura metálica e mangueira luminosa incandescente.</v>
          </cell>
          <cell r="F1321" t="str">
            <v>FIG. LUMINOSA</v>
          </cell>
          <cell r="G1321">
            <v>1.1000000000000001</v>
          </cell>
          <cell r="H1321">
            <v>1.5</v>
          </cell>
          <cell r="I1321" t="str">
            <v>-</v>
          </cell>
          <cell r="J1321">
            <v>176</v>
          </cell>
          <cell r="K1321"/>
          <cell r="L1321"/>
          <cell r="M1321">
            <v>1174.0999999999999</v>
          </cell>
          <cell r="N1321">
            <v>704.45999999999992</v>
          </cell>
          <cell r="O1321"/>
          <cell r="P1321">
            <v>0.6</v>
          </cell>
          <cell r="Q1321"/>
          <cell r="R1321"/>
          <cell r="S1321"/>
          <cell r="T1321"/>
          <cell r="U1321"/>
          <cell r="V1321"/>
          <cell r="W1321"/>
          <cell r="X1321"/>
          <cell r="Y1321"/>
          <cell r="Z1321"/>
          <cell r="AA1321"/>
          <cell r="AB1321"/>
          <cell r="AC1321"/>
          <cell r="AD1321"/>
        </row>
        <row r="1322">
          <cell r="B1322" t="str">
            <v>FX51L</v>
          </cell>
          <cell r="C1322" t="str">
            <v>Figura bidimensional</v>
          </cell>
          <cell r="D1322"/>
          <cell r="E1322" t="str">
            <v>Figura luminosa em forma de rena em pé com a cabeça abaixada,  produzida em estrutura metálica e mangueira luminosa de LED.</v>
          </cell>
          <cell r="F1322" t="str">
            <v>FIG. LUMINOSA</v>
          </cell>
          <cell r="G1322">
            <v>1.1000000000000001</v>
          </cell>
          <cell r="H1322">
            <v>1.5</v>
          </cell>
          <cell r="I1322" t="str">
            <v>-</v>
          </cell>
          <cell r="J1322">
            <v>33</v>
          </cell>
          <cell r="K1322"/>
          <cell r="L1322"/>
          <cell r="M1322">
            <v>1269.5</v>
          </cell>
          <cell r="N1322">
            <v>799.78499999999997</v>
          </cell>
          <cell r="O1322"/>
          <cell r="P1322">
            <v>0.63</v>
          </cell>
          <cell r="Q1322"/>
          <cell r="R1322"/>
          <cell r="S1322"/>
          <cell r="T1322"/>
          <cell r="U1322"/>
          <cell r="V1322"/>
          <cell r="W1322"/>
          <cell r="X1322"/>
          <cell r="Y1322"/>
          <cell r="Z1322"/>
          <cell r="AA1322"/>
          <cell r="AB1322"/>
          <cell r="AC1322"/>
          <cell r="AD1322"/>
        </row>
        <row r="1323">
          <cell r="B1323" t="str">
            <v>FX51C</v>
          </cell>
          <cell r="C1323" t="str">
            <v>Figura bidimensional</v>
          </cell>
          <cell r="D1323"/>
          <cell r="E1323" t="str">
            <v>Figura luminosa em forma de rena em pé com a cabeça abaixada,  produzida em estrutura metálica, mangueira luminosa incandescente, e preenchimento com conjuntos de LED.</v>
          </cell>
          <cell r="F1323" t="str">
            <v>FIG. LUMINOSA</v>
          </cell>
          <cell r="G1323">
            <v>1.1000000000000001</v>
          </cell>
          <cell r="H1323">
            <v>1.5</v>
          </cell>
          <cell r="I1323" t="str">
            <v>-</v>
          </cell>
          <cell r="J1323">
            <v>186</v>
          </cell>
          <cell r="K1323"/>
          <cell r="L1323"/>
          <cell r="M1323">
            <v>1466.1</v>
          </cell>
          <cell r="N1323">
            <v>1055.5919999999999</v>
          </cell>
          <cell r="O1323"/>
          <cell r="P1323">
            <v>0.72</v>
          </cell>
          <cell r="Q1323"/>
          <cell r="R1323"/>
          <cell r="S1323"/>
          <cell r="T1323"/>
          <cell r="U1323"/>
          <cell r="V1323"/>
          <cell r="W1323"/>
          <cell r="X1323"/>
          <cell r="Y1323"/>
          <cell r="Z1323"/>
          <cell r="AA1323"/>
          <cell r="AB1323"/>
          <cell r="AC1323"/>
          <cell r="AD1323"/>
        </row>
        <row r="1324">
          <cell r="B1324" t="str">
            <v>FX52</v>
          </cell>
          <cell r="C1324" t="str">
            <v>Figura bidimensional</v>
          </cell>
          <cell r="D1324"/>
          <cell r="E1324" t="str">
            <v>Figura luminosa em forma de rena sentada,  produzida em estrutura metálica e mangueira luminosa incandescente.</v>
          </cell>
          <cell r="F1324" t="str">
            <v>FIG. LUMINOSA</v>
          </cell>
          <cell r="G1324">
            <v>1.35</v>
          </cell>
          <cell r="H1324">
            <v>1.1499999999999999</v>
          </cell>
          <cell r="I1324" t="str">
            <v>-</v>
          </cell>
          <cell r="J1324">
            <v>128</v>
          </cell>
          <cell r="K1324"/>
          <cell r="L1324"/>
          <cell r="M1324">
            <v>859.1</v>
          </cell>
          <cell r="N1324">
            <v>515.46</v>
          </cell>
          <cell r="O1324"/>
          <cell r="P1324">
            <v>0.6</v>
          </cell>
          <cell r="Q1324"/>
          <cell r="R1324"/>
          <cell r="S1324"/>
          <cell r="T1324"/>
          <cell r="U1324"/>
          <cell r="V1324"/>
          <cell r="W1324"/>
          <cell r="X1324"/>
          <cell r="Y1324"/>
          <cell r="Z1324"/>
          <cell r="AA1324"/>
          <cell r="AB1324"/>
          <cell r="AC1324"/>
          <cell r="AD1324"/>
        </row>
        <row r="1325">
          <cell r="B1325" t="str">
            <v>FX52L</v>
          </cell>
          <cell r="C1325" t="str">
            <v>Figura bidimensional</v>
          </cell>
          <cell r="D1325"/>
          <cell r="E1325" t="str">
            <v>Figura luminosa em forma de rena sentada,  produzida em estrutura metálica e mangueira luminosa de LED.</v>
          </cell>
          <cell r="F1325" t="str">
            <v>FIG. LUMINOSA</v>
          </cell>
          <cell r="G1325">
            <v>1.35</v>
          </cell>
          <cell r="H1325">
            <v>1.1499999999999999</v>
          </cell>
          <cell r="I1325" t="str">
            <v>-</v>
          </cell>
          <cell r="J1325">
            <v>24</v>
          </cell>
          <cell r="K1325"/>
          <cell r="L1325"/>
          <cell r="M1325">
            <v>930.5</v>
          </cell>
          <cell r="N1325">
            <v>586.21500000000003</v>
          </cell>
          <cell r="O1325"/>
          <cell r="P1325">
            <v>0.63</v>
          </cell>
          <cell r="Q1325"/>
          <cell r="R1325"/>
          <cell r="S1325"/>
          <cell r="T1325"/>
          <cell r="U1325"/>
          <cell r="V1325"/>
          <cell r="W1325"/>
          <cell r="X1325"/>
          <cell r="Y1325"/>
          <cell r="Z1325"/>
          <cell r="AA1325"/>
          <cell r="AB1325"/>
          <cell r="AC1325"/>
          <cell r="AD1325"/>
        </row>
        <row r="1326">
          <cell r="B1326" t="str">
            <v>FX52C</v>
          </cell>
          <cell r="C1326" t="str">
            <v>Figura bidimensional</v>
          </cell>
          <cell r="D1326"/>
          <cell r="E1326" t="str">
            <v>Figura luminosa em forma de rena sentada,  produzida em estrutura metálica, mangueira luminosa incandescente, e preenchimento com conjuntos de LED.</v>
          </cell>
          <cell r="F1326" t="str">
            <v>FIG. LUMINOSA</v>
          </cell>
          <cell r="G1326">
            <v>1.35</v>
          </cell>
          <cell r="H1326">
            <v>1.1499999999999999</v>
          </cell>
          <cell r="I1326" t="str">
            <v>-</v>
          </cell>
          <cell r="J1326">
            <v>138</v>
          </cell>
          <cell r="K1326"/>
          <cell r="L1326"/>
          <cell r="M1326">
            <v>1088.5999999999999</v>
          </cell>
          <cell r="N1326">
            <v>783.79199999999992</v>
          </cell>
          <cell r="O1326"/>
          <cell r="P1326">
            <v>0.72</v>
          </cell>
          <cell r="Q1326"/>
          <cell r="R1326"/>
          <cell r="S1326"/>
          <cell r="T1326"/>
          <cell r="U1326"/>
          <cell r="V1326"/>
          <cell r="W1326"/>
          <cell r="X1326"/>
          <cell r="Y1326"/>
          <cell r="Z1326"/>
          <cell r="AA1326"/>
          <cell r="AB1326"/>
          <cell r="AC1326"/>
          <cell r="AD1326"/>
        </row>
        <row r="1327">
          <cell r="B1327" t="str">
            <v>FX54</v>
          </cell>
          <cell r="C1327" t="str">
            <v>Figura bidimensional</v>
          </cell>
          <cell r="D1327"/>
          <cell r="E1327" t="str">
            <v>Laço gigante bidimencional em estrutura metálica mangueira luminosa e conjunto de LED</v>
          </cell>
          <cell r="F1327" t="str">
            <v>FIG. LUMINOSA</v>
          </cell>
          <cell r="G1327"/>
          <cell r="H1327"/>
          <cell r="I1327"/>
          <cell r="J1327"/>
          <cell r="K1327"/>
          <cell r="L1327"/>
          <cell r="M1327"/>
          <cell r="N1327">
            <v>0</v>
          </cell>
          <cell r="O1327"/>
          <cell r="P1327"/>
          <cell r="Q1327"/>
          <cell r="R1327"/>
          <cell r="S1327"/>
          <cell r="T1327"/>
          <cell r="U1327"/>
          <cell r="V1327"/>
          <cell r="W1327"/>
          <cell r="X1327"/>
          <cell r="Y1327"/>
          <cell r="Z1327"/>
          <cell r="AA1327"/>
          <cell r="AB1327"/>
          <cell r="AC1327"/>
          <cell r="AD1327"/>
        </row>
        <row r="1328">
          <cell r="B1328" t="str">
            <v>FX55</v>
          </cell>
          <cell r="C1328" t="str">
            <v>Figura bidimensional</v>
          </cell>
          <cell r="D1328"/>
          <cell r="E1328" t="str">
            <v>Laço especial medindo 12,40 feito em estrutura metálica, contornado com mangueira luminosa, preenchido com LED vermelho e verde e aplicação de strobos</v>
          </cell>
          <cell r="F1328" t="str">
            <v>FIG. LUMINOSA</v>
          </cell>
          <cell r="G1328"/>
          <cell r="H1328">
            <v>12.4</v>
          </cell>
          <cell r="I1328"/>
          <cell r="J1328"/>
          <cell r="K1328"/>
          <cell r="L1328"/>
          <cell r="M1328"/>
          <cell r="N1328">
            <v>0</v>
          </cell>
          <cell r="O1328"/>
          <cell r="P1328"/>
          <cell r="Q1328"/>
          <cell r="R1328"/>
          <cell r="S1328"/>
          <cell r="T1328"/>
          <cell r="U1328"/>
          <cell r="V1328"/>
          <cell r="W1328"/>
          <cell r="X1328"/>
          <cell r="Y1328"/>
          <cell r="Z1328"/>
          <cell r="AA1328"/>
          <cell r="AB1328"/>
          <cell r="AC1328"/>
          <cell r="AD1328"/>
        </row>
        <row r="1329">
          <cell r="B1329" t="str">
            <v>FX56</v>
          </cell>
          <cell r="C1329" t="str">
            <v>Figura bidimensional</v>
          </cell>
          <cell r="D1329"/>
          <cell r="E1329" t="str">
            <v>Arabescos produzidos em estrutura metálica e mangueira luminosa. Com strobo</v>
          </cell>
          <cell r="F1329" t="str">
            <v>FIG. LUMINOSA</v>
          </cell>
          <cell r="G1329"/>
          <cell r="H1329"/>
          <cell r="I1329"/>
          <cell r="J1329"/>
          <cell r="K1329"/>
          <cell r="L1329"/>
          <cell r="M1329"/>
          <cell r="N1329">
            <v>0</v>
          </cell>
          <cell r="O1329"/>
          <cell r="P1329"/>
          <cell r="Q1329"/>
          <cell r="R1329"/>
          <cell r="S1329"/>
          <cell r="T1329"/>
          <cell r="U1329"/>
          <cell r="V1329"/>
          <cell r="W1329"/>
          <cell r="X1329"/>
          <cell r="Y1329"/>
          <cell r="Z1329"/>
          <cell r="AA1329"/>
          <cell r="AB1329"/>
          <cell r="AC1329"/>
          <cell r="AD1329"/>
        </row>
        <row r="1330">
          <cell r="B1330" t="str">
            <v>FX53P</v>
          </cell>
          <cell r="C1330" t="str">
            <v>Figura bidimensional</v>
          </cell>
          <cell r="D1330"/>
          <cell r="E1330" t="str">
            <v>Pente para cascata de 0,70m</v>
          </cell>
          <cell r="F1330" t="str">
            <v>FIG. LUMINOSA</v>
          </cell>
          <cell r="G1330">
            <v>0.7</v>
          </cell>
          <cell r="H1330">
            <v>3.8</v>
          </cell>
          <cell r="I1330"/>
          <cell r="J1330"/>
          <cell r="K1330"/>
          <cell r="L1330"/>
          <cell r="M1330"/>
          <cell r="N1330">
            <v>0</v>
          </cell>
          <cell r="O1330"/>
          <cell r="P1330"/>
          <cell r="Q1330"/>
          <cell r="R1330"/>
          <cell r="S1330"/>
          <cell r="T1330"/>
          <cell r="U1330"/>
          <cell r="V1330"/>
          <cell r="W1330"/>
          <cell r="X1330"/>
          <cell r="Y1330"/>
          <cell r="Z1330"/>
          <cell r="AA1330"/>
          <cell r="AB1330"/>
          <cell r="AC1330"/>
          <cell r="AD1330"/>
        </row>
        <row r="1331">
          <cell r="B1331" t="str">
            <v>FX53G</v>
          </cell>
          <cell r="C1331" t="str">
            <v>Figura bidimensional</v>
          </cell>
          <cell r="D1331"/>
          <cell r="E1331" t="str">
            <v>Pente para cascata de 1,10m</v>
          </cell>
          <cell r="F1331" t="str">
            <v>FIG. LUMINOSA</v>
          </cell>
          <cell r="G1331">
            <v>1.1000000000000001</v>
          </cell>
          <cell r="H1331">
            <v>3.8</v>
          </cell>
          <cell r="I1331"/>
          <cell r="J1331"/>
          <cell r="K1331"/>
          <cell r="L1331"/>
          <cell r="M1331"/>
          <cell r="N1331">
            <v>0</v>
          </cell>
          <cell r="O1331"/>
          <cell r="P1331"/>
          <cell r="Q1331"/>
          <cell r="R1331"/>
          <cell r="S1331"/>
          <cell r="T1331"/>
          <cell r="U1331"/>
          <cell r="V1331"/>
          <cell r="W1331"/>
          <cell r="X1331"/>
          <cell r="Y1331"/>
          <cell r="Z1331"/>
          <cell r="AA1331"/>
          <cell r="AB1331"/>
          <cell r="AC1331"/>
          <cell r="AD1331"/>
        </row>
        <row r="1332">
          <cell r="B1332" t="str">
            <v>FX58PCS</v>
          </cell>
          <cell r="C1332" t="str">
            <v>Figura bidimensional</v>
          </cell>
          <cell r="D1332"/>
          <cell r="E1332" t="str">
            <v>Bengala de natal produzida em estrutura metálica e mangueira luminosa, preenchimento com conjuntos de LED.</v>
          </cell>
          <cell r="F1332" t="str">
            <v>FIG. LUMINOSA</v>
          </cell>
          <cell r="G1332">
            <v>1.8</v>
          </cell>
          <cell r="H1332">
            <v>0.9</v>
          </cell>
          <cell r="I1332"/>
          <cell r="J1332">
            <v>194</v>
          </cell>
          <cell r="K1332"/>
          <cell r="L1332"/>
          <cell r="M1332">
            <v>2251.4699999999998</v>
          </cell>
          <cell r="N1332">
            <v>1688.6025</v>
          </cell>
          <cell r="O1332"/>
          <cell r="P1332">
            <v>0.75</v>
          </cell>
          <cell r="Q1332"/>
          <cell r="R1332"/>
          <cell r="S1332"/>
          <cell r="T1332"/>
          <cell r="U1332"/>
          <cell r="V1332"/>
          <cell r="W1332"/>
          <cell r="X1332"/>
          <cell r="Y1332"/>
          <cell r="Z1332"/>
          <cell r="AA1332"/>
          <cell r="AB1332"/>
          <cell r="AC1332"/>
          <cell r="AD1332"/>
        </row>
        <row r="1333">
          <cell r="B1333" t="str">
            <v>FX58MCS</v>
          </cell>
          <cell r="C1333" t="str">
            <v>Figura bidimensional</v>
          </cell>
          <cell r="D1333"/>
          <cell r="E1333" t="str">
            <v>Bengala de natal produzida em estrutura metálica e mangueira luminosa, preenchimento com conjuntos de LED.</v>
          </cell>
          <cell r="F1333" t="str">
            <v>FIG. LUMINOSA</v>
          </cell>
          <cell r="G1333">
            <v>2.25</v>
          </cell>
          <cell r="H1333">
            <v>1.1299999999999999</v>
          </cell>
          <cell r="I1333"/>
          <cell r="J1333">
            <v>261</v>
          </cell>
          <cell r="K1333"/>
          <cell r="L1333"/>
          <cell r="M1333">
            <v>3388.13</v>
          </cell>
          <cell r="N1333">
            <v>2541.0974999999999</v>
          </cell>
          <cell r="O1333"/>
          <cell r="P1333">
            <v>0.75</v>
          </cell>
          <cell r="Q1333"/>
          <cell r="R1333"/>
          <cell r="S1333"/>
          <cell r="T1333"/>
          <cell r="U1333"/>
          <cell r="V1333"/>
          <cell r="W1333"/>
          <cell r="X1333"/>
          <cell r="Y1333"/>
          <cell r="Z1333"/>
          <cell r="AA1333"/>
          <cell r="AB1333"/>
          <cell r="AC1333"/>
          <cell r="AD1333"/>
        </row>
        <row r="1334">
          <cell r="B1334" t="str">
            <v>FX59PCS</v>
          </cell>
          <cell r="C1334" t="str">
            <v>Figura bidimensional</v>
          </cell>
          <cell r="D1334"/>
          <cell r="E1334" t="str">
            <v>Biscoito de natal produzido em estrutura metálica e mangueira luminosa, preenchimento com conjuntos de LED.</v>
          </cell>
          <cell r="F1334" t="str">
            <v>FIG. LUMINOSA</v>
          </cell>
          <cell r="G1334">
            <v>1.8</v>
          </cell>
          <cell r="H1334">
            <v>1.27</v>
          </cell>
          <cell r="I1334"/>
          <cell r="J1334">
            <v>263</v>
          </cell>
          <cell r="K1334"/>
          <cell r="L1334"/>
          <cell r="M1334">
            <v>2858.73</v>
          </cell>
          <cell r="N1334">
            <v>2144.0475000000001</v>
          </cell>
          <cell r="O1334"/>
          <cell r="P1334">
            <v>0.75</v>
          </cell>
          <cell r="Q1334"/>
          <cell r="R1334"/>
          <cell r="S1334"/>
          <cell r="T1334"/>
          <cell r="U1334"/>
          <cell r="V1334"/>
          <cell r="W1334"/>
          <cell r="X1334"/>
          <cell r="Y1334"/>
          <cell r="Z1334"/>
          <cell r="AA1334"/>
          <cell r="AB1334"/>
          <cell r="AC1334"/>
          <cell r="AD1334"/>
        </row>
        <row r="1335">
          <cell r="B1335" t="str">
            <v>FX59MCS</v>
          </cell>
          <cell r="C1335" t="str">
            <v>Figura bidimensional</v>
          </cell>
          <cell r="D1335"/>
          <cell r="E1335" t="str">
            <v>Biscoito de natal produzido em estrutura metálica e mangueira luminosa, preenchimento com conjuntos de LED.</v>
          </cell>
          <cell r="F1335" t="str">
            <v>FIG. LUMINOSA</v>
          </cell>
          <cell r="G1335">
            <v>2.8</v>
          </cell>
          <cell r="H1335">
            <v>1.98</v>
          </cell>
          <cell r="I1335"/>
          <cell r="J1335">
            <v>315</v>
          </cell>
          <cell r="K1335"/>
          <cell r="L1335"/>
          <cell r="M1335">
            <v>4636.13</v>
          </cell>
          <cell r="N1335">
            <v>3477.0974999999999</v>
          </cell>
          <cell r="O1335"/>
          <cell r="P1335">
            <v>0.75</v>
          </cell>
          <cell r="Q1335"/>
          <cell r="R1335"/>
          <cell r="S1335"/>
          <cell r="T1335"/>
          <cell r="U1335"/>
          <cell r="V1335"/>
          <cell r="W1335"/>
          <cell r="X1335"/>
          <cell r="Y1335"/>
          <cell r="Z1335"/>
          <cell r="AA1335"/>
          <cell r="AB1335"/>
          <cell r="AC1335"/>
          <cell r="AD1335"/>
        </row>
        <row r="1336"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  <cell r="P1336"/>
          <cell r="Q1336"/>
          <cell r="R1336"/>
          <cell r="S1336"/>
          <cell r="T1336"/>
          <cell r="U1336"/>
          <cell r="V1336"/>
          <cell r="W1336"/>
          <cell r="X1336"/>
          <cell r="Y1336"/>
          <cell r="Z1336"/>
          <cell r="AA1336"/>
          <cell r="AB1336"/>
          <cell r="AC1336"/>
          <cell r="AD1336"/>
        </row>
        <row r="1337"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  <cell r="P1337"/>
          <cell r="Q1337"/>
          <cell r="R1337"/>
          <cell r="S1337"/>
          <cell r="T1337"/>
          <cell r="U1337"/>
          <cell r="V1337"/>
          <cell r="W1337"/>
          <cell r="X1337"/>
          <cell r="Y1337"/>
          <cell r="Z1337"/>
          <cell r="AA1337"/>
          <cell r="AB1337"/>
          <cell r="AC1337"/>
          <cell r="AD1337"/>
        </row>
        <row r="1338"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  <cell r="P1338"/>
          <cell r="Q1338"/>
          <cell r="R1338"/>
          <cell r="S1338"/>
          <cell r="T1338"/>
          <cell r="U1338"/>
          <cell r="V1338"/>
          <cell r="W1338"/>
          <cell r="X1338"/>
          <cell r="Y1338"/>
          <cell r="Z1338"/>
          <cell r="AA1338"/>
          <cell r="AB1338"/>
          <cell r="AC1338"/>
          <cell r="AD1338"/>
        </row>
        <row r="1339"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  <cell r="P1339"/>
          <cell r="Q1339"/>
          <cell r="R1339"/>
          <cell r="S1339"/>
          <cell r="T1339"/>
          <cell r="U1339"/>
          <cell r="V1339"/>
          <cell r="W1339"/>
          <cell r="X1339"/>
          <cell r="Y1339"/>
          <cell r="Z1339"/>
          <cell r="AA1339"/>
          <cell r="AB1339"/>
          <cell r="AC1339"/>
          <cell r="AD1339"/>
        </row>
        <row r="1340"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  <cell r="P1340"/>
          <cell r="Q1340"/>
          <cell r="R1340"/>
          <cell r="S1340"/>
          <cell r="T1340"/>
          <cell r="U1340"/>
          <cell r="V1340"/>
          <cell r="W1340"/>
          <cell r="X1340"/>
          <cell r="Y1340"/>
          <cell r="Z1340"/>
          <cell r="AA1340"/>
          <cell r="AB1340"/>
          <cell r="AC1340"/>
          <cell r="AD1340"/>
        </row>
        <row r="1341">
          <cell r="B1341"/>
          <cell r="C1341"/>
          <cell r="D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  <cell r="P1341"/>
          <cell r="Q1341"/>
          <cell r="R1341"/>
          <cell r="S1341"/>
          <cell r="T1341"/>
          <cell r="U1341"/>
          <cell r="V1341"/>
          <cell r="W1341"/>
          <cell r="X1341"/>
          <cell r="Y1341"/>
          <cell r="Z1341"/>
          <cell r="AA1341"/>
          <cell r="AB1341"/>
          <cell r="AC1341"/>
          <cell r="AD1341"/>
        </row>
        <row r="1342">
          <cell r="B1342"/>
          <cell r="C1342"/>
          <cell r="D1342"/>
          <cell r="F1342"/>
          <cell r="G1342"/>
          <cell r="H1342"/>
          <cell r="I1342" t="str">
            <v>-</v>
          </cell>
          <cell r="J1342"/>
          <cell r="K1342"/>
          <cell r="L1342"/>
          <cell r="M1342"/>
          <cell r="N1342"/>
          <cell r="O1342"/>
          <cell r="P1342"/>
          <cell r="Q1342"/>
          <cell r="R1342"/>
          <cell r="S1342"/>
          <cell r="T1342"/>
          <cell r="U1342"/>
          <cell r="V1342"/>
          <cell r="W1342"/>
          <cell r="X1342"/>
          <cell r="Y1342"/>
          <cell r="Z1342"/>
          <cell r="AA1342"/>
          <cell r="AB1342"/>
          <cell r="AC1342"/>
          <cell r="AD1342"/>
        </row>
        <row r="1343">
          <cell r="B1343"/>
          <cell r="E1343"/>
          <cell r="I1343" t="str">
            <v>-</v>
          </cell>
          <cell r="M1343"/>
          <cell r="N1343"/>
          <cell r="P1343"/>
          <cell r="R1343"/>
          <cell r="S1343"/>
          <cell r="U1343"/>
          <cell r="V1343"/>
          <cell r="X1343"/>
          <cell r="Y1343"/>
          <cell r="AA1343"/>
          <cell r="AB1343"/>
          <cell r="AD1343"/>
        </row>
        <row r="1344">
          <cell r="B1344" t="str">
            <v>FX07A70</v>
          </cell>
          <cell r="C1344" t="str">
            <v>Estrela</v>
          </cell>
          <cell r="D1344"/>
          <cell r="E1344" t="str">
            <v>Estrela dupla de 8 pontas, produzida em estrutura met. e mangueira luminosa</v>
          </cell>
          <cell r="F1344" t="str">
            <v>FIG. LUMINOSA</v>
          </cell>
          <cell r="G1344">
            <v>0.7</v>
          </cell>
          <cell r="H1344">
            <v>0.7</v>
          </cell>
          <cell r="I1344" t="str">
            <v>-</v>
          </cell>
          <cell r="J1344">
            <v>91</v>
          </cell>
          <cell r="K1344">
            <v>5.6875</v>
          </cell>
          <cell r="L1344">
            <v>2</v>
          </cell>
          <cell r="M1344">
            <v>581.1</v>
          </cell>
          <cell r="N1344">
            <v>348.66</v>
          </cell>
          <cell r="O1344"/>
          <cell r="P1344">
            <v>0.6</v>
          </cell>
          <cell r="Q1344"/>
          <cell r="R1344">
            <v>469.35</v>
          </cell>
          <cell r="S1344">
            <v>281.61</v>
          </cell>
          <cell r="T1344"/>
          <cell r="U1344">
            <v>469.35</v>
          </cell>
          <cell r="V1344">
            <v>281.61</v>
          </cell>
          <cell r="W1344"/>
          <cell r="X1344">
            <v>447</v>
          </cell>
          <cell r="Y1344">
            <v>268.2</v>
          </cell>
          <cell r="Z1344"/>
          <cell r="AA1344">
            <v>388.7</v>
          </cell>
          <cell r="AB1344">
            <v>233.22</v>
          </cell>
          <cell r="AC1344"/>
          <cell r="AD1344">
            <v>338</v>
          </cell>
        </row>
        <row r="1345">
          <cell r="B1345" t="str">
            <v>FX07A70SM</v>
          </cell>
          <cell r="C1345" t="str">
            <v>Estrela</v>
          </cell>
          <cell r="E1345" t="str">
            <v>Estrela dupla de 8 pontas produzida em estrutura metálica e mangueira luminosa. Aplicação de mangueiras de LED com movimentos e Strobos</v>
          </cell>
          <cell r="F1345" t="str">
            <v>FIG. LUMINOSA</v>
          </cell>
          <cell r="G1345">
            <v>0.7</v>
          </cell>
          <cell r="H1345">
            <v>0.7</v>
          </cell>
          <cell r="I1345" t="str">
            <v>-</v>
          </cell>
          <cell r="K1345"/>
          <cell r="M1345">
            <v>943.15</v>
          </cell>
          <cell r="N1345">
            <v>707.36249999999995</v>
          </cell>
          <cell r="P1345">
            <v>0.75</v>
          </cell>
          <cell r="R1345">
            <v>761.78</v>
          </cell>
          <cell r="S1345">
            <v>574.04</v>
          </cell>
          <cell r="U1345">
            <v>761.78</v>
          </cell>
          <cell r="V1345">
            <v>574.04</v>
          </cell>
          <cell r="X1345">
            <v>725.5</v>
          </cell>
          <cell r="Y1345">
            <v>546.70000000000005</v>
          </cell>
          <cell r="AA1345">
            <v>630.89</v>
          </cell>
          <cell r="AB1345">
            <v>475.41</v>
          </cell>
          <cell r="AD1345">
            <v>548.6</v>
          </cell>
        </row>
        <row r="1346">
          <cell r="B1346" t="str">
            <v>FX07A70M</v>
          </cell>
          <cell r="C1346" t="str">
            <v>Estrela</v>
          </cell>
          <cell r="E1346" t="str">
            <v>Estrela dupla de 8 pontas produzida em estrutura metálica e mangueira luminosa. Aplicação de mangueiras de LED com movimentos</v>
          </cell>
          <cell r="F1346" t="str">
            <v>FIG. LUMINOSA</v>
          </cell>
          <cell r="G1346">
            <v>0.7</v>
          </cell>
          <cell r="H1346">
            <v>0.7</v>
          </cell>
          <cell r="I1346" t="str">
            <v>-</v>
          </cell>
          <cell r="K1346"/>
          <cell r="M1346">
            <v>879.58</v>
          </cell>
          <cell r="N1346">
            <v>633.29759999999999</v>
          </cell>
          <cell r="P1346">
            <v>0.72</v>
          </cell>
          <cell r="R1346">
            <v>710.43</v>
          </cell>
          <cell r="S1346">
            <v>522.69000000000005</v>
          </cell>
          <cell r="U1346">
            <v>710.43</v>
          </cell>
          <cell r="V1346">
            <v>522.69000000000005</v>
          </cell>
          <cell r="X1346">
            <v>676.6</v>
          </cell>
          <cell r="Y1346">
            <v>497.8</v>
          </cell>
          <cell r="AA1346">
            <v>588.34</v>
          </cell>
          <cell r="AB1346">
            <v>432.86</v>
          </cell>
          <cell r="AD1346">
            <v>511.6</v>
          </cell>
        </row>
        <row r="1347">
          <cell r="B1347" t="str">
            <v>FX07A70S</v>
          </cell>
          <cell r="C1347" t="str">
            <v>Estrela</v>
          </cell>
          <cell r="E1347" t="str">
            <v>Estrela dupla de 8 pontas produzida em estrutura metálica e mangueira luminosa. Aplicação de Strobos</v>
          </cell>
          <cell r="F1347" t="str">
            <v>FIG. LUMINOSA</v>
          </cell>
          <cell r="G1347">
            <v>0.7</v>
          </cell>
          <cell r="H1347">
            <v>0.7</v>
          </cell>
          <cell r="I1347" t="str">
            <v>-</v>
          </cell>
          <cell r="K1347"/>
          <cell r="M1347">
            <v>644.66999999999996</v>
          </cell>
          <cell r="N1347">
            <v>406.14209999999997</v>
          </cell>
          <cell r="P1347">
            <v>0.63</v>
          </cell>
          <cell r="R1347">
            <v>520.70000000000005</v>
          </cell>
          <cell r="S1347">
            <v>332.96</v>
          </cell>
          <cell r="U1347">
            <v>520.70000000000005</v>
          </cell>
          <cell r="V1347">
            <v>332.96</v>
          </cell>
          <cell r="X1347">
            <v>495.9</v>
          </cell>
          <cell r="Y1347">
            <v>317.10000000000002</v>
          </cell>
          <cell r="AA1347">
            <v>431.25</v>
          </cell>
          <cell r="AB1347">
            <v>275.77</v>
          </cell>
          <cell r="AD1347">
            <v>375</v>
          </cell>
        </row>
        <row r="1348">
          <cell r="B1348" t="str">
            <v>FX07A70L</v>
          </cell>
          <cell r="C1348" t="str">
            <v>Estrela</v>
          </cell>
          <cell r="E1348" t="str">
            <v>Estrela dupla de 8 pontas produzida em estrutura metálica e mangueira de LED</v>
          </cell>
          <cell r="F1348" t="str">
            <v>FIG. LUMINOSA</v>
          </cell>
          <cell r="G1348">
            <v>0.7</v>
          </cell>
          <cell r="H1348">
            <v>0.7</v>
          </cell>
          <cell r="I1348" t="str">
            <v>-</v>
          </cell>
          <cell r="J1348">
            <v>17.0625</v>
          </cell>
          <cell r="K1348"/>
          <cell r="M1348">
            <v>656.76</v>
          </cell>
          <cell r="N1348">
            <v>413.75880000000001</v>
          </cell>
          <cell r="P1348">
            <v>0.63</v>
          </cell>
          <cell r="R1348">
            <v>530.46</v>
          </cell>
          <cell r="S1348">
            <v>318.26</v>
          </cell>
          <cell r="U1348">
            <v>530.46</v>
          </cell>
          <cell r="V1348">
            <v>318.26</v>
          </cell>
          <cell r="X1348">
            <v>505.2</v>
          </cell>
          <cell r="Y1348">
            <v>303.10000000000002</v>
          </cell>
          <cell r="AA1348">
            <v>439.3</v>
          </cell>
          <cell r="AB1348">
            <v>263.58</v>
          </cell>
          <cell r="AD1348">
            <v>382</v>
          </cell>
        </row>
        <row r="1349">
          <cell r="B1349" t="str">
            <v>FX07A70C</v>
          </cell>
          <cell r="C1349" t="str">
            <v>Estrela</v>
          </cell>
          <cell r="E1349" t="str">
            <v>Estrela dupla de 8 pontas produzida em estrutura metálica e mangueira luminosa. Preenchimento da figura com lâmpadas de LED.</v>
          </cell>
          <cell r="F1349" t="str">
            <v>FIG. LUMINOSA</v>
          </cell>
          <cell r="G1349">
            <v>0.7</v>
          </cell>
          <cell r="H1349">
            <v>0.7</v>
          </cell>
          <cell r="I1349" t="str">
            <v>-</v>
          </cell>
          <cell r="K1349"/>
          <cell r="M1349">
            <v>706.1</v>
          </cell>
          <cell r="N1349">
            <v>508.392</v>
          </cell>
          <cell r="P1349">
            <v>0.72</v>
          </cell>
          <cell r="R1349">
            <v>0</v>
          </cell>
          <cell r="S1349">
            <v>0</v>
          </cell>
          <cell r="U1349">
            <v>0</v>
          </cell>
          <cell r="V1349">
            <v>0</v>
          </cell>
          <cell r="X1349">
            <v>0</v>
          </cell>
          <cell r="Y1349">
            <v>0</v>
          </cell>
          <cell r="AA1349">
            <v>0</v>
          </cell>
          <cell r="AB1349">
            <v>0</v>
          </cell>
          <cell r="AD1349"/>
        </row>
        <row r="1350">
          <cell r="B1350" t="str">
            <v>FX07A70CS</v>
          </cell>
          <cell r="C1350" t="str">
            <v>Estrela</v>
          </cell>
          <cell r="E1350" t="str">
            <v>Estrela dupla de 8 pontas produzida em estrutura metálica e mangueira luminosa. Preenchimento da figura com lâmpadas de LED.  Aplicação de Strobos</v>
          </cell>
          <cell r="F1350" t="str">
            <v>FIG. LUMINOSA</v>
          </cell>
          <cell r="G1350">
            <v>0.7</v>
          </cell>
          <cell r="H1350">
            <v>0.7</v>
          </cell>
          <cell r="I1350" t="str">
            <v>-</v>
          </cell>
          <cell r="K1350"/>
          <cell r="M1350">
            <v>761.1</v>
          </cell>
          <cell r="N1350">
            <v>570.82500000000005</v>
          </cell>
          <cell r="P1350">
            <v>0.75</v>
          </cell>
          <cell r="R1350">
            <v>0</v>
          </cell>
          <cell r="S1350">
            <v>0</v>
          </cell>
          <cell r="U1350">
            <v>0</v>
          </cell>
          <cell r="V1350">
            <v>0</v>
          </cell>
          <cell r="X1350">
            <v>0</v>
          </cell>
          <cell r="Y1350">
            <v>0</v>
          </cell>
          <cell r="AA1350">
            <v>0</v>
          </cell>
          <cell r="AB1350">
            <v>0</v>
          </cell>
          <cell r="AD1350"/>
        </row>
        <row r="1351">
          <cell r="B1351" t="str">
            <v>FX07A100</v>
          </cell>
          <cell r="C1351" t="str">
            <v>Estrela</v>
          </cell>
          <cell r="D1351"/>
          <cell r="E1351" t="str">
            <v>Estrela dupla de 8 pontas, produzida em estrutura met. e mangueira luminosa</v>
          </cell>
          <cell r="F1351" t="str">
            <v>FIG. LUMINOSA</v>
          </cell>
          <cell r="G1351">
            <v>1</v>
          </cell>
          <cell r="H1351">
            <v>1</v>
          </cell>
          <cell r="I1351" t="str">
            <v>-</v>
          </cell>
          <cell r="J1351">
            <v>130</v>
          </cell>
          <cell r="K1351">
            <v>8.125</v>
          </cell>
          <cell r="L1351">
            <v>3.4</v>
          </cell>
          <cell r="M1351">
            <v>825.24</v>
          </cell>
          <cell r="N1351">
            <v>495.14400000000001</v>
          </cell>
          <cell r="O1351"/>
          <cell r="P1351">
            <v>0.6</v>
          </cell>
          <cell r="Q1351"/>
          <cell r="R1351">
            <v>666.54</v>
          </cell>
          <cell r="S1351">
            <v>399.95</v>
          </cell>
          <cell r="T1351"/>
          <cell r="U1351">
            <v>666.54</v>
          </cell>
          <cell r="V1351">
            <v>399.95</v>
          </cell>
          <cell r="W1351"/>
          <cell r="X1351">
            <v>634.79999999999995</v>
          </cell>
          <cell r="Y1351">
            <v>380.9</v>
          </cell>
          <cell r="Z1351"/>
          <cell r="AA1351">
            <v>552</v>
          </cell>
          <cell r="AB1351">
            <v>331.2</v>
          </cell>
          <cell r="AC1351"/>
          <cell r="AD1351">
            <v>480</v>
          </cell>
        </row>
        <row r="1352">
          <cell r="B1352" t="str">
            <v>FX07A100SM</v>
          </cell>
          <cell r="C1352" t="str">
            <v>Estrela</v>
          </cell>
          <cell r="E1352" t="str">
            <v>Estrela dupla de 8 pontas produzida em estrutura metálica e mangueira luminosa. Aplicação de mangueiras de LED com movimentos e Strobos</v>
          </cell>
          <cell r="F1352" t="str">
            <v>FIG. LUMINOSA</v>
          </cell>
          <cell r="G1352">
            <v>1</v>
          </cell>
          <cell r="H1352">
            <v>1</v>
          </cell>
          <cell r="I1352" t="str">
            <v>-</v>
          </cell>
          <cell r="J1352">
            <v>143</v>
          </cell>
          <cell r="K1352"/>
          <cell r="M1352">
            <v>1250.99</v>
          </cell>
          <cell r="N1352">
            <v>938.24250000000006</v>
          </cell>
          <cell r="P1352">
            <v>0.75</v>
          </cell>
          <cell r="R1352">
            <v>1010.42</v>
          </cell>
          <cell r="S1352">
            <v>743.72</v>
          </cell>
          <cell r="U1352">
            <v>1010.42</v>
          </cell>
          <cell r="V1352">
            <v>743.72</v>
          </cell>
          <cell r="X1352">
            <v>962.3</v>
          </cell>
          <cell r="Y1352">
            <v>708.3</v>
          </cell>
          <cell r="AA1352">
            <v>836.74</v>
          </cell>
          <cell r="AB1352">
            <v>615.94000000000005</v>
          </cell>
          <cell r="AD1352">
            <v>727.6</v>
          </cell>
        </row>
        <row r="1353">
          <cell r="B1353" t="str">
            <v>FX07A100M</v>
          </cell>
          <cell r="C1353" t="str">
            <v>Estrela</v>
          </cell>
          <cell r="E1353" t="str">
            <v>Estrela dupla de 8 pontas produzida em estrutura metálica e mangueira luminosa. Aplicação de mangueiras de LED com movimentos</v>
          </cell>
          <cell r="F1353" t="str">
            <v>FIG. LUMINOSA</v>
          </cell>
          <cell r="G1353">
            <v>1</v>
          </cell>
          <cell r="H1353">
            <v>1</v>
          </cell>
          <cell r="I1353" t="str">
            <v>-</v>
          </cell>
          <cell r="J1353">
            <v>131</v>
          </cell>
          <cell r="K1353"/>
          <cell r="M1353">
            <v>1123.72</v>
          </cell>
          <cell r="N1353">
            <v>809.07839999999999</v>
          </cell>
          <cell r="P1353">
            <v>0.72</v>
          </cell>
          <cell r="R1353">
            <v>907.62</v>
          </cell>
          <cell r="S1353">
            <v>641.03</v>
          </cell>
          <cell r="U1353">
            <v>907.62</v>
          </cell>
          <cell r="V1353">
            <v>641.03</v>
          </cell>
          <cell r="X1353">
            <v>864.4</v>
          </cell>
          <cell r="Y1353">
            <v>610.5</v>
          </cell>
          <cell r="AA1353">
            <v>751.64</v>
          </cell>
          <cell r="AB1353">
            <v>530.84</v>
          </cell>
          <cell r="AD1353">
            <v>653.6</v>
          </cell>
        </row>
        <row r="1354">
          <cell r="B1354" t="str">
            <v>FX07A100S</v>
          </cell>
          <cell r="C1354" t="str">
            <v>Estrela</v>
          </cell>
          <cell r="E1354" t="str">
            <v>Estrela dupla de 8 pontas produzida em estrutura metálica e mangueira luminosa. Aplicação de Strobos</v>
          </cell>
          <cell r="F1354" t="str">
            <v>FIG. LUMINOSA</v>
          </cell>
          <cell r="G1354">
            <v>1</v>
          </cell>
          <cell r="H1354">
            <v>1</v>
          </cell>
          <cell r="I1354" t="str">
            <v>-</v>
          </cell>
          <cell r="J1354">
            <v>142</v>
          </cell>
          <cell r="K1354"/>
          <cell r="M1354">
            <v>952.5100000000001</v>
          </cell>
          <cell r="N1354">
            <v>600.08130000000006</v>
          </cell>
          <cell r="P1354">
            <v>0.63</v>
          </cell>
          <cell r="R1354">
            <v>769.34</v>
          </cell>
          <cell r="S1354">
            <v>502.64</v>
          </cell>
          <cell r="U1354">
            <v>769.34</v>
          </cell>
          <cell r="V1354">
            <v>502.64</v>
          </cell>
          <cell r="X1354">
            <v>732.7</v>
          </cell>
          <cell r="Y1354">
            <v>478.7</v>
          </cell>
          <cell r="AA1354">
            <v>637.1</v>
          </cell>
          <cell r="AB1354">
            <v>416.3</v>
          </cell>
          <cell r="AD1354">
            <v>554</v>
          </cell>
        </row>
        <row r="1355">
          <cell r="B1355" t="str">
            <v>FX07A100L</v>
          </cell>
          <cell r="C1355" t="str">
            <v>Estrela</v>
          </cell>
          <cell r="E1355" t="str">
            <v>Estrela dupla de 8 pontas produzida em estrutura metálica e mangueira de LED</v>
          </cell>
          <cell r="F1355" t="str">
            <v>FIG. LUMINOSA</v>
          </cell>
          <cell r="G1355">
            <v>1</v>
          </cell>
          <cell r="H1355">
            <v>1</v>
          </cell>
          <cell r="I1355" t="str">
            <v>-</v>
          </cell>
          <cell r="J1355">
            <v>24.375</v>
          </cell>
          <cell r="K1355"/>
          <cell r="M1355">
            <v>933.53000000000009</v>
          </cell>
          <cell r="N1355">
            <v>588.12390000000005</v>
          </cell>
          <cell r="P1355">
            <v>0.63</v>
          </cell>
          <cell r="R1355">
            <v>754.01</v>
          </cell>
          <cell r="S1355">
            <v>452.45</v>
          </cell>
          <cell r="U1355">
            <v>754.01</v>
          </cell>
          <cell r="V1355">
            <v>452.45</v>
          </cell>
          <cell r="X1355">
            <v>718.1</v>
          </cell>
          <cell r="Y1355">
            <v>430.9</v>
          </cell>
          <cell r="AA1355">
            <v>624.45000000000005</v>
          </cell>
          <cell r="AB1355">
            <v>374.67</v>
          </cell>
          <cell r="AD1355">
            <v>543</v>
          </cell>
        </row>
        <row r="1356">
          <cell r="B1356" t="str">
            <v>FX07A100C</v>
          </cell>
          <cell r="C1356" t="str">
            <v>Estrela</v>
          </cell>
          <cell r="E1356" t="str">
            <v>Estrela dupla de 8 pontas produzida em estrutura metálica e mangueira luminosa. Preenchimento da figura com lâmpadas de LED.</v>
          </cell>
          <cell r="F1356" t="str">
            <v>FIG. LUMINOSA</v>
          </cell>
          <cell r="G1356">
            <v>1</v>
          </cell>
          <cell r="H1356">
            <v>1</v>
          </cell>
          <cell r="I1356" t="str">
            <v>-</v>
          </cell>
          <cell r="K1356"/>
          <cell r="M1356">
            <v>1012.74</v>
          </cell>
          <cell r="N1356">
            <v>729.17279999999994</v>
          </cell>
          <cell r="P1356">
            <v>0.72</v>
          </cell>
          <cell r="R1356">
            <v>0</v>
          </cell>
          <cell r="S1356">
            <v>0</v>
          </cell>
          <cell r="U1356">
            <v>0</v>
          </cell>
          <cell r="V1356">
            <v>0</v>
          </cell>
          <cell r="X1356">
            <v>0</v>
          </cell>
          <cell r="Y1356">
            <v>0</v>
          </cell>
          <cell r="AA1356">
            <v>0</v>
          </cell>
          <cell r="AB1356">
            <v>0</v>
          </cell>
          <cell r="AD1356"/>
        </row>
        <row r="1357">
          <cell r="B1357" t="str">
            <v>FX07A100CS</v>
          </cell>
          <cell r="C1357" t="str">
            <v>Estrela</v>
          </cell>
          <cell r="E1357" t="str">
            <v>Estrela dupla de 8 pontas produzida em estrutura metálica e mangueira luminosa. Preenchimento da figura com lâmpadas de LED.  Aplicação de Strobos</v>
          </cell>
          <cell r="F1357" t="str">
            <v>FIG. LUMINOSA</v>
          </cell>
          <cell r="G1357">
            <v>1</v>
          </cell>
          <cell r="H1357">
            <v>1</v>
          </cell>
          <cell r="I1357" t="str">
            <v>-</v>
          </cell>
          <cell r="K1357"/>
          <cell r="M1357">
            <v>1122.74</v>
          </cell>
          <cell r="N1357">
            <v>842.05500000000006</v>
          </cell>
          <cell r="P1357">
            <v>0.75</v>
          </cell>
          <cell r="R1357">
            <v>0</v>
          </cell>
          <cell r="S1357">
            <v>0</v>
          </cell>
          <cell r="U1357">
            <v>0</v>
          </cell>
          <cell r="V1357">
            <v>0</v>
          </cell>
          <cell r="X1357">
            <v>0</v>
          </cell>
          <cell r="Y1357">
            <v>0</v>
          </cell>
          <cell r="AA1357">
            <v>0</v>
          </cell>
          <cell r="AB1357">
            <v>0</v>
          </cell>
          <cell r="AD1357"/>
        </row>
        <row r="1358">
          <cell r="B1358" t="str">
            <v>FX07A165</v>
          </cell>
          <cell r="C1358" t="str">
            <v>Estrela</v>
          </cell>
          <cell r="D1358"/>
          <cell r="E1358" t="str">
            <v>Estrela dupla de 8 pontas, produzida em estrutura met. e mangueira luminosa</v>
          </cell>
          <cell r="F1358" t="str">
            <v>FIG. LUMINOSA</v>
          </cell>
          <cell r="G1358">
            <v>1.65</v>
          </cell>
          <cell r="H1358">
            <v>1.65</v>
          </cell>
          <cell r="I1358" t="str">
            <v>-</v>
          </cell>
          <cell r="J1358">
            <v>214</v>
          </cell>
          <cell r="K1358">
            <v>13.375</v>
          </cell>
          <cell r="L1358">
            <v>5.7</v>
          </cell>
          <cell r="M1358">
            <v>1365.1299999999999</v>
          </cell>
          <cell r="N1358">
            <v>819.07799999999986</v>
          </cell>
          <cell r="O1358"/>
          <cell r="P1358">
            <v>0.6</v>
          </cell>
          <cell r="Q1358"/>
          <cell r="R1358">
            <v>1102.6099999999999</v>
          </cell>
          <cell r="S1358">
            <v>661.5</v>
          </cell>
          <cell r="T1358"/>
          <cell r="U1358">
            <v>1102.6099999999999</v>
          </cell>
          <cell r="V1358">
            <v>661.5</v>
          </cell>
          <cell r="W1358"/>
          <cell r="X1358">
            <v>1050.0999999999999</v>
          </cell>
          <cell r="Y1358">
            <v>630</v>
          </cell>
          <cell r="Z1358"/>
          <cell r="AA1358">
            <v>913.1</v>
          </cell>
          <cell r="AB1358">
            <v>547.86</v>
          </cell>
          <cell r="AC1358"/>
          <cell r="AD1358">
            <v>794</v>
          </cell>
        </row>
        <row r="1359">
          <cell r="B1359" t="str">
            <v>FX07A165SM</v>
          </cell>
          <cell r="C1359" t="str">
            <v>Estrela</v>
          </cell>
          <cell r="E1359" t="str">
            <v>Estrela dupla de 8 pontas produzida em estrutura metálica e mangueira luminosa. Aplicação de mangueiras de LED com movimentos e Strobos</v>
          </cell>
          <cell r="F1359" t="str">
            <v>FIG. LUMINOSA</v>
          </cell>
          <cell r="G1359">
            <v>1.65</v>
          </cell>
          <cell r="H1359">
            <v>1.65</v>
          </cell>
          <cell r="I1359" t="str">
            <v>-</v>
          </cell>
          <cell r="J1359">
            <v>233</v>
          </cell>
          <cell r="K1359"/>
          <cell r="M1359">
            <v>2144.8700000000003</v>
          </cell>
          <cell r="N1359">
            <v>1608.6525000000001</v>
          </cell>
          <cell r="P1359">
            <v>0.75</v>
          </cell>
          <cell r="R1359">
            <v>1732.4</v>
          </cell>
          <cell r="S1359">
            <v>1291.4000000000001</v>
          </cell>
          <cell r="U1359">
            <v>1732.4</v>
          </cell>
          <cell r="V1359">
            <v>1291.4000000000001</v>
          </cell>
          <cell r="X1359">
            <v>1649.9</v>
          </cell>
          <cell r="Y1359">
            <v>1229.9000000000001</v>
          </cell>
          <cell r="AA1359">
            <v>1434.68</v>
          </cell>
          <cell r="AB1359">
            <v>1069.44</v>
          </cell>
          <cell r="AD1359">
            <v>1247.55</v>
          </cell>
        </row>
        <row r="1360">
          <cell r="B1360" t="str">
            <v>FX07A165M</v>
          </cell>
          <cell r="C1360" t="str">
            <v>Estrela</v>
          </cell>
          <cell r="E1360" t="str">
            <v>Estrela dupla de 8 pontas produzida em estrutura metálica e mangueira luminosa. Aplicação de mangueiras de LED com movimentos</v>
          </cell>
          <cell r="F1360" t="str">
            <v>FIG. LUMINOSA</v>
          </cell>
          <cell r="G1360">
            <v>1.65</v>
          </cell>
          <cell r="H1360">
            <v>1.65</v>
          </cell>
          <cell r="I1360" t="str">
            <v>-</v>
          </cell>
          <cell r="J1360">
            <v>215</v>
          </cell>
          <cell r="K1360"/>
          <cell r="M1360">
            <v>1954.03</v>
          </cell>
          <cell r="N1360">
            <v>1406.9015999999999</v>
          </cell>
          <cell r="P1360">
            <v>0.72</v>
          </cell>
          <cell r="R1360">
            <v>1578.26</v>
          </cell>
          <cell r="S1360">
            <v>1137.26</v>
          </cell>
          <cell r="U1360">
            <v>1578.26</v>
          </cell>
          <cell r="V1360">
            <v>1137.26</v>
          </cell>
          <cell r="X1360">
            <v>1503.1</v>
          </cell>
          <cell r="Y1360">
            <v>1083.0999999999999</v>
          </cell>
          <cell r="AA1360">
            <v>1307.03</v>
          </cell>
          <cell r="AB1360">
            <v>941.79</v>
          </cell>
          <cell r="AD1360">
            <v>1136.55</v>
          </cell>
        </row>
        <row r="1361">
          <cell r="B1361" t="str">
            <v>FX07A165S</v>
          </cell>
          <cell r="C1361" t="str">
            <v>Estrela</v>
          </cell>
          <cell r="E1361" t="str">
            <v>Estrela dupla de 8 pontas produzida em estrutura metálica e mangueira luminosa. Aplicação de Strobos</v>
          </cell>
          <cell r="F1361" t="str">
            <v>FIG. LUMINOSA</v>
          </cell>
          <cell r="G1361">
            <v>1.65</v>
          </cell>
          <cell r="H1361">
            <v>1.65</v>
          </cell>
          <cell r="I1361" t="str">
            <v>-</v>
          </cell>
          <cell r="J1361">
            <v>232</v>
          </cell>
          <cell r="K1361"/>
          <cell r="M1361">
            <v>1555.9700000000003</v>
          </cell>
          <cell r="N1361">
            <v>980.26110000000017</v>
          </cell>
          <cell r="P1361">
            <v>0.63</v>
          </cell>
          <cell r="R1361">
            <v>1256.75</v>
          </cell>
          <cell r="S1361">
            <v>815.64</v>
          </cell>
          <cell r="U1361">
            <v>1256.75</v>
          </cell>
          <cell r="V1361">
            <v>815.64</v>
          </cell>
          <cell r="X1361">
            <v>1196.9000000000001</v>
          </cell>
          <cell r="Y1361">
            <v>776.8</v>
          </cell>
          <cell r="AA1361">
            <v>1040.75</v>
          </cell>
          <cell r="AB1361">
            <v>675.51</v>
          </cell>
          <cell r="AD1361">
            <v>905</v>
          </cell>
        </row>
        <row r="1362">
          <cell r="B1362" t="str">
            <v>FX07A165L</v>
          </cell>
          <cell r="C1362" t="str">
            <v>Estrela</v>
          </cell>
          <cell r="E1362" t="str">
            <v>Estrela dupla de 8 pontas produzida em estrutura metálica e mangueira de LED</v>
          </cell>
          <cell r="F1362" t="str">
            <v>FIG. LUMINOSA</v>
          </cell>
          <cell r="G1362">
            <v>1.65</v>
          </cell>
          <cell r="H1362">
            <v>1.65</v>
          </cell>
          <cell r="I1362" t="str">
            <v>-</v>
          </cell>
          <cell r="J1362">
            <v>40.125</v>
          </cell>
          <cell r="K1362"/>
          <cell r="M1362">
            <v>1543.8799999999999</v>
          </cell>
          <cell r="N1362">
            <v>972.64439999999991</v>
          </cell>
          <cell r="P1362">
            <v>0.63</v>
          </cell>
          <cell r="R1362">
            <v>1246.98</v>
          </cell>
          <cell r="S1362">
            <v>748.23</v>
          </cell>
          <cell r="U1362">
            <v>1246.98</v>
          </cell>
          <cell r="V1362">
            <v>748.23</v>
          </cell>
          <cell r="X1362">
            <v>1187.5999999999999</v>
          </cell>
          <cell r="Y1362">
            <v>712.6</v>
          </cell>
          <cell r="AA1362">
            <v>1032.7</v>
          </cell>
          <cell r="AB1362">
            <v>619.62</v>
          </cell>
          <cell r="AD1362">
            <v>898</v>
          </cell>
        </row>
        <row r="1363">
          <cell r="B1363" t="str">
            <v>FX07A165C</v>
          </cell>
          <cell r="C1363" t="str">
            <v>Estrela</v>
          </cell>
          <cell r="E1363" t="str">
            <v>Estrela dupla de 8 pontas produzida em estrutura metálica e mangueira luminosa. Preenchimento da figura com lâmpadas de LED.</v>
          </cell>
          <cell r="F1363" t="str">
            <v>FIG. LUMINOSA</v>
          </cell>
          <cell r="G1363">
            <v>1.65</v>
          </cell>
          <cell r="H1363">
            <v>1.65</v>
          </cell>
          <cell r="I1363" t="str">
            <v>-</v>
          </cell>
          <cell r="K1363"/>
          <cell r="M1363">
            <v>1558.5700000000002</v>
          </cell>
          <cell r="N1363">
            <v>1122.1704</v>
          </cell>
          <cell r="P1363">
            <v>0.72</v>
          </cell>
          <cell r="R1363">
            <v>1258.8499999999999</v>
          </cell>
          <cell r="S1363">
            <v>817.74</v>
          </cell>
          <cell r="U1363">
            <v>1258.8499999999999</v>
          </cell>
          <cell r="V1363">
            <v>817.74</v>
          </cell>
          <cell r="X1363">
            <v>1198.9000000000001</v>
          </cell>
          <cell r="Y1363">
            <v>778.8</v>
          </cell>
          <cell r="AA1363">
            <v>1042.48</v>
          </cell>
          <cell r="AB1363">
            <v>677.24</v>
          </cell>
          <cell r="AD1363">
            <v>906.5</v>
          </cell>
        </row>
        <row r="1364">
          <cell r="B1364" t="str">
            <v>FX07A165CS</v>
          </cell>
          <cell r="C1364" t="str">
            <v>Estrela</v>
          </cell>
          <cell r="E1364" t="str">
            <v>Estrela dupla de 8 pontas produzida em estrutura metálica e mangueira luminosa. Preenchimento da figura com lâmpadas de LED.  Aplicação de Strobos</v>
          </cell>
          <cell r="F1364" t="str">
            <v>FIG. LUMINOSA</v>
          </cell>
          <cell r="G1364">
            <v>1.65</v>
          </cell>
          <cell r="H1364">
            <v>1.65</v>
          </cell>
          <cell r="I1364" t="str">
            <v>-</v>
          </cell>
          <cell r="K1364"/>
          <cell r="M1364">
            <v>1723.5700000000002</v>
          </cell>
          <cell r="N1364">
            <v>1292.6775000000002</v>
          </cell>
          <cell r="P1364">
            <v>0.75</v>
          </cell>
          <cell r="R1364">
            <v>0</v>
          </cell>
          <cell r="S1364">
            <v>0</v>
          </cell>
          <cell r="U1364">
            <v>0</v>
          </cell>
          <cell r="V1364">
            <v>0</v>
          </cell>
          <cell r="X1364">
            <v>0</v>
          </cell>
          <cell r="Y1364">
            <v>0</v>
          </cell>
          <cell r="AA1364">
            <v>0</v>
          </cell>
          <cell r="AB1364">
            <v>0</v>
          </cell>
          <cell r="AD1364"/>
        </row>
        <row r="1365">
          <cell r="B1365" t="str">
            <v>FX07A210</v>
          </cell>
          <cell r="C1365" t="str">
            <v>Estrela</v>
          </cell>
          <cell r="D1365"/>
          <cell r="E1365" t="str">
            <v>Estrela dupla de 8 pontas, produzida em estrutura met. e mangueira luminosa</v>
          </cell>
          <cell r="F1365" t="str">
            <v>FIG. LUMINOSA</v>
          </cell>
          <cell r="G1365">
            <v>2.1</v>
          </cell>
          <cell r="H1365">
            <v>2.1</v>
          </cell>
          <cell r="I1365" t="str">
            <v>-</v>
          </cell>
          <cell r="J1365">
            <v>272</v>
          </cell>
          <cell r="K1365">
            <v>17</v>
          </cell>
          <cell r="L1365">
            <v>7</v>
          </cell>
          <cell r="M1365">
            <v>1734.7200000000003</v>
          </cell>
          <cell r="N1365">
            <v>1040.8320000000001</v>
          </cell>
          <cell r="O1365"/>
          <cell r="P1365">
            <v>0.6</v>
          </cell>
          <cell r="Q1365"/>
          <cell r="R1365">
            <v>1401.12</v>
          </cell>
          <cell r="S1365">
            <v>840.63</v>
          </cell>
          <cell r="T1365"/>
          <cell r="U1365">
            <v>1401.12</v>
          </cell>
          <cell r="V1365">
            <v>840.63</v>
          </cell>
          <cell r="W1365"/>
          <cell r="X1365">
            <v>1334.4</v>
          </cell>
          <cell r="Y1365">
            <v>800.6</v>
          </cell>
          <cell r="Z1365"/>
          <cell r="AA1365">
            <v>1160.3499999999999</v>
          </cell>
          <cell r="AB1365">
            <v>696.21</v>
          </cell>
          <cell r="AC1365"/>
          <cell r="AD1365">
            <v>1009</v>
          </cell>
        </row>
        <row r="1366">
          <cell r="B1366" t="str">
            <v>FX07A210SM</v>
          </cell>
          <cell r="C1366" t="str">
            <v>Estrela</v>
          </cell>
          <cell r="E1366" t="str">
            <v>Estrela dupla de 8 pontas produzida em estrutura metálica e mangueira luminosa. Aplicação de mangueiras de LED com movimentos e Strobos</v>
          </cell>
          <cell r="F1366" t="str">
            <v>FIG. LUMINOSA</v>
          </cell>
          <cell r="G1366">
            <v>2.1</v>
          </cell>
          <cell r="H1366">
            <v>2.1</v>
          </cell>
          <cell r="I1366" t="str">
            <v>-</v>
          </cell>
          <cell r="J1366">
            <v>299</v>
          </cell>
          <cell r="K1366"/>
          <cell r="M1366">
            <v>2623.4</v>
          </cell>
          <cell r="N1366">
            <v>1967.5500000000002</v>
          </cell>
          <cell r="P1366">
            <v>0.75</v>
          </cell>
          <cell r="R1366">
            <v>2118.9</v>
          </cell>
          <cell r="S1366">
            <v>1558.41</v>
          </cell>
          <cell r="U1366">
            <v>2118.9</v>
          </cell>
          <cell r="V1366">
            <v>1558.41</v>
          </cell>
          <cell r="X1366">
            <v>2018</v>
          </cell>
          <cell r="Y1366">
            <v>1484.2</v>
          </cell>
          <cell r="AA1366">
            <v>1754.79</v>
          </cell>
          <cell r="AB1366">
            <v>1290.6500000000001</v>
          </cell>
          <cell r="AD1366">
            <v>1525.9</v>
          </cell>
        </row>
        <row r="1367">
          <cell r="B1367" t="str">
            <v>FX07A210M</v>
          </cell>
          <cell r="C1367" t="str">
            <v>Estrela</v>
          </cell>
          <cell r="E1367" t="str">
            <v>Estrela dupla de 8 pontas produzida em estrutura metálica e mangueira luminosa. Aplicação de mangueiras de LED com movimentos</v>
          </cell>
          <cell r="F1367" t="str">
            <v>FIG. LUMINOSA</v>
          </cell>
          <cell r="G1367">
            <v>2.1</v>
          </cell>
          <cell r="H1367">
            <v>2.1</v>
          </cell>
          <cell r="I1367" t="str">
            <v>-</v>
          </cell>
          <cell r="J1367">
            <v>275</v>
          </cell>
          <cell r="K1367"/>
          <cell r="M1367">
            <v>2432.56</v>
          </cell>
          <cell r="N1367">
            <v>1751.4431999999999</v>
          </cell>
          <cell r="P1367">
            <v>0.72</v>
          </cell>
          <cell r="R1367">
            <v>1964.76</v>
          </cell>
          <cell r="S1367">
            <v>1404.38</v>
          </cell>
          <cell r="U1367">
            <v>1964.76</v>
          </cell>
          <cell r="V1367">
            <v>1404.38</v>
          </cell>
          <cell r="X1367">
            <v>1871.2</v>
          </cell>
          <cell r="Y1367">
            <v>1337.5</v>
          </cell>
          <cell r="AA1367">
            <v>1627.14</v>
          </cell>
          <cell r="AB1367">
            <v>1163</v>
          </cell>
          <cell r="AD1367">
            <v>1414.9</v>
          </cell>
        </row>
        <row r="1368">
          <cell r="B1368" t="str">
            <v>FX07A210S</v>
          </cell>
          <cell r="C1368" t="str">
            <v>Estrela</v>
          </cell>
          <cell r="E1368" t="str">
            <v>Estrela dupla de 8 pontas produzida em estrutura metálica e mangueira luminosa. Aplicação de Strobos</v>
          </cell>
          <cell r="F1368" t="str">
            <v>FIG. LUMINOSA</v>
          </cell>
          <cell r="G1368">
            <v>2.1</v>
          </cell>
          <cell r="H1368">
            <v>2.1</v>
          </cell>
          <cell r="I1368" t="str">
            <v>-</v>
          </cell>
          <cell r="J1368">
            <v>296</v>
          </cell>
          <cell r="K1368"/>
          <cell r="M1368">
            <v>1925.5600000000002</v>
          </cell>
          <cell r="N1368">
            <v>1213.1028000000001</v>
          </cell>
          <cell r="P1368">
            <v>0.63</v>
          </cell>
          <cell r="R1368">
            <v>1555.26</v>
          </cell>
          <cell r="S1368">
            <v>994.77</v>
          </cell>
          <cell r="U1368">
            <v>1555.26</v>
          </cell>
          <cell r="V1368">
            <v>994.77</v>
          </cell>
          <cell r="X1368">
            <v>1481.2</v>
          </cell>
          <cell r="Y1368">
            <v>947.4</v>
          </cell>
          <cell r="AA1368">
            <v>1288</v>
          </cell>
          <cell r="AB1368">
            <v>823.86</v>
          </cell>
          <cell r="AD1368">
            <v>1120</v>
          </cell>
        </row>
        <row r="1369">
          <cell r="B1369" t="str">
            <v>FX07A210L</v>
          </cell>
          <cell r="C1369" t="str">
            <v>Estrela</v>
          </cell>
          <cell r="E1369" t="str">
            <v>Estrela dupla de 8 pontas produzida em estrutura metálica e mangueira de LED</v>
          </cell>
          <cell r="F1369" t="str">
            <v>FIG. LUMINOSA</v>
          </cell>
          <cell r="G1369">
            <v>2.1</v>
          </cell>
          <cell r="H1369">
            <v>2.1</v>
          </cell>
          <cell r="I1369" t="str">
            <v>-</v>
          </cell>
          <cell r="J1369">
            <v>51</v>
          </cell>
          <cell r="K1369"/>
          <cell r="M1369">
            <v>1961.7</v>
          </cell>
          <cell r="N1369">
            <v>1235.8710000000001</v>
          </cell>
          <cell r="P1369">
            <v>0.63</v>
          </cell>
          <cell r="R1369">
            <v>1584.45</v>
          </cell>
          <cell r="S1369">
            <v>950.67</v>
          </cell>
          <cell r="U1369">
            <v>1584.45</v>
          </cell>
          <cell r="V1369">
            <v>950.67</v>
          </cell>
          <cell r="X1369">
            <v>1509</v>
          </cell>
          <cell r="Y1369">
            <v>905.4</v>
          </cell>
          <cell r="AA1369">
            <v>1312.15</v>
          </cell>
          <cell r="AB1369">
            <v>787.29</v>
          </cell>
          <cell r="AD1369">
            <v>1141</v>
          </cell>
        </row>
        <row r="1370">
          <cell r="B1370" t="str">
            <v>FX07A210C</v>
          </cell>
          <cell r="C1370" t="str">
            <v>Estrela</v>
          </cell>
          <cell r="E1370" t="str">
            <v>Estrela dupla de 8 pontas produzida em estrutura metálica e mangueira luminosa. Preenchimento da figura com lâmpadas de LED.</v>
          </cell>
          <cell r="F1370" t="str">
            <v>FIG. LUMINOSA</v>
          </cell>
          <cell r="G1370">
            <v>2.1</v>
          </cell>
          <cell r="H1370">
            <v>2.1</v>
          </cell>
          <cell r="I1370" t="str">
            <v>-</v>
          </cell>
          <cell r="K1370"/>
          <cell r="M1370">
            <v>1992.64</v>
          </cell>
          <cell r="N1370">
            <v>1434.7008000000001</v>
          </cell>
          <cell r="P1370">
            <v>0.72</v>
          </cell>
          <cell r="R1370">
            <v>1609.44</v>
          </cell>
          <cell r="S1370">
            <v>1048.95</v>
          </cell>
          <cell r="U1370">
            <v>1609.44</v>
          </cell>
          <cell r="V1370">
            <v>1048.95</v>
          </cell>
          <cell r="X1370">
            <v>1532.8</v>
          </cell>
          <cell r="Y1370">
            <v>999</v>
          </cell>
          <cell r="AA1370">
            <v>1332.85</v>
          </cell>
          <cell r="AB1370">
            <v>868.71</v>
          </cell>
          <cell r="AD1370">
            <v>1159</v>
          </cell>
        </row>
        <row r="1371">
          <cell r="B1371" t="str">
            <v>FX07A210CS</v>
          </cell>
          <cell r="C1371" t="str">
            <v>Estrela</v>
          </cell>
          <cell r="E1371" t="str">
            <v>Estrela dupla de 8 pontas produzida em estrutura metálica e mangueira luminosa. Preenchimento da figura com lâmpadas de LED.  Aplicação de Strobos</v>
          </cell>
          <cell r="F1371" t="str">
            <v>FIG. LUMINOSA</v>
          </cell>
          <cell r="G1371">
            <v>2.1</v>
          </cell>
          <cell r="H1371">
            <v>2.1</v>
          </cell>
          <cell r="I1371" t="str">
            <v>-</v>
          </cell>
          <cell r="K1371"/>
          <cell r="M1371">
            <v>2212.2199999999998</v>
          </cell>
          <cell r="N1371">
            <v>1659.165</v>
          </cell>
          <cell r="P1371">
            <v>0.75</v>
          </cell>
          <cell r="R1371">
            <v>0</v>
          </cell>
          <cell r="S1371">
            <v>0</v>
          </cell>
          <cell r="U1371">
            <v>0</v>
          </cell>
          <cell r="V1371">
            <v>0</v>
          </cell>
          <cell r="X1371">
            <v>0</v>
          </cell>
          <cell r="Y1371">
            <v>0</v>
          </cell>
          <cell r="AA1371">
            <v>0</v>
          </cell>
          <cell r="AB1371">
            <v>0</v>
          </cell>
          <cell r="AD1371"/>
        </row>
        <row r="1372">
          <cell r="B1372" t="str">
            <v>FX07A300</v>
          </cell>
          <cell r="C1372" t="str">
            <v>Estrela</v>
          </cell>
          <cell r="D1372"/>
          <cell r="E1372" t="str">
            <v>Estrela dupla de 8 pontas, produzida em estrutura met. e mangueira luminosa</v>
          </cell>
          <cell r="F1372" t="str">
            <v>FIG. LUMINOSA</v>
          </cell>
          <cell r="G1372">
            <v>3</v>
          </cell>
          <cell r="H1372">
            <v>3</v>
          </cell>
          <cell r="I1372" t="str">
            <v>-</v>
          </cell>
          <cell r="J1372"/>
          <cell r="K1372"/>
          <cell r="L1372"/>
          <cell r="M1372">
            <v>0</v>
          </cell>
          <cell r="N1372">
            <v>0</v>
          </cell>
          <cell r="O1372"/>
          <cell r="P1372">
            <v>0.6</v>
          </cell>
          <cell r="Q1372"/>
          <cell r="R1372">
            <v>0</v>
          </cell>
          <cell r="S1372">
            <v>0</v>
          </cell>
          <cell r="T1372"/>
          <cell r="U1372">
            <v>0</v>
          </cell>
          <cell r="V1372">
            <v>0</v>
          </cell>
          <cell r="W1372"/>
          <cell r="X1372">
            <v>0</v>
          </cell>
          <cell r="Y1372">
            <v>0</v>
          </cell>
          <cell r="Z1372"/>
          <cell r="AA1372">
            <v>0</v>
          </cell>
          <cell r="AB1372">
            <v>0</v>
          </cell>
          <cell r="AC1372"/>
          <cell r="AD1372">
            <v>0</v>
          </cell>
        </row>
        <row r="1373">
          <cell r="B1373" t="str">
            <v>FX07A350</v>
          </cell>
          <cell r="C1373" t="str">
            <v>Estrela</v>
          </cell>
          <cell r="D1373"/>
          <cell r="E1373" t="str">
            <v>Estrela dupla de 8 pontas, produzida em estrutura met. e mangueira luminosa</v>
          </cell>
          <cell r="F1373" t="str">
            <v>FIG. LUMINOSA</v>
          </cell>
          <cell r="G1373">
            <v>3.5</v>
          </cell>
          <cell r="H1373">
            <v>3.5</v>
          </cell>
          <cell r="I1373" t="str">
            <v>-</v>
          </cell>
          <cell r="J1373"/>
          <cell r="K1373"/>
          <cell r="L1373"/>
          <cell r="M1373">
            <v>0</v>
          </cell>
          <cell r="N1373">
            <v>0</v>
          </cell>
          <cell r="O1373"/>
          <cell r="P1373">
            <v>0.6</v>
          </cell>
          <cell r="Q1373"/>
          <cell r="R1373">
            <v>0</v>
          </cell>
          <cell r="S1373">
            <v>0</v>
          </cell>
          <cell r="T1373"/>
          <cell r="U1373">
            <v>0</v>
          </cell>
          <cell r="V1373">
            <v>0</v>
          </cell>
          <cell r="W1373"/>
          <cell r="X1373">
            <v>0</v>
          </cell>
          <cell r="Y1373">
            <v>0</v>
          </cell>
          <cell r="Z1373"/>
          <cell r="AA1373">
            <v>0</v>
          </cell>
          <cell r="AB1373">
            <v>0</v>
          </cell>
          <cell r="AC1373"/>
          <cell r="AD1373">
            <v>0</v>
          </cell>
        </row>
        <row r="1374">
          <cell r="B1374" t="str">
            <v>FX07A600</v>
          </cell>
          <cell r="C1374" t="str">
            <v>Estrela</v>
          </cell>
          <cell r="D1374"/>
          <cell r="E1374" t="str">
            <v>Estrela dupla de 8 pontas, produzida em estrutura met. e mangueira luminosa</v>
          </cell>
          <cell r="F1374" t="str">
            <v>FIG. LUMINOSA</v>
          </cell>
          <cell r="G1374">
            <v>6</v>
          </cell>
          <cell r="H1374">
            <v>6</v>
          </cell>
          <cell r="I1374"/>
          <cell r="J1374">
            <v>688</v>
          </cell>
          <cell r="K1374"/>
          <cell r="L1374"/>
          <cell r="M1374">
            <v>4557</v>
          </cell>
          <cell r="N1374">
            <v>2734.2</v>
          </cell>
          <cell r="O1374"/>
          <cell r="P1374">
            <v>0.6</v>
          </cell>
          <cell r="Q1374"/>
          <cell r="R1374"/>
          <cell r="S1374"/>
          <cell r="T1374"/>
          <cell r="U1374"/>
          <cell r="V1374"/>
          <cell r="W1374"/>
          <cell r="X1374"/>
          <cell r="Y1374"/>
          <cell r="Z1374"/>
          <cell r="AA1374"/>
          <cell r="AB1374"/>
          <cell r="AC1374"/>
          <cell r="AD1374"/>
        </row>
        <row r="1375">
          <cell r="B1375" t="str">
            <v>FX07A600S</v>
          </cell>
          <cell r="C1375" t="str">
            <v>Estrela</v>
          </cell>
          <cell r="D1375"/>
          <cell r="E1375" t="str">
            <v>Estrela dupla de 8 pontas, produzida em estrutura met. e mangueira luminosa</v>
          </cell>
          <cell r="F1375" t="str">
            <v>FIG. LUMINOSA</v>
          </cell>
          <cell r="G1375">
            <v>6</v>
          </cell>
          <cell r="H1375">
            <v>6</v>
          </cell>
          <cell r="I1375"/>
          <cell r="J1375">
            <v>778</v>
          </cell>
          <cell r="K1375"/>
          <cell r="L1375"/>
          <cell r="M1375">
            <v>5382</v>
          </cell>
          <cell r="N1375">
            <v>3390.66</v>
          </cell>
          <cell r="O1375"/>
          <cell r="P1375">
            <v>0.63</v>
          </cell>
          <cell r="Q1375"/>
          <cell r="R1375"/>
          <cell r="S1375"/>
          <cell r="T1375"/>
          <cell r="U1375"/>
          <cell r="V1375"/>
          <cell r="W1375"/>
          <cell r="X1375"/>
          <cell r="Y1375"/>
          <cell r="Z1375"/>
          <cell r="AA1375"/>
          <cell r="AB1375"/>
          <cell r="AC1375"/>
          <cell r="AD1375"/>
        </row>
        <row r="1376">
          <cell r="B1376" t="str">
            <v>FX07A600C</v>
          </cell>
          <cell r="C1376" t="str">
            <v>Estrela</v>
          </cell>
          <cell r="D1376"/>
          <cell r="E1376" t="str">
            <v>Estrela dupla de 8 pontas, produzida em estrutura met. e mangueira luminosa</v>
          </cell>
          <cell r="F1376" t="str">
            <v>FIG. LUMINOSA</v>
          </cell>
          <cell r="G1376">
            <v>6</v>
          </cell>
          <cell r="H1376">
            <v>6</v>
          </cell>
          <cell r="I1376"/>
          <cell r="J1376">
            <v>798</v>
          </cell>
          <cell r="K1376"/>
          <cell r="L1376"/>
          <cell r="M1376">
            <v>7475</v>
          </cell>
          <cell r="N1376">
            <v>5382</v>
          </cell>
          <cell r="O1376"/>
          <cell r="P1376">
            <v>0.72</v>
          </cell>
          <cell r="Q1376"/>
          <cell r="R1376"/>
          <cell r="S1376"/>
          <cell r="T1376"/>
          <cell r="U1376"/>
          <cell r="V1376"/>
          <cell r="W1376"/>
          <cell r="X1376"/>
          <cell r="Y1376"/>
          <cell r="Z1376"/>
          <cell r="AA1376"/>
          <cell r="AB1376"/>
          <cell r="AC1376"/>
          <cell r="AD1376"/>
        </row>
        <row r="1377">
          <cell r="B1377" t="str">
            <v>FX07A600CS</v>
          </cell>
          <cell r="C1377" t="str">
            <v>Estrela</v>
          </cell>
          <cell r="D1377"/>
          <cell r="E1377" t="str">
            <v>Estrela dupla de 8 pontas, produzida em estrutura met. e mangueira luminosa</v>
          </cell>
          <cell r="F1377" t="str">
            <v>FIG. LUMINOSA</v>
          </cell>
          <cell r="G1377">
            <v>6</v>
          </cell>
          <cell r="H1377">
            <v>6</v>
          </cell>
          <cell r="I1377" t="str">
            <v>-</v>
          </cell>
          <cell r="J1377">
            <v>888</v>
          </cell>
          <cell r="K1377"/>
          <cell r="L1377"/>
          <cell r="M1377">
            <v>8300</v>
          </cell>
          <cell r="N1377">
            <v>6225</v>
          </cell>
          <cell r="O1377"/>
          <cell r="P1377">
            <v>0.75</v>
          </cell>
          <cell r="Q1377"/>
          <cell r="R1377"/>
          <cell r="S1377"/>
          <cell r="T1377"/>
          <cell r="U1377"/>
          <cell r="V1377"/>
          <cell r="W1377"/>
          <cell r="X1377"/>
          <cell r="Y1377"/>
          <cell r="Z1377"/>
          <cell r="AA1377"/>
          <cell r="AB1377"/>
          <cell r="AC1377"/>
          <cell r="AD1377"/>
        </row>
        <row r="1378">
          <cell r="B1378" t="str">
            <v>FX07B70</v>
          </cell>
          <cell r="C1378" t="str">
            <v>Estrela</v>
          </cell>
          <cell r="D1378"/>
          <cell r="E1378" t="str">
            <v>Estrela de 8 pontas, produzida em estrutura met. e mangueira luminosa</v>
          </cell>
          <cell r="F1378" t="str">
            <v>FIG. LUMINOSA</v>
          </cell>
          <cell r="G1378">
            <v>0.7</v>
          </cell>
          <cell r="H1378">
            <v>0.7</v>
          </cell>
          <cell r="I1378" t="str">
            <v>-</v>
          </cell>
          <cell r="J1378">
            <v>53</v>
          </cell>
          <cell r="K1378">
            <v>3.3125</v>
          </cell>
          <cell r="L1378">
            <v>1.8218749999999999</v>
          </cell>
          <cell r="M1378">
            <v>388.57</v>
          </cell>
          <cell r="N1378">
            <v>233.142</v>
          </cell>
          <cell r="O1378"/>
          <cell r="P1378">
            <v>0.6</v>
          </cell>
          <cell r="Q1378"/>
          <cell r="R1378">
            <v>313.85000000000002</v>
          </cell>
          <cell r="S1378">
            <v>188.27</v>
          </cell>
          <cell r="T1378"/>
          <cell r="U1378">
            <v>313.85000000000002</v>
          </cell>
          <cell r="V1378">
            <v>188.27</v>
          </cell>
          <cell r="W1378"/>
          <cell r="X1378">
            <v>298.89999999999998</v>
          </cell>
          <cell r="Y1378">
            <v>179.3</v>
          </cell>
          <cell r="Z1378"/>
          <cell r="AA1378">
            <v>259.89999999999998</v>
          </cell>
          <cell r="AB1378">
            <v>155.94</v>
          </cell>
          <cell r="AC1378"/>
          <cell r="AD1378">
            <v>226</v>
          </cell>
        </row>
        <row r="1379">
          <cell r="B1379" t="str">
            <v>FX07B70SM</v>
          </cell>
          <cell r="C1379" t="str">
            <v>Estrela</v>
          </cell>
          <cell r="E1379" t="str">
            <v>Estrela de 8 pontas produzida em estrutura metálica e mangueira luminosa. Aplicação de mangueiras de LED com movimentos e Strobos</v>
          </cell>
          <cell r="F1379" t="str">
            <v>FIG. LUMINOSA</v>
          </cell>
          <cell r="G1379">
            <v>0.7</v>
          </cell>
          <cell r="H1379">
            <v>0.7</v>
          </cell>
          <cell r="I1379" t="str">
            <v>-</v>
          </cell>
          <cell r="K1379"/>
          <cell r="M1379">
            <v>750.62</v>
          </cell>
          <cell r="N1379">
            <v>562.96500000000003</v>
          </cell>
          <cell r="P1379">
            <v>0.75</v>
          </cell>
          <cell r="R1379">
            <v>606.27</v>
          </cell>
          <cell r="S1379">
            <v>480.69</v>
          </cell>
          <cell r="U1379">
            <v>606.27</v>
          </cell>
          <cell r="V1379">
            <v>480.69</v>
          </cell>
          <cell r="X1379">
            <v>577.4</v>
          </cell>
          <cell r="Y1379">
            <v>457.8</v>
          </cell>
          <cell r="AA1379">
            <v>502.09</v>
          </cell>
          <cell r="AB1379">
            <v>398.13</v>
          </cell>
          <cell r="AD1379">
            <v>436.6</v>
          </cell>
        </row>
        <row r="1380">
          <cell r="B1380" t="str">
            <v>FX07B70M</v>
          </cell>
          <cell r="C1380" t="str">
            <v>Estrela</v>
          </cell>
          <cell r="E1380" t="str">
            <v>Estrela de 8 pontas produzida em estrutura metálica e mangueira luminosa. Aplicação de mangueiras de LED com movimentos</v>
          </cell>
          <cell r="F1380" t="str">
            <v>FIG. LUMINOSA</v>
          </cell>
          <cell r="G1380">
            <v>0.7</v>
          </cell>
          <cell r="H1380">
            <v>0.7</v>
          </cell>
          <cell r="I1380" t="str">
            <v>-</v>
          </cell>
          <cell r="K1380"/>
          <cell r="M1380">
            <v>687.05000000000007</v>
          </cell>
          <cell r="N1380">
            <v>494.67600000000004</v>
          </cell>
          <cell r="P1380">
            <v>0.72</v>
          </cell>
          <cell r="R1380">
            <v>554.92999999999995</v>
          </cell>
          <cell r="S1380">
            <v>429.35</v>
          </cell>
          <cell r="U1380">
            <v>554.92999999999995</v>
          </cell>
          <cell r="V1380">
            <v>429.35</v>
          </cell>
          <cell r="X1380">
            <v>528.5</v>
          </cell>
          <cell r="Y1380">
            <v>408.9</v>
          </cell>
          <cell r="AA1380">
            <v>459.54</v>
          </cell>
          <cell r="AB1380">
            <v>355.58</v>
          </cell>
          <cell r="AD1380">
            <v>399.6</v>
          </cell>
        </row>
        <row r="1381">
          <cell r="B1381" t="str">
            <v>FX07B70S</v>
          </cell>
          <cell r="C1381" t="str">
            <v>Estrela</v>
          </cell>
          <cell r="E1381" t="str">
            <v>Estrela de 8 pontas produzida em estrutura metálica e mangueira luminosa. Aplicação de Strobos</v>
          </cell>
          <cell r="F1381" t="str">
            <v>FIG. LUMINOSA</v>
          </cell>
          <cell r="G1381">
            <v>0.7</v>
          </cell>
          <cell r="H1381">
            <v>0.7</v>
          </cell>
          <cell r="I1381" t="str">
            <v>-</v>
          </cell>
          <cell r="K1381"/>
          <cell r="M1381">
            <v>452.14000000000004</v>
          </cell>
          <cell r="N1381">
            <v>284.84820000000002</v>
          </cell>
          <cell r="P1381">
            <v>0.63</v>
          </cell>
          <cell r="R1381">
            <v>365.19</v>
          </cell>
          <cell r="S1381">
            <v>239.72</v>
          </cell>
          <cell r="U1381">
            <v>365.19</v>
          </cell>
          <cell r="V1381">
            <v>239.72</v>
          </cell>
          <cell r="X1381">
            <v>347.8</v>
          </cell>
          <cell r="Y1381">
            <v>228.3</v>
          </cell>
          <cell r="AA1381">
            <v>302.45</v>
          </cell>
          <cell r="AB1381">
            <v>198.49</v>
          </cell>
          <cell r="AD1381">
            <v>263</v>
          </cell>
        </row>
        <row r="1382">
          <cell r="B1382" t="str">
            <v>FX07B70L</v>
          </cell>
          <cell r="C1382" t="str">
            <v>Estrela</v>
          </cell>
          <cell r="E1382" t="str">
            <v>Estrela de 8 pontas produzida em estrutura metálica e mangueira de LED</v>
          </cell>
          <cell r="F1382" t="str">
            <v>FIG. LUMINOSA</v>
          </cell>
          <cell r="G1382">
            <v>0.7</v>
          </cell>
          <cell r="H1382">
            <v>0.7</v>
          </cell>
          <cell r="I1382" t="str">
            <v>-</v>
          </cell>
          <cell r="J1382">
            <v>9.9375</v>
          </cell>
          <cell r="K1382"/>
          <cell r="M1382">
            <v>440.18000000000006</v>
          </cell>
          <cell r="N1382">
            <v>277.31340000000006</v>
          </cell>
          <cell r="P1382">
            <v>0.63</v>
          </cell>
          <cell r="R1382">
            <v>355.53</v>
          </cell>
          <cell r="S1382">
            <v>213.26</v>
          </cell>
          <cell r="U1382">
            <v>355.53</v>
          </cell>
          <cell r="V1382">
            <v>213.26</v>
          </cell>
          <cell r="X1382">
            <v>338.6</v>
          </cell>
          <cell r="Y1382">
            <v>203.1</v>
          </cell>
          <cell r="AA1382">
            <v>294.39999999999998</v>
          </cell>
          <cell r="AB1382">
            <v>176.64</v>
          </cell>
          <cell r="AD1382">
            <v>256</v>
          </cell>
        </row>
        <row r="1383">
          <cell r="B1383" t="str">
            <v>FX07B70C</v>
          </cell>
          <cell r="C1383" t="str">
            <v>Estrela</v>
          </cell>
          <cell r="E1383" t="str">
            <v>Estrela de 8 pontas produzida em estrutura metálica e mangueira luminosa. Preenchimento da figura com lâmpadas de LED.</v>
          </cell>
          <cell r="F1383" t="str">
            <v>FIG. LUMINOSA</v>
          </cell>
          <cell r="G1383">
            <v>0.7</v>
          </cell>
          <cell r="H1383">
            <v>0.7</v>
          </cell>
          <cell r="I1383" t="str">
            <v>-</v>
          </cell>
          <cell r="K1383"/>
          <cell r="M1383">
            <v>513.57000000000005</v>
          </cell>
          <cell r="N1383">
            <v>369.7704</v>
          </cell>
          <cell r="P1383">
            <v>0.72</v>
          </cell>
          <cell r="R1383">
            <v>0</v>
          </cell>
          <cell r="S1383">
            <v>0</v>
          </cell>
          <cell r="U1383">
            <v>0</v>
          </cell>
          <cell r="V1383">
            <v>0</v>
          </cell>
          <cell r="X1383">
            <v>0</v>
          </cell>
          <cell r="Y1383">
            <v>0</v>
          </cell>
          <cell r="AA1383">
            <v>0</v>
          </cell>
          <cell r="AB1383">
            <v>0</v>
          </cell>
          <cell r="AD1383"/>
        </row>
        <row r="1384">
          <cell r="B1384" t="str">
            <v>FX07B70CS</v>
          </cell>
          <cell r="C1384" t="str">
            <v>Estrela</v>
          </cell>
          <cell r="E1384" t="str">
            <v>Estrela de 8 pontas produzida em estrutura metálica e mangueira luminosa. Preenchimento da figura com lâmpadas de LED.  Aplicação de Strobos</v>
          </cell>
          <cell r="F1384" t="str">
            <v>FIG. LUMINOSA</v>
          </cell>
          <cell r="G1384">
            <v>0.7</v>
          </cell>
          <cell r="H1384">
            <v>0.7</v>
          </cell>
          <cell r="I1384" t="str">
            <v>-</v>
          </cell>
          <cell r="K1384"/>
          <cell r="M1384">
            <v>568.57000000000005</v>
          </cell>
          <cell r="N1384">
            <v>426.42750000000001</v>
          </cell>
          <cell r="P1384">
            <v>0.75</v>
          </cell>
          <cell r="R1384">
            <v>0</v>
          </cell>
          <cell r="S1384">
            <v>0</v>
          </cell>
          <cell r="U1384">
            <v>0</v>
          </cell>
          <cell r="V1384">
            <v>0</v>
          </cell>
          <cell r="X1384">
            <v>0</v>
          </cell>
          <cell r="Y1384">
            <v>0</v>
          </cell>
          <cell r="AA1384">
            <v>0</v>
          </cell>
          <cell r="AB1384">
            <v>0</v>
          </cell>
          <cell r="AD1384"/>
        </row>
        <row r="1385">
          <cell r="B1385" t="str">
            <v>FX07B100</v>
          </cell>
          <cell r="C1385" t="str">
            <v>Estrela</v>
          </cell>
          <cell r="D1385"/>
          <cell r="E1385" t="str">
            <v>Estrela de 8 pontas, produzida em estrutura met. e mangueira luminosa</v>
          </cell>
          <cell r="F1385" t="str">
            <v>FIG. LUMINOSA</v>
          </cell>
          <cell r="G1385">
            <v>1</v>
          </cell>
          <cell r="H1385">
            <v>1</v>
          </cell>
          <cell r="I1385" t="str">
            <v>-</v>
          </cell>
          <cell r="J1385">
            <v>76</v>
          </cell>
          <cell r="K1385">
            <v>4.75</v>
          </cell>
          <cell r="L1385">
            <v>2.4</v>
          </cell>
          <cell r="M1385">
            <v>551.85</v>
          </cell>
          <cell r="N1385">
            <v>331.11</v>
          </cell>
          <cell r="O1385"/>
          <cell r="P1385">
            <v>0.6</v>
          </cell>
          <cell r="Q1385"/>
          <cell r="R1385">
            <v>445.73</v>
          </cell>
          <cell r="S1385">
            <v>267.44</v>
          </cell>
          <cell r="T1385"/>
          <cell r="U1385">
            <v>445.73</v>
          </cell>
          <cell r="V1385">
            <v>267.44</v>
          </cell>
          <cell r="W1385"/>
          <cell r="X1385">
            <v>424.5</v>
          </cell>
          <cell r="Y1385">
            <v>254.7</v>
          </cell>
          <cell r="Z1385"/>
          <cell r="AA1385">
            <v>369.15</v>
          </cell>
          <cell r="AB1385">
            <v>221.49</v>
          </cell>
          <cell r="AC1385"/>
          <cell r="AD1385">
            <v>321</v>
          </cell>
        </row>
        <row r="1386">
          <cell r="B1386" t="str">
            <v>FX07B100SM</v>
          </cell>
          <cell r="C1386" t="str">
            <v>Estrela</v>
          </cell>
          <cell r="E1386" t="str">
            <v>Estrela de 8 pontas produzida em estrutura metálica e mangueira luminosa. Aplicação de mangueiras de LED com movimentos e Strobos</v>
          </cell>
          <cell r="F1386" t="str">
            <v>FIG. LUMINOSA</v>
          </cell>
          <cell r="G1386">
            <v>1</v>
          </cell>
          <cell r="H1386">
            <v>1</v>
          </cell>
          <cell r="I1386" t="str">
            <v>-</v>
          </cell>
          <cell r="J1386">
            <v>89</v>
          </cell>
          <cell r="K1386"/>
          <cell r="M1386">
            <v>977.6</v>
          </cell>
          <cell r="N1386">
            <v>733.2</v>
          </cell>
          <cell r="P1386">
            <v>0.75</v>
          </cell>
          <cell r="R1386">
            <v>789.6</v>
          </cell>
          <cell r="S1386">
            <v>611.30999999999995</v>
          </cell>
          <cell r="U1386">
            <v>789.6</v>
          </cell>
          <cell r="V1386">
            <v>611.30999999999995</v>
          </cell>
          <cell r="X1386">
            <v>752</v>
          </cell>
          <cell r="Y1386">
            <v>582.20000000000005</v>
          </cell>
          <cell r="AA1386">
            <v>653.89</v>
          </cell>
          <cell r="AB1386">
            <v>506.23</v>
          </cell>
          <cell r="AD1386">
            <v>568.6</v>
          </cell>
        </row>
        <row r="1387">
          <cell r="B1387" t="str">
            <v>FX07B100M</v>
          </cell>
          <cell r="C1387" t="str">
            <v>Estrela</v>
          </cell>
          <cell r="E1387" t="str">
            <v>Estrela de 8 pontas produzida em estrutura metálica e mangueira luminosa. Aplicação de mangueiras de LED com movimentos</v>
          </cell>
          <cell r="F1387" t="str">
            <v>FIG. LUMINOSA</v>
          </cell>
          <cell r="G1387">
            <v>1</v>
          </cell>
          <cell r="H1387">
            <v>1</v>
          </cell>
          <cell r="I1387" t="str">
            <v>-</v>
          </cell>
          <cell r="J1387">
            <v>77</v>
          </cell>
          <cell r="K1387"/>
          <cell r="M1387">
            <v>850.33</v>
          </cell>
          <cell r="N1387">
            <v>612.23760000000004</v>
          </cell>
          <cell r="P1387">
            <v>0.72</v>
          </cell>
          <cell r="R1387">
            <v>686.81</v>
          </cell>
          <cell r="S1387">
            <v>508.52</v>
          </cell>
          <cell r="U1387">
            <v>686.81</v>
          </cell>
          <cell r="V1387">
            <v>508.52</v>
          </cell>
          <cell r="X1387">
            <v>654.1</v>
          </cell>
          <cell r="Y1387">
            <v>484.3</v>
          </cell>
          <cell r="AA1387">
            <v>568.79</v>
          </cell>
          <cell r="AB1387">
            <v>421.13</v>
          </cell>
          <cell r="AD1387">
            <v>494.6</v>
          </cell>
        </row>
        <row r="1388">
          <cell r="B1388" t="str">
            <v>FX07B100S</v>
          </cell>
          <cell r="C1388" t="str">
            <v>Estrela</v>
          </cell>
          <cell r="E1388" t="str">
            <v>Estrela  de 8 pontas produzida em estrutura metálica e mangueira luminosa. Aplicação de Strobos</v>
          </cell>
          <cell r="F1388" t="str">
            <v>FIG. LUMINOSA</v>
          </cell>
          <cell r="G1388">
            <v>1</v>
          </cell>
          <cell r="H1388">
            <v>1</v>
          </cell>
          <cell r="I1388" t="str">
            <v>-</v>
          </cell>
          <cell r="J1388">
            <v>88</v>
          </cell>
          <cell r="K1388"/>
          <cell r="M1388">
            <v>679.12</v>
          </cell>
          <cell r="N1388">
            <v>427.84559999999999</v>
          </cell>
          <cell r="P1388">
            <v>0.63</v>
          </cell>
          <cell r="R1388">
            <v>548.52</v>
          </cell>
          <cell r="S1388">
            <v>370.23</v>
          </cell>
          <cell r="U1388">
            <v>548.52</v>
          </cell>
          <cell r="V1388">
            <v>370.23</v>
          </cell>
          <cell r="X1388">
            <v>522.4</v>
          </cell>
          <cell r="Y1388">
            <v>352.6</v>
          </cell>
          <cell r="AA1388">
            <v>454.25</v>
          </cell>
          <cell r="AB1388">
            <v>306.58999999999997</v>
          </cell>
          <cell r="AD1388">
            <v>395</v>
          </cell>
        </row>
        <row r="1389">
          <cell r="B1389" t="str">
            <v>FX07B100L</v>
          </cell>
          <cell r="C1389" t="str">
            <v>Estrela</v>
          </cell>
          <cell r="E1389" t="str">
            <v>Estrela de 8 pontas produzida em estrutura metálica e mangueira de LED</v>
          </cell>
          <cell r="F1389" t="str">
            <v>FIG. LUMINOSA</v>
          </cell>
          <cell r="G1389">
            <v>1</v>
          </cell>
          <cell r="H1389">
            <v>1</v>
          </cell>
          <cell r="I1389" t="str">
            <v>-</v>
          </cell>
          <cell r="J1389">
            <v>14.25</v>
          </cell>
          <cell r="K1389"/>
          <cell r="M1389">
            <v>624.13</v>
          </cell>
          <cell r="N1389">
            <v>393.20190000000002</v>
          </cell>
          <cell r="P1389">
            <v>0.63</v>
          </cell>
          <cell r="R1389">
            <v>504.11</v>
          </cell>
          <cell r="S1389">
            <v>302.39999999999998</v>
          </cell>
          <cell r="U1389">
            <v>504.11</v>
          </cell>
          <cell r="V1389">
            <v>302.39999999999998</v>
          </cell>
          <cell r="X1389">
            <v>480.1</v>
          </cell>
          <cell r="Y1389">
            <v>288</v>
          </cell>
          <cell r="AA1389">
            <v>417.45</v>
          </cell>
          <cell r="AB1389">
            <v>250.47</v>
          </cell>
          <cell r="AD1389">
            <v>363</v>
          </cell>
        </row>
        <row r="1390">
          <cell r="B1390" t="str">
            <v>FX07B100C</v>
          </cell>
          <cell r="C1390" t="str">
            <v>Estrela</v>
          </cell>
          <cell r="E1390" t="str">
            <v>Estrela de 8 pontas produzida em estrutura metálica e mangueira luminosa. Preenchimento da figura com lâmpadas de LED.</v>
          </cell>
          <cell r="F1390" t="str">
            <v>FIG. LUMINOSA</v>
          </cell>
          <cell r="G1390">
            <v>1</v>
          </cell>
          <cell r="H1390">
            <v>1</v>
          </cell>
          <cell r="I1390" t="str">
            <v>-</v>
          </cell>
          <cell r="K1390"/>
          <cell r="M1390">
            <v>739.35</v>
          </cell>
          <cell r="N1390">
            <v>532.33199999999999</v>
          </cell>
          <cell r="P1390">
            <v>0.72</v>
          </cell>
          <cell r="R1390">
            <v>0</v>
          </cell>
          <cell r="S1390">
            <v>0</v>
          </cell>
          <cell r="U1390">
            <v>0</v>
          </cell>
          <cell r="V1390">
            <v>0</v>
          </cell>
          <cell r="X1390">
            <v>0</v>
          </cell>
          <cell r="Y1390">
            <v>0</v>
          </cell>
          <cell r="AA1390">
            <v>0</v>
          </cell>
          <cell r="AB1390">
            <v>0</v>
          </cell>
          <cell r="AD1390"/>
        </row>
        <row r="1391">
          <cell r="B1391" t="str">
            <v>FX07B100CS</v>
          </cell>
          <cell r="C1391" t="str">
            <v>Estrela</v>
          </cell>
          <cell r="E1391" t="str">
            <v>Estrela de 8 pontas produzida em estrutura metálica e mangueira luminosa. Preenchimento da figura com lâmpadas de LED.  Aplicação de Strobos</v>
          </cell>
          <cell r="F1391" t="str">
            <v>FIG. LUMINOSA</v>
          </cell>
          <cell r="G1391">
            <v>1</v>
          </cell>
          <cell r="H1391">
            <v>1</v>
          </cell>
          <cell r="I1391" t="str">
            <v>-</v>
          </cell>
          <cell r="K1391"/>
          <cell r="M1391">
            <v>849.35</v>
          </cell>
          <cell r="N1391">
            <v>637.01250000000005</v>
          </cell>
          <cell r="P1391">
            <v>0.75</v>
          </cell>
          <cell r="R1391">
            <v>0</v>
          </cell>
          <cell r="S1391">
            <v>0</v>
          </cell>
          <cell r="U1391">
            <v>0</v>
          </cell>
          <cell r="V1391">
            <v>0</v>
          </cell>
          <cell r="X1391">
            <v>0</v>
          </cell>
          <cell r="Y1391">
            <v>0</v>
          </cell>
          <cell r="AA1391">
            <v>0</v>
          </cell>
          <cell r="AB1391">
            <v>0</v>
          </cell>
          <cell r="AD1391"/>
        </row>
        <row r="1392">
          <cell r="B1392" t="str">
            <v>FX07B165</v>
          </cell>
          <cell r="C1392" t="str">
            <v>Estrela</v>
          </cell>
          <cell r="D1392"/>
          <cell r="E1392" t="str">
            <v>Estrela de 8 pontas, produzida em estrutura met. e mangueira luminosa</v>
          </cell>
          <cell r="F1392" t="str">
            <v>FIG. LUMINOSA</v>
          </cell>
          <cell r="G1392">
            <v>1.65</v>
          </cell>
          <cell r="H1392">
            <v>1.65</v>
          </cell>
          <cell r="I1392" t="str">
            <v>-</v>
          </cell>
          <cell r="J1392">
            <v>126</v>
          </cell>
          <cell r="K1392">
            <v>7.875</v>
          </cell>
          <cell r="L1392">
            <v>4.3312499999999998</v>
          </cell>
          <cell r="M1392">
            <v>912.86000000000013</v>
          </cell>
          <cell r="N1392">
            <v>547.71600000000001</v>
          </cell>
          <cell r="O1392"/>
          <cell r="P1392">
            <v>0.6</v>
          </cell>
          <cell r="Q1392"/>
          <cell r="R1392">
            <v>737.31</v>
          </cell>
          <cell r="S1392">
            <v>442.37</v>
          </cell>
          <cell r="T1392"/>
          <cell r="U1392">
            <v>737.31</v>
          </cell>
          <cell r="V1392">
            <v>442.37</v>
          </cell>
          <cell r="W1392"/>
          <cell r="X1392">
            <v>702.2</v>
          </cell>
          <cell r="Y1392">
            <v>421.3</v>
          </cell>
          <cell r="Z1392"/>
          <cell r="AA1392">
            <v>610.65</v>
          </cell>
          <cell r="AB1392">
            <v>366.39</v>
          </cell>
          <cell r="AC1392"/>
          <cell r="AD1392">
            <v>531</v>
          </cell>
        </row>
        <row r="1393">
          <cell r="B1393" t="str">
            <v>FX07B165SM</v>
          </cell>
          <cell r="C1393" t="str">
            <v>Estrela</v>
          </cell>
          <cell r="E1393" t="str">
            <v>Estrela de 8 pontas produzida em estrutura metálica e mangueira luminosa. Aplicação de mangueiras de LED com movimentos e Strobos</v>
          </cell>
          <cell r="F1393" t="str">
            <v>FIG. LUMINOSA</v>
          </cell>
          <cell r="G1393">
            <v>1.65</v>
          </cell>
          <cell r="H1393">
            <v>1.65</v>
          </cell>
          <cell r="I1393" t="str">
            <v>-</v>
          </cell>
          <cell r="J1393">
            <v>145</v>
          </cell>
          <cell r="K1393"/>
          <cell r="M1393">
            <v>1801.67</v>
          </cell>
          <cell r="N1393">
            <v>1351.2525000000001</v>
          </cell>
          <cell r="P1393">
            <v>0.75</v>
          </cell>
          <cell r="R1393">
            <v>1455.2</v>
          </cell>
          <cell r="S1393">
            <v>1160.25</v>
          </cell>
          <cell r="U1393">
            <v>1455.2</v>
          </cell>
          <cell r="V1393">
            <v>1160.25</v>
          </cell>
          <cell r="X1393">
            <v>1385.9</v>
          </cell>
          <cell r="Y1393">
            <v>1105</v>
          </cell>
          <cell r="AA1393">
            <v>1205.0899999999999</v>
          </cell>
          <cell r="AB1393">
            <v>960.83</v>
          </cell>
          <cell r="AD1393">
            <v>1047.9000000000001</v>
          </cell>
        </row>
        <row r="1394">
          <cell r="B1394" t="str">
            <v>FX07B165M</v>
          </cell>
          <cell r="C1394" t="str">
            <v>Estrela</v>
          </cell>
          <cell r="E1394" t="str">
            <v>Estrela de 8 pontas produzida em estrutura metálica e mangueira luminosa. Aplicação de mangueiras de LED com movimentos</v>
          </cell>
          <cell r="F1394" t="str">
            <v>FIG. LUMINOSA</v>
          </cell>
          <cell r="G1394">
            <v>1.65</v>
          </cell>
          <cell r="H1394">
            <v>1.65</v>
          </cell>
          <cell r="I1394" t="str">
            <v>-</v>
          </cell>
          <cell r="J1394">
            <v>127</v>
          </cell>
          <cell r="K1394"/>
          <cell r="M1394">
            <v>1610.83</v>
          </cell>
          <cell r="N1394">
            <v>1159.7975999999999</v>
          </cell>
          <cell r="P1394">
            <v>0.72</v>
          </cell>
          <cell r="R1394">
            <v>1301.06</v>
          </cell>
          <cell r="S1394">
            <v>1006.11</v>
          </cell>
          <cell r="U1394">
            <v>1301.06</v>
          </cell>
          <cell r="V1394">
            <v>1006.11</v>
          </cell>
          <cell r="X1394">
            <v>1239.0999999999999</v>
          </cell>
          <cell r="Y1394">
            <v>958.2</v>
          </cell>
          <cell r="AA1394">
            <v>1077.44</v>
          </cell>
          <cell r="AB1394">
            <v>833.18</v>
          </cell>
          <cell r="AD1394">
            <v>936.9</v>
          </cell>
        </row>
        <row r="1395">
          <cell r="B1395" t="str">
            <v>FX07B165S</v>
          </cell>
          <cell r="C1395" t="str">
            <v>Estrela</v>
          </cell>
          <cell r="E1395" t="str">
            <v>Estrela de 8 pontas produzida em estrutura metálica e mangueira luminosa. Aplicação de Strobos</v>
          </cell>
          <cell r="F1395" t="str">
            <v>FIG. LUMINOSA</v>
          </cell>
          <cell r="G1395">
            <v>1.65</v>
          </cell>
          <cell r="H1395">
            <v>1.65</v>
          </cell>
          <cell r="I1395" t="str">
            <v>-</v>
          </cell>
          <cell r="J1395">
            <v>144</v>
          </cell>
          <cell r="K1395"/>
          <cell r="M1395">
            <v>1103.7</v>
          </cell>
          <cell r="N1395">
            <v>695.33100000000002</v>
          </cell>
          <cell r="P1395">
            <v>0.63</v>
          </cell>
          <cell r="R1395">
            <v>891.45</v>
          </cell>
          <cell r="S1395">
            <v>596.51</v>
          </cell>
          <cell r="U1395">
            <v>891.45</v>
          </cell>
          <cell r="V1395">
            <v>596.51</v>
          </cell>
          <cell r="X1395">
            <v>849</v>
          </cell>
          <cell r="Y1395">
            <v>568.1</v>
          </cell>
          <cell r="AA1395">
            <v>738.3</v>
          </cell>
          <cell r="AB1395">
            <v>494.04</v>
          </cell>
          <cell r="AD1395">
            <v>642</v>
          </cell>
        </row>
        <row r="1396">
          <cell r="B1396" t="str">
            <v>FX07B165L</v>
          </cell>
          <cell r="C1396" t="str">
            <v>Estrela</v>
          </cell>
          <cell r="E1396" t="str">
            <v>Estrela de 8 pontas produzida em estrutura metálica e mangueira de LED</v>
          </cell>
          <cell r="F1396" t="str">
            <v>FIG. LUMINOSA</v>
          </cell>
          <cell r="G1396">
            <v>1.65</v>
          </cell>
          <cell r="H1396">
            <v>1.65</v>
          </cell>
          <cell r="I1396" t="str">
            <v>-</v>
          </cell>
          <cell r="J1396">
            <v>23.625</v>
          </cell>
          <cell r="K1396"/>
          <cell r="M1396">
            <v>1033.24</v>
          </cell>
          <cell r="N1396">
            <v>650.94119999999998</v>
          </cell>
          <cell r="P1396">
            <v>0.63</v>
          </cell>
          <cell r="R1396">
            <v>834.54</v>
          </cell>
          <cell r="S1396">
            <v>500.75</v>
          </cell>
          <cell r="U1396">
            <v>834.54</v>
          </cell>
          <cell r="V1396">
            <v>500.75</v>
          </cell>
          <cell r="X1396">
            <v>794.8</v>
          </cell>
          <cell r="Y1396">
            <v>476.9</v>
          </cell>
          <cell r="AA1396">
            <v>691.15</v>
          </cell>
          <cell r="AB1396">
            <v>414.69</v>
          </cell>
          <cell r="AD1396">
            <v>601</v>
          </cell>
        </row>
        <row r="1397">
          <cell r="B1397" t="str">
            <v>FX07B165C</v>
          </cell>
          <cell r="C1397" t="str">
            <v>Estrela</v>
          </cell>
          <cell r="E1397" t="str">
            <v>Estrela de 8 pontas produzida em estrutura metálica e mangueira luminosa. Preenchimento da figura com lâmpadas de LED.</v>
          </cell>
          <cell r="F1397" t="str">
            <v>FIG. LUMINOSA</v>
          </cell>
          <cell r="G1397">
            <v>1.65</v>
          </cell>
          <cell r="H1397">
            <v>1.65</v>
          </cell>
          <cell r="I1397" t="str">
            <v>-</v>
          </cell>
          <cell r="K1397"/>
          <cell r="M1397">
            <v>1159.8600000000001</v>
          </cell>
          <cell r="N1397">
            <v>835.09920000000011</v>
          </cell>
          <cell r="P1397">
            <v>0.72</v>
          </cell>
          <cell r="R1397">
            <v>936.81</v>
          </cell>
          <cell r="S1397">
            <v>641.87</v>
          </cell>
          <cell r="U1397">
            <v>936.81</v>
          </cell>
          <cell r="V1397">
            <v>641.87</v>
          </cell>
          <cell r="X1397">
            <v>892.2</v>
          </cell>
          <cell r="Y1397">
            <v>611.29999999999995</v>
          </cell>
          <cell r="AA1397">
            <v>0</v>
          </cell>
          <cell r="AB1397">
            <v>0</v>
          </cell>
          <cell r="AD1397"/>
        </row>
        <row r="1398">
          <cell r="B1398" t="str">
            <v>FX07B165CS</v>
          </cell>
          <cell r="C1398" t="str">
            <v>Estrela</v>
          </cell>
          <cell r="E1398" t="str">
            <v>Estrela de 8 pontas produzida em estrutura metálica e mangueira luminosa. Preenchimento da figura com lâmpadas de LED.  Aplicação de Strobos</v>
          </cell>
          <cell r="F1398" t="str">
            <v>FIG. LUMINOSA</v>
          </cell>
          <cell r="G1398">
            <v>1.65</v>
          </cell>
          <cell r="H1398">
            <v>1.65</v>
          </cell>
          <cell r="I1398" t="str">
            <v>-</v>
          </cell>
          <cell r="K1398"/>
          <cell r="M1398">
            <v>1347.0600000000002</v>
          </cell>
          <cell r="N1398">
            <v>1010.2950000000001</v>
          </cell>
          <cell r="P1398">
            <v>0.75</v>
          </cell>
          <cell r="R1398">
            <v>1088.01</v>
          </cell>
          <cell r="S1398">
            <v>793.07</v>
          </cell>
          <cell r="U1398">
            <v>1088.01</v>
          </cell>
          <cell r="V1398">
            <v>793.07</v>
          </cell>
          <cell r="X1398">
            <v>1036.2</v>
          </cell>
          <cell r="Y1398">
            <v>755.3</v>
          </cell>
          <cell r="AA1398">
            <v>0</v>
          </cell>
          <cell r="AB1398">
            <v>0</v>
          </cell>
          <cell r="AD1398"/>
        </row>
        <row r="1399">
          <cell r="B1399" t="str">
            <v>FX07B210</v>
          </cell>
          <cell r="C1399" t="str">
            <v>Estrela</v>
          </cell>
          <cell r="D1399"/>
          <cell r="E1399" t="str">
            <v>Estrela de 8 pontas, produzida em estrutura met. e mangueira luminosa</v>
          </cell>
          <cell r="F1399" t="str">
            <v>FIG. LUMINOSA</v>
          </cell>
          <cell r="G1399">
            <v>2.1</v>
          </cell>
          <cell r="H1399">
            <v>2.1</v>
          </cell>
          <cell r="I1399" t="str">
            <v>-</v>
          </cell>
          <cell r="J1399">
            <v>160</v>
          </cell>
          <cell r="K1399">
            <v>10</v>
          </cell>
          <cell r="L1399">
            <v>4.2</v>
          </cell>
          <cell r="M1399">
            <v>1162.2</v>
          </cell>
          <cell r="N1399">
            <v>697.32</v>
          </cell>
          <cell r="O1399"/>
          <cell r="P1399">
            <v>0.6</v>
          </cell>
          <cell r="Q1399"/>
          <cell r="R1399">
            <v>938.7</v>
          </cell>
          <cell r="S1399">
            <v>563.22</v>
          </cell>
          <cell r="T1399"/>
          <cell r="U1399">
            <v>938.7</v>
          </cell>
          <cell r="V1399">
            <v>563.22</v>
          </cell>
          <cell r="W1399"/>
          <cell r="X1399">
            <v>894</v>
          </cell>
          <cell r="Y1399">
            <v>536.4</v>
          </cell>
          <cell r="Z1399"/>
          <cell r="AA1399">
            <v>777.4</v>
          </cell>
          <cell r="AB1399">
            <v>466.44</v>
          </cell>
          <cell r="AC1399"/>
          <cell r="AD1399">
            <v>676</v>
          </cell>
        </row>
        <row r="1400">
          <cell r="B1400" t="str">
            <v>FX07B210SM</v>
          </cell>
          <cell r="C1400" t="str">
            <v>Estrela</v>
          </cell>
          <cell r="E1400" t="str">
            <v>Estrela de 8 pontas produzida em estrutura metálica e mangueira luminosa. Aplicação de mangueiras de LED com movimentos e Strobos</v>
          </cell>
          <cell r="F1400" t="str">
            <v>FIG. LUMINOSA</v>
          </cell>
          <cell r="G1400">
            <v>2.1</v>
          </cell>
          <cell r="H1400">
            <v>2.1</v>
          </cell>
          <cell r="I1400" t="str">
            <v>-</v>
          </cell>
          <cell r="J1400">
            <v>187</v>
          </cell>
          <cell r="M1400">
            <v>2050.88</v>
          </cell>
          <cell r="N1400">
            <v>1538.16</v>
          </cell>
          <cell r="P1400">
            <v>0.75</v>
          </cell>
          <cell r="R1400">
            <v>1656.48</v>
          </cell>
          <cell r="S1400">
            <v>1281</v>
          </cell>
          <cell r="U1400">
            <v>1656.48</v>
          </cell>
          <cell r="V1400">
            <v>1281</v>
          </cell>
          <cell r="X1400">
            <v>1577.6</v>
          </cell>
          <cell r="Y1400">
            <v>1220</v>
          </cell>
          <cell r="AA1400">
            <v>1371.84</v>
          </cell>
          <cell r="AB1400">
            <v>1060.8800000000001</v>
          </cell>
          <cell r="AD1400">
            <v>1192.9000000000001</v>
          </cell>
        </row>
        <row r="1401">
          <cell r="B1401" t="str">
            <v>FX07B210M</v>
          </cell>
          <cell r="C1401" t="str">
            <v>Estrela</v>
          </cell>
          <cell r="E1401" t="str">
            <v>Estrela de 8 pontas produzida em estrutura metálica e mangueira luminosa. Aplicação de mangueiras de LED com movimentos</v>
          </cell>
          <cell r="F1401" t="str">
            <v>FIG. LUMINOSA</v>
          </cell>
          <cell r="G1401">
            <v>2.1</v>
          </cell>
          <cell r="H1401">
            <v>2.1</v>
          </cell>
          <cell r="I1401" t="str">
            <v>-</v>
          </cell>
          <cell r="J1401">
            <v>163</v>
          </cell>
          <cell r="M1401">
            <v>1860.04</v>
          </cell>
          <cell r="N1401">
            <v>1339.2287999999999</v>
          </cell>
          <cell r="P1401">
            <v>0.72</v>
          </cell>
          <cell r="R1401">
            <v>1502.34</v>
          </cell>
          <cell r="S1401">
            <v>1126.8599999999999</v>
          </cell>
          <cell r="U1401">
            <v>1502.34</v>
          </cell>
          <cell r="V1401">
            <v>1126.8599999999999</v>
          </cell>
          <cell r="X1401">
            <v>1430.8</v>
          </cell>
          <cell r="Y1401">
            <v>1073.2</v>
          </cell>
          <cell r="AA1401">
            <v>1244.19</v>
          </cell>
          <cell r="AB1401">
            <v>933.23</v>
          </cell>
          <cell r="AD1401">
            <v>1081.9000000000001</v>
          </cell>
        </row>
        <row r="1402">
          <cell r="B1402" t="str">
            <v>FX07B210S</v>
          </cell>
          <cell r="C1402" t="str">
            <v>Estrela</v>
          </cell>
          <cell r="E1402" t="str">
            <v>Estrela de 8 pontas produzida em estrutura metálica e mangueira luminosa. Aplicação de Strobos</v>
          </cell>
          <cell r="F1402" t="str">
            <v>FIG. LUMINOSA</v>
          </cell>
          <cell r="G1402">
            <v>2.1</v>
          </cell>
          <cell r="H1402">
            <v>2.1</v>
          </cell>
          <cell r="I1402" t="str">
            <v>-</v>
          </cell>
          <cell r="J1402">
            <v>184</v>
          </cell>
          <cell r="M1402">
            <v>1353.04</v>
          </cell>
          <cell r="N1402">
            <v>852.41520000000003</v>
          </cell>
          <cell r="P1402">
            <v>0.63</v>
          </cell>
          <cell r="R1402">
            <v>1092.8399999999999</v>
          </cell>
          <cell r="S1402">
            <v>717.36</v>
          </cell>
          <cell r="U1402">
            <v>1092.8399999999999</v>
          </cell>
          <cell r="V1402">
            <v>717.36</v>
          </cell>
          <cell r="X1402">
            <v>1040.8</v>
          </cell>
          <cell r="Y1402">
            <v>683.2</v>
          </cell>
          <cell r="AA1402">
            <v>905.05</v>
          </cell>
          <cell r="AB1402">
            <v>594.09</v>
          </cell>
          <cell r="AD1402">
            <v>787</v>
          </cell>
        </row>
        <row r="1403">
          <cell r="B1403" t="str">
            <v>FX07B210L</v>
          </cell>
          <cell r="C1403" t="str">
            <v>Estrela</v>
          </cell>
          <cell r="E1403" t="str">
            <v>Estrela de 8 pontas produzida em estrutura metálica e mangueira de LED</v>
          </cell>
          <cell r="F1403" t="str">
            <v>FIG. LUMINOSA</v>
          </cell>
          <cell r="G1403">
            <v>2.1</v>
          </cell>
          <cell r="H1403">
            <v>2.1</v>
          </cell>
          <cell r="I1403" t="str">
            <v>-</v>
          </cell>
          <cell r="J1403">
            <v>30</v>
          </cell>
          <cell r="M1403">
            <v>1313.52</v>
          </cell>
          <cell r="N1403">
            <v>827.51760000000002</v>
          </cell>
          <cell r="P1403">
            <v>0.63</v>
          </cell>
          <cell r="R1403">
            <v>1060.92</v>
          </cell>
          <cell r="S1403">
            <v>636.51</v>
          </cell>
          <cell r="U1403">
            <v>1060.92</v>
          </cell>
          <cell r="V1403">
            <v>636.51</v>
          </cell>
          <cell r="X1403">
            <v>1010.4</v>
          </cell>
          <cell r="Y1403">
            <v>606.20000000000005</v>
          </cell>
          <cell r="AA1403">
            <v>878.6</v>
          </cell>
          <cell r="AB1403">
            <v>527.16</v>
          </cell>
          <cell r="AD1403">
            <v>764</v>
          </cell>
        </row>
        <row r="1404">
          <cell r="B1404" t="str">
            <v>FX07B210C</v>
          </cell>
          <cell r="C1404" t="str">
            <v>Estrela</v>
          </cell>
          <cell r="E1404" t="str">
            <v>Estrela de 8 pontas produzida em estrutura metálica e mangueira luminosa. Preenchimento da figura com lâmpadas de LED.</v>
          </cell>
          <cell r="F1404" t="str">
            <v>FIG. LUMINOSA</v>
          </cell>
          <cell r="G1404">
            <v>2.1</v>
          </cell>
          <cell r="H1404">
            <v>2.1</v>
          </cell>
          <cell r="I1404" t="str">
            <v>-</v>
          </cell>
          <cell r="M1404">
            <v>1474.7</v>
          </cell>
          <cell r="N1404">
            <v>1061.7840000000001</v>
          </cell>
          <cell r="P1404">
            <v>0.72</v>
          </cell>
          <cell r="R1404">
            <v>0</v>
          </cell>
          <cell r="S1404">
            <v>0</v>
          </cell>
          <cell r="U1404">
            <v>0</v>
          </cell>
          <cell r="V1404">
            <v>0</v>
          </cell>
          <cell r="X1404">
            <v>0</v>
          </cell>
          <cell r="Y1404">
            <v>0</v>
          </cell>
          <cell r="AA1404">
            <v>0</v>
          </cell>
          <cell r="AB1404">
            <v>0</v>
          </cell>
          <cell r="AD1404"/>
        </row>
        <row r="1405">
          <cell r="B1405" t="str">
            <v>FX07B210CS</v>
          </cell>
          <cell r="C1405" t="str">
            <v>Estrela</v>
          </cell>
          <cell r="E1405" t="str">
            <v>Estrela de 8 pontas produzida em estrutura metálica e mangueira luminosa. Preenchimento da figura com lâmpadas de LED.  Aplicação de Strobos</v>
          </cell>
          <cell r="F1405" t="str">
            <v>FIG. LUMINOSA</v>
          </cell>
          <cell r="G1405">
            <v>2.1</v>
          </cell>
          <cell r="H1405">
            <v>2.1</v>
          </cell>
          <cell r="I1405" t="str">
            <v>-</v>
          </cell>
          <cell r="M1405">
            <v>1639.7</v>
          </cell>
          <cell r="N1405">
            <v>1229.7750000000001</v>
          </cell>
          <cell r="P1405">
            <v>0.75</v>
          </cell>
          <cell r="R1405">
            <v>0</v>
          </cell>
          <cell r="S1405">
            <v>0</v>
          </cell>
          <cell r="U1405">
            <v>0</v>
          </cell>
          <cell r="V1405">
            <v>0</v>
          </cell>
          <cell r="X1405">
            <v>0</v>
          </cell>
          <cell r="Y1405">
            <v>0</v>
          </cell>
          <cell r="AA1405">
            <v>0</v>
          </cell>
          <cell r="AB1405">
            <v>0</v>
          </cell>
          <cell r="AD1405"/>
        </row>
        <row r="1406">
          <cell r="B1406" t="str">
            <v>FX0870</v>
          </cell>
          <cell r="C1406" t="str">
            <v>Estrela</v>
          </cell>
          <cell r="D1406"/>
          <cell r="E1406" t="str">
            <v>Estrela de 4 pontas, produzida em estrutura met. e mangueira luminosa</v>
          </cell>
          <cell r="F1406" t="str">
            <v>FIG. LUMINOSA</v>
          </cell>
          <cell r="G1406">
            <v>0.7</v>
          </cell>
          <cell r="H1406">
            <v>0.45</v>
          </cell>
          <cell r="I1406" t="str">
            <v>-</v>
          </cell>
          <cell r="J1406">
            <v>29</v>
          </cell>
          <cell r="K1406">
            <v>1.8125</v>
          </cell>
          <cell r="L1406">
            <v>1.1000000000000001</v>
          </cell>
          <cell r="M1406">
            <v>202.93</v>
          </cell>
          <cell r="N1406">
            <v>121.758</v>
          </cell>
          <cell r="O1406"/>
          <cell r="P1406">
            <v>0.6</v>
          </cell>
          <cell r="Q1406"/>
          <cell r="R1406">
            <v>163.91</v>
          </cell>
          <cell r="S1406">
            <v>98.28</v>
          </cell>
          <cell r="T1406"/>
          <cell r="U1406">
            <v>163.91</v>
          </cell>
          <cell r="V1406">
            <v>98.28</v>
          </cell>
          <cell r="W1406"/>
          <cell r="X1406">
            <v>156.1</v>
          </cell>
          <cell r="Y1406">
            <v>93.6</v>
          </cell>
          <cell r="Z1406"/>
          <cell r="AA1406">
            <v>135.69999999999999</v>
          </cell>
          <cell r="AB1406">
            <v>81.42</v>
          </cell>
          <cell r="AC1406"/>
          <cell r="AD1406">
            <v>118</v>
          </cell>
        </row>
        <row r="1407">
          <cell r="B1407" t="str">
            <v>FX0870SM</v>
          </cell>
          <cell r="C1407" t="str">
            <v>Estrela</v>
          </cell>
          <cell r="E1407" t="str">
            <v>Estrela de 4 pontas produzida em estrutura metálica e mangueira luminosa. Aplicação de mangueiras de LED com movimentos e Strobos</v>
          </cell>
          <cell r="F1407" t="str">
            <v>FIG. LUMINOSA</v>
          </cell>
          <cell r="G1407">
            <v>0.7</v>
          </cell>
          <cell r="H1407">
            <v>0.45</v>
          </cell>
          <cell r="I1407" t="str">
            <v>-</v>
          </cell>
          <cell r="J1407">
            <v>42</v>
          </cell>
          <cell r="K1407"/>
          <cell r="M1407">
            <v>564.98</v>
          </cell>
          <cell r="N1407">
            <v>423.73500000000001</v>
          </cell>
          <cell r="P1407">
            <v>0.75</v>
          </cell>
          <cell r="R1407">
            <v>456.33</v>
          </cell>
          <cell r="S1407">
            <v>390.81</v>
          </cell>
          <cell r="U1407">
            <v>456.33</v>
          </cell>
          <cell r="V1407">
            <v>390.81</v>
          </cell>
          <cell r="X1407">
            <v>434.6</v>
          </cell>
          <cell r="Y1407">
            <v>372.2</v>
          </cell>
          <cell r="AA1407">
            <v>377.89</v>
          </cell>
          <cell r="AB1407">
            <v>323.61</v>
          </cell>
          <cell r="AD1407">
            <v>328.6</v>
          </cell>
        </row>
        <row r="1408">
          <cell r="B1408" t="str">
            <v>FX0870M</v>
          </cell>
          <cell r="C1408" t="str">
            <v>Estrela</v>
          </cell>
          <cell r="E1408" t="str">
            <v>Estrela de 4 pontas produzida em estrutura metálica e mangueira luminosa. Aplicação de mangueiras de LED com movimentos</v>
          </cell>
          <cell r="F1408" t="str">
            <v>FIG. LUMINOSA</v>
          </cell>
          <cell r="G1408">
            <v>0.7</v>
          </cell>
          <cell r="H1408">
            <v>0.45</v>
          </cell>
          <cell r="I1408" t="str">
            <v>-</v>
          </cell>
          <cell r="J1408">
            <v>30</v>
          </cell>
          <cell r="K1408"/>
          <cell r="M1408">
            <v>501.28000000000003</v>
          </cell>
          <cell r="N1408">
            <v>360.92160000000001</v>
          </cell>
          <cell r="P1408">
            <v>0.72</v>
          </cell>
          <cell r="R1408">
            <v>404.88</v>
          </cell>
          <cell r="S1408">
            <v>339.36</v>
          </cell>
          <cell r="U1408">
            <v>404.88</v>
          </cell>
          <cell r="V1408">
            <v>339.36</v>
          </cell>
          <cell r="X1408">
            <v>385.6</v>
          </cell>
          <cell r="Y1408">
            <v>323.2</v>
          </cell>
          <cell r="AA1408">
            <v>335.34</v>
          </cell>
          <cell r="AB1408">
            <v>281.06</v>
          </cell>
          <cell r="AD1408">
            <v>291.60000000000002</v>
          </cell>
        </row>
        <row r="1409">
          <cell r="B1409" t="str">
            <v>FX0870S</v>
          </cell>
          <cell r="C1409" t="str">
            <v>Estrela</v>
          </cell>
          <cell r="E1409" t="str">
            <v>Estrela de 4 pontas produzida em estrutura metálica e mangueira luminosa. Aplicação de Strobos</v>
          </cell>
          <cell r="F1409" t="str">
            <v>FIG. LUMINOSA</v>
          </cell>
          <cell r="G1409">
            <v>0.7</v>
          </cell>
          <cell r="H1409">
            <v>0.45</v>
          </cell>
          <cell r="I1409" t="str">
            <v>-</v>
          </cell>
          <cell r="J1409">
            <v>41</v>
          </cell>
          <cell r="K1409"/>
          <cell r="M1409">
            <v>266.5</v>
          </cell>
          <cell r="N1409">
            <v>167.89500000000001</v>
          </cell>
          <cell r="P1409">
            <v>0.63</v>
          </cell>
          <cell r="R1409">
            <v>215.25</v>
          </cell>
          <cell r="S1409">
            <v>149.72999999999999</v>
          </cell>
          <cell r="U1409">
            <v>215.25</v>
          </cell>
          <cell r="V1409">
            <v>149.72999999999999</v>
          </cell>
          <cell r="X1409">
            <v>205</v>
          </cell>
          <cell r="Y1409">
            <v>142.6</v>
          </cell>
          <cell r="AA1409">
            <v>178.25</v>
          </cell>
          <cell r="AB1409">
            <v>123.97</v>
          </cell>
          <cell r="AD1409">
            <v>155</v>
          </cell>
        </row>
        <row r="1410">
          <cell r="B1410" t="str">
            <v>FX0870L</v>
          </cell>
          <cell r="C1410" t="str">
            <v>Estrela</v>
          </cell>
          <cell r="E1410" t="str">
            <v>Estrela de 4 pontas produzida em estrutura metálica e mangueira de LED</v>
          </cell>
          <cell r="F1410" t="str">
            <v>FIG. LUMINOSA</v>
          </cell>
          <cell r="G1410">
            <v>0.7</v>
          </cell>
          <cell r="H1410">
            <v>0.45</v>
          </cell>
          <cell r="I1410" t="str">
            <v>-</v>
          </cell>
          <cell r="J1410">
            <v>5.4375</v>
          </cell>
          <cell r="K1410"/>
          <cell r="M1410">
            <v>230.35999999999999</v>
          </cell>
          <cell r="N1410">
            <v>145.1268</v>
          </cell>
          <cell r="P1410">
            <v>0.63</v>
          </cell>
          <cell r="R1410">
            <v>186.06</v>
          </cell>
          <cell r="S1410">
            <v>111.62</v>
          </cell>
          <cell r="U1410">
            <v>186.06</v>
          </cell>
          <cell r="V1410">
            <v>111.62</v>
          </cell>
          <cell r="X1410">
            <v>177.2</v>
          </cell>
          <cell r="Y1410">
            <v>106.3</v>
          </cell>
          <cell r="AA1410">
            <v>154.1</v>
          </cell>
          <cell r="AB1410">
            <v>92.46</v>
          </cell>
          <cell r="AD1410">
            <v>134</v>
          </cell>
        </row>
        <row r="1411">
          <cell r="B1411" t="str">
            <v>FX0870C</v>
          </cell>
          <cell r="C1411" t="str">
            <v>Estrela</v>
          </cell>
          <cell r="E1411" t="str">
            <v>Estrela de 4 pontas produzida em estrutura metálica e mangueira luminosa. Preenchimento da figura com lâmpadas de LED.</v>
          </cell>
          <cell r="F1411" t="str">
            <v>FIG. LUMINOSA</v>
          </cell>
          <cell r="G1411">
            <v>0.7</v>
          </cell>
          <cell r="H1411">
            <v>0.45</v>
          </cell>
          <cell r="I1411" t="str">
            <v>-</v>
          </cell>
          <cell r="K1411"/>
          <cell r="M1411">
            <v>267.40999999999997</v>
          </cell>
          <cell r="N1411">
            <v>192.53519999999997</v>
          </cell>
          <cell r="P1411">
            <v>0.72</v>
          </cell>
          <cell r="R1411">
            <v>215.99</v>
          </cell>
          <cell r="S1411">
            <v>150.36000000000001</v>
          </cell>
          <cell r="U1411">
            <v>215.99</v>
          </cell>
          <cell r="V1411">
            <v>150.36000000000001</v>
          </cell>
          <cell r="X1411">
            <v>205.7</v>
          </cell>
          <cell r="Y1411">
            <v>143.19999999999999</v>
          </cell>
          <cell r="AA1411">
            <v>178.83</v>
          </cell>
          <cell r="AB1411">
            <v>124.55</v>
          </cell>
          <cell r="AD1411">
            <v>155.5</v>
          </cell>
        </row>
        <row r="1412">
          <cell r="B1412" t="str">
            <v>FX0870CS</v>
          </cell>
          <cell r="C1412" t="str">
            <v>Estrela</v>
          </cell>
          <cell r="E1412" t="str">
            <v>Estrela de 4 pontas produzida em estrutura metálica e mangueira luminosa. Preenchimento da figura com lâmpadas de LED.  Aplicação de Strobos</v>
          </cell>
          <cell r="F1412" t="str">
            <v>FIG. LUMINOSA</v>
          </cell>
          <cell r="G1412">
            <v>0.7</v>
          </cell>
          <cell r="H1412">
            <v>0.45</v>
          </cell>
          <cell r="I1412" t="str">
            <v>-</v>
          </cell>
          <cell r="K1412"/>
          <cell r="M1412">
            <v>328</v>
          </cell>
          <cell r="N1412">
            <v>246</v>
          </cell>
          <cell r="P1412">
            <v>0.75</v>
          </cell>
          <cell r="R1412">
            <v>0</v>
          </cell>
          <cell r="S1412">
            <v>0</v>
          </cell>
          <cell r="U1412">
            <v>0</v>
          </cell>
          <cell r="V1412">
            <v>0</v>
          </cell>
          <cell r="X1412">
            <v>0</v>
          </cell>
          <cell r="Y1412">
            <v>0</v>
          </cell>
          <cell r="AA1412">
            <v>0</v>
          </cell>
          <cell r="AB1412">
            <v>0</v>
          </cell>
          <cell r="AD1412"/>
        </row>
        <row r="1413">
          <cell r="B1413" t="str">
            <v>FX08110</v>
          </cell>
          <cell r="C1413" t="str">
            <v>Estrela</v>
          </cell>
          <cell r="D1413"/>
          <cell r="E1413" t="str">
            <v>Estrela de 4 pontas, produzida em estrutura met. e mangueira luminosa</v>
          </cell>
          <cell r="F1413" t="str">
            <v>FIG. LUMINOSA</v>
          </cell>
          <cell r="G1413">
            <v>1.1000000000000001</v>
          </cell>
          <cell r="H1413">
            <v>0.7</v>
          </cell>
          <cell r="I1413" t="str">
            <v>-</v>
          </cell>
          <cell r="J1413">
            <v>46</v>
          </cell>
          <cell r="K1413">
            <v>2.875</v>
          </cell>
          <cell r="L1413">
            <v>1.3</v>
          </cell>
          <cell r="M1413">
            <v>318.11</v>
          </cell>
          <cell r="N1413">
            <v>190.86600000000001</v>
          </cell>
          <cell r="O1413"/>
          <cell r="P1413">
            <v>0.6</v>
          </cell>
          <cell r="Q1413"/>
          <cell r="R1413">
            <v>256.94</v>
          </cell>
          <cell r="S1413">
            <v>154.13999999999999</v>
          </cell>
          <cell r="T1413"/>
          <cell r="U1413">
            <v>256.94</v>
          </cell>
          <cell r="V1413">
            <v>154.13999999999999</v>
          </cell>
          <cell r="W1413"/>
          <cell r="X1413">
            <v>244.7</v>
          </cell>
          <cell r="Y1413">
            <v>146.80000000000001</v>
          </cell>
          <cell r="Z1413"/>
          <cell r="AA1413">
            <v>212.75</v>
          </cell>
          <cell r="AB1413">
            <v>127.65</v>
          </cell>
          <cell r="AC1413"/>
          <cell r="AD1413">
            <v>185</v>
          </cell>
        </row>
        <row r="1414">
          <cell r="B1414" t="str">
            <v>FX08110SM</v>
          </cell>
          <cell r="C1414" t="str">
            <v>Estrela</v>
          </cell>
          <cell r="E1414" t="str">
            <v>Estrela de 4 pontas produzida em estrutura metálica e mangueira luminosa. Aplicação de mangueiras de LED com movimentos e Strobos</v>
          </cell>
          <cell r="F1414" t="str">
            <v>FIG. LUMINOSA</v>
          </cell>
          <cell r="G1414">
            <v>1.1000000000000001</v>
          </cell>
          <cell r="H1414">
            <v>0.7</v>
          </cell>
          <cell r="I1414" t="str">
            <v>-</v>
          </cell>
          <cell r="J1414">
            <v>59</v>
          </cell>
          <cell r="K1414"/>
          <cell r="M1414">
            <v>743.73</v>
          </cell>
          <cell r="N1414">
            <v>557.79750000000001</v>
          </cell>
          <cell r="P1414">
            <v>0.75</v>
          </cell>
          <cell r="R1414">
            <v>600.71</v>
          </cell>
          <cell r="S1414">
            <v>497.91</v>
          </cell>
          <cell r="U1414">
            <v>600.71</v>
          </cell>
          <cell r="V1414">
            <v>497.91</v>
          </cell>
          <cell r="X1414">
            <v>572.1</v>
          </cell>
          <cell r="Y1414">
            <v>474.2</v>
          </cell>
          <cell r="AA1414">
            <v>497.49</v>
          </cell>
          <cell r="AB1414">
            <v>412.39</v>
          </cell>
          <cell r="AD1414">
            <v>432.6</v>
          </cell>
        </row>
        <row r="1415">
          <cell r="B1415" t="str">
            <v>FX08110M</v>
          </cell>
          <cell r="C1415" t="str">
            <v>Estrela</v>
          </cell>
          <cell r="E1415" t="str">
            <v>Estrela de 4 pontas produzida em estrutura metálica e mangueira luminosa. Aplicação de mangueiras de LED com movimentos</v>
          </cell>
          <cell r="F1415" t="str">
            <v>FIG. LUMINOSA</v>
          </cell>
          <cell r="G1415">
            <v>1.1000000000000001</v>
          </cell>
          <cell r="H1415">
            <v>0.7</v>
          </cell>
          <cell r="I1415" t="str">
            <v>-</v>
          </cell>
          <cell r="J1415">
            <v>47</v>
          </cell>
          <cell r="K1415"/>
          <cell r="M1415">
            <v>616.46</v>
          </cell>
          <cell r="N1415">
            <v>443.85120000000001</v>
          </cell>
          <cell r="P1415">
            <v>0.72</v>
          </cell>
          <cell r="R1415">
            <v>497.91</v>
          </cell>
          <cell r="S1415">
            <v>395.22</v>
          </cell>
          <cell r="U1415">
            <v>497.91</v>
          </cell>
          <cell r="V1415">
            <v>395.22</v>
          </cell>
          <cell r="X1415">
            <v>474.2</v>
          </cell>
          <cell r="Y1415">
            <v>376.4</v>
          </cell>
          <cell r="AA1415">
            <v>412.39</v>
          </cell>
          <cell r="AB1415">
            <v>327.29000000000002</v>
          </cell>
          <cell r="AD1415">
            <v>358.6</v>
          </cell>
        </row>
        <row r="1416">
          <cell r="B1416" t="str">
            <v>FX08110S</v>
          </cell>
          <cell r="C1416" t="str">
            <v>Estrela</v>
          </cell>
          <cell r="E1416" t="str">
            <v>Estrela de 4 pontas produzida em estrutura metálica e mangueira luminosa. Aplicação de Strobos</v>
          </cell>
          <cell r="F1416" t="str">
            <v>FIG. LUMINOSA</v>
          </cell>
          <cell r="G1416">
            <v>1.1000000000000001</v>
          </cell>
          <cell r="H1416">
            <v>0.7</v>
          </cell>
          <cell r="I1416" t="str">
            <v>-</v>
          </cell>
          <cell r="J1416">
            <v>58</v>
          </cell>
          <cell r="K1416"/>
          <cell r="M1416">
            <v>445.25</v>
          </cell>
          <cell r="N1416">
            <v>280.50749999999999</v>
          </cell>
          <cell r="P1416">
            <v>0.63</v>
          </cell>
          <cell r="R1416">
            <v>359.63</v>
          </cell>
          <cell r="S1416">
            <v>256.94</v>
          </cell>
          <cell r="U1416">
            <v>359.63</v>
          </cell>
          <cell r="V1416">
            <v>256.94</v>
          </cell>
          <cell r="X1416">
            <v>342.5</v>
          </cell>
          <cell r="Y1416">
            <v>244.7</v>
          </cell>
          <cell r="AA1416">
            <v>297.85000000000002</v>
          </cell>
          <cell r="AB1416">
            <v>212.75</v>
          </cell>
          <cell r="AD1416">
            <v>259</v>
          </cell>
        </row>
        <row r="1417">
          <cell r="B1417" t="str">
            <v>FX08110L</v>
          </cell>
          <cell r="C1417" t="str">
            <v>Estrela</v>
          </cell>
          <cell r="E1417" t="str">
            <v>Estrela de 4 pontas produzida em estrutura metálica e mangueira de LED</v>
          </cell>
          <cell r="F1417" t="str">
            <v>FIG. LUMINOSA</v>
          </cell>
          <cell r="G1417">
            <v>1.1000000000000001</v>
          </cell>
          <cell r="H1417">
            <v>0.7</v>
          </cell>
          <cell r="I1417" t="str">
            <v>-</v>
          </cell>
          <cell r="J1417">
            <v>8.625</v>
          </cell>
          <cell r="K1417"/>
          <cell r="M1417">
            <v>361.01</v>
          </cell>
          <cell r="N1417">
            <v>227.43629999999999</v>
          </cell>
          <cell r="P1417">
            <v>0.63</v>
          </cell>
          <cell r="R1417">
            <v>291.58999999999997</v>
          </cell>
          <cell r="S1417">
            <v>174.93</v>
          </cell>
          <cell r="U1417">
            <v>291.58999999999997</v>
          </cell>
          <cell r="V1417">
            <v>174.93</v>
          </cell>
          <cell r="X1417">
            <v>277.7</v>
          </cell>
          <cell r="Y1417">
            <v>166.6</v>
          </cell>
          <cell r="AA1417">
            <v>241.5</v>
          </cell>
          <cell r="AB1417">
            <v>144.9</v>
          </cell>
          <cell r="AD1417">
            <v>210</v>
          </cell>
        </row>
        <row r="1418">
          <cell r="B1418" t="str">
            <v>FX08110C</v>
          </cell>
          <cell r="C1418" t="str">
            <v>Estrela</v>
          </cell>
          <cell r="E1418" t="str">
            <v>Estrela de 4 pontas produzida em estrutura metálica e mangueira luminosa. Preenchimento da figura com lâmpadas de LED.</v>
          </cell>
          <cell r="F1418" t="str">
            <v>FIG. LUMINOSA</v>
          </cell>
          <cell r="G1418">
            <v>1.1000000000000001</v>
          </cell>
          <cell r="H1418">
            <v>0.7</v>
          </cell>
          <cell r="I1418" t="str">
            <v>-</v>
          </cell>
          <cell r="K1418"/>
          <cell r="M1418">
            <v>447.07</v>
          </cell>
          <cell r="N1418">
            <v>321.8904</v>
          </cell>
          <cell r="P1418">
            <v>0.72</v>
          </cell>
          <cell r="R1418">
            <v>361.1</v>
          </cell>
          <cell r="S1418">
            <v>258.3</v>
          </cell>
          <cell r="U1418">
            <v>361.1</v>
          </cell>
          <cell r="V1418">
            <v>258.3</v>
          </cell>
          <cell r="X1418">
            <v>343.9</v>
          </cell>
          <cell r="Y1418">
            <v>246</v>
          </cell>
          <cell r="AA1418">
            <v>299</v>
          </cell>
          <cell r="AB1418">
            <v>213.9</v>
          </cell>
          <cell r="AD1418">
            <v>260</v>
          </cell>
        </row>
        <row r="1419">
          <cell r="B1419" t="str">
            <v>FX08110CS</v>
          </cell>
          <cell r="C1419" t="str">
            <v>Estrela</v>
          </cell>
          <cell r="E1419" t="str">
            <v>Estrela de 4 pontas produzida em estrutura metálica e mangueira luminosa. Preenchimento da figura com lâmpadas de LED.  Aplicação de Strobos</v>
          </cell>
          <cell r="F1419" t="str">
            <v>FIG. LUMINOSA</v>
          </cell>
          <cell r="G1419">
            <v>1.1000000000000001</v>
          </cell>
          <cell r="H1419">
            <v>0.7</v>
          </cell>
          <cell r="I1419" t="str">
            <v>-</v>
          </cell>
          <cell r="K1419"/>
          <cell r="M1419">
            <v>635.89499999999998</v>
          </cell>
          <cell r="N1419">
            <v>476.92124999999999</v>
          </cell>
          <cell r="P1419">
            <v>0.75</v>
          </cell>
          <cell r="R1419">
            <v>513.61</v>
          </cell>
          <cell r="S1419">
            <v>385.2</v>
          </cell>
          <cell r="U1419">
            <v>513.61</v>
          </cell>
          <cell r="V1419">
            <v>385.2</v>
          </cell>
          <cell r="X1419">
            <v>489.15</v>
          </cell>
          <cell r="Y1419">
            <v>366.86</v>
          </cell>
          <cell r="AA1419">
            <v>0</v>
          </cell>
          <cell r="AB1419">
            <v>0</v>
          </cell>
          <cell r="AD1419"/>
        </row>
        <row r="1420">
          <cell r="B1420" t="str">
            <v>FX08150</v>
          </cell>
          <cell r="C1420" t="str">
            <v>Estrela</v>
          </cell>
          <cell r="D1420"/>
          <cell r="E1420" t="str">
            <v>Estrela de 4 pontas, produzida em estrutura met. e mangueira luminosa</v>
          </cell>
          <cell r="F1420" t="str">
            <v>FIG. LUMINOSA</v>
          </cell>
          <cell r="G1420">
            <v>1.5</v>
          </cell>
          <cell r="H1420">
            <v>0.7</v>
          </cell>
          <cell r="I1420" t="str">
            <v>-</v>
          </cell>
          <cell r="J1420">
            <v>46</v>
          </cell>
          <cell r="K1420">
            <v>2.875</v>
          </cell>
          <cell r="L1420">
            <v>1.3</v>
          </cell>
          <cell r="M1420">
            <v>390</v>
          </cell>
          <cell r="N1420">
            <v>234</v>
          </cell>
          <cell r="O1420"/>
          <cell r="P1420">
            <v>0.6</v>
          </cell>
          <cell r="Q1420"/>
          <cell r="R1420">
            <v>315</v>
          </cell>
          <cell r="S1420">
            <v>189</v>
          </cell>
          <cell r="T1420"/>
          <cell r="U1420">
            <v>315</v>
          </cell>
          <cell r="V1420">
            <v>189</v>
          </cell>
          <cell r="W1420"/>
          <cell r="X1420">
            <v>300</v>
          </cell>
          <cell r="Y1420">
            <v>180</v>
          </cell>
          <cell r="Z1420"/>
          <cell r="AA1420">
            <v>0</v>
          </cell>
          <cell r="AB1420">
            <v>0</v>
          </cell>
          <cell r="AC1420"/>
          <cell r="AD1420"/>
        </row>
        <row r="1421">
          <cell r="B1421" t="str">
            <v>FX08150SM</v>
          </cell>
          <cell r="C1421" t="str">
            <v>Estrela</v>
          </cell>
          <cell r="E1421" t="str">
            <v>Estrela de 4 pontas produzida em estrutura metálica e mangueira luminosa. Aplicação de mangueiras de LED com movimentos e Strobos</v>
          </cell>
          <cell r="F1421" t="str">
            <v>FIG. LUMINOSA</v>
          </cell>
          <cell r="G1421">
            <v>1.5</v>
          </cell>
          <cell r="H1421">
            <v>0.7</v>
          </cell>
          <cell r="I1421" t="str">
            <v>-</v>
          </cell>
          <cell r="J1421">
            <v>59</v>
          </cell>
          <cell r="K1421"/>
          <cell r="M1421">
            <v>800.85</v>
          </cell>
          <cell r="N1421">
            <v>600.63750000000005</v>
          </cell>
          <cell r="P1421">
            <v>0.75</v>
          </cell>
          <cell r="R1421">
            <v>0</v>
          </cell>
          <cell r="S1421">
            <v>0</v>
          </cell>
          <cell r="U1421">
            <v>0</v>
          </cell>
          <cell r="V1421">
            <v>0</v>
          </cell>
          <cell r="X1421">
            <v>0</v>
          </cell>
          <cell r="Y1421">
            <v>0</v>
          </cell>
          <cell r="AA1421">
            <v>0</v>
          </cell>
          <cell r="AB1421">
            <v>0</v>
          </cell>
          <cell r="AD1421"/>
        </row>
        <row r="1422">
          <cell r="B1422" t="str">
            <v>FX08150M</v>
          </cell>
          <cell r="C1422" t="str">
            <v>Estrela</v>
          </cell>
          <cell r="E1422" t="str">
            <v>Estrela de 4 pontas produzida em estrutura metálica e mangueira luminosa. Aplicação de mangueiras de LED com movimentos</v>
          </cell>
          <cell r="F1422" t="str">
            <v>FIG. LUMINOSA</v>
          </cell>
          <cell r="G1422">
            <v>1.5</v>
          </cell>
          <cell r="H1422">
            <v>0.7</v>
          </cell>
          <cell r="I1422" t="str">
            <v>-</v>
          </cell>
          <cell r="J1422">
            <v>47</v>
          </cell>
          <cell r="K1422"/>
          <cell r="M1422">
            <v>690.85</v>
          </cell>
          <cell r="N1422">
            <v>497.41199999999998</v>
          </cell>
          <cell r="P1422">
            <v>0.72</v>
          </cell>
          <cell r="R1422">
            <v>0</v>
          </cell>
          <cell r="S1422">
            <v>0</v>
          </cell>
          <cell r="U1422">
            <v>0</v>
          </cell>
          <cell r="V1422">
            <v>0</v>
          </cell>
          <cell r="X1422">
            <v>0</v>
          </cell>
          <cell r="Y1422">
            <v>0</v>
          </cell>
          <cell r="AA1422">
            <v>0</v>
          </cell>
          <cell r="AB1422">
            <v>0</v>
          </cell>
          <cell r="AD1422"/>
        </row>
        <row r="1423">
          <cell r="B1423" t="str">
            <v>FX08150S</v>
          </cell>
          <cell r="C1423" t="str">
            <v>Estrela</v>
          </cell>
          <cell r="E1423" t="str">
            <v>Estrela de 4 pontas produzida em estrutura metálica e mangueira luminosa. Aplicação de Strobos</v>
          </cell>
          <cell r="F1423" t="str">
            <v>FIG. LUMINOSA</v>
          </cell>
          <cell r="G1423">
            <v>1.5</v>
          </cell>
          <cell r="H1423">
            <v>0.7</v>
          </cell>
          <cell r="I1423" t="str">
            <v>-</v>
          </cell>
          <cell r="J1423">
            <v>58</v>
          </cell>
          <cell r="K1423"/>
          <cell r="M1423">
            <v>514.80000000000007</v>
          </cell>
          <cell r="N1423">
            <v>324.32400000000007</v>
          </cell>
          <cell r="P1423">
            <v>0.63</v>
          </cell>
          <cell r="R1423">
            <v>415.8</v>
          </cell>
          <cell r="S1423">
            <v>289.8</v>
          </cell>
          <cell r="U1423">
            <v>415.8</v>
          </cell>
          <cell r="V1423">
            <v>289.8</v>
          </cell>
          <cell r="X1423">
            <v>396</v>
          </cell>
          <cell r="Y1423">
            <v>276</v>
          </cell>
          <cell r="AA1423">
            <v>0</v>
          </cell>
          <cell r="AB1423">
            <v>0</v>
          </cell>
          <cell r="AD1423"/>
        </row>
        <row r="1424">
          <cell r="B1424" t="str">
            <v>FX08150L</v>
          </cell>
          <cell r="C1424" t="str">
            <v>Estrela</v>
          </cell>
          <cell r="E1424" t="str">
            <v>Estrela de 4 pontas produzida em estrutura metálica e mangueira de LED</v>
          </cell>
          <cell r="F1424" t="str">
            <v>FIG. LUMINOSA</v>
          </cell>
          <cell r="G1424">
            <v>1.5</v>
          </cell>
          <cell r="H1424">
            <v>0.7</v>
          </cell>
          <cell r="I1424" t="str">
            <v>-</v>
          </cell>
          <cell r="J1424">
            <v>8.625</v>
          </cell>
          <cell r="K1424"/>
          <cell r="M1424">
            <v>414</v>
          </cell>
          <cell r="N1424">
            <v>260.82</v>
          </cell>
          <cell r="P1424">
            <v>0.63</v>
          </cell>
          <cell r="R1424">
            <v>0</v>
          </cell>
          <cell r="S1424">
            <v>0</v>
          </cell>
          <cell r="U1424">
            <v>0</v>
          </cell>
          <cell r="V1424">
            <v>0</v>
          </cell>
          <cell r="X1424">
            <v>0</v>
          </cell>
          <cell r="Y1424">
            <v>0</v>
          </cell>
          <cell r="AA1424">
            <v>0</v>
          </cell>
          <cell r="AB1424">
            <v>0</v>
          </cell>
          <cell r="AD1424"/>
        </row>
        <row r="1425">
          <cell r="B1425" t="str">
            <v>FX08150C</v>
          </cell>
          <cell r="C1425" t="str">
            <v>Estrela</v>
          </cell>
          <cell r="E1425" t="str">
            <v>Estrela de 4 pontas produzida em estrutura metálica e mangueira luminosa. Preenchimento da figura com lâmpadas de LED.</v>
          </cell>
          <cell r="F1425" t="str">
            <v>FIG. LUMINOSA</v>
          </cell>
          <cell r="G1425">
            <v>1.5</v>
          </cell>
          <cell r="H1425">
            <v>0.7</v>
          </cell>
          <cell r="I1425" t="str">
            <v>-</v>
          </cell>
          <cell r="K1425"/>
          <cell r="M1425">
            <v>637</v>
          </cell>
          <cell r="N1425">
            <v>458.64</v>
          </cell>
          <cell r="P1425">
            <v>0.72</v>
          </cell>
          <cell r="R1425">
            <v>514.5</v>
          </cell>
          <cell r="S1425">
            <v>388.5</v>
          </cell>
          <cell r="U1425">
            <v>514.5</v>
          </cell>
          <cell r="V1425">
            <v>388.5</v>
          </cell>
          <cell r="X1425">
            <v>490</v>
          </cell>
          <cell r="Y1425">
            <v>370</v>
          </cell>
          <cell r="AA1425">
            <v>0</v>
          </cell>
          <cell r="AB1425">
            <v>0</v>
          </cell>
          <cell r="AD1425"/>
        </row>
        <row r="1426">
          <cell r="B1426" t="str">
            <v>FX08150CS</v>
          </cell>
          <cell r="C1426" t="str">
            <v>Estrela</v>
          </cell>
          <cell r="E1426" t="str">
            <v>Estrela de 4 pontas produzida em estrutura metálica e mangueira luminosa. Preenchimento da figura com lâmpadas de LED.  Aplicação de Strobos</v>
          </cell>
          <cell r="F1426" t="str">
            <v>FIG. LUMINOSA</v>
          </cell>
          <cell r="G1426">
            <v>1.5</v>
          </cell>
          <cell r="H1426">
            <v>0.7</v>
          </cell>
          <cell r="I1426" t="str">
            <v>-</v>
          </cell>
          <cell r="K1426"/>
          <cell r="M1426">
            <v>761.80000000000007</v>
          </cell>
          <cell r="N1426">
            <v>571.35</v>
          </cell>
          <cell r="P1426">
            <v>0.75</v>
          </cell>
          <cell r="R1426">
            <v>615.29999999999995</v>
          </cell>
          <cell r="S1426">
            <v>489.3</v>
          </cell>
          <cell r="U1426">
            <v>615.29999999999995</v>
          </cell>
          <cell r="V1426">
            <v>489.3</v>
          </cell>
          <cell r="X1426">
            <v>586</v>
          </cell>
          <cell r="Y1426">
            <v>466</v>
          </cell>
          <cell r="AA1426">
            <v>0</v>
          </cell>
          <cell r="AB1426">
            <v>0</v>
          </cell>
          <cell r="AD1426"/>
        </row>
        <row r="1427">
          <cell r="B1427" t="str">
            <v>FX08190</v>
          </cell>
          <cell r="C1427" t="str">
            <v>Estrela</v>
          </cell>
          <cell r="D1427"/>
          <cell r="E1427" t="str">
            <v>Estrela de 4 pontas, produzida em estrutura met. e mangueira luminosa</v>
          </cell>
          <cell r="F1427" t="str">
            <v>FIG. LUMINOSA</v>
          </cell>
          <cell r="G1427">
            <v>1.9</v>
          </cell>
          <cell r="H1427">
            <v>1.22</v>
          </cell>
          <cell r="I1427" t="str">
            <v>-</v>
          </cell>
          <cell r="J1427">
            <v>80</v>
          </cell>
          <cell r="K1427">
            <v>5</v>
          </cell>
          <cell r="L1427">
            <v>4</v>
          </cell>
          <cell r="M1427">
            <v>550.16</v>
          </cell>
          <cell r="N1427">
            <v>330.09599999999995</v>
          </cell>
          <cell r="O1427"/>
          <cell r="P1427">
            <v>0.6</v>
          </cell>
          <cell r="Q1427"/>
          <cell r="R1427">
            <v>444.36</v>
          </cell>
          <cell r="S1427">
            <v>266.60000000000002</v>
          </cell>
          <cell r="T1427"/>
          <cell r="U1427">
            <v>444.36</v>
          </cell>
          <cell r="V1427">
            <v>266.60000000000002</v>
          </cell>
          <cell r="W1427"/>
          <cell r="X1427">
            <v>423.2</v>
          </cell>
          <cell r="Y1427">
            <v>253.9</v>
          </cell>
          <cell r="Z1427"/>
          <cell r="AA1427">
            <v>368</v>
          </cell>
          <cell r="AB1427">
            <v>220.8</v>
          </cell>
          <cell r="AC1427"/>
          <cell r="AD1427">
            <v>320</v>
          </cell>
        </row>
        <row r="1428">
          <cell r="B1428" t="str">
            <v>FX08190SM</v>
          </cell>
          <cell r="C1428" t="str">
            <v>Estrela</v>
          </cell>
          <cell r="E1428" t="str">
            <v>Estrela de 4 pontas produzida em estrutura metálica e mangueira luminosa. Aplicação de mangueiras de LED com movimentos e Strobos</v>
          </cell>
          <cell r="F1428" t="str">
            <v>FIG. LUMINOSA</v>
          </cell>
          <cell r="G1428">
            <v>1.9</v>
          </cell>
          <cell r="H1428">
            <v>1.22</v>
          </cell>
          <cell r="I1428" t="str">
            <v>-</v>
          </cell>
          <cell r="J1428">
            <v>93</v>
          </cell>
          <cell r="K1428"/>
          <cell r="M1428">
            <v>1157.3899999999999</v>
          </cell>
          <cell r="N1428">
            <v>868.0424999999999</v>
          </cell>
          <cell r="P1428">
            <v>0.75</v>
          </cell>
          <cell r="R1428">
            <v>934.82</v>
          </cell>
          <cell r="S1428">
            <v>757.05</v>
          </cell>
          <cell r="U1428">
            <v>934.82</v>
          </cell>
          <cell r="V1428">
            <v>757.05</v>
          </cell>
          <cell r="X1428">
            <v>890.3</v>
          </cell>
          <cell r="Y1428">
            <v>721</v>
          </cell>
          <cell r="AA1428">
            <v>774.18</v>
          </cell>
          <cell r="AB1428">
            <v>626.98</v>
          </cell>
          <cell r="AD1428">
            <v>673.2</v>
          </cell>
        </row>
        <row r="1429">
          <cell r="B1429" t="str">
            <v>FX08190M</v>
          </cell>
          <cell r="C1429" t="str">
            <v>Estrela</v>
          </cell>
          <cell r="E1429" t="str">
            <v>Estrela de 4 pontas produzida em estrutura metálica e mangueira luminosa. Aplicação de mangueiras de LED com movimentos</v>
          </cell>
          <cell r="F1429" t="str">
            <v>FIG. LUMINOSA</v>
          </cell>
          <cell r="G1429">
            <v>1.9</v>
          </cell>
          <cell r="H1429">
            <v>1.22</v>
          </cell>
          <cell r="I1429" t="str">
            <v>-</v>
          </cell>
          <cell r="J1429">
            <v>81</v>
          </cell>
          <cell r="K1429"/>
          <cell r="M1429">
            <v>1030.1200000000001</v>
          </cell>
          <cell r="N1429">
            <v>741.68640000000005</v>
          </cell>
          <cell r="P1429">
            <v>0.72</v>
          </cell>
          <cell r="R1429">
            <v>832.02</v>
          </cell>
          <cell r="S1429">
            <v>654.36</v>
          </cell>
          <cell r="U1429">
            <v>832.02</v>
          </cell>
          <cell r="V1429">
            <v>654.36</v>
          </cell>
          <cell r="X1429">
            <v>792.4</v>
          </cell>
          <cell r="Y1429">
            <v>623.20000000000005</v>
          </cell>
          <cell r="AA1429">
            <v>689.08</v>
          </cell>
          <cell r="AB1429">
            <v>541.88</v>
          </cell>
          <cell r="AD1429">
            <v>599.20000000000005</v>
          </cell>
        </row>
        <row r="1430">
          <cell r="B1430" t="str">
            <v>FX08190S</v>
          </cell>
          <cell r="C1430" t="str">
            <v>Estrela</v>
          </cell>
          <cell r="E1430" t="str">
            <v>Estrela de 4 pontas produzida em estrutura metálica e mangueira luminosa. Aplicação de Strobos</v>
          </cell>
          <cell r="F1430" t="str">
            <v>FIG. LUMINOSA</v>
          </cell>
          <cell r="G1430">
            <v>1.9</v>
          </cell>
          <cell r="H1430">
            <v>1.22</v>
          </cell>
          <cell r="I1430" t="str">
            <v>-</v>
          </cell>
          <cell r="J1430">
            <v>92</v>
          </cell>
          <cell r="K1430"/>
          <cell r="M1430">
            <v>677.43000000000006</v>
          </cell>
          <cell r="N1430">
            <v>426.78090000000003</v>
          </cell>
          <cell r="P1430">
            <v>0.63</v>
          </cell>
          <cell r="R1430">
            <v>547.16</v>
          </cell>
          <cell r="S1430">
            <v>369.39</v>
          </cell>
          <cell r="U1430">
            <v>547.16</v>
          </cell>
          <cell r="V1430">
            <v>369.39</v>
          </cell>
          <cell r="X1430">
            <v>521.1</v>
          </cell>
          <cell r="Y1430">
            <v>351.8</v>
          </cell>
          <cell r="AA1430">
            <v>453.1</v>
          </cell>
          <cell r="AB1430">
            <v>305.89999999999998</v>
          </cell>
          <cell r="AD1430">
            <v>394</v>
          </cell>
        </row>
        <row r="1431">
          <cell r="B1431" t="str">
            <v>FX08190L</v>
          </cell>
          <cell r="C1431" t="str">
            <v>Estrela</v>
          </cell>
          <cell r="E1431" t="str">
            <v>Estrela de 4 pontas produzida em estrutura metálica e mangueira de LED</v>
          </cell>
          <cell r="F1431" t="str">
            <v>FIG. LUMINOSA</v>
          </cell>
          <cell r="G1431">
            <v>1.9</v>
          </cell>
          <cell r="H1431">
            <v>1.22</v>
          </cell>
          <cell r="I1431" t="str">
            <v>-</v>
          </cell>
          <cell r="J1431">
            <v>15</v>
          </cell>
          <cell r="K1431"/>
          <cell r="M1431">
            <v>622.31000000000006</v>
          </cell>
          <cell r="N1431">
            <v>392.05530000000005</v>
          </cell>
          <cell r="P1431">
            <v>0.63</v>
          </cell>
          <cell r="R1431">
            <v>502.64</v>
          </cell>
          <cell r="S1431">
            <v>301.56</v>
          </cell>
          <cell r="U1431">
            <v>502.64</v>
          </cell>
          <cell r="V1431">
            <v>301.56</v>
          </cell>
          <cell r="X1431">
            <v>478.7</v>
          </cell>
          <cell r="Y1431">
            <v>287.2</v>
          </cell>
          <cell r="AA1431">
            <v>416.3</v>
          </cell>
          <cell r="AB1431">
            <v>249.78</v>
          </cell>
          <cell r="AD1431">
            <v>362</v>
          </cell>
        </row>
        <row r="1432">
          <cell r="B1432" t="str">
            <v>FX08190C</v>
          </cell>
          <cell r="C1432" t="str">
            <v>Estrela</v>
          </cell>
          <cell r="E1432" t="str">
            <v>Estrela de 4 pontas produzida em estrutura metálica e mangueira luminosa. Preenchimento da figura com lâmpadas de LED.</v>
          </cell>
          <cell r="F1432" t="str">
            <v>FIG. LUMINOSA</v>
          </cell>
          <cell r="G1432">
            <v>1.9</v>
          </cell>
          <cell r="H1432">
            <v>1.22</v>
          </cell>
          <cell r="I1432" t="str">
            <v>-</v>
          </cell>
          <cell r="K1432"/>
          <cell r="M1432">
            <v>743.6</v>
          </cell>
          <cell r="N1432">
            <v>535.39200000000005</v>
          </cell>
          <cell r="P1432">
            <v>0.72</v>
          </cell>
          <cell r="R1432">
            <v>600.6</v>
          </cell>
          <cell r="S1432">
            <v>422.84</v>
          </cell>
          <cell r="U1432">
            <v>600.6</v>
          </cell>
          <cell r="V1432">
            <v>422.84</v>
          </cell>
          <cell r="X1432">
            <v>572</v>
          </cell>
          <cell r="Y1432">
            <v>402.7</v>
          </cell>
          <cell r="AA1432">
            <v>497.38</v>
          </cell>
          <cell r="AB1432">
            <v>350.18</v>
          </cell>
          <cell r="AD1432">
            <v>432.5</v>
          </cell>
        </row>
        <row r="1433">
          <cell r="B1433" t="str">
            <v>FX08190CS</v>
          </cell>
          <cell r="C1433" t="str">
            <v>Estrela</v>
          </cell>
          <cell r="E1433" t="str">
            <v>Estrela de 4 pontas produzida em estrutura metálica e mangueira luminosa. Preenchimento da figura com lâmpadas de LED.  Aplicação de Strobos</v>
          </cell>
          <cell r="F1433" t="str">
            <v>FIG. LUMINOSA</v>
          </cell>
          <cell r="G1433">
            <v>1.9</v>
          </cell>
          <cell r="H1433">
            <v>1.22</v>
          </cell>
          <cell r="I1433" t="str">
            <v>-</v>
          </cell>
          <cell r="K1433"/>
          <cell r="M1433">
            <v>993.2</v>
          </cell>
          <cell r="N1433">
            <v>744.90000000000009</v>
          </cell>
          <cell r="P1433">
            <v>0.75</v>
          </cell>
          <cell r="R1433">
            <v>802.2</v>
          </cell>
          <cell r="S1433">
            <v>601.61</v>
          </cell>
          <cell r="U1433">
            <v>802.2</v>
          </cell>
          <cell r="V1433">
            <v>601.61</v>
          </cell>
          <cell r="X1433">
            <v>764</v>
          </cell>
          <cell r="Y1433">
            <v>572.96</v>
          </cell>
          <cell r="AA1433">
            <v>0</v>
          </cell>
          <cell r="AB1433">
            <v>0</v>
          </cell>
          <cell r="AD1433"/>
        </row>
        <row r="1434">
          <cell r="B1434" t="str">
            <v>FX08230</v>
          </cell>
          <cell r="C1434" t="str">
            <v>Estrela</v>
          </cell>
          <cell r="D1434"/>
          <cell r="E1434" t="str">
            <v>Estrela de 4 pontas, produzida em estrutura met. e mangueira luminosa</v>
          </cell>
          <cell r="F1434" t="str">
            <v>FIG. LUMINOSA</v>
          </cell>
          <cell r="G1434">
            <v>2.2999999999999998</v>
          </cell>
          <cell r="H1434">
            <v>1.47</v>
          </cell>
          <cell r="I1434" t="str">
            <v>-</v>
          </cell>
          <cell r="J1434">
            <v>97</v>
          </cell>
          <cell r="K1434">
            <v>6.0625</v>
          </cell>
          <cell r="L1434">
            <v>4.5</v>
          </cell>
          <cell r="M1434">
            <v>667.03000000000009</v>
          </cell>
          <cell r="N1434">
            <v>400.21800000000002</v>
          </cell>
          <cell r="O1434"/>
          <cell r="P1434">
            <v>0.6</v>
          </cell>
          <cell r="Q1434"/>
          <cell r="R1434">
            <v>538.76</v>
          </cell>
          <cell r="S1434">
            <v>323.3</v>
          </cell>
          <cell r="T1434"/>
          <cell r="U1434">
            <v>538.76</v>
          </cell>
          <cell r="V1434">
            <v>323.3</v>
          </cell>
          <cell r="W1434"/>
          <cell r="X1434">
            <v>513.1</v>
          </cell>
          <cell r="Y1434">
            <v>307.89999999999998</v>
          </cell>
          <cell r="Z1434"/>
          <cell r="AA1434">
            <v>446.2</v>
          </cell>
          <cell r="AB1434">
            <v>267.72000000000003</v>
          </cell>
          <cell r="AC1434"/>
          <cell r="AD1434">
            <v>388</v>
          </cell>
        </row>
        <row r="1435">
          <cell r="B1435" t="str">
            <v>FX08230SM</v>
          </cell>
          <cell r="C1435" t="str">
            <v>Estrela</v>
          </cell>
          <cell r="E1435" t="str">
            <v>Estrela de 4 pontas produzida em estrutura metálica e mangueira luminosa. Aplicação de mangueiras de LED com movimentos e Strobos</v>
          </cell>
          <cell r="F1435" t="str">
            <v>FIG. LUMINOSA</v>
          </cell>
          <cell r="G1435">
            <v>2.2999999999999998</v>
          </cell>
          <cell r="H1435">
            <v>1.47</v>
          </cell>
          <cell r="I1435" t="str">
            <v>-</v>
          </cell>
          <cell r="J1435">
            <v>110</v>
          </cell>
          <cell r="K1435"/>
          <cell r="M1435">
            <v>1274.26</v>
          </cell>
          <cell r="N1435">
            <v>955.69499999999994</v>
          </cell>
          <cell r="P1435">
            <v>0.75</v>
          </cell>
          <cell r="R1435">
            <v>1029.21</v>
          </cell>
          <cell r="S1435">
            <v>813.75</v>
          </cell>
          <cell r="U1435">
            <v>1029.21</v>
          </cell>
          <cell r="V1435">
            <v>813.75</v>
          </cell>
          <cell r="X1435">
            <v>980.2</v>
          </cell>
          <cell r="Y1435">
            <v>775</v>
          </cell>
          <cell r="AA1435">
            <v>852.38</v>
          </cell>
          <cell r="AB1435">
            <v>673.9</v>
          </cell>
          <cell r="AD1435">
            <v>741.2</v>
          </cell>
        </row>
        <row r="1436">
          <cell r="B1436" t="str">
            <v>FX08230M</v>
          </cell>
          <cell r="C1436" t="str">
            <v>Estrela</v>
          </cell>
          <cell r="E1436" t="str">
            <v>Estrela de 4 pontas produzida em estrutura metálica e mangueira luminosa. Aplicação de mangueiras de LED com movimentos</v>
          </cell>
          <cell r="F1436" t="str">
            <v>FIG. LUMINOSA</v>
          </cell>
          <cell r="G1436">
            <v>2.2999999999999998</v>
          </cell>
          <cell r="H1436">
            <v>1.47</v>
          </cell>
          <cell r="I1436" t="str">
            <v>-</v>
          </cell>
          <cell r="J1436">
            <v>98</v>
          </cell>
          <cell r="K1436"/>
          <cell r="M1436">
            <v>1147.1200000000001</v>
          </cell>
          <cell r="N1436">
            <v>825.92640000000006</v>
          </cell>
          <cell r="P1436">
            <v>0.72</v>
          </cell>
          <cell r="R1436">
            <v>926.52</v>
          </cell>
          <cell r="S1436">
            <v>710.96</v>
          </cell>
          <cell r="U1436">
            <v>926.52</v>
          </cell>
          <cell r="V1436">
            <v>710.96</v>
          </cell>
          <cell r="X1436">
            <v>882.4</v>
          </cell>
          <cell r="Y1436">
            <v>677.1</v>
          </cell>
          <cell r="AA1436">
            <v>767.28</v>
          </cell>
          <cell r="AB1436">
            <v>588.79999999999995</v>
          </cell>
          <cell r="AD1436">
            <v>667.2</v>
          </cell>
        </row>
        <row r="1437">
          <cell r="B1437" t="str">
            <v>FX08230S</v>
          </cell>
          <cell r="C1437" t="str">
            <v>Estrela</v>
          </cell>
          <cell r="E1437" t="str">
            <v>Estrela de 4 pontas produzida em estrutura metálica e mangueira luminosa. Aplicação de Strobos</v>
          </cell>
          <cell r="F1437" t="str">
            <v>FIG. LUMINOSA</v>
          </cell>
          <cell r="G1437">
            <v>2.2999999999999998</v>
          </cell>
          <cell r="H1437">
            <v>1.47</v>
          </cell>
          <cell r="I1437" t="str">
            <v>-</v>
          </cell>
          <cell r="J1437">
            <v>109</v>
          </cell>
          <cell r="K1437"/>
          <cell r="M1437">
            <v>794.30000000000007</v>
          </cell>
          <cell r="N1437">
            <v>500.40900000000005</v>
          </cell>
          <cell r="P1437">
            <v>0.63</v>
          </cell>
          <cell r="R1437">
            <v>641.54999999999995</v>
          </cell>
          <cell r="S1437">
            <v>425.99</v>
          </cell>
          <cell r="U1437">
            <v>641.54999999999995</v>
          </cell>
          <cell r="V1437">
            <v>425.99</v>
          </cell>
          <cell r="X1437">
            <v>611</v>
          </cell>
          <cell r="Y1437">
            <v>405.7</v>
          </cell>
          <cell r="AA1437">
            <v>531.29999999999995</v>
          </cell>
          <cell r="AB1437">
            <v>352.82</v>
          </cell>
          <cell r="AD1437">
            <v>462</v>
          </cell>
        </row>
        <row r="1438">
          <cell r="B1438" t="str">
            <v>FX08230L</v>
          </cell>
          <cell r="C1438" t="str">
            <v>Estrela</v>
          </cell>
          <cell r="E1438" t="str">
            <v>Estrela de 4 pontas produzida em estrutura metálica e mangueira de LED</v>
          </cell>
          <cell r="F1438" t="str">
            <v>FIG. LUMINOSA</v>
          </cell>
          <cell r="G1438">
            <v>2.2999999999999998</v>
          </cell>
          <cell r="H1438">
            <v>1.47</v>
          </cell>
          <cell r="I1438" t="str">
            <v>-</v>
          </cell>
          <cell r="J1438">
            <v>18.1875</v>
          </cell>
          <cell r="K1438"/>
          <cell r="M1438">
            <v>754.78000000000009</v>
          </cell>
          <cell r="N1438">
            <v>475.51140000000004</v>
          </cell>
          <cell r="P1438">
            <v>0.63</v>
          </cell>
          <cell r="R1438">
            <v>609.63</v>
          </cell>
          <cell r="S1438">
            <v>365.72</v>
          </cell>
          <cell r="U1438">
            <v>609.63</v>
          </cell>
          <cell r="V1438">
            <v>365.72</v>
          </cell>
          <cell r="X1438">
            <v>580.6</v>
          </cell>
          <cell r="Y1438">
            <v>348.3</v>
          </cell>
          <cell r="AA1438">
            <v>504.85</v>
          </cell>
          <cell r="AB1438">
            <v>302.91000000000003</v>
          </cell>
          <cell r="AD1438">
            <v>439</v>
          </cell>
        </row>
        <row r="1439">
          <cell r="B1439" t="str">
            <v>FX08230C</v>
          </cell>
          <cell r="C1439" t="str">
            <v>Estrela</v>
          </cell>
          <cell r="E1439" t="str">
            <v>Estrela de 4 pontas produzida em estrutura metálica e mangueira luminosa. Preenchimento da figura com lâmpadas de LED.</v>
          </cell>
          <cell r="F1439" t="str">
            <v>FIG. LUMINOSA</v>
          </cell>
          <cell r="G1439">
            <v>2.2999999999999998</v>
          </cell>
          <cell r="H1439">
            <v>1.47</v>
          </cell>
          <cell r="I1439" t="str">
            <v>-</v>
          </cell>
          <cell r="K1439"/>
          <cell r="M1439">
            <v>1042.03</v>
          </cell>
          <cell r="N1439">
            <v>750.26159999999993</v>
          </cell>
          <cell r="P1439">
            <v>0.72</v>
          </cell>
          <cell r="R1439">
            <v>0</v>
          </cell>
          <cell r="S1439">
            <v>0</v>
          </cell>
          <cell r="U1439">
            <v>0</v>
          </cell>
          <cell r="V1439">
            <v>0</v>
          </cell>
          <cell r="X1439">
            <v>0</v>
          </cell>
          <cell r="Y1439">
            <v>0</v>
          </cell>
          <cell r="AA1439">
            <v>0</v>
          </cell>
          <cell r="AB1439">
            <v>0</v>
          </cell>
          <cell r="AD1439"/>
        </row>
        <row r="1440">
          <cell r="B1440" t="str">
            <v>FX08230CS</v>
          </cell>
          <cell r="C1440" t="str">
            <v>Estrela</v>
          </cell>
          <cell r="E1440" t="str">
            <v>Estrela de 4 pontas produzida em estrutura metálica e mangueira luminosa. Preenchimento da figura com lâmpadas de LED.  Aplicação de Strobos</v>
          </cell>
          <cell r="F1440" t="str">
            <v>FIG. LUMINOSA</v>
          </cell>
          <cell r="G1440">
            <v>2.2999999999999998</v>
          </cell>
          <cell r="H1440">
            <v>1.47</v>
          </cell>
          <cell r="I1440" t="str">
            <v>-</v>
          </cell>
          <cell r="K1440"/>
          <cell r="M1440">
            <v>1152.03</v>
          </cell>
          <cell r="N1440">
            <v>864.02250000000004</v>
          </cell>
          <cell r="P1440">
            <v>0.75</v>
          </cell>
          <cell r="R1440">
            <v>0</v>
          </cell>
          <cell r="S1440">
            <v>0</v>
          </cell>
          <cell r="U1440">
            <v>0</v>
          </cell>
          <cell r="V1440">
            <v>0</v>
          </cell>
          <cell r="X1440">
            <v>0</v>
          </cell>
          <cell r="Y1440">
            <v>0</v>
          </cell>
          <cell r="AA1440">
            <v>0</v>
          </cell>
          <cell r="AB1440">
            <v>0</v>
          </cell>
          <cell r="AD1440"/>
        </row>
        <row r="1441">
          <cell r="B1441" t="str">
            <v>FX09100</v>
          </cell>
          <cell r="C1441" t="str">
            <v>Estrela</v>
          </cell>
          <cell r="D1441"/>
          <cell r="E1441" t="str">
            <v>Estrela de 6 pontas, produzida em estrutura met. e mangueira luminosa</v>
          </cell>
          <cell r="F1441" t="str">
            <v>FIG. LUMINOSA</v>
          </cell>
          <cell r="G1441">
            <v>1</v>
          </cell>
          <cell r="H1441">
            <v>1</v>
          </cell>
          <cell r="I1441" t="str">
            <v>-</v>
          </cell>
          <cell r="J1441">
            <v>76</v>
          </cell>
          <cell r="K1441">
            <v>4.75</v>
          </cell>
          <cell r="L1441">
            <v>2.6124999999999998</v>
          </cell>
          <cell r="M1441">
            <v>541.58000000000004</v>
          </cell>
          <cell r="N1441">
            <v>324.94800000000004</v>
          </cell>
          <cell r="O1441"/>
          <cell r="P1441">
            <v>0.6</v>
          </cell>
          <cell r="Q1441"/>
          <cell r="R1441">
            <v>437.43</v>
          </cell>
          <cell r="S1441">
            <v>262.5</v>
          </cell>
          <cell r="T1441"/>
          <cell r="U1441">
            <v>437.43</v>
          </cell>
          <cell r="V1441">
            <v>262.5</v>
          </cell>
          <cell r="W1441"/>
          <cell r="X1441">
            <v>416.6</v>
          </cell>
          <cell r="Y1441">
            <v>250</v>
          </cell>
          <cell r="Z1441"/>
          <cell r="AA1441">
            <v>362.25</v>
          </cell>
          <cell r="AB1441">
            <v>217.35</v>
          </cell>
          <cell r="AC1441"/>
          <cell r="AD1441">
            <v>315</v>
          </cell>
        </row>
        <row r="1442">
          <cell r="B1442" t="str">
            <v>FX09100SM</v>
          </cell>
          <cell r="C1442" t="str">
            <v>Estrela</v>
          </cell>
          <cell r="E1442" t="str">
            <v>Estrela de 6 pontas produzida em estrutura metálica e mangueira luminosa. Aplicação de mangueiras de LED com movimentos e Strobos</v>
          </cell>
          <cell r="F1442" t="str">
            <v>FIG. LUMINOSA</v>
          </cell>
          <cell r="G1442">
            <v>1</v>
          </cell>
          <cell r="H1442">
            <v>1</v>
          </cell>
          <cell r="I1442" t="str">
            <v>-</v>
          </cell>
          <cell r="J1442">
            <v>89</v>
          </cell>
          <cell r="K1442"/>
          <cell r="M1442">
            <v>967.2</v>
          </cell>
          <cell r="N1442">
            <v>725.40000000000009</v>
          </cell>
          <cell r="P1442">
            <v>0.75</v>
          </cell>
          <cell r="R1442">
            <v>781.2</v>
          </cell>
          <cell r="S1442">
            <v>606.27</v>
          </cell>
          <cell r="U1442">
            <v>781.2</v>
          </cell>
          <cell r="V1442">
            <v>606.27</v>
          </cell>
          <cell r="X1442">
            <v>744</v>
          </cell>
          <cell r="Y1442">
            <v>577.4</v>
          </cell>
          <cell r="AA1442">
            <v>646.99</v>
          </cell>
          <cell r="AB1442">
            <v>502.09</v>
          </cell>
          <cell r="AD1442">
            <v>562.6</v>
          </cell>
        </row>
        <row r="1443">
          <cell r="B1443" t="str">
            <v>FX09100M</v>
          </cell>
          <cell r="C1443" t="str">
            <v>Estrela</v>
          </cell>
          <cell r="E1443" t="str">
            <v>Estrela de 6 pontas produzida em estrutura metálica e mangueira luminosa. Aplicação de mangueiras de LED com movimentos</v>
          </cell>
          <cell r="F1443" t="str">
            <v>FIG. LUMINOSA</v>
          </cell>
          <cell r="G1443">
            <v>1</v>
          </cell>
          <cell r="H1443">
            <v>1</v>
          </cell>
          <cell r="I1443" t="str">
            <v>-</v>
          </cell>
          <cell r="J1443">
            <v>77</v>
          </cell>
          <cell r="K1443"/>
          <cell r="M1443">
            <v>840.06000000000006</v>
          </cell>
          <cell r="N1443">
            <v>604.84320000000002</v>
          </cell>
          <cell r="P1443">
            <v>0.72</v>
          </cell>
          <cell r="R1443">
            <v>678.51</v>
          </cell>
          <cell r="S1443">
            <v>503.48</v>
          </cell>
          <cell r="U1443">
            <v>678.51</v>
          </cell>
          <cell r="V1443">
            <v>503.48</v>
          </cell>
          <cell r="X1443">
            <v>646.20000000000005</v>
          </cell>
          <cell r="Y1443">
            <v>479.5</v>
          </cell>
          <cell r="AA1443">
            <v>561.89</v>
          </cell>
          <cell r="AB1443">
            <v>416.99</v>
          </cell>
          <cell r="AD1443">
            <v>488.6</v>
          </cell>
        </row>
        <row r="1444">
          <cell r="B1444" t="str">
            <v>FX09100S</v>
          </cell>
          <cell r="C1444" t="str">
            <v>Estrela</v>
          </cell>
          <cell r="E1444" t="str">
            <v>Estrela de 6 pontas produzida em estrutura metálica e mangueira luminosa. Aplicação de Strobos</v>
          </cell>
          <cell r="F1444" t="str">
            <v>FIG. LUMINOSA</v>
          </cell>
          <cell r="G1444">
            <v>1</v>
          </cell>
          <cell r="H1444">
            <v>1</v>
          </cell>
          <cell r="I1444" t="str">
            <v>-</v>
          </cell>
          <cell r="J1444">
            <v>88</v>
          </cell>
          <cell r="K1444"/>
          <cell r="M1444">
            <v>668.85</v>
          </cell>
          <cell r="N1444">
            <v>421.37550000000005</v>
          </cell>
          <cell r="P1444">
            <v>0.63</v>
          </cell>
          <cell r="R1444">
            <v>540.23</v>
          </cell>
          <cell r="S1444">
            <v>365.19</v>
          </cell>
          <cell r="U1444">
            <v>540.23</v>
          </cell>
          <cell r="V1444">
            <v>365.19</v>
          </cell>
          <cell r="X1444">
            <v>514.5</v>
          </cell>
          <cell r="Y1444">
            <v>347.8</v>
          </cell>
          <cell r="AA1444">
            <v>447.35</v>
          </cell>
          <cell r="AB1444">
            <v>302.45</v>
          </cell>
          <cell r="AD1444">
            <v>389</v>
          </cell>
        </row>
        <row r="1445">
          <cell r="B1445" t="str">
            <v>FX09100L</v>
          </cell>
          <cell r="C1445" t="str">
            <v>Estrela</v>
          </cell>
          <cell r="E1445" t="str">
            <v>Estrela de 6 pontas produzida em estrutura metálica e mangueira de LED</v>
          </cell>
          <cell r="F1445" t="str">
            <v>FIG. LUMINOSA</v>
          </cell>
          <cell r="G1445">
            <v>1</v>
          </cell>
          <cell r="H1445">
            <v>1</v>
          </cell>
          <cell r="I1445" t="str">
            <v>-</v>
          </cell>
          <cell r="J1445">
            <v>14.25</v>
          </cell>
          <cell r="K1445"/>
          <cell r="M1445">
            <v>612.04000000000008</v>
          </cell>
          <cell r="N1445">
            <v>385.58520000000004</v>
          </cell>
          <cell r="P1445">
            <v>0.63</v>
          </cell>
          <cell r="R1445">
            <v>494.34</v>
          </cell>
          <cell r="S1445">
            <v>296.63</v>
          </cell>
          <cell r="U1445">
            <v>494.34</v>
          </cell>
          <cell r="V1445">
            <v>296.63</v>
          </cell>
          <cell r="X1445">
            <v>470.8</v>
          </cell>
          <cell r="Y1445">
            <v>282.5</v>
          </cell>
          <cell r="AA1445">
            <v>409.4</v>
          </cell>
          <cell r="AB1445">
            <v>245.64</v>
          </cell>
          <cell r="AD1445">
            <v>356</v>
          </cell>
        </row>
        <row r="1446">
          <cell r="B1446" t="str">
            <v>FX09100C</v>
          </cell>
          <cell r="C1446" t="str">
            <v>Estrela</v>
          </cell>
          <cell r="E1446" t="str">
            <v>Estrela de 6 pontas produzida em estrutura metálica e mangueira luminosa. Preenchimento da figura com lâmpadas de LED.</v>
          </cell>
          <cell r="F1446" t="str">
            <v>FIG. LUMINOSA</v>
          </cell>
          <cell r="G1446">
            <v>1</v>
          </cell>
          <cell r="H1446">
            <v>1</v>
          </cell>
          <cell r="I1446" t="str">
            <v>-</v>
          </cell>
          <cell r="K1446"/>
          <cell r="M1446">
            <v>732.16000000000008</v>
          </cell>
          <cell r="N1446">
            <v>527.15520000000004</v>
          </cell>
          <cell r="P1446">
            <v>0.72</v>
          </cell>
          <cell r="R1446">
            <v>591.36</v>
          </cell>
          <cell r="S1446">
            <v>416.43</v>
          </cell>
          <cell r="U1446">
            <v>591.36</v>
          </cell>
          <cell r="V1446">
            <v>416.43</v>
          </cell>
          <cell r="X1446">
            <v>563.20000000000005</v>
          </cell>
          <cell r="Y1446">
            <v>396.6</v>
          </cell>
          <cell r="AA1446">
            <v>489.75</v>
          </cell>
          <cell r="AB1446">
            <v>344.85</v>
          </cell>
          <cell r="AD1446"/>
        </row>
        <row r="1447">
          <cell r="B1447" t="str">
            <v>FX09100CS</v>
          </cell>
          <cell r="C1447" t="str">
            <v>Estrela</v>
          </cell>
          <cell r="E1447" t="str">
            <v>Estrela de 6 pontas produzida em estrutura metálica e mangueira luminosa. Preenchimento da figura com lâmpadas de LED.  Aplicação de Strobos</v>
          </cell>
          <cell r="F1447" t="str">
            <v>FIG. LUMINOSA</v>
          </cell>
          <cell r="G1447">
            <v>1</v>
          </cell>
          <cell r="H1447">
            <v>1</v>
          </cell>
          <cell r="I1447" t="str">
            <v>-</v>
          </cell>
          <cell r="K1447"/>
          <cell r="M1447">
            <v>859.43000000000006</v>
          </cell>
          <cell r="N1447">
            <v>644.57249999999999</v>
          </cell>
          <cell r="P1447">
            <v>0.75</v>
          </cell>
          <cell r="R1447">
            <v>694.16</v>
          </cell>
          <cell r="S1447">
            <v>519.12</v>
          </cell>
          <cell r="U1447">
            <v>694.16</v>
          </cell>
          <cell r="V1447">
            <v>519.12</v>
          </cell>
          <cell r="X1447">
            <v>661.1</v>
          </cell>
          <cell r="Y1447">
            <v>494.4</v>
          </cell>
          <cell r="AA1447">
            <v>574.85</v>
          </cell>
          <cell r="AB1447">
            <v>429.95</v>
          </cell>
          <cell r="AD1447"/>
        </row>
        <row r="1448">
          <cell r="B1448" t="str">
            <v>FX09140</v>
          </cell>
          <cell r="C1448" t="str">
            <v>Estrela</v>
          </cell>
          <cell r="D1448"/>
          <cell r="E1448" t="str">
            <v>Estrela de 6 pontas, produzida em estrutura met. e mangueira luminosa</v>
          </cell>
          <cell r="F1448" t="str">
            <v>FIG. LUMINOSA</v>
          </cell>
          <cell r="G1448">
            <v>1.4</v>
          </cell>
          <cell r="H1448">
            <v>1.4</v>
          </cell>
          <cell r="I1448" t="str">
            <v>-</v>
          </cell>
          <cell r="J1448">
            <v>106</v>
          </cell>
          <cell r="K1448">
            <v>6.625</v>
          </cell>
          <cell r="L1448">
            <v>3.6437499999999998</v>
          </cell>
          <cell r="M1448">
            <v>753.08999999999992</v>
          </cell>
          <cell r="N1448">
            <v>451.85399999999993</v>
          </cell>
          <cell r="O1448"/>
          <cell r="P1448">
            <v>0.6</v>
          </cell>
          <cell r="Q1448"/>
          <cell r="R1448">
            <v>608.27</v>
          </cell>
          <cell r="S1448">
            <v>364.98</v>
          </cell>
          <cell r="T1448"/>
          <cell r="U1448">
            <v>608.27</v>
          </cell>
          <cell r="V1448">
            <v>364.98</v>
          </cell>
          <cell r="W1448"/>
          <cell r="X1448">
            <v>579.29999999999995</v>
          </cell>
          <cell r="Y1448">
            <v>347.6</v>
          </cell>
          <cell r="Z1448"/>
          <cell r="AA1448">
            <v>503.7</v>
          </cell>
          <cell r="AB1448">
            <v>302.22000000000003</v>
          </cell>
          <cell r="AC1448"/>
          <cell r="AD1448">
            <v>438</v>
          </cell>
        </row>
        <row r="1449">
          <cell r="B1449" t="str">
            <v>FX09140SM</v>
          </cell>
          <cell r="C1449" t="str">
            <v>Estrela</v>
          </cell>
          <cell r="E1449" t="str">
            <v>Estrela de 6 pontas produzida em estrutura metálica e mangueira luminosa. Aplicação de mangueiras de LED com movimentos e Strobos</v>
          </cell>
          <cell r="F1449" t="str">
            <v>FIG. LUMINOSA</v>
          </cell>
          <cell r="G1449">
            <v>1.4</v>
          </cell>
          <cell r="H1449">
            <v>1.4</v>
          </cell>
          <cell r="I1449" t="str">
            <v>-</v>
          </cell>
          <cell r="J1449">
            <v>119</v>
          </cell>
          <cell r="K1449"/>
          <cell r="M1449">
            <v>1360.3200000000002</v>
          </cell>
          <cell r="N1449">
            <v>1020.2400000000001</v>
          </cell>
          <cell r="P1449">
            <v>0.75</v>
          </cell>
          <cell r="R1449">
            <v>1098.72</v>
          </cell>
          <cell r="S1449">
            <v>855.44</v>
          </cell>
          <cell r="U1449">
            <v>1098.72</v>
          </cell>
          <cell r="V1449">
            <v>855.44</v>
          </cell>
          <cell r="X1449">
            <v>1046.4000000000001</v>
          </cell>
          <cell r="Y1449">
            <v>814.7</v>
          </cell>
          <cell r="AA1449">
            <v>909.88</v>
          </cell>
          <cell r="AB1449">
            <v>708.4</v>
          </cell>
          <cell r="AD1449">
            <v>791.2</v>
          </cell>
        </row>
        <row r="1450">
          <cell r="B1450" t="str">
            <v>FX09140M</v>
          </cell>
          <cell r="C1450" t="str">
            <v>Estrela</v>
          </cell>
          <cell r="E1450" t="str">
            <v>Estrela de 6 pontas produzida em estrutura metálica e mangueira luminosa. Aplicação de mangueiras de LED com movimentos</v>
          </cell>
          <cell r="F1450" t="str">
            <v>FIG. LUMINOSA</v>
          </cell>
          <cell r="G1450">
            <v>1.4</v>
          </cell>
          <cell r="H1450">
            <v>1.4</v>
          </cell>
          <cell r="I1450" t="str">
            <v>-</v>
          </cell>
          <cell r="J1450">
            <v>107</v>
          </cell>
          <cell r="K1450"/>
          <cell r="M1450">
            <v>1233.05</v>
          </cell>
          <cell r="N1450">
            <v>887.79599999999994</v>
          </cell>
          <cell r="P1450">
            <v>0.72</v>
          </cell>
          <cell r="R1450">
            <v>995.93</v>
          </cell>
          <cell r="S1450">
            <v>752.64</v>
          </cell>
          <cell r="U1450">
            <v>995.93</v>
          </cell>
          <cell r="V1450">
            <v>752.64</v>
          </cell>
          <cell r="X1450">
            <v>948.5</v>
          </cell>
          <cell r="Y1450">
            <v>716.8</v>
          </cell>
          <cell r="AA1450">
            <v>824.78</v>
          </cell>
          <cell r="AB1450">
            <v>623.29999999999995</v>
          </cell>
          <cell r="AD1450">
            <v>717.2</v>
          </cell>
        </row>
        <row r="1451">
          <cell r="B1451" t="str">
            <v>FX09140S</v>
          </cell>
          <cell r="C1451" t="str">
            <v>Estrela</v>
          </cell>
          <cell r="E1451" t="str">
            <v>Estrela de 6 pontas produzida em estrutura metálica e mangueira luminosa. Aplicação de Strobos</v>
          </cell>
          <cell r="F1451" t="str">
            <v>FIG. LUMINOSA</v>
          </cell>
          <cell r="G1451">
            <v>1.4</v>
          </cell>
          <cell r="H1451">
            <v>1.4</v>
          </cell>
          <cell r="I1451" t="str">
            <v>-</v>
          </cell>
          <cell r="J1451">
            <v>118</v>
          </cell>
          <cell r="K1451"/>
          <cell r="M1451">
            <v>880.23</v>
          </cell>
          <cell r="N1451">
            <v>554.54489999999998</v>
          </cell>
          <cell r="P1451">
            <v>0.63</v>
          </cell>
          <cell r="R1451">
            <v>710.96</v>
          </cell>
          <cell r="S1451">
            <v>467.67</v>
          </cell>
          <cell r="U1451">
            <v>710.96</v>
          </cell>
          <cell r="V1451">
            <v>467.67</v>
          </cell>
          <cell r="X1451">
            <v>677.1</v>
          </cell>
          <cell r="Y1451">
            <v>445.4</v>
          </cell>
          <cell r="AA1451">
            <v>588.79999999999995</v>
          </cell>
          <cell r="AB1451">
            <v>387.32</v>
          </cell>
          <cell r="AD1451">
            <v>512</v>
          </cell>
        </row>
        <row r="1452">
          <cell r="B1452" t="str">
            <v>FX09140L</v>
          </cell>
          <cell r="C1452" t="str">
            <v>Estrela</v>
          </cell>
          <cell r="E1452" t="str">
            <v>Estrela de 6 pontas produzida em estrutura metálica e mangueira de LED</v>
          </cell>
          <cell r="F1452" t="str">
            <v>FIG. LUMINOSA</v>
          </cell>
          <cell r="G1452">
            <v>1.4</v>
          </cell>
          <cell r="H1452">
            <v>1.4</v>
          </cell>
          <cell r="I1452" t="str">
            <v>-</v>
          </cell>
          <cell r="J1452">
            <v>19.875</v>
          </cell>
          <cell r="K1452"/>
          <cell r="M1452">
            <v>850.98</v>
          </cell>
          <cell r="N1452">
            <v>536.11739999999998</v>
          </cell>
          <cell r="P1452">
            <v>0.63</v>
          </cell>
          <cell r="R1452">
            <v>687.33</v>
          </cell>
          <cell r="S1452">
            <v>412.44</v>
          </cell>
          <cell r="U1452">
            <v>687.33</v>
          </cell>
          <cell r="V1452">
            <v>412.44</v>
          </cell>
          <cell r="X1452">
            <v>654.6</v>
          </cell>
          <cell r="Y1452">
            <v>392.8</v>
          </cell>
          <cell r="AA1452">
            <v>569.25</v>
          </cell>
          <cell r="AB1452">
            <v>341.55</v>
          </cell>
          <cell r="AD1452">
            <v>495</v>
          </cell>
        </row>
        <row r="1453">
          <cell r="B1453" t="str">
            <v>FX09140C</v>
          </cell>
          <cell r="C1453" t="str">
            <v>Estrela</v>
          </cell>
          <cell r="E1453" t="str">
            <v>Estrela de 6 pontas produzida em estrutura metálica e mangueira luminosa. Preenchimento da figura com lâmpadas de LED.</v>
          </cell>
          <cell r="F1453" t="str">
            <v>FIG. LUMINOSA</v>
          </cell>
          <cell r="G1453">
            <v>1.4</v>
          </cell>
          <cell r="H1453">
            <v>1.4</v>
          </cell>
          <cell r="I1453" t="str">
            <v>-</v>
          </cell>
          <cell r="K1453"/>
          <cell r="M1453">
            <v>1007.24</v>
          </cell>
          <cell r="N1453">
            <v>725.21280000000002</v>
          </cell>
          <cell r="P1453">
            <v>0.72</v>
          </cell>
          <cell r="R1453">
            <v>813.54</v>
          </cell>
          <cell r="S1453">
            <v>570.26</v>
          </cell>
          <cell r="U1453">
            <v>813.54</v>
          </cell>
          <cell r="V1453">
            <v>570.26</v>
          </cell>
          <cell r="X1453">
            <v>774.8</v>
          </cell>
          <cell r="Y1453">
            <v>543.1</v>
          </cell>
          <cell r="AA1453">
            <v>673.7</v>
          </cell>
          <cell r="AB1453">
            <v>472.22</v>
          </cell>
          <cell r="AD1453"/>
        </row>
        <row r="1454">
          <cell r="B1454" t="str">
            <v>FX09140CS</v>
          </cell>
          <cell r="C1454" t="str">
            <v>Estrela</v>
          </cell>
          <cell r="E1454" t="str">
            <v>Estrela de 6 pontas produzida em estrutura metálica e mangueira luminosa. Preenchimento da figura com lâmpadas de LED.  Aplicação de Strobos</v>
          </cell>
          <cell r="F1454" t="str">
            <v>FIG. LUMINOSA</v>
          </cell>
          <cell r="G1454">
            <v>1.4</v>
          </cell>
          <cell r="H1454">
            <v>1.4</v>
          </cell>
          <cell r="I1454" t="str">
            <v>-</v>
          </cell>
          <cell r="K1454"/>
          <cell r="M1454">
            <v>1134.3800000000001</v>
          </cell>
          <cell r="N1454">
            <v>850.78500000000008</v>
          </cell>
          <cell r="P1454">
            <v>0.75</v>
          </cell>
          <cell r="R1454">
            <v>916.23</v>
          </cell>
          <cell r="S1454">
            <v>672.95</v>
          </cell>
          <cell r="U1454">
            <v>916.23</v>
          </cell>
          <cell r="V1454">
            <v>672.95</v>
          </cell>
          <cell r="X1454">
            <v>872.6</v>
          </cell>
          <cell r="Y1454">
            <v>640.9</v>
          </cell>
          <cell r="AA1454">
            <v>758.8</v>
          </cell>
          <cell r="AB1454">
            <v>557.31999999999994</v>
          </cell>
          <cell r="AD1454"/>
        </row>
        <row r="1455">
          <cell r="B1455" t="str">
            <v>FX09190</v>
          </cell>
          <cell r="C1455" t="str">
            <v>Estrela</v>
          </cell>
          <cell r="D1455"/>
          <cell r="E1455" t="str">
            <v>Estrela de 6 pontas, produzida em estrutura met. e mangueira luminosa</v>
          </cell>
          <cell r="F1455" t="str">
            <v>FIG. LUMINOSA</v>
          </cell>
          <cell r="G1455">
            <v>1.9</v>
          </cell>
          <cell r="H1455">
            <v>1.9</v>
          </cell>
          <cell r="I1455" t="str">
            <v>-</v>
          </cell>
          <cell r="J1455">
            <v>144</v>
          </cell>
          <cell r="K1455">
            <v>9</v>
          </cell>
          <cell r="L1455">
            <v>6.9</v>
          </cell>
          <cell r="M1455">
            <v>1024.6600000000001</v>
          </cell>
          <cell r="N1455">
            <v>614.79600000000005</v>
          </cell>
          <cell r="O1455"/>
          <cell r="P1455">
            <v>0.6</v>
          </cell>
          <cell r="Q1455"/>
          <cell r="R1455">
            <v>827.61</v>
          </cell>
          <cell r="S1455">
            <v>496.55</v>
          </cell>
          <cell r="T1455"/>
          <cell r="U1455">
            <v>827.61</v>
          </cell>
          <cell r="V1455">
            <v>496.55</v>
          </cell>
          <cell r="W1455"/>
          <cell r="X1455">
            <v>788.2</v>
          </cell>
          <cell r="Y1455">
            <v>472.9</v>
          </cell>
          <cell r="Z1455"/>
          <cell r="AA1455">
            <v>685.4</v>
          </cell>
          <cell r="AB1455">
            <v>411.24</v>
          </cell>
          <cell r="AC1455"/>
          <cell r="AD1455">
            <v>596</v>
          </cell>
        </row>
        <row r="1456">
          <cell r="B1456" t="str">
            <v>FX09190SM</v>
          </cell>
          <cell r="C1456" t="str">
            <v>Estrela</v>
          </cell>
          <cell r="E1456" t="str">
            <v>Estrela de 6 pontas produzida em estrutura metálica e mangueira luminosa. Aplicação de mangueiras de LED com movimentos e Strobos</v>
          </cell>
          <cell r="F1456" t="str">
            <v>FIG. LUMINOSA</v>
          </cell>
          <cell r="G1456">
            <v>1.9</v>
          </cell>
          <cell r="H1456">
            <v>1.9</v>
          </cell>
          <cell r="I1456" t="str">
            <v>-</v>
          </cell>
          <cell r="J1456">
            <v>157</v>
          </cell>
          <cell r="K1456"/>
          <cell r="M1456">
            <v>1913.34</v>
          </cell>
          <cell r="N1456">
            <v>1435.0049999999999</v>
          </cell>
          <cell r="P1456">
            <v>0.75</v>
          </cell>
          <cell r="R1456">
            <v>1545.39</v>
          </cell>
          <cell r="S1456">
            <v>1214.33</v>
          </cell>
          <cell r="U1456">
            <v>1545.39</v>
          </cell>
          <cell r="V1456">
            <v>1214.33</v>
          </cell>
          <cell r="X1456">
            <v>1471.8</v>
          </cell>
          <cell r="Y1456">
            <v>1156.5</v>
          </cell>
          <cell r="AA1456">
            <v>1279.8399999999999</v>
          </cell>
          <cell r="AB1456">
            <v>1005.68</v>
          </cell>
          <cell r="AD1456">
            <v>1112.9000000000001</v>
          </cell>
        </row>
        <row r="1457">
          <cell r="B1457" t="str">
            <v>FX09190M</v>
          </cell>
          <cell r="C1457" t="str">
            <v>Estrela</v>
          </cell>
          <cell r="E1457" t="str">
            <v>Estrela de 6 pontas produzida em estrutura metálica e mangueira luminosa. Aplicação de mangueiras de LED com movimentos</v>
          </cell>
          <cell r="F1457" t="str">
            <v>FIG. LUMINOSA</v>
          </cell>
          <cell r="G1457">
            <v>1.9</v>
          </cell>
          <cell r="H1457">
            <v>1.9</v>
          </cell>
          <cell r="I1457" t="str">
            <v>-</v>
          </cell>
          <cell r="J1457">
            <v>145</v>
          </cell>
          <cell r="K1457"/>
          <cell r="M1457">
            <v>1722.5</v>
          </cell>
          <cell r="N1457">
            <v>1240.2</v>
          </cell>
          <cell r="P1457">
            <v>0.72</v>
          </cell>
          <cell r="R1457">
            <v>1391.25</v>
          </cell>
          <cell r="S1457">
            <v>1060.19</v>
          </cell>
          <cell r="U1457">
            <v>1391.25</v>
          </cell>
          <cell r="V1457">
            <v>1060.19</v>
          </cell>
          <cell r="X1457">
            <v>1325</v>
          </cell>
          <cell r="Y1457">
            <v>1009.7</v>
          </cell>
          <cell r="AA1457">
            <v>1152.19</v>
          </cell>
          <cell r="AB1457">
            <v>878.03</v>
          </cell>
          <cell r="AD1457">
            <v>1001.9</v>
          </cell>
        </row>
        <row r="1458">
          <cell r="B1458" t="str">
            <v>FX09190S</v>
          </cell>
          <cell r="C1458" t="str">
            <v>Estrela</v>
          </cell>
          <cell r="E1458" t="str">
            <v>Estrela de 6 pontas produzida em estrutura metálica e mangueira luminosa. Aplicação de Strobos</v>
          </cell>
          <cell r="F1458" t="str">
            <v>FIG. LUMINOSA</v>
          </cell>
          <cell r="G1458">
            <v>1.9</v>
          </cell>
          <cell r="H1458">
            <v>1.9</v>
          </cell>
          <cell r="I1458" t="str">
            <v>-</v>
          </cell>
          <cell r="J1458">
            <v>156</v>
          </cell>
          <cell r="K1458"/>
          <cell r="M1458">
            <v>1215.5</v>
          </cell>
          <cell r="N1458">
            <v>765.76499999999999</v>
          </cell>
          <cell r="P1458">
            <v>0.63</v>
          </cell>
          <cell r="R1458">
            <v>981.75</v>
          </cell>
          <cell r="S1458">
            <v>650.69000000000005</v>
          </cell>
          <cell r="U1458">
            <v>981.75</v>
          </cell>
          <cell r="V1458">
            <v>650.69000000000005</v>
          </cell>
          <cell r="X1458">
            <v>935</v>
          </cell>
          <cell r="Y1458">
            <v>619.70000000000005</v>
          </cell>
          <cell r="AA1458">
            <v>813.05</v>
          </cell>
          <cell r="AB1458">
            <v>538.89</v>
          </cell>
          <cell r="AD1458">
            <v>707</v>
          </cell>
        </row>
        <row r="1459">
          <cell r="B1459" t="str">
            <v>FX09190L</v>
          </cell>
          <cell r="C1459" t="str">
            <v>Estrela</v>
          </cell>
          <cell r="E1459" t="str">
            <v>Estrela de 6 pontas produzida em estrutura metálica e mangueira de LED</v>
          </cell>
          <cell r="F1459" t="str">
            <v>FIG. LUMINOSA</v>
          </cell>
          <cell r="G1459">
            <v>1.9</v>
          </cell>
          <cell r="H1459">
            <v>1.9</v>
          </cell>
          <cell r="I1459" t="str">
            <v>-</v>
          </cell>
          <cell r="J1459">
            <v>27</v>
          </cell>
          <cell r="K1459"/>
          <cell r="M1459">
            <v>1158.82</v>
          </cell>
          <cell r="N1459">
            <v>730.0566</v>
          </cell>
          <cell r="P1459">
            <v>0.63</v>
          </cell>
          <cell r="R1459">
            <v>935.97</v>
          </cell>
          <cell r="S1459">
            <v>561.54</v>
          </cell>
          <cell r="U1459">
            <v>935.97</v>
          </cell>
          <cell r="V1459">
            <v>561.54</v>
          </cell>
          <cell r="X1459">
            <v>891.4</v>
          </cell>
          <cell r="Y1459">
            <v>534.79999999999995</v>
          </cell>
          <cell r="AA1459">
            <v>775.1</v>
          </cell>
          <cell r="AB1459">
            <v>465.06</v>
          </cell>
          <cell r="AD1459">
            <v>674</v>
          </cell>
        </row>
        <row r="1460">
          <cell r="B1460" t="str">
            <v>FX09190C</v>
          </cell>
          <cell r="C1460" t="str">
            <v>Estrela</v>
          </cell>
          <cell r="E1460" t="str">
            <v>Estrela de 6 pontas produzida em estrutura metálica e mangueira luminosa. Preenchimento da figura com lâmpadas de LED.</v>
          </cell>
          <cell r="F1460" t="str">
            <v>FIG. LUMINOSA</v>
          </cell>
          <cell r="G1460">
            <v>1.9</v>
          </cell>
          <cell r="H1460">
            <v>1.9</v>
          </cell>
          <cell r="I1460" t="str">
            <v>-</v>
          </cell>
          <cell r="K1460"/>
          <cell r="M1460">
            <v>1342.3799999999999</v>
          </cell>
          <cell r="N1460">
            <v>966.51359999999988</v>
          </cell>
          <cell r="P1460">
            <v>0.72</v>
          </cell>
          <cell r="R1460">
            <v>1084.23</v>
          </cell>
          <cell r="S1460">
            <v>753.17</v>
          </cell>
          <cell r="U1460">
            <v>1084.23</v>
          </cell>
          <cell r="V1460">
            <v>753.17</v>
          </cell>
          <cell r="X1460">
            <v>1032.5999999999999</v>
          </cell>
          <cell r="Y1460">
            <v>717.3</v>
          </cell>
          <cell r="AA1460">
            <v>897.9</v>
          </cell>
          <cell r="AB1460">
            <v>623.74</v>
          </cell>
          <cell r="AD1460"/>
        </row>
        <row r="1461">
          <cell r="B1461" t="str">
            <v>FX09190CS</v>
          </cell>
          <cell r="C1461" t="str">
            <v>Estrela</v>
          </cell>
          <cell r="E1461" t="str">
            <v>Estrela de 6 pontas produzida em estrutura metálica e mangueira luminosa. Preenchimento da figura com lâmpadas de LED.  Aplicação de Strobos</v>
          </cell>
          <cell r="F1461" t="str">
            <v>FIG. LUMINOSA</v>
          </cell>
          <cell r="G1461">
            <v>1.9</v>
          </cell>
          <cell r="H1461">
            <v>1.9</v>
          </cell>
          <cell r="I1461" t="str">
            <v>-</v>
          </cell>
          <cell r="K1461"/>
          <cell r="M1461">
            <v>1533.2200000000003</v>
          </cell>
          <cell r="N1461">
            <v>1149.9150000000002</v>
          </cell>
          <cell r="P1461">
            <v>0.75</v>
          </cell>
          <cell r="R1461">
            <v>1238.3699999999999</v>
          </cell>
          <cell r="S1461">
            <v>907.31</v>
          </cell>
          <cell r="U1461">
            <v>1238.3699999999999</v>
          </cell>
          <cell r="V1461">
            <v>907.31</v>
          </cell>
          <cell r="X1461">
            <v>1179.4000000000001</v>
          </cell>
          <cell r="Y1461">
            <v>864.1</v>
          </cell>
          <cell r="AA1461">
            <v>1025.55</v>
          </cell>
          <cell r="AB1461">
            <v>751.39</v>
          </cell>
          <cell r="AD1461"/>
        </row>
        <row r="1462">
          <cell r="B1462" t="str">
            <v>FX09260</v>
          </cell>
          <cell r="C1462" t="str">
            <v>Estrela</v>
          </cell>
          <cell r="D1462"/>
          <cell r="E1462" t="str">
            <v>Estrela de 6 pontas, produzida em estrutura met. e mangueira luminosa</v>
          </cell>
          <cell r="F1462" t="str">
            <v>FIG. LUMINOSA</v>
          </cell>
          <cell r="G1462">
            <v>2.6</v>
          </cell>
          <cell r="H1462">
            <v>2.6</v>
          </cell>
          <cell r="I1462" t="str">
            <v>-</v>
          </cell>
          <cell r="J1462">
            <v>197</v>
          </cell>
          <cell r="K1462">
            <v>12.3125</v>
          </cell>
          <cell r="L1462">
            <v>6.7718749999999996</v>
          </cell>
          <cell r="M1462">
            <v>1397.7600000000002</v>
          </cell>
          <cell r="N1462">
            <v>838.65600000000006</v>
          </cell>
          <cell r="O1462"/>
          <cell r="P1462">
            <v>0.6</v>
          </cell>
          <cell r="Q1462"/>
          <cell r="R1462">
            <v>1128.96</v>
          </cell>
          <cell r="S1462">
            <v>677.36</v>
          </cell>
          <cell r="T1462"/>
          <cell r="U1462">
            <v>1128.96</v>
          </cell>
          <cell r="V1462">
            <v>677.36</v>
          </cell>
          <cell r="W1462"/>
          <cell r="X1462">
            <v>1075.2</v>
          </cell>
          <cell r="Y1462">
            <v>645.1</v>
          </cell>
          <cell r="Z1462"/>
          <cell r="AA1462">
            <v>934.95</v>
          </cell>
          <cell r="AB1462">
            <v>560.97</v>
          </cell>
          <cell r="AC1462"/>
          <cell r="AD1462">
            <v>813</v>
          </cell>
        </row>
        <row r="1463">
          <cell r="B1463" t="str">
            <v>FX09260SM</v>
          </cell>
          <cell r="C1463" t="str">
            <v>Estrela</v>
          </cell>
          <cell r="E1463" t="str">
            <v>Estrela de 6 pontas produzida em estrutura metálica e mangueira luminosa. Aplicação de mangueiras de LED com movimentos e Strobos</v>
          </cell>
          <cell r="F1463" t="str">
            <v>FIG. LUMINOSA</v>
          </cell>
          <cell r="G1463">
            <v>2.6</v>
          </cell>
          <cell r="H1463">
            <v>2.6</v>
          </cell>
          <cell r="I1463" t="str">
            <v>-</v>
          </cell>
          <cell r="J1463">
            <v>212</v>
          </cell>
          <cell r="K1463"/>
          <cell r="M1463">
            <v>2286.44</v>
          </cell>
          <cell r="N1463">
            <v>1714.83</v>
          </cell>
          <cell r="P1463">
            <v>0.75</v>
          </cell>
          <cell r="R1463">
            <v>1846.74</v>
          </cell>
          <cell r="S1463">
            <v>1395.14</v>
          </cell>
          <cell r="U1463">
            <v>1846.74</v>
          </cell>
          <cell r="V1463">
            <v>1395.14</v>
          </cell>
          <cell r="X1463">
            <v>1758.8</v>
          </cell>
          <cell r="Y1463">
            <v>1328.7</v>
          </cell>
          <cell r="AA1463">
            <v>1529.39</v>
          </cell>
          <cell r="AB1463">
            <v>1155.4100000000001</v>
          </cell>
          <cell r="AD1463">
            <v>1329.9</v>
          </cell>
        </row>
        <row r="1464">
          <cell r="B1464" t="str">
            <v>FX09260M</v>
          </cell>
          <cell r="C1464" t="str">
            <v>Estrela</v>
          </cell>
          <cell r="E1464" t="str">
            <v>Estrela de 6 pontas produzida em estrutura metálica e mangueira luminosa. Aplicação de mangueiras de LED com movimentos</v>
          </cell>
          <cell r="F1464" t="str">
            <v>FIG. LUMINOSA</v>
          </cell>
          <cell r="G1464">
            <v>2.6</v>
          </cell>
          <cell r="H1464">
            <v>2.6</v>
          </cell>
          <cell r="I1464" t="str">
            <v>-</v>
          </cell>
          <cell r="J1464">
            <v>200</v>
          </cell>
          <cell r="K1464"/>
          <cell r="M1464">
            <v>2095.6</v>
          </cell>
          <cell r="N1464">
            <v>1508.8319999999999</v>
          </cell>
          <cell r="P1464">
            <v>0.72</v>
          </cell>
          <cell r="R1464">
            <v>1692.6</v>
          </cell>
          <cell r="S1464">
            <v>1241</v>
          </cell>
          <cell r="U1464">
            <v>1692.6</v>
          </cell>
          <cell r="V1464">
            <v>1241</v>
          </cell>
          <cell r="X1464">
            <v>1612</v>
          </cell>
          <cell r="Y1464">
            <v>1181.9000000000001</v>
          </cell>
          <cell r="AA1464">
            <v>1401.74</v>
          </cell>
          <cell r="AB1464">
            <v>1027.76</v>
          </cell>
          <cell r="AD1464">
            <v>1218.9000000000001</v>
          </cell>
        </row>
        <row r="1465">
          <cell r="B1465" t="str">
            <v>FX09260S</v>
          </cell>
          <cell r="C1465" t="str">
            <v>Estrela</v>
          </cell>
          <cell r="E1465" t="str">
            <v>Estrela de 6 pontas produzida em estrutura metálica e mangueira luminosa. Aplicação de Strobos</v>
          </cell>
          <cell r="F1465" t="str">
            <v>FIG. LUMINOSA</v>
          </cell>
          <cell r="G1465">
            <v>2.6</v>
          </cell>
          <cell r="H1465">
            <v>2.6</v>
          </cell>
          <cell r="I1465" t="str">
            <v>-</v>
          </cell>
          <cell r="J1465">
            <v>209</v>
          </cell>
          <cell r="K1465"/>
          <cell r="M1465">
            <v>1588.6000000000001</v>
          </cell>
          <cell r="N1465">
            <v>1000.8180000000001</v>
          </cell>
          <cell r="P1465">
            <v>0.63</v>
          </cell>
          <cell r="R1465">
            <v>1283.0999999999999</v>
          </cell>
          <cell r="S1465">
            <v>831.5</v>
          </cell>
          <cell r="U1465">
            <v>1283.0999999999999</v>
          </cell>
          <cell r="V1465">
            <v>831.5</v>
          </cell>
          <cell r="X1465">
            <v>1222</v>
          </cell>
          <cell r="Y1465">
            <v>791.9</v>
          </cell>
          <cell r="AA1465">
            <v>1062.5999999999999</v>
          </cell>
          <cell r="AB1465">
            <v>688.62</v>
          </cell>
          <cell r="AD1465">
            <v>924</v>
          </cell>
        </row>
        <row r="1466">
          <cell r="B1466" t="str">
            <v>FX09260L</v>
          </cell>
          <cell r="C1466" t="str">
            <v>Estrela</v>
          </cell>
          <cell r="E1466" t="str">
            <v>Estrela de 6 pontas produzida em estrutura metálica e mangueira de LED</v>
          </cell>
          <cell r="F1466" t="str">
            <v>FIG. LUMINOSA</v>
          </cell>
          <cell r="G1466">
            <v>2.6</v>
          </cell>
          <cell r="H1466">
            <v>2.6</v>
          </cell>
          <cell r="I1466" t="str">
            <v>-</v>
          </cell>
          <cell r="J1466">
            <v>36.9375</v>
          </cell>
          <cell r="K1466"/>
          <cell r="M1466">
            <v>1580.0200000000002</v>
          </cell>
          <cell r="N1466">
            <v>995.41260000000011</v>
          </cell>
          <cell r="P1466">
            <v>0.63</v>
          </cell>
          <cell r="R1466">
            <v>1276.17</v>
          </cell>
          <cell r="S1466">
            <v>765.66</v>
          </cell>
          <cell r="U1466">
            <v>1276.17</v>
          </cell>
          <cell r="V1466">
            <v>765.66</v>
          </cell>
          <cell r="X1466">
            <v>1215.4000000000001</v>
          </cell>
          <cell r="Y1466">
            <v>729.2</v>
          </cell>
          <cell r="AA1466">
            <v>1056.8499999999999</v>
          </cell>
          <cell r="AB1466">
            <v>634.11</v>
          </cell>
          <cell r="AD1466">
            <v>919</v>
          </cell>
        </row>
        <row r="1467">
          <cell r="B1467" t="str">
            <v>FX09260C</v>
          </cell>
          <cell r="C1467" t="str">
            <v>Estrela</v>
          </cell>
          <cell r="E1467" t="str">
            <v>Estrela de 6 pontas produzida em estrutura metálica e mangueira luminosa. Preenchimento da figura com lâmpadas de LED.</v>
          </cell>
          <cell r="F1467" t="str">
            <v>FIG. LUMINOSA</v>
          </cell>
          <cell r="G1467">
            <v>2.6</v>
          </cell>
          <cell r="H1467">
            <v>2.6</v>
          </cell>
          <cell r="I1467" t="str">
            <v>-</v>
          </cell>
          <cell r="K1467"/>
          <cell r="M1467">
            <v>1778.92</v>
          </cell>
          <cell r="N1467">
            <v>1280.8224</v>
          </cell>
          <cell r="P1467">
            <v>0.72</v>
          </cell>
          <cell r="R1467">
            <v>1436.82</v>
          </cell>
          <cell r="S1467">
            <v>985.32</v>
          </cell>
          <cell r="U1467">
            <v>1436.82</v>
          </cell>
          <cell r="V1467">
            <v>985.32</v>
          </cell>
          <cell r="X1467">
            <v>1368.4</v>
          </cell>
          <cell r="Y1467">
            <v>938.4</v>
          </cell>
          <cell r="AA1467">
            <v>1189.95</v>
          </cell>
          <cell r="AB1467">
            <v>815.97</v>
          </cell>
          <cell r="AD1467"/>
        </row>
        <row r="1468">
          <cell r="B1468" t="str">
            <v>FX09260CS</v>
          </cell>
          <cell r="C1468" t="str">
            <v>Estrela</v>
          </cell>
          <cell r="E1468" t="str">
            <v>Estrela de 6 pontas produzida em estrutura metálica e mangueira luminosa. Preenchimento da figura com lâmpadas de LED.  Aplicação de Strobos</v>
          </cell>
          <cell r="F1468" t="str">
            <v>FIG. LUMINOSA</v>
          </cell>
          <cell r="G1468">
            <v>2.6</v>
          </cell>
          <cell r="H1468">
            <v>2.6</v>
          </cell>
          <cell r="I1468" t="str">
            <v>-</v>
          </cell>
          <cell r="K1468"/>
          <cell r="M1468">
            <v>1969.7600000000002</v>
          </cell>
          <cell r="N1468">
            <v>1477.3200000000002</v>
          </cell>
          <cell r="P1468">
            <v>0.75</v>
          </cell>
          <cell r="R1468">
            <v>1590.96</v>
          </cell>
          <cell r="S1468">
            <v>1139.46</v>
          </cell>
          <cell r="U1468">
            <v>1590.96</v>
          </cell>
          <cell r="V1468">
            <v>1139.46</v>
          </cell>
          <cell r="X1468">
            <v>1515.2</v>
          </cell>
          <cell r="Y1468">
            <v>1085.2</v>
          </cell>
          <cell r="AA1468">
            <v>1317.6</v>
          </cell>
          <cell r="AB1468">
            <v>943.62</v>
          </cell>
          <cell r="AD1468"/>
        </row>
        <row r="1469">
          <cell r="B1469" t="str">
            <v>FX09300</v>
          </cell>
          <cell r="C1469" t="str">
            <v>Estrela</v>
          </cell>
          <cell r="D1469"/>
          <cell r="E1469" t="str">
            <v>Estrela de 6 pontas, produzida em estrutura met. e mangueira luminosa</v>
          </cell>
          <cell r="F1469" t="str">
            <v>FIG. LUMINOSA</v>
          </cell>
          <cell r="G1469">
            <v>3</v>
          </cell>
          <cell r="H1469">
            <v>3</v>
          </cell>
          <cell r="I1469" t="str">
            <v>-</v>
          </cell>
          <cell r="J1469">
            <v>227</v>
          </cell>
          <cell r="K1469">
            <v>14.1875</v>
          </cell>
          <cell r="L1469">
            <v>7.8031249999999996</v>
          </cell>
          <cell r="M1469">
            <v>1612.65</v>
          </cell>
          <cell r="N1469">
            <v>967.59</v>
          </cell>
          <cell r="O1469"/>
          <cell r="P1469">
            <v>0.6</v>
          </cell>
          <cell r="Q1469"/>
          <cell r="R1469">
            <v>1302.53</v>
          </cell>
          <cell r="S1469">
            <v>781.52</v>
          </cell>
          <cell r="T1469"/>
          <cell r="U1469">
            <v>1302.53</v>
          </cell>
          <cell r="V1469">
            <v>781.52</v>
          </cell>
          <cell r="W1469"/>
          <cell r="X1469">
            <v>1240.5</v>
          </cell>
          <cell r="Y1469">
            <v>744.3</v>
          </cell>
          <cell r="Z1469"/>
          <cell r="AA1469">
            <v>1078.7</v>
          </cell>
          <cell r="AB1469">
            <v>647.22</v>
          </cell>
          <cell r="AC1469"/>
          <cell r="AD1469">
            <v>938</v>
          </cell>
        </row>
        <row r="1470">
          <cell r="B1470" t="str">
            <v>FX09300SM</v>
          </cell>
          <cell r="C1470" t="str">
            <v>Estrela</v>
          </cell>
          <cell r="E1470" t="str">
            <v>Estrela de 6 pontas produzida em estrutura metálica e mangueira luminosa. Aplicação de mangueiras de LED com movimentos e Strobos</v>
          </cell>
          <cell r="F1470" t="str">
            <v>FIG. LUMINOSA</v>
          </cell>
          <cell r="G1470">
            <v>3</v>
          </cell>
          <cell r="H1470">
            <v>3</v>
          </cell>
          <cell r="I1470" t="str">
            <v>-</v>
          </cell>
          <cell r="J1470">
            <v>242</v>
          </cell>
          <cell r="K1470"/>
          <cell r="M1470">
            <v>2726.75</v>
          </cell>
          <cell r="N1470">
            <v>2045.0625</v>
          </cell>
          <cell r="P1470">
            <v>0.75</v>
          </cell>
          <cell r="R1470">
            <v>2202.38</v>
          </cell>
          <cell r="S1470">
            <v>1681.37</v>
          </cell>
          <cell r="U1470">
            <v>2202.38</v>
          </cell>
          <cell r="V1470">
            <v>1681.37</v>
          </cell>
          <cell r="X1470">
            <v>2097.5</v>
          </cell>
          <cell r="Y1470">
            <v>1601.3</v>
          </cell>
          <cell r="AA1470">
            <v>1823.9</v>
          </cell>
          <cell r="AB1470">
            <v>1392.42</v>
          </cell>
          <cell r="AD1470">
            <v>1586</v>
          </cell>
        </row>
        <row r="1471">
          <cell r="B1471" t="str">
            <v>FX09300M</v>
          </cell>
          <cell r="C1471" t="str">
            <v>Estrela</v>
          </cell>
          <cell r="E1471" t="str">
            <v>Estrela de 6 pontas produzida em estrutura metálica e mangueira luminosa. Aplicação de mangueiras de LED com movimentos</v>
          </cell>
          <cell r="F1471" t="str">
            <v>FIG. LUMINOSA</v>
          </cell>
          <cell r="G1471">
            <v>3</v>
          </cell>
          <cell r="H1471">
            <v>3</v>
          </cell>
          <cell r="I1471" t="str">
            <v>-</v>
          </cell>
          <cell r="J1471">
            <v>230</v>
          </cell>
          <cell r="K1471"/>
          <cell r="M1471">
            <v>2535.9100000000003</v>
          </cell>
          <cell r="N1471">
            <v>1825.8552000000002</v>
          </cell>
          <cell r="P1471">
            <v>0.72</v>
          </cell>
          <cell r="R1471">
            <v>2048.2399999999998</v>
          </cell>
          <cell r="S1471">
            <v>1527.23</v>
          </cell>
          <cell r="U1471">
            <v>2048.2399999999998</v>
          </cell>
          <cell r="V1471">
            <v>1527.23</v>
          </cell>
          <cell r="X1471">
            <v>1950.7</v>
          </cell>
          <cell r="Y1471">
            <v>1454.5</v>
          </cell>
          <cell r="AA1471">
            <v>1696.25</v>
          </cell>
          <cell r="AB1471">
            <v>1264.77</v>
          </cell>
          <cell r="AD1471">
            <v>1475</v>
          </cell>
        </row>
        <row r="1472">
          <cell r="B1472" t="str">
            <v>FX09300S</v>
          </cell>
          <cell r="C1472" t="str">
            <v>Estrela</v>
          </cell>
          <cell r="E1472" t="str">
            <v>Estrela de 6 pontas produzida em estrutura metálica e mangueira luminosa. Aplicação de Strobos</v>
          </cell>
          <cell r="F1472" t="str">
            <v>FIG. LUMINOSA</v>
          </cell>
          <cell r="G1472">
            <v>3</v>
          </cell>
          <cell r="H1472">
            <v>3</v>
          </cell>
          <cell r="I1472" t="str">
            <v>-</v>
          </cell>
          <cell r="J1472">
            <v>239</v>
          </cell>
          <cell r="K1472"/>
          <cell r="M1472">
            <v>1803.49</v>
          </cell>
          <cell r="N1472">
            <v>1136.1986999999999</v>
          </cell>
          <cell r="P1472">
            <v>0.63</v>
          </cell>
          <cell r="R1472">
            <v>1456.67</v>
          </cell>
          <cell r="S1472">
            <v>935.66</v>
          </cell>
          <cell r="U1472">
            <v>1456.67</v>
          </cell>
          <cell r="V1472">
            <v>935.66</v>
          </cell>
          <cell r="X1472">
            <v>1387.3</v>
          </cell>
          <cell r="Y1472">
            <v>891.1</v>
          </cell>
          <cell r="AA1472">
            <v>1206.3499999999999</v>
          </cell>
          <cell r="AB1472">
            <v>774.87</v>
          </cell>
          <cell r="AD1472">
            <v>1049</v>
          </cell>
        </row>
        <row r="1473">
          <cell r="B1473" t="str">
            <v>FX09300L</v>
          </cell>
          <cell r="C1473" t="str">
            <v>Estrela</v>
          </cell>
          <cell r="E1473" t="str">
            <v>Estrela de 6 pontas produzida em estrutura metálica e mangueira de LED</v>
          </cell>
          <cell r="F1473" t="str">
            <v>FIG. LUMINOSA</v>
          </cell>
          <cell r="G1473">
            <v>3</v>
          </cell>
          <cell r="H1473">
            <v>3</v>
          </cell>
          <cell r="I1473" t="str">
            <v>-</v>
          </cell>
          <cell r="J1473">
            <v>42.5625</v>
          </cell>
          <cell r="K1473"/>
          <cell r="M1473">
            <v>1822.4700000000003</v>
          </cell>
          <cell r="N1473">
            <v>1148.1561000000002</v>
          </cell>
          <cell r="P1473">
            <v>0.63</v>
          </cell>
          <cell r="R1473">
            <v>1472</v>
          </cell>
          <cell r="S1473">
            <v>883.16</v>
          </cell>
          <cell r="U1473">
            <v>1472</v>
          </cell>
          <cell r="V1473">
            <v>883.16</v>
          </cell>
          <cell r="X1473">
            <v>1401.9</v>
          </cell>
          <cell r="Y1473">
            <v>841.1</v>
          </cell>
          <cell r="AA1473">
            <v>1219</v>
          </cell>
          <cell r="AB1473">
            <v>731.4</v>
          </cell>
          <cell r="AD1473">
            <v>1060</v>
          </cell>
        </row>
        <row r="1474">
          <cell r="B1474" t="str">
            <v>FX09300C</v>
          </cell>
          <cell r="C1474" t="str">
            <v>Estrela</v>
          </cell>
          <cell r="E1474" t="str">
            <v>Estrela de 6 pontas produzida em estrutura metálica e mangueira luminosa. Preenchimento da figura com lâmpadas de LED.</v>
          </cell>
          <cell r="F1474" t="str">
            <v>FIG. LUMINOSA</v>
          </cell>
          <cell r="G1474">
            <v>3</v>
          </cell>
          <cell r="H1474">
            <v>3</v>
          </cell>
          <cell r="I1474" t="str">
            <v>-</v>
          </cell>
          <cell r="K1474"/>
          <cell r="M1474">
            <v>2120.9500000000003</v>
          </cell>
          <cell r="N1474">
            <v>1527.0840000000001</v>
          </cell>
          <cell r="P1474">
            <v>0.72</v>
          </cell>
          <cell r="R1474">
            <v>1713.08</v>
          </cell>
          <cell r="S1474">
            <v>1192.07</v>
          </cell>
          <cell r="U1474">
            <v>1713.08</v>
          </cell>
          <cell r="V1474">
            <v>1192.07</v>
          </cell>
          <cell r="X1474">
            <v>1631.5</v>
          </cell>
          <cell r="Y1474">
            <v>1135.3</v>
          </cell>
          <cell r="AA1474">
            <v>1418.7</v>
          </cell>
          <cell r="AB1474">
            <v>987.22</v>
          </cell>
          <cell r="AD1474"/>
        </row>
        <row r="1475">
          <cell r="B1475" t="str">
            <v>FX09300CS</v>
          </cell>
          <cell r="C1475" t="str">
            <v>Estrela</v>
          </cell>
          <cell r="E1475" t="str">
            <v>Estrela de 6 pontas produzida em estrutura metálica e mangueira luminosa. Preenchimento da figura com lâmpadas de LED.  Aplicação de Strobos</v>
          </cell>
          <cell r="F1475" t="str">
            <v>FIG. LUMINOSA</v>
          </cell>
          <cell r="G1475">
            <v>3</v>
          </cell>
          <cell r="H1475">
            <v>3</v>
          </cell>
          <cell r="I1475" t="str">
            <v>-</v>
          </cell>
          <cell r="K1475"/>
          <cell r="M1475">
            <v>2311.79</v>
          </cell>
          <cell r="N1475">
            <v>1733.8425</v>
          </cell>
          <cell r="P1475">
            <v>0.75</v>
          </cell>
          <cell r="R1475">
            <v>1867.22</v>
          </cell>
          <cell r="S1475">
            <v>1346.21</v>
          </cell>
          <cell r="U1475">
            <v>1867.22</v>
          </cell>
          <cell r="V1475">
            <v>1346.21</v>
          </cell>
          <cell r="X1475">
            <v>1778.3</v>
          </cell>
          <cell r="Y1475">
            <v>1282.0999999999999</v>
          </cell>
          <cell r="AA1475">
            <v>1546.35</v>
          </cell>
          <cell r="AB1475">
            <v>1114.8699999999999</v>
          </cell>
          <cell r="AD1475"/>
        </row>
        <row r="1476">
          <cell r="B1476" t="str">
            <v>FX1030</v>
          </cell>
          <cell r="C1476" t="str">
            <v>Estrela</v>
          </cell>
          <cell r="D1476"/>
          <cell r="E1476" t="str">
            <v>Estrela de 5 pontas, produzida em estrutura met. e mangueira luminosa</v>
          </cell>
          <cell r="F1476" t="str">
            <v>FIG. LUMINOSA</v>
          </cell>
          <cell r="G1476">
            <v>0.3</v>
          </cell>
          <cell r="H1476">
            <v>0.3</v>
          </cell>
          <cell r="I1476" t="str">
            <v>-</v>
          </cell>
          <cell r="J1476">
            <v>20</v>
          </cell>
          <cell r="K1476">
            <v>1.25</v>
          </cell>
          <cell r="L1476">
            <v>0.4</v>
          </cell>
          <cell r="M1476">
            <v>139.22999999999999</v>
          </cell>
          <cell r="N1476">
            <v>83.537999999999997</v>
          </cell>
          <cell r="O1476"/>
          <cell r="P1476">
            <v>0.6</v>
          </cell>
          <cell r="Q1476"/>
          <cell r="R1476">
            <v>112.46</v>
          </cell>
          <cell r="S1476">
            <v>67.52</v>
          </cell>
          <cell r="T1476"/>
          <cell r="U1476">
            <v>112.46</v>
          </cell>
          <cell r="V1476">
            <v>67.52</v>
          </cell>
          <cell r="W1476"/>
          <cell r="X1476">
            <v>107.1</v>
          </cell>
          <cell r="Y1476">
            <v>64.3</v>
          </cell>
          <cell r="Z1476"/>
          <cell r="AA1476">
            <v>93.15</v>
          </cell>
          <cell r="AB1476">
            <v>55.89</v>
          </cell>
          <cell r="AC1476"/>
          <cell r="AD1476">
            <v>81</v>
          </cell>
        </row>
        <row r="1477">
          <cell r="B1477" t="str">
            <v>FX1030S</v>
          </cell>
          <cell r="C1477" t="str">
            <v>Estrela</v>
          </cell>
          <cell r="E1477" t="str">
            <v>Estrela de 5 pontas produzida em estrutura metálica e mangueira luminosa. Aplicação de Strobos</v>
          </cell>
          <cell r="F1477" t="str">
            <v>FIG. LUMINOSA</v>
          </cell>
          <cell r="G1477">
            <v>0.3</v>
          </cell>
          <cell r="H1477">
            <v>0.3</v>
          </cell>
          <cell r="I1477" t="str">
            <v>-</v>
          </cell>
          <cell r="J1477">
            <v>26</v>
          </cell>
          <cell r="K1477"/>
          <cell r="M1477">
            <v>202.93</v>
          </cell>
          <cell r="N1477">
            <v>127.8459</v>
          </cell>
          <cell r="P1477">
            <v>0.63</v>
          </cell>
          <cell r="R1477">
            <v>163.91</v>
          </cell>
          <cell r="S1477">
            <v>118.86</v>
          </cell>
          <cell r="U1477">
            <v>163.91</v>
          </cell>
          <cell r="V1477">
            <v>118.86</v>
          </cell>
          <cell r="X1477">
            <v>156.1</v>
          </cell>
          <cell r="Y1477">
            <v>113.2</v>
          </cell>
          <cell r="AA1477">
            <v>135.69999999999999</v>
          </cell>
          <cell r="AB1477">
            <v>98.44</v>
          </cell>
          <cell r="AD1477">
            <v>118</v>
          </cell>
        </row>
        <row r="1478">
          <cell r="B1478" t="str">
            <v>FX1030L</v>
          </cell>
          <cell r="C1478" t="str">
            <v>Estrela</v>
          </cell>
          <cell r="E1478" t="str">
            <v>Estrela de 5 pontas produzida em estrutura metálica e mangueira de LED</v>
          </cell>
          <cell r="F1478" t="str">
            <v>FIG. LUMINOSA</v>
          </cell>
          <cell r="G1478">
            <v>0.3</v>
          </cell>
          <cell r="H1478">
            <v>0.3</v>
          </cell>
          <cell r="I1478" t="str">
            <v>-</v>
          </cell>
          <cell r="J1478">
            <v>3.75</v>
          </cell>
          <cell r="K1478"/>
          <cell r="M1478">
            <v>158.21</v>
          </cell>
          <cell r="N1478">
            <v>99.672300000000007</v>
          </cell>
          <cell r="P1478">
            <v>0.63</v>
          </cell>
          <cell r="R1478">
            <v>127.79</v>
          </cell>
          <cell r="S1478">
            <v>76.650000000000006</v>
          </cell>
          <cell r="U1478">
            <v>127.79</v>
          </cell>
          <cell r="V1478">
            <v>76.650000000000006</v>
          </cell>
          <cell r="X1478">
            <v>121.7</v>
          </cell>
          <cell r="Y1478">
            <v>73</v>
          </cell>
          <cell r="AA1478">
            <v>105.8</v>
          </cell>
          <cell r="AB1478">
            <v>63.48</v>
          </cell>
          <cell r="AD1478">
            <v>92</v>
          </cell>
        </row>
        <row r="1479">
          <cell r="B1479" t="str">
            <v>FX1030C</v>
          </cell>
          <cell r="C1479" t="str">
            <v>Estrela</v>
          </cell>
          <cell r="E1479" t="str">
            <v>Estrela de 5 pontas produzida em estrutura metálica e mangueira luminosa. Preenchimento da figura com lâmpadas de LED.</v>
          </cell>
          <cell r="F1479" t="str">
            <v>FIG. LUMINOSA</v>
          </cell>
          <cell r="G1479">
            <v>0.3</v>
          </cell>
          <cell r="H1479">
            <v>0.3</v>
          </cell>
          <cell r="I1479" t="str">
            <v>-</v>
          </cell>
          <cell r="J1479">
            <v>23.5</v>
          </cell>
          <cell r="K1479"/>
          <cell r="M1479">
            <v>199.81</v>
          </cell>
          <cell r="N1479">
            <v>143.86320000000001</v>
          </cell>
          <cell r="P1479">
            <v>0.72</v>
          </cell>
          <cell r="R1479">
            <v>161.38999999999999</v>
          </cell>
          <cell r="S1479">
            <v>116.45</v>
          </cell>
          <cell r="U1479">
            <v>161.38999999999999</v>
          </cell>
          <cell r="V1479">
            <v>116.45</v>
          </cell>
          <cell r="X1479">
            <v>153.69999999999999</v>
          </cell>
          <cell r="Y1479">
            <v>110.9</v>
          </cell>
          <cell r="AA1479">
            <v>133.66</v>
          </cell>
          <cell r="AB1479">
            <v>96.4</v>
          </cell>
          <cell r="AD1479">
            <v>116.22499999999999</v>
          </cell>
        </row>
        <row r="1480">
          <cell r="B1480" t="str">
            <v>FX1030CS</v>
          </cell>
          <cell r="C1480" t="str">
            <v>Estrela</v>
          </cell>
          <cell r="E1480" t="str">
            <v>Estrela de 5 pontas produzida em estrutura metálica e mangueira luminosa. Preenchimento da figura com lâmpadas de LED.  Aplicação de Strobos</v>
          </cell>
          <cell r="F1480" t="str">
            <v>FIG. LUMINOSA</v>
          </cell>
          <cell r="G1480">
            <v>0.3</v>
          </cell>
          <cell r="H1480">
            <v>0.3</v>
          </cell>
          <cell r="I1480" t="str">
            <v>-</v>
          </cell>
          <cell r="J1480">
            <v>29.5</v>
          </cell>
          <cell r="K1480"/>
          <cell r="M1480">
            <v>271.7</v>
          </cell>
          <cell r="N1480">
            <v>203.77499999999998</v>
          </cell>
          <cell r="P1480">
            <v>0.75</v>
          </cell>
          <cell r="R1480">
            <v>219.45</v>
          </cell>
          <cell r="S1480">
            <v>174.41</v>
          </cell>
          <cell r="U1480">
            <v>219.45</v>
          </cell>
          <cell r="V1480">
            <v>174.41</v>
          </cell>
          <cell r="X1480">
            <v>209</v>
          </cell>
          <cell r="Y1480">
            <v>166.1</v>
          </cell>
          <cell r="AA1480">
            <v>181.7</v>
          </cell>
          <cell r="AB1480">
            <v>144.44</v>
          </cell>
          <cell r="AD1480">
            <v>158</v>
          </cell>
        </row>
        <row r="1481">
          <cell r="B1481" t="str">
            <v>FX1050</v>
          </cell>
          <cell r="C1481" t="str">
            <v>Estrela</v>
          </cell>
          <cell r="D1481"/>
          <cell r="E1481" t="str">
            <v>Estrela de 5 pontas, produzida em estrutura met. e mangueira luminosa</v>
          </cell>
          <cell r="F1481" t="str">
            <v>FIG. LUMINOSA</v>
          </cell>
          <cell r="G1481">
            <v>0.5</v>
          </cell>
          <cell r="H1481">
            <v>0.5</v>
          </cell>
          <cell r="I1481" t="str">
            <v>-</v>
          </cell>
          <cell r="J1481">
            <v>32</v>
          </cell>
          <cell r="K1481">
            <v>2.125</v>
          </cell>
          <cell r="L1481">
            <v>0.6</v>
          </cell>
          <cell r="M1481">
            <v>233.87</v>
          </cell>
          <cell r="N1481">
            <v>140.322</v>
          </cell>
          <cell r="O1481"/>
          <cell r="P1481">
            <v>0.6</v>
          </cell>
          <cell r="Q1481"/>
          <cell r="R1481">
            <v>188.9</v>
          </cell>
          <cell r="S1481">
            <v>113.3</v>
          </cell>
          <cell r="T1481"/>
          <cell r="U1481">
            <v>188.9</v>
          </cell>
          <cell r="V1481">
            <v>113.3</v>
          </cell>
          <cell r="W1481"/>
          <cell r="X1481">
            <v>179.9</v>
          </cell>
          <cell r="Y1481">
            <v>107.9</v>
          </cell>
          <cell r="Z1481"/>
          <cell r="AA1481">
            <v>156.4</v>
          </cell>
          <cell r="AB1481">
            <v>93.84</v>
          </cell>
          <cell r="AC1481"/>
          <cell r="AD1481">
            <v>136</v>
          </cell>
        </row>
        <row r="1482">
          <cell r="B1482" t="str">
            <v>FX1050SM</v>
          </cell>
          <cell r="C1482" t="str">
            <v>Estrela</v>
          </cell>
          <cell r="E1482" t="str">
            <v>Estrela de 5 pontas produzida em estrutura metálica e mangueira luminosa. Aplicação de mangueiras de LED com movimentos e Strobos</v>
          </cell>
          <cell r="F1482" t="str">
            <v>FIG. LUMINOSA</v>
          </cell>
          <cell r="G1482">
            <v>0.5</v>
          </cell>
          <cell r="H1482">
            <v>0.5</v>
          </cell>
          <cell r="I1482" t="str">
            <v>-</v>
          </cell>
          <cell r="K1482"/>
          <cell r="M1482">
            <v>595.91999999999996</v>
          </cell>
          <cell r="N1482">
            <v>446.93999999999994</v>
          </cell>
          <cell r="P1482">
            <v>0.75</v>
          </cell>
          <cell r="R1482">
            <v>481.32</v>
          </cell>
          <cell r="S1482">
            <v>405.72</v>
          </cell>
          <cell r="U1482">
            <v>481.32</v>
          </cell>
          <cell r="V1482">
            <v>405.72</v>
          </cell>
          <cell r="X1482">
            <v>458.4</v>
          </cell>
          <cell r="Y1482">
            <v>386.4</v>
          </cell>
          <cell r="AA1482">
            <v>398.59</v>
          </cell>
          <cell r="AB1482">
            <v>336.03</v>
          </cell>
          <cell r="AD1482">
            <v>346.6</v>
          </cell>
        </row>
        <row r="1483">
          <cell r="B1483" t="str">
            <v>FX1050M</v>
          </cell>
          <cell r="C1483" t="str">
            <v>Estrela</v>
          </cell>
          <cell r="E1483" t="str">
            <v>Estrela de 5 pontas produzida em estrutura metálica e mangueira luminosa. Aplicação de mangueiras de LED com movimentos</v>
          </cell>
          <cell r="F1483" t="str">
            <v>FIG. LUMINOSA</v>
          </cell>
          <cell r="G1483">
            <v>0.5</v>
          </cell>
          <cell r="H1483">
            <v>0.5</v>
          </cell>
          <cell r="I1483" t="str">
            <v>-</v>
          </cell>
          <cell r="K1483"/>
          <cell r="M1483">
            <v>532.22</v>
          </cell>
          <cell r="N1483">
            <v>383.19839999999999</v>
          </cell>
          <cell r="P1483">
            <v>0.72</v>
          </cell>
          <cell r="R1483">
            <v>429.87</v>
          </cell>
          <cell r="S1483">
            <v>354.38</v>
          </cell>
          <cell r="U1483">
            <v>429.87</v>
          </cell>
          <cell r="V1483">
            <v>354.38</v>
          </cell>
          <cell r="X1483">
            <v>409.4</v>
          </cell>
          <cell r="Y1483">
            <v>337.5</v>
          </cell>
          <cell r="AA1483">
            <v>356.04</v>
          </cell>
          <cell r="AB1483">
            <v>293.48</v>
          </cell>
          <cell r="AD1483">
            <v>309.60000000000002</v>
          </cell>
        </row>
        <row r="1484">
          <cell r="B1484" t="str">
            <v>FX1050S</v>
          </cell>
          <cell r="C1484" t="str">
            <v>Estrela</v>
          </cell>
          <cell r="E1484" t="str">
            <v>Estrela de 5 pontas produzida em estrutura metálica e mangueira luminosa. Aplicação de Strobos</v>
          </cell>
          <cell r="F1484" t="str">
            <v>FIG. LUMINOSA</v>
          </cell>
          <cell r="G1484">
            <v>0.5</v>
          </cell>
          <cell r="H1484">
            <v>0.5</v>
          </cell>
          <cell r="I1484" t="str">
            <v>-</v>
          </cell>
          <cell r="J1484">
            <v>38</v>
          </cell>
          <cell r="K1484"/>
          <cell r="M1484">
            <v>297.44</v>
          </cell>
          <cell r="N1484">
            <v>187.38720000000001</v>
          </cell>
          <cell r="P1484">
            <v>0.63</v>
          </cell>
          <cell r="R1484">
            <v>240.24</v>
          </cell>
          <cell r="S1484">
            <v>164.64</v>
          </cell>
          <cell r="U1484">
            <v>240.24</v>
          </cell>
          <cell r="V1484">
            <v>164.64</v>
          </cell>
          <cell r="X1484">
            <v>228.8</v>
          </cell>
          <cell r="Y1484">
            <v>156.80000000000001</v>
          </cell>
          <cell r="AA1484">
            <v>198.95</v>
          </cell>
          <cell r="AB1484">
            <v>136.38999999999999</v>
          </cell>
          <cell r="AD1484">
            <v>173</v>
          </cell>
        </row>
        <row r="1485">
          <cell r="B1485" t="str">
            <v>FX1050L</v>
          </cell>
          <cell r="C1485" t="str">
            <v>Estrela</v>
          </cell>
          <cell r="E1485" t="str">
            <v>Estrela de 5 pontas produzida em estrutura metálica e mangueira de LED</v>
          </cell>
          <cell r="F1485" t="str">
            <v>FIG. LUMINOSA</v>
          </cell>
          <cell r="G1485">
            <v>0.5</v>
          </cell>
          <cell r="H1485">
            <v>0.5</v>
          </cell>
          <cell r="I1485" t="str">
            <v>-</v>
          </cell>
          <cell r="J1485">
            <v>6</v>
          </cell>
          <cell r="K1485"/>
          <cell r="M1485">
            <v>264.81</v>
          </cell>
          <cell r="N1485">
            <v>166.83029999999999</v>
          </cell>
          <cell r="P1485">
            <v>0.63</v>
          </cell>
          <cell r="R1485">
            <v>213.89</v>
          </cell>
          <cell r="S1485">
            <v>128.31</v>
          </cell>
          <cell r="U1485">
            <v>213.89</v>
          </cell>
          <cell r="V1485">
            <v>128.31</v>
          </cell>
          <cell r="X1485">
            <v>203.7</v>
          </cell>
          <cell r="Y1485">
            <v>122.2</v>
          </cell>
          <cell r="AA1485">
            <v>177.1</v>
          </cell>
          <cell r="AB1485">
            <v>106.26</v>
          </cell>
          <cell r="AD1485">
            <v>154</v>
          </cell>
        </row>
        <row r="1486">
          <cell r="B1486" t="str">
            <v>FX1050C</v>
          </cell>
          <cell r="C1486" t="str">
            <v>Estrela</v>
          </cell>
          <cell r="E1486" t="str">
            <v>Estrela de 5 pontas produzida em estrutura metálica e mangueira luminosa. Preenchimento da figura com lâmpadas de LED.</v>
          </cell>
          <cell r="F1486" t="str">
            <v>FIG. LUMINOSA</v>
          </cell>
          <cell r="G1486">
            <v>0.5</v>
          </cell>
          <cell r="H1486">
            <v>0.5</v>
          </cell>
          <cell r="I1486" t="str">
            <v>-</v>
          </cell>
          <cell r="J1486">
            <v>34</v>
          </cell>
          <cell r="K1486"/>
          <cell r="M1486">
            <v>362.7</v>
          </cell>
          <cell r="N1486">
            <v>261.14400000000001</v>
          </cell>
          <cell r="P1486">
            <v>0.72</v>
          </cell>
          <cell r="R1486">
            <v>292.95</v>
          </cell>
          <cell r="S1486">
            <v>217.46</v>
          </cell>
          <cell r="U1486">
            <v>292.95</v>
          </cell>
          <cell r="V1486">
            <v>217.46</v>
          </cell>
          <cell r="X1486">
            <v>279</v>
          </cell>
          <cell r="Y1486">
            <v>207.1</v>
          </cell>
          <cell r="AA1486">
            <v>242.65</v>
          </cell>
          <cell r="AB1486">
            <v>180.09</v>
          </cell>
          <cell r="AD1486">
            <v>211</v>
          </cell>
        </row>
        <row r="1487">
          <cell r="B1487" t="str">
            <v>FX1050CS</v>
          </cell>
          <cell r="C1487" t="str">
            <v>Estrela</v>
          </cell>
          <cell r="E1487" t="str">
            <v>Estrela de 5 pontas produzida em estrutura metálica e mangueira luminosa. Preenchimento da figura com lâmpadas de LED.  Aplicação de Strobos</v>
          </cell>
          <cell r="F1487" t="str">
            <v>FIG. LUMINOSA</v>
          </cell>
          <cell r="G1487">
            <v>0.5</v>
          </cell>
          <cell r="H1487">
            <v>0.5</v>
          </cell>
          <cell r="I1487" t="str">
            <v>-</v>
          </cell>
          <cell r="J1487">
            <v>40.5</v>
          </cell>
          <cell r="K1487"/>
          <cell r="M1487">
            <v>366.21</v>
          </cell>
          <cell r="N1487">
            <v>274.65749999999997</v>
          </cell>
          <cell r="P1487">
            <v>0.75</v>
          </cell>
          <cell r="R1487">
            <v>295.79000000000002</v>
          </cell>
          <cell r="S1487">
            <v>220.19</v>
          </cell>
          <cell r="U1487">
            <v>295.79000000000002</v>
          </cell>
          <cell r="V1487">
            <v>220.19</v>
          </cell>
          <cell r="X1487">
            <v>281.7</v>
          </cell>
          <cell r="Y1487">
            <v>209.7</v>
          </cell>
          <cell r="AA1487">
            <v>244.95</v>
          </cell>
          <cell r="AB1487">
            <v>182.39</v>
          </cell>
          <cell r="AD1487">
            <v>213</v>
          </cell>
        </row>
        <row r="1488">
          <cell r="B1488" t="str">
            <v>FX1070</v>
          </cell>
          <cell r="C1488" t="str">
            <v>Estrela</v>
          </cell>
          <cell r="D1488"/>
          <cell r="E1488" t="str">
            <v>Estrela de 5 pontas, produzida em estrutura met. e mangueira luminosa</v>
          </cell>
          <cell r="F1488" t="str">
            <v>FIG. LUMINOSA</v>
          </cell>
          <cell r="G1488">
            <v>0.7</v>
          </cell>
          <cell r="H1488">
            <v>0.7</v>
          </cell>
          <cell r="I1488" t="str">
            <v>-</v>
          </cell>
          <cell r="J1488">
            <v>47</v>
          </cell>
          <cell r="K1488">
            <v>2.9375</v>
          </cell>
          <cell r="L1488">
            <v>1.6156250000000001</v>
          </cell>
          <cell r="M1488">
            <v>330.07</v>
          </cell>
          <cell r="N1488">
            <v>198.042</v>
          </cell>
          <cell r="O1488"/>
          <cell r="P1488">
            <v>0.6</v>
          </cell>
          <cell r="Q1488"/>
          <cell r="R1488">
            <v>266.60000000000002</v>
          </cell>
          <cell r="S1488">
            <v>160.02000000000001</v>
          </cell>
          <cell r="T1488"/>
          <cell r="U1488">
            <v>266.60000000000002</v>
          </cell>
          <cell r="V1488">
            <v>160.02000000000001</v>
          </cell>
          <cell r="W1488"/>
          <cell r="X1488">
            <v>253.9</v>
          </cell>
          <cell r="Y1488">
            <v>152.4</v>
          </cell>
          <cell r="Z1488"/>
          <cell r="AA1488">
            <v>220.8</v>
          </cell>
          <cell r="AB1488">
            <v>132.47999999999999</v>
          </cell>
          <cell r="AC1488"/>
          <cell r="AD1488">
            <v>192</v>
          </cell>
        </row>
        <row r="1489">
          <cell r="B1489" t="str">
            <v>FX1070SM</v>
          </cell>
          <cell r="C1489" t="str">
            <v>Estrela</v>
          </cell>
          <cell r="E1489" t="str">
            <v>Estrela de 5 pontas produzida em estrutura metálica e mangueira luminosa. Aplicação de mangueiras de LED com movimentos e Strobos</v>
          </cell>
          <cell r="F1489" t="str">
            <v>FIG. LUMINOSA</v>
          </cell>
          <cell r="G1489">
            <v>0.7</v>
          </cell>
          <cell r="H1489">
            <v>0.7</v>
          </cell>
          <cell r="I1489" t="str">
            <v>-</v>
          </cell>
          <cell r="K1489"/>
          <cell r="M1489">
            <v>692.12</v>
          </cell>
          <cell r="N1489">
            <v>519.09</v>
          </cell>
          <cell r="P1489">
            <v>0.75</v>
          </cell>
          <cell r="R1489">
            <v>559.02</v>
          </cell>
          <cell r="S1489">
            <v>452.45</v>
          </cell>
          <cell r="U1489">
            <v>559.02</v>
          </cell>
          <cell r="V1489">
            <v>452.45</v>
          </cell>
          <cell r="X1489">
            <v>532.4</v>
          </cell>
          <cell r="Y1489">
            <v>430.9</v>
          </cell>
          <cell r="AA1489">
            <v>462.99</v>
          </cell>
          <cell r="AB1489">
            <v>374.67</v>
          </cell>
          <cell r="AD1489">
            <v>402.6</v>
          </cell>
        </row>
        <row r="1490">
          <cell r="B1490" t="str">
            <v>FX1070M</v>
          </cell>
          <cell r="C1490" t="str">
            <v>Estrela</v>
          </cell>
          <cell r="E1490" t="str">
            <v>Estrela de 5 pontas produzida em estrutura metálica e mangueira luminosa. Aplicação de mangueiras de LED com movimentos</v>
          </cell>
          <cell r="F1490" t="str">
            <v>FIG. LUMINOSA</v>
          </cell>
          <cell r="G1490">
            <v>0.7</v>
          </cell>
          <cell r="H1490">
            <v>0.7</v>
          </cell>
          <cell r="I1490" t="str">
            <v>-</v>
          </cell>
          <cell r="K1490"/>
          <cell r="M1490">
            <v>628.55000000000007</v>
          </cell>
          <cell r="N1490">
            <v>452.55600000000004</v>
          </cell>
          <cell r="P1490">
            <v>0.72</v>
          </cell>
          <cell r="R1490">
            <v>507.68</v>
          </cell>
          <cell r="S1490">
            <v>401</v>
          </cell>
          <cell r="U1490">
            <v>507.68</v>
          </cell>
          <cell r="V1490">
            <v>401</v>
          </cell>
          <cell r="X1490">
            <v>483.5</v>
          </cell>
          <cell r="Y1490">
            <v>381.9</v>
          </cell>
          <cell r="AA1490">
            <v>420.44</v>
          </cell>
          <cell r="AB1490">
            <v>332.12</v>
          </cell>
          <cell r="AD1490">
            <v>365.6</v>
          </cell>
        </row>
        <row r="1491">
          <cell r="B1491" t="str">
            <v>FX1070S</v>
          </cell>
          <cell r="C1491" t="str">
            <v>Estrela</v>
          </cell>
          <cell r="E1491" t="str">
            <v>Estrela de 5 pontas produzida em estrutura metálica e mangueira luminosa. Aplicação de Strobos</v>
          </cell>
          <cell r="F1491" t="str">
            <v>FIG. LUMINOSA</v>
          </cell>
          <cell r="G1491">
            <v>0.7</v>
          </cell>
          <cell r="H1491">
            <v>0.7</v>
          </cell>
          <cell r="I1491" t="str">
            <v>-</v>
          </cell>
          <cell r="J1491">
            <v>48</v>
          </cell>
          <cell r="K1491"/>
          <cell r="M1491">
            <v>393.77</v>
          </cell>
          <cell r="N1491">
            <v>248.07509999999999</v>
          </cell>
          <cell r="P1491">
            <v>0.63</v>
          </cell>
          <cell r="R1491">
            <v>318.05</v>
          </cell>
          <cell r="S1491">
            <v>211.37</v>
          </cell>
          <cell r="U1491">
            <v>318.05</v>
          </cell>
          <cell r="V1491">
            <v>211.37</v>
          </cell>
          <cell r="X1491">
            <v>302.89999999999998</v>
          </cell>
          <cell r="Y1491">
            <v>201.3</v>
          </cell>
          <cell r="AA1491">
            <v>263.35000000000002</v>
          </cell>
          <cell r="AB1491">
            <v>175.03</v>
          </cell>
          <cell r="AD1491">
            <v>229</v>
          </cell>
        </row>
        <row r="1492">
          <cell r="B1492" t="str">
            <v>FX1070L</v>
          </cell>
          <cell r="C1492" t="str">
            <v>Estrela</v>
          </cell>
          <cell r="E1492" t="str">
            <v>Estrela de 5 pontas produzida em estrutura metálica e mangueira de LED</v>
          </cell>
          <cell r="F1492" t="str">
            <v>FIG. LUMINOSA</v>
          </cell>
          <cell r="G1492">
            <v>0.7</v>
          </cell>
          <cell r="H1492">
            <v>0.7</v>
          </cell>
          <cell r="I1492" t="str">
            <v>-</v>
          </cell>
          <cell r="J1492">
            <v>8.8125</v>
          </cell>
          <cell r="K1492"/>
          <cell r="M1492">
            <v>373.1</v>
          </cell>
          <cell r="N1492">
            <v>235.05300000000003</v>
          </cell>
          <cell r="P1492">
            <v>0.63</v>
          </cell>
          <cell r="R1492">
            <v>301.35000000000002</v>
          </cell>
          <cell r="S1492">
            <v>180.81</v>
          </cell>
          <cell r="U1492">
            <v>301.35000000000002</v>
          </cell>
          <cell r="V1492">
            <v>180.81</v>
          </cell>
          <cell r="X1492">
            <v>287</v>
          </cell>
          <cell r="Y1492">
            <v>172.2</v>
          </cell>
          <cell r="AA1492">
            <v>249.55</v>
          </cell>
          <cell r="AB1492">
            <v>149.72999999999999</v>
          </cell>
          <cell r="AD1492">
            <v>217</v>
          </cell>
        </row>
        <row r="1493">
          <cell r="B1493" t="str">
            <v>FX1070C</v>
          </cell>
          <cell r="C1493" t="str">
            <v>Estrela</v>
          </cell>
          <cell r="E1493" t="str">
            <v>Estrela de 5 pontas produzida em estrutura metálica e mangueira luminosa. Preenchimento da figura com lâmpadas de LED.</v>
          </cell>
          <cell r="F1493" t="str">
            <v>FIG. LUMINOSA</v>
          </cell>
          <cell r="G1493">
            <v>0.7</v>
          </cell>
          <cell r="H1493">
            <v>0.7</v>
          </cell>
          <cell r="I1493" t="str">
            <v>-</v>
          </cell>
          <cell r="K1493"/>
          <cell r="M1493">
            <v>467.61</v>
          </cell>
          <cell r="N1493">
            <v>336.67919999999998</v>
          </cell>
          <cell r="P1493">
            <v>0.72</v>
          </cell>
          <cell r="R1493">
            <v>377.69</v>
          </cell>
          <cell r="S1493">
            <v>271.11</v>
          </cell>
          <cell r="U1493">
            <v>377.69</v>
          </cell>
          <cell r="V1493">
            <v>271.11</v>
          </cell>
          <cell r="X1493">
            <v>359.7</v>
          </cell>
          <cell r="Y1493">
            <v>258.2</v>
          </cell>
          <cell r="AA1493">
            <v>312.8</v>
          </cell>
          <cell r="AB1493">
            <v>224.48</v>
          </cell>
          <cell r="AD1493">
            <v>272</v>
          </cell>
        </row>
        <row r="1494">
          <cell r="B1494" t="str">
            <v>FX1070CS</v>
          </cell>
          <cell r="C1494" t="str">
            <v>Estrela</v>
          </cell>
          <cell r="E1494" t="str">
            <v>Estrela de 5 pontas produzida em estrutura metálica e mangueira luminosa. Preenchimento da figura com lâmpadas de LED.  Aplicação de Strobos</v>
          </cell>
          <cell r="F1494" t="str">
            <v>FIG. LUMINOSA</v>
          </cell>
          <cell r="G1494">
            <v>0.7</v>
          </cell>
          <cell r="H1494">
            <v>0.7</v>
          </cell>
          <cell r="I1494" t="str">
            <v>-</v>
          </cell>
          <cell r="K1494"/>
          <cell r="M1494">
            <v>531.31000000000006</v>
          </cell>
          <cell r="N1494">
            <v>398.48250000000007</v>
          </cell>
          <cell r="P1494">
            <v>0.75</v>
          </cell>
          <cell r="R1494">
            <v>429.14</v>
          </cell>
          <cell r="S1494">
            <v>322.45999999999998</v>
          </cell>
          <cell r="U1494">
            <v>429.14</v>
          </cell>
          <cell r="V1494">
            <v>322.45999999999998</v>
          </cell>
          <cell r="X1494">
            <v>408.7</v>
          </cell>
          <cell r="Y1494">
            <v>307.10000000000002</v>
          </cell>
          <cell r="AA1494">
            <v>355.35</v>
          </cell>
          <cell r="AB1494">
            <v>267.02999999999997</v>
          </cell>
          <cell r="AD1494">
            <v>309</v>
          </cell>
        </row>
        <row r="1495">
          <cell r="B1495" t="str">
            <v>FX1080</v>
          </cell>
          <cell r="C1495" t="str">
            <v>Estrela</v>
          </cell>
          <cell r="D1495"/>
          <cell r="E1495" t="str">
            <v>Estrela de 5 pontas, produzida em estrutura met. e mangueira luminosa</v>
          </cell>
          <cell r="F1495" t="str">
            <v>FIG. LUMINOSA</v>
          </cell>
          <cell r="G1495">
            <v>0.8</v>
          </cell>
          <cell r="H1495">
            <v>0.8</v>
          </cell>
          <cell r="I1495" t="str">
            <v>-</v>
          </cell>
          <cell r="J1495">
            <v>48</v>
          </cell>
          <cell r="K1495">
            <v>3.375</v>
          </cell>
          <cell r="L1495">
            <v>1.1000000000000001</v>
          </cell>
          <cell r="M1495">
            <v>374.79</v>
          </cell>
          <cell r="N1495">
            <v>224.874</v>
          </cell>
          <cell r="O1495"/>
          <cell r="P1495">
            <v>0.6</v>
          </cell>
          <cell r="Q1495"/>
          <cell r="R1495">
            <v>302.72000000000003</v>
          </cell>
          <cell r="S1495">
            <v>181.65</v>
          </cell>
          <cell r="T1495"/>
          <cell r="U1495">
            <v>302.72000000000003</v>
          </cell>
          <cell r="V1495">
            <v>181.65</v>
          </cell>
          <cell r="W1495"/>
          <cell r="X1495">
            <v>288.3</v>
          </cell>
          <cell r="Y1495">
            <v>173</v>
          </cell>
          <cell r="Z1495"/>
          <cell r="AA1495">
            <v>250.7</v>
          </cell>
          <cell r="AB1495">
            <v>150.41999999999999</v>
          </cell>
          <cell r="AC1495"/>
          <cell r="AD1495">
            <v>218</v>
          </cell>
        </row>
        <row r="1496">
          <cell r="B1496" t="str">
            <v>FX1080SM</v>
          </cell>
          <cell r="C1496" t="str">
            <v>Estrela</v>
          </cell>
          <cell r="E1496" t="str">
            <v>Estrela de 5 pontas produzida em estrutura metálica e mangueira luminosa. Aplicação de mangueiras de LED com movimentos e Strobos</v>
          </cell>
          <cell r="F1496" t="str">
            <v>FIG. LUMINOSA</v>
          </cell>
          <cell r="G1496">
            <v>0.8</v>
          </cell>
          <cell r="H1496">
            <v>0.8</v>
          </cell>
          <cell r="I1496" t="str">
            <v>-</v>
          </cell>
          <cell r="J1496">
            <v>61</v>
          </cell>
          <cell r="K1496"/>
          <cell r="M1496">
            <v>736.83999999999992</v>
          </cell>
          <cell r="N1496">
            <v>552.62999999999988</v>
          </cell>
          <cell r="P1496">
            <v>0.75</v>
          </cell>
          <cell r="R1496">
            <v>595.14</v>
          </cell>
          <cell r="S1496">
            <v>474.08</v>
          </cell>
          <cell r="U1496">
            <v>595.14</v>
          </cell>
          <cell r="V1496">
            <v>474.08</v>
          </cell>
          <cell r="X1496">
            <v>566.79999999999995</v>
          </cell>
          <cell r="Y1496">
            <v>451.5</v>
          </cell>
          <cell r="AA1496">
            <v>492.89</v>
          </cell>
          <cell r="AB1496">
            <v>392.61</v>
          </cell>
          <cell r="AD1496">
            <v>428.6</v>
          </cell>
        </row>
        <row r="1497">
          <cell r="B1497" t="str">
            <v>FX1080M</v>
          </cell>
          <cell r="C1497" t="str">
            <v>Estrela</v>
          </cell>
          <cell r="E1497" t="str">
            <v>Estrela de 5 pontas produzida em estrutura metálica e mangueira luminosa. Aplicação de mangueiras de LED com movimentos</v>
          </cell>
          <cell r="F1497" t="str">
            <v>FIG. LUMINOSA</v>
          </cell>
          <cell r="G1497">
            <v>0.8</v>
          </cell>
          <cell r="H1497">
            <v>0.8</v>
          </cell>
          <cell r="I1497" t="str">
            <v>-</v>
          </cell>
          <cell r="J1497">
            <v>55</v>
          </cell>
          <cell r="K1497"/>
          <cell r="M1497">
            <v>673.27</v>
          </cell>
          <cell r="N1497">
            <v>484.75439999999998</v>
          </cell>
          <cell r="P1497">
            <v>0.72</v>
          </cell>
          <cell r="R1497">
            <v>543.79999999999995</v>
          </cell>
          <cell r="S1497">
            <v>422.73</v>
          </cell>
          <cell r="U1497">
            <v>543.79999999999995</v>
          </cell>
          <cell r="V1497">
            <v>422.73</v>
          </cell>
          <cell r="X1497">
            <v>517.9</v>
          </cell>
          <cell r="Y1497">
            <v>402.6</v>
          </cell>
          <cell r="AA1497">
            <v>450.34</v>
          </cell>
          <cell r="AB1497">
            <v>350.06</v>
          </cell>
          <cell r="AD1497">
            <v>391.6</v>
          </cell>
        </row>
        <row r="1498">
          <cell r="B1498" t="str">
            <v>FX1080S</v>
          </cell>
          <cell r="C1498" t="str">
            <v>Estrela</v>
          </cell>
          <cell r="E1498" t="str">
            <v>Estrela de 5 pontas produzida em estrutura metálica e mangueira luminosa. Aplicação de Strobos</v>
          </cell>
          <cell r="F1498" t="str">
            <v>FIG. LUMINOSA</v>
          </cell>
          <cell r="G1498">
            <v>0.8</v>
          </cell>
          <cell r="H1498">
            <v>0.8</v>
          </cell>
          <cell r="I1498" t="str">
            <v>-</v>
          </cell>
          <cell r="J1498">
            <v>54</v>
          </cell>
          <cell r="K1498"/>
          <cell r="M1498">
            <v>438.36</v>
          </cell>
          <cell r="N1498">
            <v>276.16680000000002</v>
          </cell>
          <cell r="P1498">
            <v>0.63</v>
          </cell>
          <cell r="R1498">
            <v>354.06</v>
          </cell>
          <cell r="S1498">
            <v>233</v>
          </cell>
          <cell r="U1498">
            <v>354.06</v>
          </cell>
          <cell r="V1498">
            <v>233</v>
          </cell>
          <cell r="X1498">
            <v>337.2</v>
          </cell>
          <cell r="Y1498">
            <v>221.9</v>
          </cell>
          <cell r="AA1498">
            <v>293.25</v>
          </cell>
          <cell r="AB1498">
            <v>192.97</v>
          </cell>
          <cell r="AD1498">
            <v>255</v>
          </cell>
        </row>
        <row r="1499">
          <cell r="B1499" t="str">
            <v>FX1080L</v>
          </cell>
          <cell r="C1499" t="str">
            <v>Estrela</v>
          </cell>
          <cell r="E1499" t="str">
            <v>Estrela de 5 pontas produzida em estrutura metálica e mangueira de LED</v>
          </cell>
          <cell r="F1499" t="str">
            <v>FIG. LUMINOSA</v>
          </cell>
          <cell r="G1499">
            <v>0.8</v>
          </cell>
          <cell r="H1499">
            <v>0.8</v>
          </cell>
          <cell r="I1499" t="str">
            <v>-</v>
          </cell>
          <cell r="J1499">
            <v>9</v>
          </cell>
          <cell r="K1499"/>
          <cell r="M1499">
            <v>424.71</v>
          </cell>
          <cell r="N1499">
            <v>267.56729999999999</v>
          </cell>
          <cell r="P1499">
            <v>0.63</v>
          </cell>
          <cell r="R1499">
            <v>343.04</v>
          </cell>
          <cell r="S1499">
            <v>205.8</v>
          </cell>
          <cell r="U1499">
            <v>343.04</v>
          </cell>
          <cell r="V1499">
            <v>205.8</v>
          </cell>
          <cell r="X1499">
            <v>326.7</v>
          </cell>
          <cell r="Y1499">
            <v>196</v>
          </cell>
          <cell r="AA1499">
            <v>284.05</v>
          </cell>
          <cell r="AB1499">
            <v>170.43</v>
          </cell>
          <cell r="AD1499">
            <v>247</v>
          </cell>
        </row>
        <row r="1500">
          <cell r="B1500" t="str">
            <v>FX1080C</v>
          </cell>
          <cell r="C1500" t="str">
            <v>Estrela</v>
          </cell>
          <cell r="E1500" t="str">
            <v>Estrela de 5 pontas produzida em estrutura metálica e mangueira luminosa. Preenchimento da figura com lâmpadas de LED.</v>
          </cell>
          <cell r="F1500" t="str">
            <v>FIG. LUMINOSA</v>
          </cell>
          <cell r="G1500">
            <v>0.8</v>
          </cell>
          <cell r="H1500">
            <v>0.8</v>
          </cell>
          <cell r="I1500" t="str">
            <v>-</v>
          </cell>
          <cell r="J1500">
            <v>52</v>
          </cell>
          <cell r="K1500"/>
          <cell r="M1500">
            <v>512.33000000000004</v>
          </cell>
          <cell r="N1500">
            <v>368.87760000000003</v>
          </cell>
          <cell r="P1500">
            <v>0.72</v>
          </cell>
          <cell r="R1500">
            <v>413.81</v>
          </cell>
          <cell r="S1500">
            <v>292.74</v>
          </cell>
          <cell r="U1500">
            <v>413.81</v>
          </cell>
          <cell r="V1500">
            <v>292.74</v>
          </cell>
          <cell r="X1500">
            <v>394.1</v>
          </cell>
          <cell r="Y1500">
            <v>278.8</v>
          </cell>
          <cell r="AA1500">
            <v>342.7</v>
          </cell>
          <cell r="AB1500">
            <v>242.42</v>
          </cell>
          <cell r="AD1500">
            <v>298</v>
          </cell>
        </row>
        <row r="1501">
          <cell r="B1501" t="str">
            <v>FX1080CS</v>
          </cell>
          <cell r="C1501" t="str">
            <v>Estrela</v>
          </cell>
          <cell r="E1501" t="str">
            <v>Estrela de 5 pontas produzida em estrutura metálica e mangueira luminosa. Preenchimento da figura com lâmpadas de LED.  Aplicação de Strobos</v>
          </cell>
          <cell r="F1501" t="str">
            <v>FIG. LUMINOSA</v>
          </cell>
          <cell r="G1501">
            <v>0.8</v>
          </cell>
          <cell r="H1501">
            <v>0.8</v>
          </cell>
          <cell r="I1501" t="str">
            <v>-</v>
          </cell>
          <cell r="K1501"/>
          <cell r="M1501">
            <v>575.9</v>
          </cell>
          <cell r="N1501">
            <v>431.92499999999995</v>
          </cell>
          <cell r="P1501">
            <v>0.75</v>
          </cell>
          <cell r="R1501">
            <v>465.15</v>
          </cell>
          <cell r="S1501">
            <v>344.09</v>
          </cell>
          <cell r="U1501">
            <v>465.15</v>
          </cell>
          <cell r="V1501">
            <v>344.09</v>
          </cell>
          <cell r="X1501">
            <v>443</v>
          </cell>
          <cell r="Y1501">
            <v>327.7</v>
          </cell>
          <cell r="AA1501">
            <v>385.25</v>
          </cell>
          <cell r="AB1501">
            <v>284.97000000000003</v>
          </cell>
          <cell r="AD1501">
            <v>335</v>
          </cell>
        </row>
        <row r="1502">
          <cell r="B1502" t="str">
            <v>FX10100</v>
          </cell>
          <cell r="C1502" t="str">
            <v>Estrela</v>
          </cell>
          <cell r="D1502"/>
          <cell r="E1502" t="str">
            <v>Estrela de 5 pontas, produzida em estrutura met. e mangueira luminosa</v>
          </cell>
          <cell r="F1502" t="str">
            <v>FIG. LUMINOSA</v>
          </cell>
          <cell r="G1502">
            <v>1</v>
          </cell>
          <cell r="H1502">
            <v>1</v>
          </cell>
          <cell r="I1502" t="str">
            <v>-</v>
          </cell>
          <cell r="J1502">
            <v>80</v>
          </cell>
          <cell r="K1502">
            <v>5</v>
          </cell>
          <cell r="L1502">
            <v>1.2</v>
          </cell>
          <cell r="M1502">
            <v>471.12</v>
          </cell>
          <cell r="N1502">
            <v>282.67199999999997</v>
          </cell>
          <cell r="O1502"/>
          <cell r="P1502">
            <v>0.6</v>
          </cell>
          <cell r="Q1502"/>
          <cell r="R1502">
            <v>380.52</v>
          </cell>
          <cell r="S1502">
            <v>228.27</v>
          </cell>
          <cell r="T1502"/>
          <cell r="U1502">
            <v>380.52</v>
          </cell>
          <cell r="V1502">
            <v>228.27</v>
          </cell>
          <cell r="W1502"/>
          <cell r="X1502">
            <v>362.4</v>
          </cell>
          <cell r="Y1502">
            <v>217.4</v>
          </cell>
          <cell r="Z1502"/>
          <cell r="AA1502">
            <v>315.10000000000002</v>
          </cell>
          <cell r="AB1502">
            <v>189.06</v>
          </cell>
          <cell r="AC1502"/>
          <cell r="AD1502">
            <v>274</v>
          </cell>
        </row>
        <row r="1503">
          <cell r="B1503" t="str">
            <v>FX10100SM</v>
          </cell>
          <cell r="C1503" t="str">
            <v>Estrela</v>
          </cell>
          <cell r="E1503" t="str">
            <v>Estrela de 5 pontas produzida em estrutura metálica e mangueira luminosa. Aplicação de mangueiras de LED com movimentos e Strobos</v>
          </cell>
          <cell r="F1503" t="str">
            <v>FIG. LUMINOSA</v>
          </cell>
          <cell r="G1503">
            <v>1</v>
          </cell>
          <cell r="H1503">
            <v>1</v>
          </cell>
          <cell r="I1503" t="str">
            <v>-</v>
          </cell>
          <cell r="J1503">
            <v>80</v>
          </cell>
          <cell r="K1503"/>
          <cell r="M1503">
            <v>896.74</v>
          </cell>
          <cell r="N1503">
            <v>672.55500000000006</v>
          </cell>
          <cell r="P1503">
            <v>0.75</v>
          </cell>
          <cell r="R1503">
            <v>724.29</v>
          </cell>
          <cell r="S1503">
            <v>572.15</v>
          </cell>
          <cell r="U1503">
            <v>724.29</v>
          </cell>
          <cell r="V1503">
            <v>572.15</v>
          </cell>
          <cell r="X1503">
            <v>689.8</v>
          </cell>
          <cell r="Y1503">
            <v>544.9</v>
          </cell>
          <cell r="AA1503">
            <v>599.84</v>
          </cell>
          <cell r="AB1503">
            <v>473.8</v>
          </cell>
          <cell r="AD1503">
            <v>521.6</v>
          </cell>
        </row>
        <row r="1504">
          <cell r="B1504" t="str">
            <v>FX10100M</v>
          </cell>
          <cell r="C1504" t="str">
            <v>Estrela</v>
          </cell>
          <cell r="E1504" t="str">
            <v>Estrela de 5 pontas produzida em estrutura metálica e mangueira luminosa. Aplicação de mangueiras de LED com movimentos</v>
          </cell>
          <cell r="F1504" t="str">
            <v>FIG. LUMINOSA</v>
          </cell>
          <cell r="G1504">
            <v>1</v>
          </cell>
          <cell r="H1504">
            <v>1</v>
          </cell>
          <cell r="I1504" t="str">
            <v>-</v>
          </cell>
          <cell r="J1504">
            <v>68</v>
          </cell>
          <cell r="K1504"/>
          <cell r="M1504">
            <v>769.6</v>
          </cell>
          <cell r="N1504">
            <v>554.11199999999997</v>
          </cell>
          <cell r="P1504">
            <v>0.72</v>
          </cell>
          <cell r="R1504">
            <v>621.6</v>
          </cell>
          <cell r="S1504">
            <v>469.35</v>
          </cell>
          <cell r="U1504">
            <v>621.6</v>
          </cell>
          <cell r="V1504">
            <v>469.35</v>
          </cell>
          <cell r="X1504">
            <v>592</v>
          </cell>
          <cell r="Y1504">
            <v>447</v>
          </cell>
          <cell r="AA1504">
            <v>514.74</v>
          </cell>
          <cell r="AB1504">
            <v>388.7</v>
          </cell>
          <cell r="AD1504">
            <v>447.6</v>
          </cell>
        </row>
        <row r="1505">
          <cell r="B1505" t="str">
            <v>FX10100S</v>
          </cell>
          <cell r="C1505" t="str">
            <v>Estrela</v>
          </cell>
          <cell r="E1505" t="str">
            <v>Estrela de 5 pontas produzida em estrutura metálica e mangueira luminosa. Aplicação de Strobos</v>
          </cell>
          <cell r="F1505" t="str">
            <v>FIG. LUMINOSA</v>
          </cell>
          <cell r="G1505">
            <v>1</v>
          </cell>
          <cell r="H1505">
            <v>1</v>
          </cell>
          <cell r="I1505" t="str">
            <v>-</v>
          </cell>
          <cell r="J1505">
            <v>70</v>
          </cell>
          <cell r="K1505"/>
          <cell r="M1505">
            <v>615.55000000000007</v>
          </cell>
          <cell r="N1505">
            <v>387.79650000000004</v>
          </cell>
          <cell r="P1505">
            <v>0.63</v>
          </cell>
          <cell r="R1505">
            <v>497.18</v>
          </cell>
          <cell r="S1505">
            <v>344.93</v>
          </cell>
          <cell r="U1505">
            <v>497.18</v>
          </cell>
          <cell r="V1505">
            <v>344.93</v>
          </cell>
          <cell r="X1505">
            <v>473.5</v>
          </cell>
          <cell r="Y1505">
            <v>328.5</v>
          </cell>
          <cell r="AA1505">
            <v>411.7</v>
          </cell>
          <cell r="AB1505">
            <v>285.66000000000003</v>
          </cell>
          <cell r="AD1505">
            <v>358</v>
          </cell>
        </row>
        <row r="1506">
          <cell r="B1506" t="str">
            <v>FX10100L</v>
          </cell>
          <cell r="C1506" t="str">
            <v>Estrela</v>
          </cell>
          <cell r="E1506" t="str">
            <v>Estrela de 5 pontas produzida em estrutura metálica e mangueira de LED</v>
          </cell>
          <cell r="F1506" t="str">
            <v>FIG. LUMINOSA</v>
          </cell>
          <cell r="G1506">
            <v>1</v>
          </cell>
          <cell r="H1506">
            <v>1</v>
          </cell>
          <cell r="I1506" t="str">
            <v>-</v>
          </cell>
          <cell r="J1506">
            <v>12</v>
          </cell>
          <cell r="K1506"/>
          <cell r="M1506">
            <v>533</v>
          </cell>
          <cell r="N1506">
            <v>335.79</v>
          </cell>
          <cell r="P1506">
            <v>0.63</v>
          </cell>
          <cell r="R1506">
            <v>430.5</v>
          </cell>
          <cell r="S1506">
            <v>258.3</v>
          </cell>
          <cell r="U1506">
            <v>430.5</v>
          </cell>
          <cell r="V1506">
            <v>258.3</v>
          </cell>
          <cell r="X1506">
            <v>410</v>
          </cell>
          <cell r="Y1506">
            <v>246</v>
          </cell>
          <cell r="AA1506">
            <v>356.5</v>
          </cell>
          <cell r="AB1506">
            <v>213.9</v>
          </cell>
          <cell r="AD1506">
            <v>310</v>
          </cell>
        </row>
        <row r="1507">
          <cell r="B1507" t="str">
            <v>FX10100C</v>
          </cell>
          <cell r="C1507" t="str">
            <v>Estrela</v>
          </cell>
          <cell r="E1507" t="str">
            <v>Estrela de 5 pontas produzida em estrutura metálica e mangueira luminosa. Preenchimento da figura com lâmpadas de LED.</v>
          </cell>
          <cell r="F1507" t="str">
            <v>FIG. LUMINOSA</v>
          </cell>
          <cell r="G1507">
            <v>1</v>
          </cell>
          <cell r="H1507">
            <v>1</v>
          </cell>
          <cell r="I1507" t="str">
            <v>-</v>
          </cell>
          <cell r="J1507">
            <v>71.5</v>
          </cell>
          <cell r="K1507"/>
          <cell r="M1507">
            <v>677.43000000000006</v>
          </cell>
          <cell r="N1507">
            <v>487.74960000000004</v>
          </cell>
          <cell r="P1507">
            <v>0.72</v>
          </cell>
          <cell r="R1507">
            <v>547.16</v>
          </cell>
          <cell r="S1507">
            <v>394.91</v>
          </cell>
          <cell r="U1507">
            <v>547.16</v>
          </cell>
          <cell r="V1507">
            <v>394.91</v>
          </cell>
          <cell r="X1507">
            <v>521.1</v>
          </cell>
          <cell r="Y1507">
            <v>376.1</v>
          </cell>
          <cell r="AA1507">
            <v>453.1</v>
          </cell>
          <cell r="AB1507">
            <v>327.06</v>
          </cell>
          <cell r="AD1507">
            <v>394</v>
          </cell>
        </row>
        <row r="1508">
          <cell r="B1508" t="str">
            <v>FX10100CS</v>
          </cell>
          <cell r="C1508" t="str">
            <v>Estrela</v>
          </cell>
          <cell r="E1508" t="str">
            <v>Estrela de 5 pontas produzida em estrutura metálica e mangueira luminosa. Preenchimento da figura com lâmpadas de LED.  Aplicação de Strobos</v>
          </cell>
          <cell r="F1508" t="str">
            <v>FIG. LUMINOSA</v>
          </cell>
          <cell r="G1508">
            <v>1</v>
          </cell>
          <cell r="H1508">
            <v>1</v>
          </cell>
          <cell r="I1508" t="str">
            <v>-</v>
          </cell>
          <cell r="J1508">
            <v>77.5</v>
          </cell>
          <cell r="K1508"/>
          <cell r="M1508">
            <v>821.86000000000013</v>
          </cell>
          <cell r="N1508">
            <v>616.3950000000001</v>
          </cell>
          <cell r="P1508">
            <v>0.75</v>
          </cell>
          <cell r="R1508">
            <v>663.81</v>
          </cell>
          <cell r="S1508">
            <v>511.56</v>
          </cell>
          <cell r="U1508">
            <v>663.81</v>
          </cell>
          <cell r="V1508">
            <v>511.56</v>
          </cell>
          <cell r="X1508">
            <v>632.20000000000005</v>
          </cell>
          <cell r="Y1508">
            <v>487.2</v>
          </cell>
          <cell r="AA1508">
            <v>549.70000000000005</v>
          </cell>
          <cell r="AB1508">
            <v>423.66</v>
          </cell>
          <cell r="AD1508">
            <v>478</v>
          </cell>
        </row>
        <row r="1509">
          <cell r="B1509" t="str">
            <v>FX10120</v>
          </cell>
          <cell r="C1509" t="str">
            <v>Estrela</v>
          </cell>
          <cell r="D1509"/>
          <cell r="E1509" t="str">
            <v>Estrela de 5 pontas, produzida em estrutura met. e mangueira luminosa</v>
          </cell>
          <cell r="F1509" t="str">
            <v>FIG. LUMINOSA</v>
          </cell>
          <cell r="G1509">
            <v>1.2</v>
          </cell>
          <cell r="H1509">
            <v>1.2</v>
          </cell>
          <cell r="I1509" t="str">
            <v>-</v>
          </cell>
          <cell r="J1509">
            <v>81</v>
          </cell>
          <cell r="K1509">
            <v>5.0625</v>
          </cell>
          <cell r="L1509">
            <v>2.7843749999999998</v>
          </cell>
          <cell r="M1509">
            <v>562.25</v>
          </cell>
          <cell r="N1509">
            <v>337.34999999999997</v>
          </cell>
          <cell r="O1509"/>
          <cell r="P1509">
            <v>0.6</v>
          </cell>
          <cell r="Q1509"/>
          <cell r="R1509">
            <v>454.13</v>
          </cell>
          <cell r="S1509">
            <v>272.48</v>
          </cell>
          <cell r="T1509"/>
          <cell r="U1509">
            <v>454.13</v>
          </cell>
          <cell r="V1509">
            <v>272.48</v>
          </cell>
          <cell r="W1509"/>
          <cell r="X1509">
            <v>432.5</v>
          </cell>
          <cell r="Y1509">
            <v>259.5</v>
          </cell>
          <cell r="Z1509"/>
          <cell r="AA1509">
            <v>376.05</v>
          </cell>
          <cell r="AB1509">
            <v>225.63</v>
          </cell>
          <cell r="AC1509"/>
          <cell r="AD1509">
            <v>327</v>
          </cell>
        </row>
        <row r="1510">
          <cell r="B1510" t="str">
            <v>FX10120SM</v>
          </cell>
          <cell r="C1510" t="str">
            <v>Estrela</v>
          </cell>
          <cell r="E1510" t="str">
            <v>Estrela de 5 pontas produzida em estrutura metálica e mangueira luminosa. Aplicação de mangueiras de LED com movimentos e Strobos</v>
          </cell>
          <cell r="F1510" t="str">
            <v>FIG. LUMINOSA</v>
          </cell>
          <cell r="G1510">
            <v>1.2</v>
          </cell>
          <cell r="H1510">
            <v>1.2</v>
          </cell>
          <cell r="I1510" t="str">
            <v>-</v>
          </cell>
          <cell r="J1510">
            <v>94</v>
          </cell>
          <cell r="K1510"/>
          <cell r="M1510">
            <v>1169.48</v>
          </cell>
          <cell r="N1510">
            <v>877.11</v>
          </cell>
          <cell r="P1510">
            <v>0.75</v>
          </cell>
          <cell r="R1510">
            <v>944.58</v>
          </cell>
          <cell r="S1510">
            <v>762.93</v>
          </cell>
          <cell r="U1510">
            <v>944.58</v>
          </cell>
          <cell r="V1510">
            <v>762.93</v>
          </cell>
          <cell r="X1510">
            <v>899.6</v>
          </cell>
          <cell r="Y1510">
            <v>726.6</v>
          </cell>
          <cell r="AA1510">
            <v>782.23</v>
          </cell>
          <cell r="AB1510">
            <v>631.80999999999995</v>
          </cell>
          <cell r="AD1510">
            <v>680.2</v>
          </cell>
        </row>
        <row r="1511">
          <cell r="B1511" t="str">
            <v>FX10120M</v>
          </cell>
          <cell r="C1511" t="str">
            <v>Estrela</v>
          </cell>
          <cell r="E1511" t="str">
            <v>Estrela de 5 pontas produzida em estrutura metálica e mangueira luminosa. Aplicação de mangueiras de LED com movimentos</v>
          </cell>
          <cell r="F1511" t="str">
            <v>FIG. LUMINOSA</v>
          </cell>
          <cell r="G1511">
            <v>1.2</v>
          </cell>
          <cell r="H1511">
            <v>1.2</v>
          </cell>
          <cell r="I1511" t="str">
            <v>-</v>
          </cell>
          <cell r="J1511">
            <v>82</v>
          </cell>
          <cell r="K1511"/>
          <cell r="M1511">
            <v>1042.21</v>
          </cell>
          <cell r="N1511">
            <v>750.39120000000003</v>
          </cell>
          <cell r="P1511">
            <v>0.72</v>
          </cell>
          <cell r="R1511">
            <v>841.79</v>
          </cell>
          <cell r="S1511">
            <v>660.14</v>
          </cell>
          <cell r="U1511">
            <v>841.79</v>
          </cell>
          <cell r="V1511">
            <v>660.14</v>
          </cell>
          <cell r="X1511">
            <v>801.7</v>
          </cell>
          <cell r="Y1511">
            <v>628.70000000000005</v>
          </cell>
          <cell r="AA1511">
            <v>697.13</v>
          </cell>
          <cell r="AB1511">
            <v>546.71</v>
          </cell>
          <cell r="AD1511">
            <v>606.20000000000005</v>
          </cell>
        </row>
        <row r="1512">
          <cell r="B1512" t="str">
            <v>FX10120S</v>
          </cell>
          <cell r="C1512" t="str">
            <v>Estrela</v>
          </cell>
          <cell r="E1512" t="str">
            <v>Estrela de 5 pontas produzida em estrutura metálica e mangueira luminosa. Aplicação de Strobos</v>
          </cell>
          <cell r="F1512" t="str">
            <v>FIG. LUMINOSA</v>
          </cell>
          <cell r="G1512">
            <v>1.2</v>
          </cell>
          <cell r="H1512">
            <v>1.2</v>
          </cell>
          <cell r="I1512" t="str">
            <v>-</v>
          </cell>
          <cell r="J1512">
            <v>93</v>
          </cell>
          <cell r="K1512"/>
          <cell r="M1512">
            <v>706.55000000000007</v>
          </cell>
          <cell r="N1512">
            <v>445.12650000000002</v>
          </cell>
          <cell r="P1512">
            <v>0.63</v>
          </cell>
          <cell r="R1512">
            <v>570.67999999999995</v>
          </cell>
          <cell r="S1512">
            <v>389.13</v>
          </cell>
          <cell r="U1512">
            <v>570.67999999999995</v>
          </cell>
          <cell r="V1512">
            <v>389.13</v>
          </cell>
          <cell r="X1512">
            <v>543.5</v>
          </cell>
          <cell r="Y1512">
            <v>370.6</v>
          </cell>
          <cell r="AA1512">
            <v>472.65</v>
          </cell>
          <cell r="AB1512">
            <v>322.23</v>
          </cell>
          <cell r="AD1512">
            <v>411</v>
          </cell>
        </row>
        <row r="1513">
          <cell r="B1513" t="str">
            <v>FX10120L</v>
          </cell>
          <cell r="C1513" t="str">
            <v>Estrela</v>
          </cell>
          <cell r="E1513" t="str">
            <v>Estrela de 5 pontas produzida em estrutura metálica e mangueira de LED</v>
          </cell>
          <cell r="F1513" t="str">
            <v>FIG. LUMINOSA</v>
          </cell>
          <cell r="G1513">
            <v>1.2</v>
          </cell>
          <cell r="H1513">
            <v>1.2</v>
          </cell>
          <cell r="I1513" t="str">
            <v>-</v>
          </cell>
          <cell r="J1513">
            <v>15.1875</v>
          </cell>
          <cell r="K1513"/>
          <cell r="M1513">
            <v>636.09</v>
          </cell>
          <cell r="N1513">
            <v>400.73670000000004</v>
          </cell>
          <cell r="P1513">
            <v>0.63</v>
          </cell>
          <cell r="R1513">
            <v>513.77</v>
          </cell>
          <cell r="S1513">
            <v>308.27999999999997</v>
          </cell>
          <cell r="U1513">
            <v>513.77</v>
          </cell>
          <cell r="V1513">
            <v>308.27999999999997</v>
          </cell>
          <cell r="X1513">
            <v>489.3</v>
          </cell>
          <cell r="Y1513">
            <v>293.60000000000002</v>
          </cell>
          <cell r="AA1513">
            <v>425.5</v>
          </cell>
          <cell r="AB1513">
            <v>255.3</v>
          </cell>
          <cell r="AD1513">
            <v>370</v>
          </cell>
        </row>
        <row r="1514">
          <cell r="B1514" t="str">
            <v>FX10120C</v>
          </cell>
          <cell r="C1514" t="str">
            <v>Estrela</v>
          </cell>
          <cell r="E1514" t="str">
            <v>Estrela de 5 pontas produzida em estrutura metálica e mangueira luminosa. Preenchimento da figura com lâmpadas de LED.</v>
          </cell>
          <cell r="F1514" t="str">
            <v>FIG. LUMINOSA</v>
          </cell>
          <cell r="G1514">
            <v>1.2</v>
          </cell>
          <cell r="H1514">
            <v>1.2</v>
          </cell>
          <cell r="I1514" t="str">
            <v>-</v>
          </cell>
          <cell r="K1514"/>
          <cell r="M1514">
            <v>768.56000000000006</v>
          </cell>
          <cell r="N1514">
            <v>553.36320000000001</v>
          </cell>
          <cell r="P1514">
            <v>0.72</v>
          </cell>
          <cell r="R1514">
            <v>620.76</v>
          </cell>
          <cell r="S1514">
            <v>439.11</v>
          </cell>
          <cell r="U1514">
            <v>620.76</v>
          </cell>
          <cell r="V1514">
            <v>439.11</v>
          </cell>
          <cell r="X1514">
            <v>591.20000000000005</v>
          </cell>
          <cell r="Y1514">
            <v>418.2</v>
          </cell>
          <cell r="AA1514">
            <v>514.04999999999995</v>
          </cell>
          <cell r="AB1514">
            <v>363.63</v>
          </cell>
          <cell r="AD1514">
            <v>447</v>
          </cell>
        </row>
        <row r="1515">
          <cell r="B1515" t="str">
            <v>FX10120CS</v>
          </cell>
          <cell r="C1515" t="str">
            <v>Estrela</v>
          </cell>
          <cell r="E1515" t="str">
            <v>Estrela de 5 pontas produzida em estrutura metálica e mangueira luminosa. Preenchimento da figura com lâmpadas de LED.  Aplicação de Strobos</v>
          </cell>
          <cell r="F1515" t="str">
            <v>FIG. LUMINOSA</v>
          </cell>
          <cell r="G1515">
            <v>1.2</v>
          </cell>
          <cell r="H1515">
            <v>1.2</v>
          </cell>
          <cell r="I1515" t="str">
            <v>-</v>
          </cell>
          <cell r="K1515"/>
          <cell r="M1515">
            <v>912.86000000000013</v>
          </cell>
          <cell r="N1515">
            <v>684.6450000000001</v>
          </cell>
          <cell r="P1515">
            <v>0.75</v>
          </cell>
          <cell r="R1515">
            <v>737.31</v>
          </cell>
          <cell r="S1515">
            <v>555.77</v>
          </cell>
          <cell r="U1515">
            <v>737.31</v>
          </cell>
          <cell r="V1515">
            <v>555.77</v>
          </cell>
          <cell r="X1515">
            <v>702.2</v>
          </cell>
          <cell r="Y1515">
            <v>529.29999999999995</v>
          </cell>
          <cell r="AA1515">
            <v>610.65</v>
          </cell>
          <cell r="AB1515">
            <v>460.23</v>
          </cell>
          <cell r="AD1515">
            <v>531</v>
          </cell>
        </row>
        <row r="1516">
          <cell r="B1516" t="str">
            <v>FX10130</v>
          </cell>
          <cell r="C1516" t="str">
            <v>Estrela</v>
          </cell>
          <cell r="D1516"/>
          <cell r="E1516" t="str">
            <v>Estrela de 5 pontas, produzida em estrutura met. e mangueira luminosa</v>
          </cell>
          <cell r="F1516" t="str">
            <v>FIG. LUMINOSA</v>
          </cell>
          <cell r="G1516">
            <v>1.3</v>
          </cell>
          <cell r="H1516">
            <v>1.3</v>
          </cell>
          <cell r="I1516" t="str">
            <v>-</v>
          </cell>
          <cell r="J1516">
            <v>88</v>
          </cell>
          <cell r="K1516">
            <v>5.5</v>
          </cell>
          <cell r="L1516">
            <v>3</v>
          </cell>
          <cell r="M1516">
            <v>610.35</v>
          </cell>
          <cell r="N1516">
            <v>366.21</v>
          </cell>
          <cell r="O1516"/>
          <cell r="P1516">
            <v>0.6</v>
          </cell>
          <cell r="Q1516"/>
          <cell r="R1516">
            <v>492.98</v>
          </cell>
          <cell r="S1516">
            <v>295.79000000000002</v>
          </cell>
          <cell r="T1516"/>
          <cell r="U1516">
            <v>492.98</v>
          </cell>
          <cell r="V1516">
            <v>295.79000000000002</v>
          </cell>
          <cell r="W1516"/>
          <cell r="X1516">
            <v>469.5</v>
          </cell>
          <cell r="Y1516">
            <v>281.7</v>
          </cell>
          <cell r="Z1516"/>
          <cell r="AA1516">
            <v>408.25</v>
          </cell>
          <cell r="AB1516">
            <v>244.95</v>
          </cell>
          <cell r="AC1516"/>
          <cell r="AD1516">
            <v>355</v>
          </cell>
        </row>
        <row r="1517">
          <cell r="B1517" t="str">
            <v>FX10130SM</v>
          </cell>
          <cell r="C1517" t="str">
            <v>Estrela</v>
          </cell>
          <cell r="E1517" t="str">
            <v>Estrela de 5 pontas produzida em estrutura metálica e mangueira luminosa. Aplicação de mangueiras de LED com movimentos e Strobos</v>
          </cell>
          <cell r="F1517" t="str">
            <v>FIG. LUMINOSA</v>
          </cell>
          <cell r="G1517">
            <v>1.3</v>
          </cell>
          <cell r="H1517">
            <v>1.3</v>
          </cell>
          <cell r="I1517" t="str">
            <v>-</v>
          </cell>
          <cell r="J1517">
            <v>101</v>
          </cell>
          <cell r="K1517"/>
          <cell r="M1517">
            <v>1217.5800000000002</v>
          </cell>
          <cell r="N1517">
            <v>913.18500000000017</v>
          </cell>
          <cell r="P1517">
            <v>0.75</v>
          </cell>
          <cell r="R1517">
            <v>983.43</v>
          </cell>
          <cell r="S1517">
            <v>786.24</v>
          </cell>
          <cell r="U1517">
            <v>983.43</v>
          </cell>
          <cell r="V1517">
            <v>786.24</v>
          </cell>
          <cell r="X1517">
            <v>936.6</v>
          </cell>
          <cell r="Y1517">
            <v>748.8</v>
          </cell>
          <cell r="AA1517">
            <v>814.43</v>
          </cell>
          <cell r="AB1517">
            <v>651.13</v>
          </cell>
          <cell r="AD1517">
            <v>708.2</v>
          </cell>
        </row>
        <row r="1518">
          <cell r="B1518" t="str">
            <v>FX10130M</v>
          </cell>
          <cell r="C1518" t="str">
            <v>Estrela</v>
          </cell>
          <cell r="E1518" t="str">
            <v>Estrela de 5 pontas produzida em estrutura metálica e mangueira luminosa. Aplicação de mangueiras de LED com movimentos</v>
          </cell>
          <cell r="F1518" t="str">
            <v>FIG. LUMINOSA</v>
          </cell>
          <cell r="G1518">
            <v>1.3</v>
          </cell>
          <cell r="H1518">
            <v>1.3</v>
          </cell>
          <cell r="I1518" t="str">
            <v>-</v>
          </cell>
          <cell r="J1518">
            <v>89</v>
          </cell>
          <cell r="K1518"/>
          <cell r="M1518">
            <v>1090.3100000000002</v>
          </cell>
          <cell r="N1518">
            <v>785.02320000000009</v>
          </cell>
          <cell r="P1518">
            <v>0.72</v>
          </cell>
          <cell r="R1518">
            <v>880.64</v>
          </cell>
          <cell r="S1518">
            <v>683.45</v>
          </cell>
          <cell r="U1518">
            <v>880.64</v>
          </cell>
          <cell r="V1518">
            <v>683.45</v>
          </cell>
          <cell r="X1518">
            <v>838.7</v>
          </cell>
          <cell r="Y1518">
            <v>650.9</v>
          </cell>
          <cell r="AA1518">
            <v>729.33</v>
          </cell>
          <cell r="AB1518">
            <v>566.03</v>
          </cell>
          <cell r="AD1518">
            <v>634.20000000000005</v>
          </cell>
        </row>
        <row r="1519">
          <cell r="B1519" t="str">
            <v>FX10130S</v>
          </cell>
          <cell r="C1519" t="str">
            <v>Estrela</v>
          </cell>
          <cell r="E1519" t="str">
            <v>Estrela de 5 pontas produzida em estrutura metálica e mangueira luminosa. Aplicação de Strobos</v>
          </cell>
          <cell r="F1519" t="str">
            <v>FIG. LUMINOSA</v>
          </cell>
          <cell r="G1519">
            <v>1.3</v>
          </cell>
          <cell r="H1519">
            <v>1.3</v>
          </cell>
          <cell r="I1519" t="str">
            <v>-</v>
          </cell>
          <cell r="J1519">
            <v>100</v>
          </cell>
          <cell r="K1519"/>
          <cell r="M1519">
            <v>754.78000000000009</v>
          </cell>
          <cell r="N1519">
            <v>475.51140000000004</v>
          </cell>
          <cell r="P1519">
            <v>0.63</v>
          </cell>
          <cell r="R1519">
            <v>609.63</v>
          </cell>
          <cell r="S1519">
            <v>412.44</v>
          </cell>
          <cell r="U1519">
            <v>609.63</v>
          </cell>
          <cell r="V1519">
            <v>412.44</v>
          </cell>
          <cell r="X1519">
            <v>580.6</v>
          </cell>
          <cell r="Y1519">
            <v>392.8</v>
          </cell>
          <cell r="AA1519">
            <v>504.85</v>
          </cell>
          <cell r="AB1519">
            <v>341.55</v>
          </cell>
          <cell r="AD1519">
            <v>439</v>
          </cell>
        </row>
        <row r="1520">
          <cell r="B1520" t="str">
            <v>FX10130L</v>
          </cell>
          <cell r="C1520" t="str">
            <v>Estrela</v>
          </cell>
          <cell r="E1520" t="str">
            <v>Estrela de 5 pontas produzida em estrutura metálica e mangueira de LED</v>
          </cell>
          <cell r="F1520" t="str">
            <v>FIG. LUMINOSA</v>
          </cell>
          <cell r="G1520">
            <v>1.3</v>
          </cell>
          <cell r="H1520">
            <v>1.3</v>
          </cell>
          <cell r="I1520" t="str">
            <v>-</v>
          </cell>
          <cell r="J1520">
            <v>16.5</v>
          </cell>
          <cell r="K1520"/>
          <cell r="M1520">
            <v>691.08</v>
          </cell>
          <cell r="N1520">
            <v>435.38040000000001</v>
          </cell>
          <cell r="P1520">
            <v>0.63</v>
          </cell>
          <cell r="R1520">
            <v>558.17999999999995</v>
          </cell>
          <cell r="S1520">
            <v>334.95</v>
          </cell>
          <cell r="U1520">
            <v>558.17999999999995</v>
          </cell>
          <cell r="V1520">
            <v>334.95</v>
          </cell>
          <cell r="X1520">
            <v>531.6</v>
          </cell>
          <cell r="Y1520">
            <v>319</v>
          </cell>
          <cell r="AA1520">
            <v>462.3</v>
          </cell>
          <cell r="AB1520">
            <v>277.38</v>
          </cell>
          <cell r="AD1520">
            <v>402</v>
          </cell>
        </row>
        <row r="1521">
          <cell r="B1521" t="str">
            <v>FX10130C</v>
          </cell>
          <cell r="C1521" t="str">
            <v>Estrela</v>
          </cell>
          <cell r="E1521" t="str">
            <v>Estrela de 5 pontas produzida em estrutura metálica e mangueira luminosa. Preenchimento da figura com lâmpadas de LED.</v>
          </cell>
          <cell r="F1521" t="str">
            <v>FIG. LUMINOSA</v>
          </cell>
          <cell r="G1521">
            <v>1.3</v>
          </cell>
          <cell r="H1521">
            <v>1.3</v>
          </cell>
          <cell r="I1521" t="str">
            <v>-</v>
          </cell>
          <cell r="K1521"/>
          <cell r="M1521">
            <v>816.66000000000008</v>
          </cell>
          <cell r="N1521">
            <v>587.99520000000007</v>
          </cell>
          <cell r="P1521">
            <v>0.72</v>
          </cell>
          <cell r="R1521">
            <v>659.61</v>
          </cell>
          <cell r="S1521">
            <v>462.42</v>
          </cell>
          <cell r="U1521">
            <v>659.61</v>
          </cell>
          <cell r="V1521">
            <v>462.42</v>
          </cell>
          <cell r="X1521">
            <v>628.20000000000005</v>
          </cell>
          <cell r="Y1521">
            <v>440.4</v>
          </cell>
          <cell r="AA1521">
            <v>546.25</v>
          </cell>
          <cell r="AB1521">
            <v>382.95</v>
          </cell>
          <cell r="AD1521">
            <v>475</v>
          </cell>
        </row>
        <row r="1522">
          <cell r="B1522" t="str">
            <v>FX10130CS</v>
          </cell>
          <cell r="C1522" t="str">
            <v>Estrela</v>
          </cell>
          <cell r="E1522" t="str">
            <v>Estrela de 5 pontas produzida em estrutura metálica e mangueira luminosa. Preenchimento da figura com lâmpadas de LED.  Aplicação de Strobos</v>
          </cell>
          <cell r="F1522" t="str">
            <v>FIG. LUMINOSA</v>
          </cell>
          <cell r="G1522">
            <v>1.3</v>
          </cell>
          <cell r="H1522">
            <v>1.3</v>
          </cell>
          <cell r="I1522" t="str">
            <v>-</v>
          </cell>
          <cell r="K1522"/>
          <cell r="M1522">
            <v>961.08999999999992</v>
          </cell>
          <cell r="N1522">
            <v>720.81749999999988</v>
          </cell>
          <cell r="P1522">
            <v>0.75</v>
          </cell>
          <cell r="R1522">
            <v>776.27</v>
          </cell>
          <cell r="S1522">
            <v>579.08000000000004</v>
          </cell>
          <cell r="U1522">
            <v>776.27</v>
          </cell>
          <cell r="V1522">
            <v>579.08000000000004</v>
          </cell>
          <cell r="X1522">
            <v>739.3</v>
          </cell>
          <cell r="Y1522">
            <v>551.5</v>
          </cell>
          <cell r="AA1522">
            <v>642.85</v>
          </cell>
          <cell r="AB1522">
            <v>479.55</v>
          </cell>
          <cell r="AD1522">
            <v>559</v>
          </cell>
        </row>
        <row r="1523">
          <cell r="B1523" t="str">
            <v>FX10150</v>
          </cell>
          <cell r="C1523" t="str">
            <v>Estrela</v>
          </cell>
          <cell r="D1523"/>
          <cell r="E1523" t="str">
            <v>Estrela de 5 pontas, produzida em estrutura met. e mangueira luminosa</v>
          </cell>
          <cell r="F1523" t="str">
            <v>FIG. LUMINOSA</v>
          </cell>
          <cell r="G1523">
            <v>1.5</v>
          </cell>
          <cell r="H1523">
            <v>1.5</v>
          </cell>
          <cell r="I1523" t="str">
            <v>-</v>
          </cell>
          <cell r="J1523">
            <v>96</v>
          </cell>
          <cell r="K1523">
            <v>6.375</v>
          </cell>
          <cell r="L1523">
            <v>4.2</v>
          </cell>
          <cell r="M1523">
            <v>706.55000000000007</v>
          </cell>
          <cell r="N1523">
            <v>423.93</v>
          </cell>
          <cell r="O1523"/>
          <cell r="P1523">
            <v>0.6</v>
          </cell>
          <cell r="Q1523"/>
          <cell r="R1523">
            <v>570.67999999999995</v>
          </cell>
          <cell r="S1523">
            <v>342.41</v>
          </cell>
          <cell r="T1523"/>
          <cell r="U1523">
            <v>570.67999999999995</v>
          </cell>
          <cell r="V1523">
            <v>342.41</v>
          </cell>
          <cell r="W1523"/>
          <cell r="X1523">
            <v>543.5</v>
          </cell>
          <cell r="Y1523">
            <v>326.10000000000002</v>
          </cell>
          <cell r="Z1523"/>
          <cell r="AA1523">
            <v>472.65</v>
          </cell>
          <cell r="AB1523">
            <v>283.58999999999997</v>
          </cell>
          <cell r="AC1523"/>
          <cell r="AD1523">
            <v>411</v>
          </cell>
        </row>
        <row r="1524">
          <cell r="B1524" t="str">
            <v>FX10150SM</v>
          </cell>
          <cell r="C1524" t="str">
            <v>Estrela</v>
          </cell>
          <cell r="E1524" t="str">
            <v>Estrela de 5 pontas produzida em estrutura metálica e mangueira luminosa. Aplicação de mangueiras de LED com movimentos e Strobos</v>
          </cell>
          <cell r="F1524" t="str">
            <v>FIG. LUMINOSA</v>
          </cell>
          <cell r="G1524">
            <v>1.5</v>
          </cell>
          <cell r="H1524">
            <v>1.5</v>
          </cell>
          <cell r="I1524" t="str">
            <v>-</v>
          </cell>
          <cell r="J1524">
            <v>115</v>
          </cell>
          <cell r="K1524"/>
          <cell r="M1524">
            <v>1313.91</v>
          </cell>
          <cell r="N1524">
            <v>985.43250000000012</v>
          </cell>
          <cell r="P1524">
            <v>0.75</v>
          </cell>
          <cell r="R1524">
            <v>1061.24</v>
          </cell>
          <cell r="S1524">
            <v>832.86</v>
          </cell>
          <cell r="U1524">
            <v>1061.24</v>
          </cell>
          <cell r="V1524">
            <v>832.86</v>
          </cell>
          <cell r="X1524">
            <v>1010.7</v>
          </cell>
          <cell r="Y1524">
            <v>793.2</v>
          </cell>
          <cell r="AA1524">
            <v>878.83</v>
          </cell>
          <cell r="AB1524">
            <v>689.77</v>
          </cell>
          <cell r="AD1524">
            <v>764.2</v>
          </cell>
        </row>
        <row r="1525">
          <cell r="B1525" t="str">
            <v>FX10150M</v>
          </cell>
          <cell r="C1525" t="str">
            <v>Estrela</v>
          </cell>
          <cell r="E1525" t="str">
            <v>Estrela de 5 pontas produzida em estrutura metálica e mangueira luminosa. Aplicação de mangueiras de LED com movimentos</v>
          </cell>
          <cell r="F1525" t="str">
            <v>FIG. LUMINOSA</v>
          </cell>
          <cell r="G1525">
            <v>1.5</v>
          </cell>
          <cell r="H1525">
            <v>1.5</v>
          </cell>
          <cell r="I1525" t="str">
            <v>-</v>
          </cell>
          <cell r="J1525">
            <v>103</v>
          </cell>
          <cell r="K1525"/>
          <cell r="M1525">
            <v>1186.6399999999999</v>
          </cell>
          <cell r="N1525">
            <v>854.38079999999991</v>
          </cell>
          <cell r="P1525">
            <v>0.72</v>
          </cell>
          <cell r="R1525">
            <v>958.44</v>
          </cell>
          <cell r="S1525">
            <v>730.17</v>
          </cell>
          <cell r="U1525">
            <v>958.44</v>
          </cell>
          <cell r="V1525">
            <v>730.17</v>
          </cell>
          <cell r="X1525">
            <v>912.8</v>
          </cell>
          <cell r="Y1525">
            <v>695.4</v>
          </cell>
          <cell r="AA1525">
            <v>793.73</v>
          </cell>
          <cell r="AB1525">
            <v>604.66999999999996</v>
          </cell>
          <cell r="AD1525">
            <v>690.2</v>
          </cell>
        </row>
        <row r="1526">
          <cell r="B1526" t="str">
            <v>FX10150S</v>
          </cell>
          <cell r="C1526" t="str">
            <v>Estrela</v>
          </cell>
          <cell r="E1526" t="str">
            <v>Estrela de 5 pontas produzida em estrutura metálica e mangueira luminosa. Aplicação de Strobos</v>
          </cell>
          <cell r="F1526" t="str">
            <v>FIG. LUMINOSA</v>
          </cell>
          <cell r="G1526">
            <v>1.5</v>
          </cell>
          <cell r="H1526">
            <v>1.5</v>
          </cell>
          <cell r="I1526" t="str">
            <v>-</v>
          </cell>
          <cell r="J1526">
            <v>108</v>
          </cell>
          <cell r="K1526"/>
          <cell r="M1526">
            <v>850.98</v>
          </cell>
          <cell r="N1526">
            <v>536.11739999999998</v>
          </cell>
          <cell r="P1526">
            <v>0.63</v>
          </cell>
          <cell r="R1526">
            <v>687.33</v>
          </cell>
          <cell r="S1526">
            <v>459.06</v>
          </cell>
          <cell r="U1526">
            <v>687.33</v>
          </cell>
          <cell r="V1526">
            <v>459.06</v>
          </cell>
          <cell r="X1526">
            <v>654.6</v>
          </cell>
          <cell r="Y1526">
            <v>437.2</v>
          </cell>
          <cell r="AA1526">
            <v>569.25</v>
          </cell>
          <cell r="AB1526">
            <v>380.19</v>
          </cell>
          <cell r="AD1526">
            <v>495</v>
          </cell>
        </row>
        <row r="1527">
          <cell r="B1527" t="str">
            <v>FX10150L</v>
          </cell>
          <cell r="C1527" t="str">
            <v>Estrela</v>
          </cell>
          <cell r="E1527" t="str">
            <v>Estrela de 5 pontas produzida em estrutura metálica e mangueira de LED</v>
          </cell>
          <cell r="F1527" t="str">
            <v>FIG. LUMINOSA</v>
          </cell>
          <cell r="G1527">
            <v>1.5</v>
          </cell>
          <cell r="H1527">
            <v>1.5</v>
          </cell>
          <cell r="I1527" t="str">
            <v>-</v>
          </cell>
          <cell r="J1527">
            <v>19.125</v>
          </cell>
          <cell r="K1527"/>
          <cell r="M1527">
            <v>799.5</v>
          </cell>
          <cell r="N1527">
            <v>503.685</v>
          </cell>
          <cell r="P1527">
            <v>0.63</v>
          </cell>
          <cell r="R1527">
            <v>645.75</v>
          </cell>
          <cell r="S1527">
            <v>387.45</v>
          </cell>
          <cell r="U1527">
            <v>645.75</v>
          </cell>
          <cell r="V1527">
            <v>387.45</v>
          </cell>
          <cell r="X1527">
            <v>615</v>
          </cell>
          <cell r="Y1527">
            <v>369</v>
          </cell>
          <cell r="AA1527">
            <v>534.75</v>
          </cell>
          <cell r="AB1527">
            <v>320.85000000000002</v>
          </cell>
          <cell r="AD1527">
            <v>465</v>
          </cell>
        </row>
        <row r="1528">
          <cell r="B1528" t="str">
            <v>FX10150C</v>
          </cell>
          <cell r="C1528" t="str">
            <v>Estrela</v>
          </cell>
          <cell r="E1528" t="str">
            <v>Estrela de 5 pontas produzida em estrutura metálica e mangueira luminosa. Preenchimento da figura com lâmpadas de LED.</v>
          </cell>
          <cell r="F1528" t="str">
            <v>FIG. LUMINOSA</v>
          </cell>
          <cell r="G1528">
            <v>1.5</v>
          </cell>
          <cell r="H1528">
            <v>1.5</v>
          </cell>
          <cell r="I1528" t="str">
            <v>-</v>
          </cell>
          <cell r="J1528">
            <v>108.5</v>
          </cell>
          <cell r="K1528"/>
          <cell r="M1528">
            <v>981.63000000000011</v>
          </cell>
          <cell r="N1528">
            <v>706.7736000000001</v>
          </cell>
          <cell r="P1528">
            <v>0.72</v>
          </cell>
          <cell r="R1528">
            <v>792.86</v>
          </cell>
          <cell r="S1528">
            <v>564.59</v>
          </cell>
          <cell r="U1528">
            <v>792.86</v>
          </cell>
          <cell r="V1528">
            <v>564.59</v>
          </cell>
          <cell r="X1528">
            <v>755.1</v>
          </cell>
          <cell r="Y1528">
            <v>537.70000000000005</v>
          </cell>
          <cell r="AA1528">
            <v>656.65</v>
          </cell>
          <cell r="AB1528">
            <v>467.59</v>
          </cell>
          <cell r="AD1528">
            <v>571</v>
          </cell>
        </row>
        <row r="1529">
          <cell r="B1529" t="str">
            <v>FX10150CS</v>
          </cell>
          <cell r="C1529" t="str">
            <v>Estrela</v>
          </cell>
          <cell r="E1529" t="str">
            <v>Estrela de 5 pontas produzida em estrutura metálica e mangueira luminosa. Preenchimento da figura com lâmpadas de LED.  Aplicação de Strobos</v>
          </cell>
          <cell r="F1529" t="str">
            <v>FIG. LUMINOSA</v>
          </cell>
          <cell r="G1529">
            <v>1.5</v>
          </cell>
          <cell r="H1529">
            <v>1.5</v>
          </cell>
          <cell r="I1529" t="str">
            <v>-</v>
          </cell>
          <cell r="J1529">
            <v>120.5</v>
          </cell>
          <cell r="K1529"/>
          <cell r="M1529">
            <v>1126.0600000000002</v>
          </cell>
          <cell r="N1529">
            <v>844.54500000000007</v>
          </cell>
          <cell r="P1529">
            <v>0.75</v>
          </cell>
          <cell r="R1529">
            <v>909.51</v>
          </cell>
          <cell r="S1529">
            <v>681.24</v>
          </cell>
          <cell r="U1529">
            <v>909.51</v>
          </cell>
          <cell r="V1529">
            <v>681.24</v>
          </cell>
          <cell r="X1529">
            <v>866.2</v>
          </cell>
          <cell r="Y1529">
            <v>648.79999999999995</v>
          </cell>
          <cell r="AA1529">
            <v>753.25</v>
          </cell>
          <cell r="AB1529">
            <v>564.19000000000005</v>
          </cell>
          <cell r="AD1529">
            <v>655</v>
          </cell>
        </row>
        <row r="1530">
          <cell r="B1530" t="str">
            <v>FX10180</v>
          </cell>
          <cell r="C1530" t="str">
            <v>Estrela</v>
          </cell>
          <cell r="D1530"/>
          <cell r="E1530" t="str">
            <v>Estrela de 5 pontas, produzida em estrutura met. e mangueira luminosa</v>
          </cell>
          <cell r="F1530" t="str">
            <v>FIG. LUMINOSA</v>
          </cell>
          <cell r="G1530">
            <v>1.8</v>
          </cell>
          <cell r="H1530">
            <v>1.8</v>
          </cell>
          <cell r="I1530" t="str">
            <v>-</v>
          </cell>
          <cell r="J1530">
            <v>122</v>
          </cell>
          <cell r="K1530">
            <v>7.625</v>
          </cell>
          <cell r="L1530">
            <v>4.1937499999999996</v>
          </cell>
          <cell r="M1530">
            <v>844.08999999999992</v>
          </cell>
          <cell r="N1530">
            <v>506.45399999999995</v>
          </cell>
          <cell r="O1530"/>
          <cell r="P1530">
            <v>0.6</v>
          </cell>
          <cell r="Q1530"/>
          <cell r="R1530">
            <v>681.77</v>
          </cell>
          <cell r="S1530">
            <v>409.08</v>
          </cell>
          <cell r="T1530"/>
          <cell r="U1530">
            <v>681.77</v>
          </cell>
          <cell r="V1530">
            <v>409.08</v>
          </cell>
          <cell r="W1530"/>
          <cell r="X1530">
            <v>649.29999999999995</v>
          </cell>
          <cell r="Y1530">
            <v>389.6</v>
          </cell>
          <cell r="Z1530"/>
          <cell r="AA1530">
            <v>564.65</v>
          </cell>
          <cell r="AB1530">
            <v>338.79</v>
          </cell>
          <cell r="AC1530"/>
          <cell r="AD1530">
            <v>491</v>
          </cell>
        </row>
        <row r="1531">
          <cell r="B1531" t="str">
            <v>FX10180SM</v>
          </cell>
          <cell r="C1531" t="str">
            <v>Estrela</v>
          </cell>
          <cell r="E1531" t="str">
            <v>Estrela de 5 pontas produzida em estrutura metálica e mangueira luminosa. Aplicação de mangueiras de LED com movimentos e Strobos</v>
          </cell>
          <cell r="F1531" t="str">
            <v>FIG. LUMINOSA</v>
          </cell>
          <cell r="G1531">
            <v>1.8</v>
          </cell>
          <cell r="H1531">
            <v>1.8</v>
          </cell>
          <cell r="I1531" t="str">
            <v>-</v>
          </cell>
          <cell r="J1531">
            <v>135</v>
          </cell>
          <cell r="K1531"/>
          <cell r="M1531">
            <v>1732.9</v>
          </cell>
          <cell r="N1531">
            <v>1299.6750000000002</v>
          </cell>
          <cell r="P1531">
            <v>0.75</v>
          </cell>
          <cell r="R1531">
            <v>1399.65</v>
          </cell>
          <cell r="S1531">
            <v>1126.8599999999999</v>
          </cell>
          <cell r="U1531">
            <v>1399.65</v>
          </cell>
          <cell r="V1531">
            <v>1126.8599999999999</v>
          </cell>
          <cell r="X1531">
            <v>1333</v>
          </cell>
          <cell r="Y1531">
            <v>1073.2</v>
          </cell>
          <cell r="AA1531">
            <v>1159.0899999999999</v>
          </cell>
          <cell r="AB1531">
            <v>933.23</v>
          </cell>
          <cell r="AD1531">
            <v>1007.9</v>
          </cell>
        </row>
        <row r="1532">
          <cell r="B1532" t="str">
            <v>FX10180M</v>
          </cell>
          <cell r="C1532" t="str">
            <v>Estrela</v>
          </cell>
          <cell r="E1532" t="str">
            <v>Estrela de 5 pontas produzida em estrutura metálica e mangueira luminosa. Aplicação de mangueiras de LED com movimentos</v>
          </cell>
          <cell r="F1532" t="str">
            <v>FIG. LUMINOSA</v>
          </cell>
          <cell r="G1532">
            <v>1.8</v>
          </cell>
          <cell r="H1532">
            <v>1.8</v>
          </cell>
          <cell r="I1532" t="str">
            <v>-</v>
          </cell>
          <cell r="J1532">
            <v>123</v>
          </cell>
          <cell r="K1532"/>
          <cell r="M1532">
            <v>1542.0600000000002</v>
          </cell>
          <cell r="N1532">
            <v>1110.2832000000001</v>
          </cell>
          <cell r="P1532">
            <v>0.72</v>
          </cell>
          <cell r="R1532">
            <v>1245.51</v>
          </cell>
          <cell r="S1532">
            <v>972.72</v>
          </cell>
          <cell r="U1532">
            <v>1245.51</v>
          </cell>
          <cell r="V1532">
            <v>972.72</v>
          </cell>
          <cell r="X1532">
            <v>1186.2</v>
          </cell>
          <cell r="Y1532">
            <v>926.4</v>
          </cell>
          <cell r="AA1532">
            <v>1031.44</v>
          </cell>
          <cell r="AB1532">
            <v>805.58</v>
          </cell>
          <cell r="AD1532">
            <v>896.9</v>
          </cell>
        </row>
        <row r="1533">
          <cell r="B1533" t="str">
            <v>FX10180S</v>
          </cell>
          <cell r="C1533" t="str">
            <v>Estrela</v>
          </cell>
          <cell r="E1533" t="str">
            <v>Estrela de 5 pontas produzida em estrutura metálica e mangueira luminosa. Aplicação de Strobos</v>
          </cell>
          <cell r="F1533" t="str">
            <v>FIG. LUMINOSA</v>
          </cell>
          <cell r="G1533">
            <v>1.8</v>
          </cell>
          <cell r="H1533">
            <v>1.8</v>
          </cell>
          <cell r="I1533" t="str">
            <v>-</v>
          </cell>
          <cell r="J1533">
            <v>134</v>
          </cell>
          <cell r="K1533"/>
          <cell r="M1533">
            <v>1060.8</v>
          </cell>
          <cell r="N1533">
            <v>668.30399999999997</v>
          </cell>
          <cell r="P1533">
            <v>0.63</v>
          </cell>
          <cell r="R1533">
            <v>856.8</v>
          </cell>
          <cell r="S1533">
            <v>584.01</v>
          </cell>
          <cell r="U1533">
            <v>856.8</v>
          </cell>
          <cell r="V1533">
            <v>584.01</v>
          </cell>
          <cell r="X1533">
            <v>816</v>
          </cell>
          <cell r="Y1533">
            <v>556.20000000000005</v>
          </cell>
          <cell r="AA1533">
            <v>709.55</v>
          </cell>
          <cell r="AB1533">
            <v>483.69</v>
          </cell>
          <cell r="AD1533">
            <v>617</v>
          </cell>
        </row>
        <row r="1534">
          <cell r="B1534" t="str">
            <v>FX10180L</v>
          </cell>
          <cell r="C1534" t="str">
            <v>Estrela</v>
          </cell>
          <cell r="E1534" t="str">
            <v>Estrela de 5 pontas produzida em estrutura metálica e mangueira de LED</v>
          </cell>
          <cell r="F1534" t="str">
            <v>FIG. LUMINOSA</v>
          </cell>
          <cell r="G1534">
            <v>1.8</v>
          </cell>
          <cell r="H1534">
            <v>1.8</v>
          </cell>
          <cell r="I1534" t="str">
            <v>-</v>
          </cell>
          <cell r="J1534">
            <v>22.875</v>
          </cell>
          <cell r="K1534"/>
          <cell r="M1534">
            <v>954.2</v>
          </cell>
          <cell r="N1534">
            <v>601.14600000000007</v>
          </cell>
          <cell r="P1534">
            <v>0.63</v>
          </cell>
          <cell r="R1534">
            <v>770.7</v>
          </cell>
          <cell r="S1534">
            <v>462.42</v>
          </cell>
          <cell r="U1534">
            <v>770.7</v>
          </cell>
          <cell r="V1534">
            <v>462.42</v>
          </cell>
          <cell r="X1534">
            <v>734</v>
          </cell>
          <cell r="Y1534">
            <v>440.4</v>
          </cell>
          <cell r="AA1534">
            <v>638.25</v>
          </cell>
          <cell r="AB1534">
            <v>382.95</v>
          </cell>
          <cell r="AD1534">
            <v>555</v>
          </cell>
        </row>
        <row r="1535">
          <cell r="B1535" t="str">
            <v>FX10180C</v>
          </cell>
          <cell r="C1535" t="str">
            <v>Estrela</v>
          </cell>
          <cell r="E1535" t="str">
            <v>Estrela de 5 pontas produzida em estrutura metálica e mangueira luminosa. Preenchimento da figura com lâmpadas de LED.</v>
          </cell>
          <cell r="F1535" t="str">
            <v>FIG. LUMINOSA</v>
          </cell>
          <cell r="G1535">
            <v>1.8</v>
          </cell>
          <cell r="H1535">
            <v>1.8</v>
          </cell>
          <cell r="I1535" t="str">
            <v>-</v>
          </cell>
          <cell r="K1535"/>
          <cell r="M1535">
            <v>1256.71</v>
          </cell>
          <cell r="N1535">
            <v>904.83119999999997</v>
          </cell>
          <cell r="P1535">
            <v>0.72</v>
          </cell>
          <cell r="R1535">
            <v>1015.04</v>
          </cell>
          <cell r="S1535">
            <v>742.35</v>
          </cell>
          <cell r="U1535">
            <v>1015.04</v>
          </cell>
          <cell r="V1535">
            <v>742.35</v>
          </cell>
          <cell r="X1535">
            <v>966.7</v>
          </cell>
          <cell r="Y1535">
            <v>707</v>
          </cell>
          <cell r="AA1535">
            <v>840.65</v>
          </cell>
          <cell r="AB1535">
            <v>614.79</v>
          </cell>
          <cell r="AD1535">
            <v>731</v>
          </cell>
        </row>
        <row r="1536">
          <cell r="B1536" t="str">
            <v>FX10180CS</v>
          </cell>
          <cell r="C1536" t="str">
            <v>Estrela</v>
          </cell>
          <cell r="E1536" t="str">
            <v>Estrela de 5 pontas produzida em estrutura metálica e mangueira luminosa. Preenchimento da figura com lâmpadas de LED.  Aplicação de Strobos</v>
          </cell>
          <cell r="F1536" t="str">
            <v>FIG. LUMINOSA</v>
          </cell>
          <cell r="G1536">
            <v>1.8</v>
          </cell>
          <cell r="H1536">
            <v>1.8</v>
          </cell>
          <cell r="I1536" t="str">
            <v>-</v>
          </cell>
          <cell r="K1536"/>
          <cell r="M1536">
            <v>1473.42</v>
          </cell>
          <cell r="N1536">
            <v>1105.0650000000001</v>
          </cell>
          <cell r="P1536">
            <v>0.75</v>
          </cell>
          <cell r="R1536">
            <v>1190.07</v>
          </cell>
          <cell r="S1536">
            <v>917.28</v>
          </cell>
          <cell r="U1536">
            <v>1190.07</v>
          </cell>
          <cell r="V1536">
            <v>917.28</v>
          </cell>
          <cell r="X1536">
            <v>1133.4000000000001</v>
          </cell>
          <cell r="Y1536">
            <v>873.6</v>
          </cell>
          <cell r="AA1536">
            <v>985.55</v>
          </cell>
          <cell r="AB1536">
            <v>759.69</v>
          </cell>
          <cell r="AD1536">
            <v>857</v>
          </cell>
        </row>
        <row r="1537">
          <cell r="B1537" t="str">
            <v>FX10190</v>
          </cell>
          <cell r="C1537" t="str">
            <v>Estrela</v>
          </cell>
          <cell r="D1537"/>
          <cell r="E1537" t="str">
            <v>Estrela de 5 pontas, produzida em estrutura met. e mangueira luminosa</v>
          </cell>
          <cell r="F1537" t="str">
            <v>FIG. LUMINOSA</v>
          </cell>
          <cell r="G1537">
            <v>1.9</v>
          </cell>
          <cell r="H1537">
            <v>1.9</v>
          </cell>
          <cell r="I1537" t="str">
            <v>-</v>
          </cell>
          <cell r="J1537">
            <v>128</v>
          </cell>
          <cell r="K1537">
            <v>8</v>
          </cell>
          <cell r="L1537">
            <v>7.5</v>
          </cell>
          <cell r="M1537">
            <v>895.7</v>
          </cell>
          <cell r="N1537">
            <v>537.41999999999996</v>
          </cell>
          <cell r="O1537"/>
          <cell r="P1537">
            <v>0.6</v>
          </cell>
          <cell r="Q1537"/>
          <cell r="R1537">
            <v>723.45</v>
          </cell>
          <cell r="S1537">
            <v>434.07</v>
          </cell>
          <cell r="T1537"/>
          <cell r="U1537">
            <v>723.45</v>
          </cell>
          <cell r="V1537">
            <v>434.07</v>
          </cell>
          <cell r="W1537"/>
          <cell r="X1537">
            <v>689</v>
          </cell>
          <cell r="Y1537">
            <v>413.4</v>
          </cell>
          <cell r="Z1537"/>
          <cell r="AA1537">
            <v>599.15</v>
          </cell>
          <cell r="AB1537">
            <v>359.49</v>
          </cell>
          <cell r="AC1537"/>
          <cell r="AD1537">
            <v>521</v>
          </cell>
        </row>
        <row r="1538">
          <cell r="B1538" t="str">
            <v>FX10190SM</v>
          </cell>
          <cell r="C1538" t="str">
            <v>Estrela</v>
          </cell>
          <cell r="E1538" t="str">
            <v>Estrela de 5 pontas produzida em estrutura metálica e mangueira luminosa. Aplicação de mangueiras de LED com movimentos e Strobos</v>
          </cell>
          <cell r="F1538" t="str">
            <v>FIG. LUMINOSA</v>
          </cell>
          <cell r="G1538">
            <v>1.9</v>
          </cell>
          <cell r="H1538">
            <v>1.9</v>
          </cell>
          <cell r="I1538" t="str">
            <v>-</v>
          </cell>
          <cell r="J1538">
            <v>141</v>
          </cell>
          <cell r="K1538"/>
          <cell r="M1538">
            <v>1784.3799999999999</v>
          </cell>
          <cell r="N1538">
            <v>1338.2849999999999</v>
          </cell>
          <cell r="P1538">
            <v>0.75</v>
          </cell>
          <cell r="R1538">
            <v>1441.23</v>
          </cell>
          <cell r="S1538">
            <v>1151.8499999999999</v>
          </cell>
          <cell r="U1538">
            <v>1441.23</v>
          </cell>
          <cell r="V1538">
            <v>1151.8499999999999</v>
          </cell>
          <cell r="X1538">
            <v>1372.6</v>
          </cell>
          <cell r="Y1538">
            <v>1097</v>
          </cell>
          <cell r="AA1538">
            <v>1193.5899999999999</v>
          </cell>
          <cell r="AB1538">
            <v>953.93</v>
          </cell>
          <cell r="AD1538">
            <v>1037.9000000000001</v>
          </cell>
        </row>
        <row r="1539">
          <cell r="B1539" t="str">
            <v>FX10190M</v>
          </cell>
          <cell r="C1539" t="str">
            <v>Estrela</v>
          </cell>
          <cell r="E1539" t="str">
            <v>Estrela de 5 pontas produzida em estrutura metálica e mangueira luminosa. Aplicação de mangueiras de LED com movimentos</v>
          </cell>
          <cell r="F1539" t="str">
            <v>FIG. LUMINOSA</v>
          </cell>
          <cell r="G1539">
            <v>1.9</v>
          </cell>
          <cell r="H1539">
            <v>1.9</v>
          </cell>
          <cell r="I1539" t="str">
            <v>-</v>
          </cell>
          <cell r="J1539">
            <v>129</v>
          </cell>
          <cell r="K1539"/>
          <cell r="M1539">
            <v>1593.54</v>
          </cell>
          <cell r="N1539">
            <v>1147.3488</v>
          </cell>
          <cell r="P1539">
            <v>0.72</v>
          </cell>
          <cell r="R1539">
            <v>1287.0899999999999</v>
          </cell>
          <cell r="S1539">
            <v>997.71</v>
          </cell>
          <cell r="U1539">
            <v>1287.0899999999999</v>
          </cell>
          <cell r="V1539">
            <v>997.71</v>
          </cell>
          <cell r="X1539">
            <v>1225.8</v>
          </cell>
          <cell r="Y1539">
            <v>950.2</v>
          </cell>
          <cell r="AA1539">
            <v>1065.94</v>
          </cell>
          <cell r="AB1539">
            <v>826.28</v>
          </cell>
          <cell r="AD1539">
            <v>926.9</v>
          </cell>
        </row>
        <row r="1540">
          <cell r="B1540" t="str">
            <v>FX10190S</v>
          </cell>
          <cell r="C1540" t="str">
            <v>Estrela</v>
          </cell>
          <cell r="E1540" t="str">
            <v>Estrela de 5 pontas produzida em estrutura metálica e mangueira luminosa. Aplicação de Strobos</v>
          </cell>
          <cell r="F1540" t="str">
            <v>FIG. LUMINOSA</v>
          </cell>
          <cell r="G1540">
            <v>1.9</v>
          </cell>
          <cell r="H1540">
            <v>1.9</v>
          </cell>
          <cell r="I1540" t="str">
            <v>-</v>
          </cell>
          <cell r="J1540">
            <v>140</v>
          </cell>
          <cell r="K1540"/>
          <cell r="M1540">
            <v>1112.4100000000001</v>
          </cell>
          <cell r="N1540">
            <v>700.81830000000002</v>
          </cell>
          <cell r="P1540">
            <v>0.63</v>
          </cell>
          <cell r="R1540">
            <v>898.49</v>
          </cell>
          <cell r="S1540">
            <v>609</v>
          </cell>
          <cell r="U1540">
            <v>898.49</v>
          </cell>
          <cell r="V1540">
            <v>609</v>
          </cell>
          <cell r="X1540">
            <v>855.7</v>
          </cell>
          <cell r="Y1540">
            <v>580</v>
          </cell>
          <cell r="AA1540">
            <v>744.05</v>
          </cell>
          <cell r="AB1540">
            <v>504.39</v>
          </cell>
          <cell r="AD1540">
            <v>647</v>
          </cell>
        </row>
        <row r="1541">
          <cell r="B1541" t="str">
            <v>FX10190L</v>
          </cell>
          <cell r="C1541" t="str">
            <v>Estrela</v>
          </cell>
          <cell r="E1541" t="str">
            <v>Estrela de 5 pontas produzida em estrutura metálica e mangueira de LED</v>
          </cell>
          <cell r="F1541" t="str">
            <v>FIG. LUMINOSA</v>
          </cell>
          <cell r="G1541">
            <v>1.9</v>
          </cell>
          <cell r="H1541">
            <v>1.9</v>
          </cell>
          <cell r="I1541" t="str">
            <v>-</v>
          </cell>
          <cell r="J1541">
            <v>24</v>
          </cell>
          <cell r="K1541"/>
          <cell r="M1541">
            <v>1012.7</v>
          </cell>
          <cell r="N1541">
            <v>638.00099999999998</v>
          </cell>
          <cell r="P1541">
            <v>0.63</v>
          </cell>
          <cell r="R1541">
            <v>817.95</v>
          </cell>
          <cell r="S1541">
            <v>490.77</v>
          </cell>
          <cell r="U1541">
            <v>817.95</v>
          </cell>
          <cell r="V1541">
            <v>490.77</v>
          </cell>
          <cell r="X1541">
            <v>779</v>
          </cell>
          <cell r="Y1541">
            <v>467.4</v>
          </cell>
          <cell r="AA1541">
            <v>677.35</v>
          </cell>
          <cell r="AB1541">
            <v>406.41</v>
          </cell>
          <cell r="AD1541">
            <v>589</v>
          </cell>
        </row>
        <row r="1542">
          <cell r="B1542" t="str">
            <v>FX10190C</v>
          </cell>
          <cell r="C1542" t="str">
            <v>Estrela</v>
          </cell>
          <cell r="E1542" t="str">
            <v>Estrela de 5 pontas produzida em estrutura metálica e mangueira luminosa. Preenchimento da figura com lâmpadas de LED.</v>
          </cell>
          <cell r="F1542" t="str">
            <v>FIG. LUMINOSA</v>
          </cell>
          <cell r="G1542">
            <v>1.9</v>
          </cell>
          <cell r="H1542">
            <v>1.9</v>
          </cell>
          <cell r="I1542" t="str">
            <v>-</v>
          </cell>
          <cell r="K1542"/>
          <cell r="M1542">
            <v>1308.32</v>
          </cell>
          <cell r="N1542">
            <v>941.99039999999991</v>
          </cell>
          <cell r="P1542">
            <v>0.72</v>
          </cell>
          <cell r="R1542">
            <v>1056.72</v>
          </cell>
          <cell r="S1542">
            <v>767.34</v>
          </cell>
          <cell r="U1542">
            <v>1056.72</v>
          </cell>
          <cell r="V1542">
            <v>767.34</v>
          </cell>
          <cell r="X1542">
            <v>1006.4</v>
          </cell>
          <cell r="Y1542">
            <v>730.8</v>
          </cell>
          <cell r="AA1542">
            <v>875.15</v>
          </cell>
          <cell r="AB1542">
            <v>635.49</v>
          </cell>
          <cell r="AD1542">
            <v>761</v>
          </cell>
        </row>
        <row r="1543">
          <cell r="B1543" t="str">
            <v>FX10190CS</v>
          </cell>
          <cell r="C1543" t="str">
            <v>Estrela</v>
          </cell>
          <cell r="E1543" t="str">
            <v>Estrela de 5 pontas produzida em estrutura metálica e mangueira luminosa. Preenchimento da figura com lâmpadas de LED.  Aplicação de Strobos</v>
          </cell>
          <cell r="F1543" t="str">
            <v>FIG. LUMINOSA</v>
          </cell>
          <cell r="G1543">
            <v>1.9</v>
          </cell>
          <cell r="H1543">
            <v>1.9</v>
          </cell>
          <cell r="I1543" t="str">
            <v>-</v>
          </cell>
          <cell r="K1543"/>
          <cell r="M1543">
            <v>1525.03</v>
          </cell>
          <cell r="N1543">
            <v>1143.7725</v>
          </cell>
          <cell r="P1543">
            <v>0.75</v>
          </cell>
          <cell r="R1543">
            <v>1231.76</v>
          </cell>
          <cell r="S1543">
            <v>942.27</v>
          </cell>
          <cell r="U1543">
            <v>1231.76</v>
          </cell>
          <cell r="V1543">
            <v>942.27</v>
          </cell>
          <cell r="X1543">
            <v>1173.0999999999999</v>
          </cell>
          <cell r="Y1543">
            <v>897.4</v>
          </cell>
          <cell r="AA1543">
            <v>1020.05</v>
          </cell>
          <cell r="AB1543">
            <v>780.39</v>
          </cell>
          <cell r="AD1543">
            <v>887</v>
          </cell>
        </row>
        <row r="1544">
          <cell r="B1544" t="str">
            <v>FX10200</v>
          </cell>
          <cell r="C1544" t="str">
            <v>Estrela</v>
          </cell>
          <cell r="D1544"/>
          <cell r="E1544" t="str">
            <v>Estrela de 5 pontas, produzida em estrutura met. e mangueira luminosa</v>
          </cell>
          <cell r="F1544" t="str">
            <v>FIG. LUMINOSA</v>
          </cell>
          <cell r="G1544">
            <v>2</v>
          </cell>
          <cell r="H1544">
            <v>2</v>
          </cell>
          <cell r="I1544" t="str">
            <v>-</v>
          </cell>
          <cell r="J1544">
            <v>135</v>
          </cell>
          <cell r="K1544">
            <v>8.4375</v>
          </cell>
          <cell r="L1544">
            <v>4.640625</v>
          </cell>
          <cell r="M1544">
            <v>940.42</v>
          </cell>
          <cell r="N1544">
            <v>564.25199999999995</v>
          </cell>
          <cell r="O1544"/>
          <cell r="P1544">
            <v>0.6</v>
          </cell>
          <cell r="Q1544"/>
          <cell r="R1544">
            <v>759.57</v>
          </cell>
          <cell r="S1544">
            <v>455.7</v>
          </cell>
          <cell r="T1544"/>
          <cell r="U1544">
            <v>759.57</v>
          </cell>
          <cell r="V1544">
            <v>455.7</v>
          </cell>
          <cell r="W1544"/>
          <cell r="X1544">
            <v>723.4</v>
          </cell>
          <cell r="Y1544">
            <v>434</v>
          </cell>
          <cell r="Z1544"/>
          <cell r="AA1544">
            <v>629.04999999999995</v>
          </cell>
          <cell r="AB1544">
            <v>377.43</v>
          </cell>
          <cell r="AC1544"/>
          <cell r="AD1544">
            <v>547</v>
          </cell>
        </row>
        <row r="1545">
          <cell r="B1545" t="str">
            <v>FX10200SM</v>
          </cell>
          <cell r="C1545" t="str">
            <v>Estrela</v>
          </cell>
          <cell r="E1545" t="str">
            <v>Estrela de 5 pontas produzida em estrutura metálica e mangueira luminosa. Aplicação de mangueiras de LED com movimentos e Strobos</v>
          </cell>
          <cell r="F1545" t="str">
            <v>FIG. LUMINOSA</v>
          </cell>
          <cell r="G1545">
            <v>2</v>
          </cell>
          <cell r="H1545">
            <v>2</v>
          </cell>
          <cell r="I1545" t="str">
            <v>-</v>
          </cell>
          <cell r="J1545">
            <v>150</v>
          </cell>
          <cell r="K1545"/>
          <cell r="M1545">
            <v>1829.1000000000001</v>
          </cell>
          <cell r="N1545">
            <v>1371.825</v>
          </cell>
          <cell r="P1545">
            <v>0.75</v>
          </cell>
          <cell r="R1545">
            <v>1477.35</v>
          </cell>
          <cell r="S1545">
            <v>1173.5899999999999</v>
          </cell>
          <cell r="U1545">
            <v>1477.35</v>
          </cell>
          <cell r="V1545">
            <v>1173.5899999999999</v>
          </cell>
          <cell r="X1545">
            <v>1407</v>
          </cell>
          <cell r="Y1545">
            <v>1117.7</v>
          </cell>
          <cell r="AA1545">
            <v>1223.49</v>
          </cell>
          <cell r="AB1545">
            <v>971.87</v>
          </cell>
          <cell r="AD1545">
            <v>1063.9000000000001</v>
          </cell>
        </row>
        <row r="1546">
          <cell r="B1546" t="str">
            <v>FX10200M</v>
          </cell>
          <cell r="C1546" t="str">
            <v>Estrela</v>
          </cell>
          <cell r="E1546" t="str">
            <v>Estrela de 5 pontas produzida em estrutura metálica e mangueira luminosa. Aplicação de mangueiras de LED com movimentos</v>
          </cell>
          <cell r="F1546" t="str">
            <v>FIG. LUMINOSA</v>
          </cell>
          <cell r="G1546">
            <v>2</v>
          </cell>
          <cell r="H1546">
            <v>2</v>
          </cell>
          <cell r="I1546" t="str">
            <v>-</v>
          </cell>
          <cell r="J1546">
            <v>138</v>
          </cell>
          <cell r="K1546"/>
          <cell r="M1546">
            <v>1638.2600000000002</v>
          </cell>
          <cell r="N1546">
            <v>1179.5472000000002</v>
          </cell>
          <cell r="P1546">
            <v>0.72</v>
          </cell>
          <cell r="R1546">
            <v>1323.21</v>
          </cell>
          <cell r="S1546">
            <v>1019.45</v>
          </cell>
          <cell r="U1546">
            <v>1323.21</v>
          </cell>
          <cell r="V1546">
            <v>1019.45</v>
          </cell>
          <cell r="X1546">
            <v>1260.2</v>
          </cell>
          <cell r="Y1546">
            <v>970.9</v>
          </cell>
          <cell r="AA1546">
            <v>1095.8399999999999</v>
          </cell>
          <cell r="AB1546">
            <v>844.22</v>
          </cell>
          <cell r="AD1546">
            <v>952.9</v>
          </cell>
        </row>
        <row r="1547">
          <cell r="B1547" t="str">
            <v>FX10200S</v>
          </cell>
          <cell r="C1547" t="str">
            <v>Estrela</v>
          </cell>
          <cell r="E1547" t="str">
            <v>Estrela de 5 pontas produzida em estrutura metálica e mangueira luminosa. Aplicação de Strobos</v>
          </cell>
          <cell r="F1547" t="str">
            <v>FIG. LUMINOSA</v>
          </cell>
          <cell r="G1547">
            <v>2</v>
          </cell>
          <cell r="H1547">
            <v>2</v>
          </cell>
          <cell r="I1547" t="str">
            <v>-</v>
          </cell>
          <cell r="J1547">
            <v>147</v>
          </cell>
          <cell r="K1547"/>
          <cell r="M1547">
            <v>1157</v>
          </cell>
          <cell r="N1547">
            <v>728.91</v>
          </cell>
          <cell r="P1547">
            <v>0.63</v>
          </cell>
          <cell r="R1547">
            <v>934.5</v>
          </cell>
          <cell r="S1547">
            <v>630.74</v>
          </cell>
          <cell r="U1547">
            <v>934.5</v>
          </cell>
          <cell r="V1547">
            <v>630.74</v>
          </cell>
          <cell r="X1547">
            <v>890</v>
          </cell>
          <cell r="Y1547">
            <v>600.70000000000005</v>
          </cell>
          <cell r="AA1547">
            <v>773.95</v>
          </cell>
          <cell r="AB1547">
            <v>522.33000000000004</v>
          </cell>
          <cell r="AD1547">
            <v>673</v>
          </cell>
        </row>
        <row r="1548">
          <cell r="B1548" t="str">
            <v>FX10200L</v>
          </cell>
          <cell r="C1548" t="str">
            <v>Estrela</v>
          </cell>
          <cell r="E1548" t="str">
            <v>Estrela de 5 pontas produzida em estrutura metálica e mangueira de LED</v>
          </cell>
          <cell r="F1548" t="str">
            <v>FIG. LUMINOSA</v>
          </cell>
          <cell r="G1548">
            <v>2</v>
          </cell>
          <cell r="H1548">
            <v>2</v>
          </cell>
          <cell r="I1548" t="str">
            <v>-</v>
          </cell>
          <cell r="J1548">
            <v>25.3125</v>
          </cell>
          <cell r="K1548"/>
          <cell r="M1548">
            <v>1064.18</v>
          </cell>
          <cell r="N1548">
            <v>670.43340000000001</v>
          </cell>
          <cell r="P1548">
            <v>0.63</v>
          </cell>
          <cell r="R1548">
            <v>859.53</v>
          </cell>
          <cell r="S1548">
            <v>515.76</v>
          </cell>
          <cell r="U1548">
            <v>859.53</v>
          </cell>
          <cell r="V1548">
            <v>515.76</v>
          </cell>
          <cell r="X1548">
            <v>818.6</v>
          </cell>
          <cell r="Y1548">
            <v>491.2</v>
          </cell>
          <cell r="AA1548">
            <v>711.85</v>
          </cell>
          <cell r="AB1548">
            <v>427.11</v>
          </cell>
          <cell r="AD1548">
            <v>619</v>
          </cell>
        </row>
        <row r="1549">
          <cell r="B1549" t="str">
            <v>FX10200C</v>
          </cell>
          <cell r="C1549" t="str">
            <v>Estrela</v>
          </cell>
          <cell r="E1549" t="str">
            <v>Estrela de 5 pontas produzida em estrutura metálica e mangueira luminosa. Preenchimento da figura com lâmpadas de LED.</v>
          </cell>
          <cell r="F1549" t="str">
            <v>FIG. LUMINOSA</v>
          </cell>
          <cell r="G1549">
            <v>2</v>
          </cell>
          <cell r="H1549">
            <v>2</v>
          </cell>
          <cell r="I1549" t="str">
            <v>-</v>
          </cell>
          <cell r="K1549"/>
          <cell r="M1549">
            <v>1353.04</v>
          </cell>
          <cell r="N1549">
            <v>974.1887999999999</v>
          </cell>
          <cell r="P1549">
            <v>0.72</v>
          </cell>
          <cell r="R1549">
            <v>1092.8399999999999</v>
          </cell>
          <cell r="S1549">
            <v>788.97</v>
          </cell>
          <cell r="U1549">
            <v>1092.8399999999999</v>
          </cell>
          <cell r="V1549">
            <v>788.97</v>
          </cell>
          <cell r="X1549">
            <v>1040.8</v>
          </cell>
          <cell r="Y1549">
            <v>751.4</v>
          </cell>
          <cell r="AA1549">
            <v>905.05</v>
          </cell>
          <cell r="AB1549">
            <v>653.42999999999995</v>
          </cell>
          <cell r="AD1549">
            <v>787</v>
          </cell>
        </row>
        <row r="1550">
          <cell r="B1550" t="str">
            <v>FX10200CS</v>
          </cell>
          <cell r="C1550" t="str">
            <v>Estrela</v>
          </cell>
          <cell r="E1550" t="str">
            <v>Estrela de 5 pontas produzida em estrutura metálica e mangueira luminosa. Preenchimento da figura com lâmpadas de LED.  Aplicação de Strobos</v>
          </cell>
          <cell r="F1550" t="str">
            <v>FIG. LUMINOSA</v>
          </cell>
          <cell r="G1550">
            <v>2</v>
          </cell>
          <cell r="H1550">
            <v>2</v>
          </cell>
          <cell r="I1550" t="str">
            <v>-</v>
          </cell>
          <cell r="K1550"/>
          <cell r="M1550">
            <v>1569.6200000000001</v>
          </cell>
          <cell r="N1550">
            <v>1177.2150000000001</v>
          </cell>
          <cell r="P1550">
            <v>0.75</v>
          </cell>
          <cell r="R1550">
            <v>1267.77</v>
          </cell>
          <cell r="S1550">
            <v>964.01</v>
          </cell>
          <cell r="U1550">
            <v>1267.77</v>
          </cell>
          <cell r="V1550">
            <v>964.01</v>
          </cell>
          <cell r="X1550">
            <v>1207.4000000000001</v>
          </cell>
          <cell r="Y1550">
            <v>918.1</v>
          </cell>
          <cell r="AA1550">
            <v>1049.95</v>
          </cell>
          <cell r="AB1550">
            <v>798.33</v>
          </cell>
          <cell r="AD1550">
            <v>913</v>
          </cell>
        </row>
        <row r="1551">
          <cell r="B1551" t="str">
            <v>FX10240</v>
          </cell>
          <cell r="C1551" t="str">
            <v>Estrela</v>
          </cell>
          <cell r="D1551"/>
          <cell r="E1551" t="str">
            <v>Estrela de 5 pontas, produzida em estrutura met. e mangueira luminosa</v>
          </cell>
          <cell r="F1551" t="str">
            <v>FIG. LUMINOSA</v>
          </cell>
          <cell r="G1551">
            <v>2.4</v>
          </cell>
          <cell r="H1551">
            <v>2.4</v>
          </cell>
          <cell r="I1551" t="str">
            <v>-</v>
          </cell>
          <cell r="J1551">
            <v>162</v>
          </cell>
          <cell r="K1551">
            <v>10.125</v>
          </cell>
          <cell r="L1551">
            <v>5.5687499999999996</v>
          </cell>
          <cell r="M1551">
            <v>1129.57</v>
          </cell>
          <cell r="N1551">
            <v>677.74199999999996</v>
          </cell>
          <cell r="O1551"/>
          <cell r="P1551">
            <v>0.6</v>
          </cell>
          <cell r="Q1551"/>
          <cell r="R1551">
            <v>912.35</v>
          </cell>
          <cell r="S1551">
            <v>547.37</v>
          </cell>
          <cell r="T1551"/>
          <cell r="U1551">
            <v>912.35</v>
          </cell>
          <cell r="V1551">
            <v>547.37</v>
          </cell>
          <cell r="W1551"/>
          <cell r="X1551">
            <v>868.9</v>
          </cell>
          <cell r="Y1551">
            <v>521.29999999999995</v>
          </cell>
          <cell r="Z1551"/>
          <cell r="AA1551">
            <v>755.55</v>
          </cell>
          <cell r="AB1551">
            <v>453.33</v>
          </cell>
          <cell r="AC1551"/>
          <cell r="AD1551">
            <v>657</v>
          </cell>
        </row>
        <row r="1552">
          <cell r="B1552" t="str">
            <v>FX10240SM</v>
          </cell>
          <cell r="C1552" t="str">
            <v>Estrela</v>
          </cell>
          <cell r="E1552" t="str">
            <v>Estrela de 5 pontas produzida em estrutura metálica e mangueira luminosa. Aplicação de mangueiras de LED com movimentos e Strobos</v>
          </cell>
          <cell r="F1552" t="str">
            <v>FIG. LUMINOSA</v>
          </cell>
          <cell r="G1552">
            <v>2.4</v>
          </cell>
          <cell r="H1552">
            <v>2.4</v>
          </cell>
          <cell r="I1552" t="str">
            <v>-</v>
          </cell>
          <cell r="J1552">
            <v>177</v>
          </cell>
          <cell r="K1552"/>
          <cell r="M1552">
            <v>2130.96</v>
          </cell>
          <cell r="N1552">
            <v>1598.22</v>
          </cell>
          <cell r="P1552">
            <v>0.75</v>
          </cell>
          <cell r="R1552">
            <v>1721.16</v>
          </cell>
          <cell r="S1552">
            <v>1356.18</v>
          </cell>
          <cell r="U1552">
            <v>1721.16</v>
          </cell>
          <cell r="V1552">
            <v>1356.18</v>
          </cell>
          <cell r="X1552">
            <v>1639.2</v>
          </cell>
          <cell r="Y1552">
            <v>1291.5999999999999</v>
          </cell>
          <cell r="AA1552">
            <v>1425.37</v>
          </cell>
          <cell r="AB1552">
            <v>1123.1500000000001</v>
          </cell>
          <cell r="AD1552">
            <v>1239.45</v>
          </cell>
        </row>
        <row r="1553">
          <cell r="B1553" t="str">
            <v>FX10240M</v>
          </cell>
          <cell r="C1553" t="str">
            <v>Estrela</v>
          </cell>
          <cell r="E1553" t="str">
            <v>Estrela de 5 pontas produzida em estrutura metálica e mangueira luminosa. Aplicação de mangueiras de LED com movimentos</v>
          </cell>
          <cell r="F1553" t="str">
            <v>FIG. LUMINOSA</v>
          </cell>
          <cell r="G1553">
            <v>2.4</v>
          </cell>
          <cell r="H1553">
            <v>2.4</v>
          </cell>
          <cell r="I1553" t="str">
            <v>-</v>
          </cell>
          <cell r="J1553">
            <v>165</v>
          </cell>
          <cell r="K1553"/>
          <cell r="M1553">
            <v>1940.1200000000001</v>
          </cell>
          <cell r="N1553">
            <v>1396.8864000000001</v>
          </cell>
          <cell r="P1553">
            <v>0.72</v>
          </cell>
          <cell r="R1553">
            <v>1567.02</v>
          </cell>
          <cell r="S1553">
            <v>1202.04</v>
          </cell>
          <cell r="U1553">
            <v>1567.02</v>
          </cell>
          <cell r="V1553">
            <v>1202.04</v>
          </cell>
          <cell r="X1553">
            <v>1492.4</v>
          </cell>
          <cell r="Y1553">
            <v>1144.8</v>
          </cell>
          <cell r="AA1553">
            <v>1297.72</v>
          </cell>
          <cell r="AB1553">
            <v>995.5</v>
          </cell>
          <cell r="AD1553">
            <v>1128.45</v>
          </cell>
        </row>
        <row r="1554">
          <cell r="B1554" t="str">
            <v>FX10240S</v>
          </cell>
          <cell r="C1554" t="str">
            <v>Estrela</v>
          </cell>
          <cell r="E1554" t="str">
            <v>Estrela de 5 pontas produzida em estrutura metálica e mangueira luminosa. Aplicação de Strobos</v>
          </cell>
          <cell r="F1554" t="str">
            <v>FIG. LUMINOSA</v>
          </cell>
          <cell r="G1554">
            <v>2.4</v>
          </cell>
          <cell r="H1554">
            <v>2.4</v>
          </cell>
          <cell r="I1554" t="str">
            <v>-</v>
          </cell>
          <cell r="J1554">
            <v>174</v>
          </cell>
          <cell r="K1554"/>
          <cell r="M1554">
            <v>1346.15</v>
          </cell>
          <cell r="N1554">
            <v>848.07450000000006</v>
          </cell>
          <cell r="P1554">
            <v>0.63</v>
          </cell>
          <cell r="R1554">
            <v>1087.28</v>
          </cell>
          <cell r="S1554">
            <v>722.4</v>
          </cell>
          <cell r="U1554">
            <v>1087.28</v>
          </cell>
          <cell r="V1554">
            <v>722.4</v>
          </cell>
          <cell r="X1554">
            <v>1035.5</v>
          </cell>
          <cell r="Y1554">
            <v>688</v>
          </cell>
          <cell r="AA1554">
            <v>900.45</v>
          </cell>
          <cell r="AB1554">
            <v>598.23</v>
          </cell>
          <cell r="AD1554">
            <v>783</v>
          </cell>
        </row>
        <row r="1555">
          <cell r="B1555" t="str">
            <v>FX10240L</v>
          </cell>
          <cell r="C1555" t="str">
            <v>Estrela</v>
          </cell>
          <cell r="E1555" t="str">
            <v>Estrela de 5 pontas produzida em estrutura metálica e mangueira de LED</v>
          </cell>
          <cell r="F1555" t="str">
            <v>FIG. LUMINOSA</v>
          </cell>
          <cell r="G1555">
            <v>2.4</v>
          </cell>
          <cell r="H1555">
            <v>2.4</v>
          </cell>
          <cell r="I1555" t="str">
            <v>-</v>
          </cell>
          <cell r="J1555">
            <v>30.375</v>
          </cell>
          <cell r="K1555"/>
          <cell r="M1555">
            <v>1277.3800000000001</v>
          </cell>
          <cell r="N1555">
            <v>804.74940000000004</v>
          </cell>
          <cell r="P1555">
            <v>0.63</v>
          </cell>
          <cell r="R1555">
            <v>1031.73</v>
          </cell>
          <cell r="S1555">
            <v>619.08000000000004</v>
          </cell>
          <cell r="U1555">
            <v>1031.73</v>
          </cell>
          <cell r="V1555">
            <v>619.08000000000004</v>
          </cell>
          <cell r="X1555">
            <v>982.6</v>
          </cell>
          <cell r="Y1555">
            <v>589.6</v>
          </cell>
          <cell r="AA1555">
            <v>854.45</v>
          </cell>
          <cell r="AB1555">
            <v>512.66999999999996</v>
          </cell>
          <cell r="AD1555">
            <v>743</v>
          </cell>
        </row>
        <row r="1556">
          <cell r="B1556" t="str">
            <v>FX10240C</v>
          </cell>
          <cell r="C1556" t="str">
            <v>Estrela</v>
          </cell>
          <cell r="E1556" t="str">
            <v>Estrela de 5 pontas produzida em estrutura metálica e mangueira luminosa. Preenchimento da figura com lâmpadas de LED.</v>
          </cell>
          <cell r="F1556" t="str">
            <v>FIG. LUMINOSA</v>
          </cell>
          <cell r="G1556">
            <v>2.4</v>
          </cell>
          <cell r="H1556">
            <v>2.4</v>
          </cell>
          <cell r="I1556" t="str">
            <v>-</v>
          </cell>
          <cell r="K1556"/>
          <cell r="M1556">
            <v>1679.73</v>
          </cell>
          <cell r="N1556">
            <v>1209.4056</v>
          </cell>
          <cell r="P1556">
            <v>0.72</v>
          </cell>
          <cell r="R1556">
            <v>1356.71</v>
          </cell>
          <cell r="S1556">
            <v>991.73</v>
          </cell>
          <cell r="U1556">
            <v>1356.71</v>
          </cell>
          <cell r="V1556">
            <v>991.73</v>
          </cell>
          <cell r="X1556">
            <v>1292.0999999999999</v>
          </cell>
          <cell r="Y1556">
            <v>944.5</v>
          </cell>
          <cell r="AA1556">
            <v>1123.55</v>
          </cell>
          <cell r="AB1556">
            <v>821.33</v>
          </cell>
          <cell r="AD1556">
            <v>977</v>
          </cell>
        </row>
        <row r="1557">
          <cell r="B1557" t="str">
            <v>FX10240CS</v>
          </cell>
          <cell r="C1557" t="str">
            <v>Estrela</v>
          </cell>
          <cell r="E1557" t="str">
            <v>Estrela de 5 pontas produzida em estrutura metálica e mangueira luminosa. Preenchimento da figura com lâmpadas de LED.  Aplicação de Strobos</v>
          </cell>
          <cell r="F1557" t="str">
            <v>FIG. LUMINOSA</v>
          </cell>
          <cell r="G1557">
            <v>2.4</v>
          </cell>
          <cell r="H1557">
            <v>2.4</v>
          </cell>
          <cell r="I1557" t="str">
            <v>-</v>
          </cell>
          <cell r="K1557"/>
          <cell r="M1557">
            <v>1896.3100000000002</v>
          </cell>
          <cell r="N1557">
            <v>1422.2325000000001</v>
          </cell>
          <cell r="P1557">
            <v>0.75</v>
          </cell>
          <cell r="R1557">
            <v>1531.64</v>
          </cell>
          <cell r="S1557">
            <v>1166.76</v>
          </cell>
          <cell r="U1557">
            <v>1531.64</v>
          </cell>
          <cell r="V1557">
            <v>1166.76</v>
          </cell>
          <cell r="X1557">
            <v>1458.7</v>
          </cell>
          <cell r="Y1557">
            <v>1111.2</v>
          </cell>
          <cell r="AA1557">
            <v>1268.45</v>
          </cell>
          <cell r="AB1557">
            <v>966.23</v>
          </cell>
          <cell r="AD1557">
            <v>1103</v>
          </cell>
        </row>
        <row r="1558">
          <cell r="B1558" t="str">
            <v>FX10280</v>
          </cell>
          <cell r="C1558" t="str">
            <v>Estrela</v>
          </cell>
          <cell r="D1558"/>
          <cell r="E1558" t="str">
            <v>Estrela de 5 pontas, produzida em estrutura met. e mangueira luminosa</v>
          </cell>
          <cell r="F1558" t="str">
            <v>FIG. LUMINOSA</v>
          </cell>
          <cell r="G1558">
            <v>2.8</v>
          </cell>
          <cell r="H1558">
            <v>2.8</v>
          </cell>
          <cell r="I1558" t="str">
            <v>-</v>
          </cell>
          <cell r="J1558">
            <v>190</v>
          </cell>
          <cell r="K1558">
            <v>11.875</v>
          </cell>
          <cell r="L1558">
            <v>12</v>
          </cell>
          <cell r="M1558">
            <v>1316.9</v>
          </cell>
          <cell r="N1558">
            <v>790.14</v>
          </cell>
          <cell r="O1558"/>
          <cell r="P1558">
            <v>0.6</v>
          </cell>
          <cell r="Q1558"/>
          <cell r="R1558">
            <v>1063.6500000000001</v>
          </cell>
          <cell r="S1558">
            <v>638.19000000000005</v>
          </cell>
          <cell r="T1558"/>
          <cell r="U1558">
            <v>1063.6500000000001</v>
          </cell>
          <cell r="V1558">
            <v>638.19000000000005</v>
          </cell>
          <cell r="W1558"/>
          <cell r="X1558">
            <v>1013</v>
          </cell>
          <cell r="Y1558">
            <v>607.79999999999995</v>
          </cell>
          <cell r="Z1558"/>
          <cell r="AA1558">
            <v>880.9</v>
          </cell>
          <cell r="AB1558">
            <v>528.54</v>
          </cell>
          <cell r="AC1558"/>
          <cell r="AD1558">
            <v>766</v>
          </cell>
        </row>
        <row r="1559">
          <cell r="B1559" t="str">
            <v>FX10280SM</v>
          </cell>
          <cell r="C1559" t="str">
            <v>Estrela</v>
          </cell>
          <cell r="E1559" t="str">
            <v>Estrela de 5 pontas produzida em estrutura metálica e mangueira luminosa. Aplicação de mangueiras de LED com movimentos e Strobos</v>
          </cell>
          <cell r="F1559" t="str">
            <v>FIG. LUMINOSA</v>
          </cell>
          <cell r="G1559">
            <v>2.8</v>
          </cell>
          <cell r="H1559">
            <v>2.8</v>
          </cell>
          <cell r="I1559" t="str">
            <v>-</v>
          </cell>
          <cell r="J1559">
            <v>205</v>
          </cell>
          <cell r="K1559"/>
          <cell r="M1559">
            <v>2318.29</v>
          </cell>
          <cell r="N1559">
            <v>1738.7175</v>
          </cell>
          <cell r="P1559">
            <v>0.75</v>
          </cell>
          <cell r="R1559">
            <v>1872.47</v>
          </cell>
          <cell r="S1559">
            <v>1447.01</v>
          </cell>
          <cell r="U1559">
            <v>1872.47</v>
          </cell>
          <cell r="V1559">
            <v>1447.01</v>
          </cell>
          <cell r="X1559">
            <v>1783.3</v>
          </cell>
          <cell r="Y1559">
            <v>1378.1</v>
          </cell>
          <cell r="AA1559">
            <v>1550.72</v>
          </cell>
          <cell r="AB1559">
            <v>1198.3599999999999</v>
          </cell>
          <cell r="AD1559">
            <v>1348.45</v>
          </cell>
        </row>
        <row r="1560">
          <cell r="B1560" t="str">
            <v>FX10280M</v>
          </cell>
          <cell r="C1560" t="str">
            <v>Estrela</v>
          </cell>
          <cell r="E1560" t="str">
            <v>Estrela de 5 pontas produzida em estrutura metálica e mangueira luminosa. Aplicação de mangueiras de LED com movimentos</v>
          </cell>
          <cell r="F1560" t="str">
            <v>FIG. LUMINOSA</v>
          </cell>
          <cell r="G1560">
            <v>2.8</v>
          </cell>
          <cell r="H1560">
            <v>2.8</v>
          </cell>
          <cell r="I1560" t="str">
            <v>-</v>
          </cell>
          <cell r="J1560">
            <v>193</v>
          </cell>
          <cell r="K1560"/>
          <cell r="M1560">
            <v>2127.4500000000003</v>
          </cell>
          <cell r="N1560">
            <v>1531.7640000000001</v>
          </cell>
          <cell r="P1560">
            <v>0.72</v>
          </cell>
          <cell r="R1560">
            <v>1718.33</v>
          </cell>
          <cell r="S1560">
            <v>1292.8699999999999</v>
          </cell>
          <cell r="U1560">
            <v>1718.33</v>
          </cell>
          <cell r="V1560">
            <v>1292.8699999999999</v>
          </cell>
          <cell r="X1560">
            <v>1636.5</v>
          </cell>
          <cell r="Y1560">
            <v>1231.3</v>
          </cell>
          <cell r="AA1560">
            <v>1423.07</v>
          </cell>
          <cell r="AB1560">
            <v>1070.71</v>
          </cell>
          <cell r="AD1560">
            <v>1237.45</v>
          </cell>
        </row>
        <row r="1561">
          <cell r="B1561" t="str">
            <v>FX10280S</v>
          </cell>
          <cell r="C1561" t="str">
            <v>Estrela</v>
          </cell>
          <cell r="E1561" t="str">
            <v>Estrela de 5 pontas produzida em estrutura metálica e mangueira luminosa. Aplicação de Strobos</v>
          </cell>
          <cell r="F1561" t="str">
            <v>FIG. LUMINOSA</v>
          </cell>
          <cell r="G1561">
            <v>2.8</v>
          </cell>
          <cell r="H1561">
            <v>2.8</v>
          </cell>
          <cell r="I1561" t="str">
            <v>-</v>
          </cell>
          <cell r="J1561">
            <v>202</v>
          </cell>
          <cell r="K1561"/>
          <cell r="M1561">
            <v>1533.6100000000001</v>
          </cell>
          <cell r="N1561">
            <v>966.17430000000013</v>
          </cell>
          <cell r="P1561">
            <v>0.63</v>
          </cell>
          <cell r="R1561">
            <v>1238.69</v>
          </cell>
          <cell r="S1561">
            <v>813.23</v>
          </cell>
          <cell r="U1561">
            <v>1238.69</v>
          </cell>
          <cell r="V1561">
            <v>813.23</v>
          </cell>
          <cell r="X1561">
            <v>1179.7</v>
          </cell>
          <cell r="Y1561">
            <v>774.5</v>
          </cell>
          <cell r="AA1561">
            <v>1025.8</v>
          </cell>
          <cell r="AB1561">
            <v>673.44</v>
          </cell>
          <cell r="AD1561">
            <v>892</v>
          </cell>
        </row>
        <row r="1562">
          <cell r="B1562" t="str">
            <v>FX10280L</v>
          </cell>
          <cell r="C1562" t="str">
            <v>Estrela</v>
          </cell>
          <cell r="E1562" t="str">
            <v>Estrela de 5 pontas produzida em estrutura metálica e mangueira de LED</v>
          </cell>
          <cell r="F1562" t="str">
            <v>FIG. LUMINOSA</v>
          </cell>
          <cell r="G1562">
            <v>2.8</v>
          </cell>
          <cell r="H1562">
            <v>2.8</v>
          </cell>
          <cell r="I1562" t="str">
            <v>-</v>
          </cell>
          <cell r="J1562">
            <v>35.625</v>
          </cell>
          <cell r="K1562"/>
          <cell r="M1562">
            <v>1488.89</v>
          </cell>
          <cell r="N1562">
            <v>938.00070000000005</v>
          </cell>
          <cell r="P1562">
            <v>0.63</v>
          </cell>
          <cell r="R1562">
            <v>1202.57</v>
          </cell>
          <cell r="S1562">
            <v>721.56</v>
          </cell>
          <cell r="U1562">
            <v>1202.57</v>
          </cell>
          <cell r="V1562">
            <v>721.56</v>
          </cell>
          <cell r="X1562">
            <v>1145.3</v>
          </cell>
          <cell r="Y1562">
            <v>687.2</v>
          </cell>
          <cell r="AA1562">
            <v>995.9</v>
          </cell>
          <cell r="AB1562">
            <v>597.54</v>
          </cell>
          <cell r="AD1562">
            <v>866</v>
          </cell>
        </row>
        <row r="1563">
          <cell r="B1563" t="str">
            <v>FX10280C</v>
          </cell>
          <cell r="C1563" t="str">
            <v>Estrela</v>
          </cell>
          <cell r="E1563" t="str">
            <v>Estrela de 5 pontas produzida em estrutura metálica e mangueira luminosa. Preenchimento da figura com lâmpadas de LED.</v>
          </cell>
          <cell r="F1563" t="str">
            <v>FIG. LUMINOSA</v>
          </cell>
          <cell r="G1563">
            <v>2.8</v>
          </cell>
          <cell r="H1563">
            <v>2.8</v>
          </cell>
          <cell r="I1563" t="str">
            <v>-</v>
          </cell>
          <cell r="K1563"/>
          <cell r="M1563">
            <v>2004.6000000000001</v>
          </cell>
          <cell r="N1563">
            <v>1443.3120000000001</v>
          </cell>
          <cell r="P1563">
            <v>0.72</v>
          </cell>
          <cell r="R1563">
            <v>1619.1</v>
          </cell>
          <cell r="S1563">
            <v>1193.6400000000001</v>
          </cell>
          <cell r="U1563">
            <v>1619.1</v>
          </cell>
          <cell r="V1563">
            <v>1193.6400000000001</v>
          </cell>
          <cell r="X1563">
            <v>1542</v>
          </cell>
          <cell r="Y1563">
            <v>1136.8</v>
          </cell>
          <cell r="AA1563">
            <v>1340.9</v>
          </cell>
          <cell r="AB1563">
            <v>988.54</v>
          </cell>
          <cell r="AD1563">
            <v>1166</v>
          </cell>
        </row>
        <row r="1564">
          <cell r="B1564" t="str">
            <v>FX10280CS</v>
          </cell>
          <cell r="C1564" t="str">
            <v>Estrela</v>
          </cell>
          <cell r="E1564" t="str">
            <v>Estrela de 5 pontas produzida em estrutura metálica e mangueira luminosa. Preenchimento da figura com lâmpadas de LED.  Aplicação de Strobos</v>
          </cell>
          <cell r="F1564" t="str">
            <v>FIG. LUMINOSA</v>
          </cell>
          <cell r="G1564">
            <v>2.8</v>
          </cell>
          <cell r="H1564">
            <v>2.8</v>
          </cell>
          <cell r="I1564" t="str">
            <v>-</v>
          </cell>
          <cell r="K1564"/>
          <cell r="M1564">
            <v>2221.31</v>
          </cell>
          <cell r="N1564">
            <v>1665.9825000000001</v>
          </cell>
          <cell r="P1564">
            <v>0.75</v>
          </cell>
          <cell r="R1564">
            <v>1794.14</v>
          </cell>
          <cell r="S1564">
            <v>1368.68</v>
          </cell>
          <cell r="U1564">
            <v>1794.14</v>
          </cell>
          <cell r="V1564">
            <v>1368.68</v>
          </cell>
          <cell r="X1564">
            <v>1708.7</v>
          </cell>
          <cell r="Y1564">
            <v>1303.5</v>
          </cell>
          <cell r="AA1564">
            <v>1485.8</v>
          </cell>
          <cell r="AB1564">
            <v>1133.44</v>
          </cell>
          <cell r="AD1564">
            <v>1292</v>
          </cell>
        </row>
        <row r="1565">
          <cell r="B1565" t="str">
            <v>FX10300</v>
          </cell>
          <cell r="C1565" t="str">
            <v>Estrela</v>
          </cell>
          <cell r="D1565"/>
          <cell r="E1565" t="str">
            <v>Estrela de 5 pontas, produzida em estrutura met. e mangueira luminosa</v>
          </cell>
          <cell r="F1565" t="str">
            <v>FIG. LUMINOSA</v>
          </cell>
          <cell r="G1565">
            <v>3</v>
          </cell>
          <cell r="H1565">
            <v>3</v>
          </cell>
          <cell r="I1565" t="str">
            <v>-</v>
          </cell>
          <cell r="J1565">
            <v>203</v>
          </cell>
          <cell r="K1565">
            <v>12.6875</v>
          </cell>
          <cell r="L1565">
            <v>6.9781250000000004</v>
          </cell>
          <cell r="M1565">
            <v>1409.8500000000001</v>
          </cell>
          <cell r="N1565">
            <v>845.91000000000008</v>
          </cell>
          <cell r="O1565"/>
          <cell r="P1565">
            <v>0.6</v>
          </cell>
          <cell r="Q1565"/>
          <cell r="R1565">
            <v>1138.73</v>
          </cell>
          <cell r="S1565">
            <v>683.24</v>
          </cell>
          <cell r="T1565"/>
          <cell r="U1565">
            <v>1138.73</v>
          </cell>
          <cell r="V1565">
            <v>683.24</v>
          </cell>
          <cell r="W1565"/>
          <cell r="X1565">
            <v>1084.5</v>
          </cell>
          <cell r="Y1565">
            <v>650.70000000000005</v>
          </cell>
          <cell r="Z1565"/>
          <cell r="AA1565">
            <v>943</v>
          </cell>
          <cell r="AB1565">
            <v>565.79999999999995</v>
          </cell>
          <cell r="AC1565"/>
          <cell r="AD1565">
            <v>820</v>
          </cell>
        </row>
        <row r="1566">
          <cell r="B1566" t="str">
            <v>FX10300SM</v>
          </cell>
          <cell r="C1566" t="str">
            <v>Estrela</v>
          </cell>
          <cell r="E1566" t="str">
            <v>Estrela de 5 pontas produzida em estrutura metálica e mangueira luminosa. Aplicação de mangueiras de LED com movimentos e Strobos</v>
          </cell>
          <cell r="F1566" t="str">
            <v>FIG. LUMINOSA</v>
          </cell>
          <cell r="G1566">
            <v>3</v>
          </cell>
          <cell r="H1566">
            <v>3</v>
          </cell>
          <cell r="I1566" t="str">
            <v>-</v>
          </cell>
          <cell r="J1566">
            <v>218</v>
          </cell>
          <cell r="K1566"/>
          <cell r="M1566">
            <v>2411.11</v>
          </cell>
          <cell r="N1566">
            <v>1808.3325</v>
          </cell>
          <cell r="P1566">
            <v>0.75</v>
          </cell>
          <cell r="R1566">
            <v>1947.44</v>
          </cell>
          <cell r="S1566">
            <v>1492.05</v>
          </cell>
          <cell r="U1566">
            <v>1947.44</v>
          </cell>
          <cell r="V1566">
            <v>1492.05</v>
          </cell>
          <cell r="X1566">
            <v>1854.7</v>
          </cell>
          <cell r="Y1566">
            <v>1421</v>
          </cell>
          <cell r="AA1566">
            <v>1612.82</v>
          </cell>
          <cell r="AB1566">
            <v>1235.6199999999999</v>
          </cell>
          <cell r="AD1566">
            <v>1402.45</v>
          </cell>
        </row>
        <row r="1567">
          <cell r="B1567" t="str">
            <v>FX10300M</v>
          </cell>
          <cell r="C1567" t="str">
            <v>Estrela</v>
          </cell>
          <cell r="E1567" t="str">
            <v>Estrela de 5 pontas produzida em estrutura metálica e mangueira luminosa. Aplicação de mangueiras de LED com movimentos</v>
          </cell>
          <cell r="F1567" t="str">
            <v>FIG. LUMINOSA</v>
          </cell>
          <cell r="G1567">
            <v>3</v>
          </cell>
          <cell r="H1567">
            <v>3</v>
          </cell>
          <cell r="I1567" t="str">
            <v>-</v>
          </cell>
          <cell r="J1567">
            <v>206</v>
          </cell>
          <cell r="K1567"/>
          <cell r="M1567">
            <v>2220.27</v>
          </cell>
          <cell r="N1567">
            <v>1598.5944</v>
          </cell>
          <cell r="P1567">
            <v>0.72</v>
          </cell>
          <cell r="R1567">
            <v>1793.3</v>
          </cell>
          <cell r="S1567">
            <v>1337.91</v>
          </cell>
          <cell r="U1567">
            <v>1793.3</v>
          </cell>
          <cell r="V1567">
            <v>1337.91</v>
          </cell>
          <cell r="X1567">
            <v>1707.9</v>
          </cell>
          <cell r="Y1567">
            <v>1274.2</v>
          </cell>
          <cell r="AA1567">
            <v>1485.17</v>
          </cell>
          <cell r="AB1567">
            <v>1107.97</v>
          </cell>
          <cell r="AD1567">
            <v>1291.45</v>
          </cell>
        </row>
        <row r="1568">
          <cell r="B1568" t="str">
            <v>FX10300S</v>
          </cell>
          <cell r="C1568" t="str">
            <v>Estrela</v>
          </cell>
          <cell r="E1568" t="str">
            <v>Estrela de 5 pontas produzida em estrutura metálica e mangueira luminosa. Aplicação de Strobos</v>
          </cell>
          <cell r="F1568" t="str">
            <v>FIG. LUMINOSA</v>
          </cell>
          <cell r="G1568">
            <v>3</v>
          </cell>
          <cell r="H1568">
            <v>3</v>
          </cell>
          <cell r="I1568" t="str">
            <v>-</v>
          </cell>
          <cell r="J1568">
            <v>215</v>
          </cell>
          <cell r="K1568"/>
          <cell r="M1568">
            <v>1600.5600000000002</v>
          </cell>
          <cell r="N1568">
            <v>1008.3528000000001</v>
          </cell>
          <cell r="P1568">
            <v>0.63</v>
          </cell>
          <cell r="R1568">
            <v>1292.76</v>
          </cell>
          <cell r="S1568">
            <v>837.38</v>
          </cell>
          <cell r="U1568">
            <v>1292.76</v>
          </cell>
          <cell r="V1568">
            <v>837.38</v>
          </cell>
          <cell r="X1568">
            <v>1231.2</v>
          </cell>
          <cell r="Y1568">
            <v>797.5</v>
          </cell>
          <cell r="AA1568">
            <v>1070.6500000000001</v>
          </cell>
          <cell r="AB1568">
            <v>693.45</v>
          </cell>
          <cell r="AD1568">
            <v>931</v>
          </cell>
        </row>
        <row r="1569">
          <cell r="B1569" t="str">
            <v>FX10300L</v>
          </cell>
          <cell r="C1569" t="str">
            <v>Estrela</v>
          </cell>
          <cell r="E1569" t="str">
            <v>Estrela de 5 pontas produzida em estrutura metálica e mangueira de LED</v>
          </cell>
          <cell r="F1569" t="str">
            <v>FIG. LUMINOSA</v>
          </cell>
          <cell r="G1569">
            <v>3</v>
          </cell>
          <cell r="H1569">
            <v>3</v>
          </cell>
          <cell r="I1569" t="str">
            <v>-</v>
          </cell>
          <cell r="J1569">
            <v>38.0625</v>
          </cell>
          <cell r="K1569"/>
          <cell r="M1569">
            <v>1593.8</v>
          </cell>
          <cell r="N1569">
            <v>1004.0939999999999</v>
          </cell>
          <cell r="P1569">
            <v>0.63</v>
          </cell>
          <cell r="R1569">
            <v>1287.3</v>
          </cell>
          <cell r="S1569">
            <v>772.38</v>
          </cell>
          <cell r="U1569">
            <v>1287.3</v>
          </cell>
          <cell r="V1569">
            <v>772.38</v>
          </cell>
          <cell r="X1569">
            <v>1226</v>
          </cell>
          <cell r="Y1569">
            <v>735.6</v>
          </cell>
          <cell r="AA1569">
            <v>1066.05</v>
          </cell>
          <cell r="AB1569">
            <v>639.63</v>
          </cell>
          <cell r="AD1569">
            <v>927</v>
          </cell>
        </row>
        <row r="1570">
          <cell r="B1570" t="str">
            <v>FX10300C</v>
          </cell>
          <cell r="C1570" t="str">
            <v>Estrela</v>
          </cell>
          <cell r="E1570" t="str">
            <v>Estrela de 5 pontas produzida em estrutura metálica e mangueira luminosa. Preenchimento da figura com lâmpadas de LED.</v>
          </cell>
          <cell r="F1570" t="str">
            <v>FIG. LUMINOSA</v>
          </cell>
          <cell r="G1570">
            <v>3</v>
          </cell>
          <cell r="H1570">
            <v>3</v>
          </cell>
          <cell r="I1570" t="str">
            <v>-</v>
          </cell>
          <cell r="K1570"/>
          <cell r="M1570">
            <v>2159.85</v>
          </cell>
          <cell r="N1570">
            <v>1555.0919999999999</v>
          </cell>
          <cell r="P1570">
            <v>0.72</v>
          </cell>
          <cell r="R1570">
            <v>0</v>
          </cell>
          <cell r="S1570">
            <v>0</v>
          </cell>
          <cell r="U1570">
            <v>0</v>
          </cell>
          <cell r="V1570">
            <v>0</v>
          </cell>
          <cell r="X1570">
            <v>0</v>
          </cell>
          <cell r="Y1570">
            <v>0</v>
          </cell>
          <cell r="AA1570">
            <v>0</v>
          </cell>
          <cell r="AB1570">
            <v>0</v>
          </cell>
          <cell r="AD1570"/>
        </row>
        <row r="1571">
          <cell r="B1571" t="str">
            <v>FX10300CS</v>
          </cell>
          <cell r="C1571" t="str">
            <v>Estrela</v>
          </cell>
          <cell r="E1571" t="str">
            <v>Estrela de 5 pontas produzida em estrutura metálica e mangueira luminosa. Preenchimento da figura com lâmpadas de LED.  Aplicação de Strobos</v>
          </cell>
          <cell r="F1571" t="str">
            <v>FIG. LUMINOSA</v>
          </cell>
          <cell r="G1571">
            <v>3</v>
          </cell>
          <cell r="H1571">
            <v>3</v>
          </cell>
          <cell r="I1571" t="str">
            <v>-</v>
          </cell>
          <cell r="K1571"/>
          <cell r="M1571">
            <v>2324.85</v>
          </cell>
          <cell r="N1571">
            <v>1743.6374999999998</v>
          </cell>
          <cell r="P1571">
            <v>0.75</v>
          </cell>
          <cell r="R1571">
            <v>0</v>
          </cell>
          <cell r="S1571">
            <v>0</v>
          </cell>
          <cell r="U1571">
            <v>0</v>
          </cell>
          <cell r="V1571">
            <v>0</v>
          </cell>
          <cell r="X1571">
            <v>0</v>
          </cell>
          <cell r="Y1571">
            <v>0</v>
          </cell>
          <cell r="AA1571">
            <v>0</v>
          </cell>
          <cell r="AB1571">
            <v>0</v>
          </cell>
          <cell r="AD1571"/>
        </row>
        <row r="1572">
          <cell r="B1572" t="str">
            <v>FX10F30</v>
          </cell>
          <cell r="C1572" t="str">
            <v>Estrela</v>
          </cell>
          <cell r="D1572"/>
          <cell r="E1572" t="str">
            <v>Estrela de 5 pontas produzida em fibra de vidro com contorno de mangueira luminosa.</v>
          </cell>
          <cell r="F1572" t="str">
            <v>FIG. LUMINOSA</v>
          </cell>
          <cell r="G1572">
            <v>0.3</v>
          </cell>
          <cell r="H1572">
            <v>0.3</v>
          </cell>
          <cell r="I1572"/>
          <cell r="J1572"/>
          <cell r="K1572"/>
          <cell r="L1572"/>
          <cell r="M1572">
            <v>281.97000000000003</v>
          </cell>
          <cell r="N1572">
            <v>169.18200000000002</v>
          </cell>
          <cell r="O1572"/>
          <cell r="P1572">
            <v>0.6</v>
          </cell>
          <cell r="Q1572"/>
          <cell r="R1572">
            <v>227.75</v>
          </cell>
          <cell r="S1572">
            <v>136.61000000000001</v>
          </cell>
          <cell r="T1572"/>
          <cell r="U1572">
            <v>227.75</v>
          </cell>
          <cell r="V1572">
            <v>136.61000000000001</v>
          </cell>
          <cell r="W1572"/>
          <cell r="X1572">
            <v>216.9</v>
          </cell>
          <cell r="Y1572">
            <v>130.1</v>
          </cell>
          <cell r="Z1572"/>
          <cell r="AA1572">
            <v>188.6</v>
          </cell>
          <cell r="AB1572">
            <v>113.16</v>
          </cell>
          <cell r="AC1572"/>
          <cell r="AD1572">
            <v>164</v>
          </cell>
        </row>
        <row r="1573">
          <cell r="B1573" t="str">
            <v>FX10F30L</v>
          </cell>
          <cell r="C1573" t="str">
            <v>Estrela</v>
          </cell>
          <cell r="E1573" t="str">
            <v>Estrela de 5 pontas produzida em fibra de vidro com contorno de mangueira de LED.</v>
          </cell>
          <cell r="F1573" t="str">
            <v>FIG. LUMINOSA</v>
          </cell>
          <cell r="G1573">
            <v>0.3</v>
          </cell>
          <cell r="H1573">
            <v>0.3</v>
          </cell>
          <cell r="K1573"/>
          <cell r="M1573">
            <v>319.8</v>
          </cell>
          <cell r="N1573">
            <v>201.47400000000002</v>
          </cell>
          <cell r="P1573">
            <v>0.63</v>
          </cell>
          <cell r="R1573">
            <v>258.3</v>
          </cell>
          <cell r="S1573">
            <v>154.97999999999999</v>
          </cell>
          <cell r="U1573">
            <v>258.3</v>
          </cell>
          <cell r="V1573">
            <v>154.97999999999999</v>
          </cell>
          <cell r="X1573">
            <v>246</v>
          </cell>
          <cell r="Y1573">
            <v>147.6</v>
          </cell>
          <cell r="AA1573">
            <v>213.9</v>
          </cell>
          <cell r="AB1573">
            <v>128.34</v>
          </cell>
          <cell r="AD1573">
            <v>186</v>
          </cell>
        </row>
        <row r="1574">
          <cell r="B1574" t="str">
            <v>FX10F50</v>
          </cell>
          <cell r="C1574" t="str">
            <v>Estrela</v>
          </cell>
          <cell r="D1574"/>
          <cell r="E1574" t="str">
            <v>Estrela de 5 pontas produzida em fibra de vidro com contorno de mangueira luminosa.</v>
          </cell>
          <cell r="F1574" t="str">
            <v>FIG. LUMINOSA</v>
          </cell>
          <cell r="G1574">
            <v>0.5</v>
          </cell>
          <cell r="H1574">
            <v>0.5</v>
          </cell>
          <cell r="I1574"/>
          <cell r="J1574"/>
          <cell r="K1574"/>
          <cell r="L1574"/>
          <cell r="M1574">
            <v>467.61</v>
          </cell>
          <cell r="N1574">
            <v>280.56599999999997</v>
          </cell>
          <cell r="O1574"/>
          <cell r="P1574">
            <v>0.6</v>
          </cell>
          <cell r="Q1574"/>
          <cell r="R1574">
            <v>377.69</v>
          </cell>
          <cell r="S1574">
            <v>226.59</v>
          </cell>
          <cell r="T1574"/>
          <cell r="U1574">
            <v>377.69</v>
          </cell>
          <cell r="V1574">
            <v>226.59</v>
          </cell>
          <cell r="W1574"/>
          <cell r="X1574">
            <v>359.7</v>
          </cell>
          <cell r="Y1574">
            <v>215.8</v>
          </cell>
          <cell r="Z1574"/>
          <cell r="AA1574">
            <v>312.8</v>
          </cell>
          <cell r="AB1574">
            <v>187.68</v>
          </cell>
          <cell r="AC1574"/>
          <cell r="AD1574">
            <v>272</v>
          </cell>
        </row>
        <row r="1575">
          <cell r="B1575" t="str">
            <v>FX10F50L</v>
          </cell>
          <cell r="C1575" t="str">
            <v>Estrela</v>
          </cell>
          <cell r="E1575" t="str">
            <v>Estrela de 5 pontas produzida em fibra de vidro com contorno de mangueira de LED.</v>
          </cell>
          <cell r="F1575" t="str">
            <v>FIG. LUMINOSA</v>
          </cell>
          <cell r="G1575">
            <v>0.5</v>
          </cell>
          <cell r="H1575">
            <v>0.5</v>
          </cell>
          <cell r="K1575"/>
          <cell r="M1575">
            <v>529.49</v>
          </cell>
          <cell r="N1575">
            <v>333.57870000000003</v>
          </cell>
          <cell r="P1575">
            <v>0.63</v>
          </cell>
          <cell r="R1575">
            <v>427.67</v>
          </cell>
          <cell r="S1575">
            <v>256.62</v>
          </cell>
          <cell r="U1575">
            <v>427.67</v>
          </cell>
          <cell r="V1575">
            <v>256.62</v>
          </cell>
          <cell r="X1575">
            <v>407.3</v>
          </cell>
          <cell r="Y1575">
            <v>244.4</v>
          </cell>
          <cell r="AA1575">
            <v>354.2</v>
          </cell>
          <cell r="AB1575">
            <v>212.52</v>
          </cell>
          <cell r="AD1575">
            <v>308</v>
          </cell>
        </row>
        <row r="1576">
          <cell r="B1576" t="str">
            <v>FX10F70</v>
          </cell>
          <cell r="C1576" t="str">
            <v>Estrela</v>
          </cell>
          <cell r="D1576"/>
          <cell r="E1576" t="str">
            <v>Estrela de 5 pontas produzida em fibra de vidro com contorno de mangueira luminosa.</v>
          </cell>
          <cell r="F1576" t="str">
            <v>FIG. LUMINOSA</v>
          </cell>
          <cell r="G1576">
            <v>0.7</v>
          </cell>
          <cell r="H1576">
            <v>0.7</v>
          </cell>
          <cell r="I1576"/>
          <cell r="J1576"/>
          <cell r="K1576"/>
          <cell r="L1576"/>
          <cell r="M1576">
            <v>0</v>
          </cell>
          <cell r="N1576">
            <v>0</v>
          </cell>
          <cell r="O1576"/>
          <cell r="P1576">
            <v>0.6</v>
          </cell>
          <cell r="Q1576"/>
          <cell r="R1576">
            <v>0</v>
          </cell>
          <cell r="S1576">
            <v>0</v>
          </cell>
          <cell r="T1576"/>
          <cell r="U1576">
            <v>0</v>
          </cell>
          <cell r="V1576">
            <v>0</v>
          </cell>
          <cell r="W1576"/>
          <cell r="X1576">
            <v>0</v>
          </cell>
          <cell r="Y1576">
            <v>0</v>
          </cell>
          <cell r="Z1576"/>
          <cell r="AA1576">
            <v>0</v>
          </cell>
          <cell r="AB1576">
            <v>0</v>
          </cell>
          <cell r="AC1576"/>
          <cell r="AD1576"/>
        </row>
        <row r="1577">
          <cell r="B1577" t="str">
            <v>FX10F70L</v>
          </cell>
          <cell r="C1577" t="str">
            <v>Estrela</v>
          </cell>
          <cell r="E1577" t="str">
            <v>Estrela de 5 pontas produzida em fibra de vidro com contorno de mangueira em LED.</v>
          </cell>
          <cell r="F1577" t="str">
            <v>FIG. LUMINOSA</v>
          </cell>
          <cell r="G1577">
            <v>0.7</v>
          </cell>
          <cell r="H1577">
            <v>0.7</v>
          </cell>
          <cell r="K1577"/>
          <cell r="M1577">
            <v>0</v>
          </cell>
          <cell r="N1577">
            <v>0</v>
          </cell>
          <cell r="P1577">
            <v>0.63</v>
          </cell>
          <cell r="R1577">
            <v>0</v>
          </cell>
          <cell r="S1577">
            <v>0</v>
          </cell>
          <cell r="U1577">
            <v>0</v>
          </cell>
          <cell r="V1577">
            <v>0</v>
          </cell>
          <cell r="X1577">
            <v>0</v>
          </cell>
          <cell r="Y1577">
            <v>0</v>
          </cell>
          <cell r="AA1577">
            <v>0</v>
          </cell>
          <cell r="AB1577">
            <v>0</v>
          </cell>
          <cell r="AD1577"/>
        </row>
        <row r="1578">
          <cell r="B1578" t="str">
            <v>FX10F100</v>
          </cell>
          <cell r="C1578" t="str">
            <v>Estrela</v>
          </cell>
          <cell r="D1578"/>
          <cell r="E1578" t="str">
            <v>Estrela de 5 pontas produzida em fibra de vidro com contorno de mangueira luminosa.</v>
          </cell>
          <cell r="F1578" t="str">
            <v>FIG. LUMINOSA</v>
          </cell>
          <cell r="G1578">
            <v>1</v>
          </cell>
          <cell r="H1578">
            <v>1</v>
          </cell>
          <cell r="I1578"/>
          <cell r="J1578"/>
          <cell r="K1578"/>
          <cell r="L1578"/>
          <cell r="M1578">
            <v>942.11000000000013</v>
          </cell>
          <cell r="N1578">
            <v>565.26600000000008</v>
          </cell>
          <cell r="O1578"/>
          <cell r="P1578">
            <v>0.6</v>
          </cell>
          <cell r="Q1578"/>
          <cell r="R1578">
            <v>760.94</v>
          </cell>
          <cell r="S1578">
            <v>456.54</v>
          </cell>
          <cell r="T1578"/>
          <cell r="U1578">
            <v>760.94</v>
          </cell>
          <cell r="V1578">
            <v>456.54</v>
          </cell>
          <cell r="W1578"/>
          <cell r="X1578">
            <v>724.7</v>
          </cell>
          <cell r="Y1578">
            <v>434.8</v>
          </cell>
          <cell r="Z1578"/>
          <cell r="AA1578">
            <v>630.20000000000005</v>
          </cell>
          <cell r="AB1578">
            <v>378.12</v>
          </cell>
          <cell r="AC1578"/>
          <cell r="AD1578">
            <v>548</v>
          </cell>
        </row>
        <row r="1579">
          <cell r="B1579" t="str">
            <v>FX10F100L</v>
          </cell>
          <cell r="C1579" t="str">
            <v>Estrela</v>
          </cell>
          <cell r="E1579" t="str">
            <v>Estrela de 5 pontas produzida em fibra de vidro com contorno de mangueira de LED.</v>
          </cell>
          <cell r="F1579" t="str">
            <v>FIG. LUMINOSA</v>
          </cell>
          <cell r="G1579">
            <v>1</v>
          </cell>
          <cell r="H1579">
            <v>1</v>
          </cell>
          <cell r="K1579"/>
          <cell r="M1579">
            <v>1066</v>
          </cell>
          <cell r="N1579">
            <v>671.58</v>
          </cell>
          <cell r="P1579">
            <v>0.63</v>
          </cell>
          <cell r="R1579">
            <v>861</v>
          </cell>
          <cell r="S1579">
            <v>516.6</v>
          </cell>
          <cell r="U1579">
            <v>861</v>
          </cell>
          <cell r="V1579">
            <v>516.6</v>
          </cell>
          <cell r="X1579">
            <v>820</v>
          </cell>
          <cell r="Y1579">
            <v>492</v>
          </cell>
          <cell r="AA1579">
            <v>713</v>
          </cell>
          <cell r="AB1579">
            <v>427.8</v>
          </cell>
          <cell r="AD1579">
            <v>620</v>
          </cell>
        </row>
        <row r="1580">
          <cell r="B1580" t="str">
            <v>FX1250</v>
          </cell>
          <cell r="C1580" t="str">
            <v>Estrela</v>
          </cell>
          <cell r="D1580"/>
          <cell r="E1580" t="str">
            <v>Fractal produzido em estrutura metálica e mangueira luminosa</v>
          </cell>
          <cell r="F1580" t="str">
            <v>FIG. LUMINOSA</v>
          </cell>
          <cell r="G1580">
            <v>0.5</v>
          </cell>
          <cell r="H1580">
            <v>0.5</v>
          </cell>
          <cell r="I1580" t="str">
            <v>-</v>
          </cell>
          <cell r="J1580">
            <v>80</v>
          </cell>
          <cell r="K1580">
            <v>5</v>
          </cell>
          <cell r="L1580">
            <v>2.75</v>
          </cell>
          <cell r="M1580">
            <v>424.71</v>
          </cell>
          <cell r="N1580">
            <v>254.82599999999996</v>
          </cell>
          <cell r="O1580"/>
          <cell r="P1580">
            <v>0.6</v>
          </cell>
          <cell r="Q1580"/>
          <cell r="R1580">
            <v>343.04</v>
          </cell>
          <cell r="S1580">
            <v>205.8</v>
          </cell>
          <cell r="T1580"/>
          <cell r="U1580">
            <v>343.04</v>
          </cell>
          <cell r="V1580">
            <v>205.8</v>
          </cell>
          <cell r="W1580"/>
          <cell r="X1580">
            <v>326.7</v>
          </cell>
          <cell r="Y1580">
            <v>196</v>
          </cell>
          <cell r="Z1580"/>
          <cell r="AA1580">
            <v>284.05</v>
          </cell>
          <cell r="AB1580">
            <v>170.43</v>
          </cell>
          <cell r="AC1580"/>
          <cell r="AD1580">
            <v>247</v>
          </cell>
        </row>
        <row r="1581">
          <cell r="B1581" t="str">
            <v>FX1250S</v>
          </cell>
          <cell r="C1581" t="str">
            <v>Estrela</v>
          </cell>
          <cell r="E1581" t="str">
            <v>Fractal produzido em estrutura metálica e mangueira luminosa. Aplicação de Strobos</v>
          </cell>
          <cell r="F1581" t="str">
            <v>FIG. LUMINOSA</v>
          </cell>
          <cell r="G1581">
            <v>0.5</v>
          </cell>
          <cell r="H1581">
            <v>0.5</v>
          </cell>
          <cell r="I1581" t="str">
            <v>-</v>
          </cell>
          <cell r="M1581">
            <v>488.28000000000003</v>
          </cell>
          <cell r="N1581">
            <v>307.6164</v>
          </cell>
          <cell r="P1581">
            <v>0.63</v>
          </cell>
          <cell r="R1581">
            <v>394.38</v>
          </cell>
          <cell r="S1581">
            <v>257.14999999999998</v>
          </cell>
          <cell r="U1581">
            <v>394.38</v>
          </cell>
          <cell r="V1581">
            <v>257.14999999999998</v>
          </cell>
          <cell r="X1581">
            <v>375.6</v>
          </cell>
          <cell r="Y1581">
            <v>244.9</v>
          </cell>
          <cell r="AA1581">
            <v>326.60000000000002</v>
          </cell>
          <cell r="AB1581">
            <v>212.98</v>
          </cell>
          <cell r="AD1581">
            <v>284</v>
          </cell>
        </row>
        <row r="1582">
          <cell r="B1582" t="str">
            <v>FX1250L</v>
          </cell>
          <cell r="C1582" t="str">
            <v>Estrela</v>
          </cell>
          <cell r="E1582" t="str">
            <v>Fractal produzidas em estrutura metálica e mangueira de LED</v>
          </cell>
          <cell r="F1582" t="str">
            <v>FIG. LUMINOSA</v>
          </cell>
          <cell r="G1582">
            <v>0.5</v>
          </cell>
          <cell r="H1582">
            <v>0.5</v>
          </cell>
          <cell r="I1582" t="str">
            <v>-</v>
          </cell>
          <cell r="J1582">
            <v>15</v>
          </cell>
          <cell r="M1582">
            <v>481.39000000000004</v>
          </cell>
          <cell r="N1582">
            <v>303.27570000000003</v>
          </cell>
          <cell r="P1582">
            <v>0.63</v>
          </cell>
          <cell r="R1582">
            <v>388.82</v>
          </cell>
          <cell r="S1582">
            <v>233.31</v>
          </cell>
          <cell r="U1582">
            <v>388.82</v>
          </cell>
          <cell r="V1582">
            <v>233.31</v>
          </cell>
          <cell r="X1582">
            <v>370.3</v>
          </cell>
          <cell r="Y1582">
            <v>222.2</v>
          </cell>
          <cell r="AA1582">
            <v>322</v>
          </cell>
          <cell r="AB1582">
            <v>193.2</v>
          </cell>
          <cell r="AD1582">
            <v>280</v>
          </cell>
        </row>
        <row r="1583">
          <cell r="B1583" t="str">
            <v>FX1280</v>
          </cell>
          <cell r="C1583" t="str">
            <v>Estrela</v>
          </cell>
          <cell r="D1583"/>
          <cell r="E1583" t="str">
            <v>Fractal produzido em estrutura metálica e mangueira luminosa</v>
          </cell>
          <cell r="F1583" t="str">
            <v>FIG. LUMINOSA</v>
          </cell>
          <cell r="G1583">
            <v>0.8</v>
          </cell>
          <cell r="H1583">
            <v>0.8</v>
          </cell>
          <cell r="I1583" t="str">
            <v>-</v>
          </cell>
          <cell r="J1583">
            <v>128</v>
          </cell>
          <cell r="K1583">
            <v>8</v>
          </cell>
          <cell r="L1583">
            <v>4.4000000000000004</v>
          </cell>
          <cell r="M1583">
            <v>682.5</v>
          </cell>
          <cell r="N1583">
            <v>409.5</v>
          </cell>
          <cell r="O1583"/>
          <cell r="P1583">
            <v>0.6</v>
          </cell>
          <cell r="Q1583"/>
          <cell r="R1583">
            <v>551.25</v>
          </cell>
          <cell r="S1583">
            <v>330.75</v>
          </cell>
          <cell r="T1583"/>
          <cell r="U1583">
            <v>551.25</v>
          </cell>
          <cell r="V1583">
            <v>330.75</v>
          </cell>
          <cell r="W1583"/>
          <cell r="X1583">
            <v>525</v>
          </cell>
          <cell r="Y1583">
            <v>315</v>
          </cell>
          <cell r="Z1583"/>
          <cell r="AA1583">
            <v>456.55</v>
          </cell>
          <cell r="AB1583">
            <v>273.93</v>
          </cell>
          <cell r="AC1583"/>
          <cell r="AD1583">
            <v>397</v>
          </cell>
        </row>
        <row r="1584">
          <cell r="B1584" t="str">
            <v>FX1280S</v>
          </cell>
          <cell r="C1584" t="str">
            <v>Estrela</v>
          </cell>
          <cell r="E1584" t="str">
            <v>Fractal produzido em estrutura metálica e mangueira luminosa. Aplicação de Strobos</v>
          </cell>
          <cell r="F1584" t="str">
            <v>FIG. LUMINOSA</v>
          </cell>
          <cell r="G1584">
            <v>0.8</v>
          </cell>
          <cell r="H1584">
            <v>0.8</v>
          </cell>
          <cell r="I1584" t="str">
            <v>-</v>
          </cell>
          <cell r="J1584">
            <v>140</v>
          </cell>
          <cell r="M1584">
            <v>746.2</v>
          </cell>
          <cell r="N1584">
            <v>470.10600000000005</v>
          </cell>
          <cell r="P1584">
            <v>0.63</v>
          </cell>
          <cell r="R1584">
            <v>602.70000000000005</v>
          </cell>
          <cell r="S1584">
            <v>382.2</v>
          </cell>
          <cell r="U1584">
            <v>602.70000000000005</v>
          </cell>
          <cell r="V1584">
            <v>382.2</v>
          </cell>
          <cell r="X1584">
            <v>574</v>
          </cell>
          <cell r="Y1584">
            <v>364</v>
          </cell>
          <cell r="AA1584">
            <v>499.1</v>
          </cell>
          <cell r="AB1584">
            <v>316.48</v>
          </cell>
          <cell r="AD1584">
            <v>434</v>
          </cell>
        </row>
        <row r="1585">
          <cell r="B1585" t="str">
            <v>FX1280L</v>
          </cell>
          <cell r="C1585" t="str">
            <v>Estrela</v>
          </cell>
          <cell r="E1585" t="str">
            <v>Fractal produzidas em estrutura metálica e mangueira de LED</v>
          </cell>
          <cell r="F1585" t="str">
            <v>FIG. LUMINOSA</v>
          </cell>
          <cell r="G1585">
            <v>0.8</v>
          </cell>
          <cell r="H1585">
            <v>0.8</v>
          </cell>
          <cell r="I1585" t="str">
            <v>-</v>
          </cell>
          <cell r="J1585">
            <v>24</v>
          </cell>
          <cell r="M1585">
            <v>771.93999999999994</v>
          </cell>
          <cell r="N1585">
            <v>486.32219999999995</v>
          </cell>
          <cell r="P1585">
            <v>0.63</v>
          </cell>
          <cell r="R1585">
            <v>623.49</v>
          </cell>
          <cell r="S1585">
            <v>374.12</v>
          </cell>
          <cell r="U1585">
            <v>623.49</v>
          </cell>
          <cell r="V1585">
            <v>374.12</v>
          </cell>
          <cell r="X1585">
            <v>593.79999999999995</v>
          </cell>
          <cell r="Y1585">
            <v>356.3</v>
          </cell>
          <cell r="AA1585">
            <v>516.35</v>
          </cell>
          <cell r="AB1585">
            <v>309.81</v>
          </cell>
          <cell r="AD1585">
            <v>449</v>
          </cell>
        </row>
        <row r="1586">
          <cell r="B1586" t="str">
            <v>FX12200</v>
          </cell>
          <cell r="C1586" t="str">
            <v>Estrela</v>
          </cell>
          <cell r="D1586"/>
          <cell r="E1586" t="str">
            <v>Fractal produzido em estrutura metálica e mangueira luminosa</v>
          </cell>
          <cell r="F1586" t="str">
            <v>FIG. LUMINOSA</v>
          </cell>
          <cell r="G1586">
            <v>2</v>
          </cell>
          <cell r="H1586">
            <v>2</v>
          </cell>
          <cell r="I1586" t="str">
            <v>-</v>
          </cell>
          <cell r="J1586">
            <v>320</v>
          </cell>
          <cell r="K1586">
            <v>20</v>
          </cell>
          <cell r="L1586">
            <v>11</v>
          </cell>
          <cell r="M1586">
            <v>1707.16</v>
          </cell>
          <cell r="N1586">
            <v>1024.296</v>
          </cell>
          <cell r="O1586"/>
          <cell r="P1586">
            <v>0.6</v>
          </cell>
          <cell r="Q1586"/>
          <cell r="R1586">
            <v>1378.86</v>
          </cell>
          <cell r="S1586">
            <v>827.3</v>
          </cell>
          <cell r="T1586"/>
          <cell r="U1586">
            <v>1378.86</v>
          </cell>
          <cell r="V1586">
            <v>827.3</v>
          </cell>
          <cell r="W1586"/>
          <cell r="X1586">
            <v>1313.2</v>
          </cell>
          <cell r="Y1586">
            <v>787.9</v>
          </cell>
          <cell r="Z1586"/>
          <cell r="AA1586">
            <v>1141.95</v>
          </cell>
          <cell r="AB1586">
            <v>685.17</v>
          </cell>
          <cell r="AC1586"/>
          <cell r="AD1586">
            <v>993</v>
          </cell>
        </row>
        <row r="1587">
          <cell r="B1587" t="str">
            <v>FX12200SM</v>
          </cell>
          <cell r="C1587" t="str">
            <v>Estrela</v>
          </cell>
          <cell r="E1587" t="str">
            <v>Fractal produzido em estrutura metálica e mangueira luminosa. Aplicação de mangueiras de LED com movimentos e Strobos</v>
          </cell>
          <cell r="F1587" t="str">
            <v>FIG. LUMINOSA</v>
          </cell>
          <cell r="G1587">
            <v>2</v>
          </cell>
          <cell r="H1587">
            <v>2</v>
          </cell>
          <cell r="I1587" t="str">
            <v>-</v>
          </cell>
          <cell r="M1587">
            <v>2378.09</v>
          </cell>
          <cell r="N1587">
            <v>1783.5675000000001</v>
          </cell>
          <cell r="P1587">
            <v>0.75</v>
          </cell>
          <cell r="R1587">
            <v>1920.77</v>
          </cell>
          <cell r="S1587">
            <v>1369.2</v>
          </cell>
          <cell r="U1587">
            <v>1920.77</v>
          </cell>
          <cell r="V1587">
            <v>1369.2</v>
          </cell>
          <cell r="X1587">
            <v>1829.3</v>
          </cell>
          <cell r="Y1587">
            <v>1304</v>
          </cell>
          <cell r="AA1587">
            <v>1590.68</v>
          </cell>
          <cell r="AB1587">
            <v>1133.9000000000001</v>
          </cell>
          <cell r="AD1587">
            <v>1383.2</v>
          </cell>
        </row>
        <row r="1588">
          <cell r="B1588" t="str">
            <v>FX12200M</v>
          </cell>
          <cell r="C1588" t="str">
            <v>Estrela</v>
          </cell>
          <cell r="E1588" t="str">
            <v>Fractal produzido em estrutura metálica e mangueira luminosa. Aplicação de mangueiras de LED com movimentos</v>
          </cell>
          <cell r="F1588" t="str">
            <v>FIG. LUMINOSA</v>
          </cell>
          <cell r="G1588">
            <v>2</v>
          </cell>
          <cell r="H1588">
            <v>2</v>
          </cell>
          <cell r="I1588" t="str">
            <v>-</v>
          </cell>
          <cell r="M1588">
            <v>2187.25</v>
          </cell>
          <cell r="N1588">
            <v>1574.82</v>
          </cell>
          <cell r="P1588">
            <v>0.72</v>
          </cell>
          <cell r="R1588">
            <v>1766.63</v>
          </cell>
          <cell r="S1588">
            <v>1215.06</v>
          </cell>
          <cell r="U1588">
            <v>1766.63</v>
          </cell>
          <cell r="V1588">
            <v>1215.06</v>
          </cell>
          <cell r="X1588">
            <v>1682.5</v>
          </cell>
          <cell r="Y1588">
            <v>1157.2</v>
          </cell>
          <cell r="AA1588">
            <v>1463.03</v>
          </cell>
          <cell r="AB1588">
            <v>1006.25</v>
          </cell>
          <cell r="AD1588">
            <v>1272.2</v>
          </cell>
        </row>
        <row r="1589">
          <cell r="B1589" t="str">
            <v>FX12200S</v>
          </cell>
          <cell r="C1589" t="str">
            <v>Estrela</v>
          </cell>
          <cell r="E1589" t="str">
            <v>Fractal produzido em estrutura metálica e mangueira luminosa. Aplicação de Strobos</v>
          </cell>
          <cell r="F1589" t="str">
            <v>FIG. LUMINOSA</v>
          </cell>
          <cell r="G1589">
            <v>2</v>
          </cell>
          <cell r="H1589">
            <v>2</v>
          </cell>
          <cell r="I1589" t="str">
            <v>-</v>
          </cell>
          <cell r="M1589">
            <v>1898</v>
          </cell>
          <cell r="N1589">
            <v>1195.74</v>
          </cell>
          <cell r="P1589">
            <v>0.63</v>
          </cell>
          <cell r="R1589">
            <v>1533</v>
          </cell>
          <cell r="S1589">
            <v>981.44</v>
          </cell>
          <cell r="U1589">
            <v>1533</v>
          </cell>
          <cell r="V1589">
            <v>981.44</v>
          </cell>
          <cell r="X1589">
            <v>1460</v>
          </cell>
          <cell r="Y1589">
            <v>934.7</v>
          </cell>
          <cell r="AA1589">
            <v>1269.5999999999999</v>
          </cell>
          <cell r="AB1589">
            <v>812.82</v>
          </cell>
          <cell r="AD1589">
            <v>1104</v>
          </cell>
        </row>
        <row r="1590">
          <cell r="B1590" t="str">
            <v>FX12200L</v>
          </cell>
          <cell r="C1590" t="str">
            <v>Estrela</v>
          </cell>
          <cell r="E1590" t="str">
            <v>Fractal produzidas em estrutura metálica e mangueira de LED</v>
          </cell>
          <cell r="F1590" t="str">
            <v>FIG. LUMINOSA</v>
          </cell>
          <cell r="G1590">
            <v>2</v>
          </cell>
          <cell r="H1590">
            <v>2</v>
          </cell>
          <cell r="I1590" t="str">
            <v>-</v>
          </cell>
          <cell r="J1590">
            <v>60</v>
          </cell>
          <cell r="M1590">
            <v>1930.7600000000002</v>
          </cell>
          <cell r="N1590">
            <v>1216.3788000000002</v>
          </cell>
          <cell r="P1590">
            <v>0.63</v>
          </cell>
          <cell r="R1590">
            <v>1559.46</v>
          </cell>
          <cell r="S1590">
            <v>935.66</v>
          </cell>
          <cell r="U1590">
            <v>1559.46</v>
          </cell>
          <cell r="V1590">
            <v>935.66</v>
          </cell>
          <cell r="X1590">
            <v>1485.2</v>
          </cell>
          <cell r="Y1590">
            <v>891.1</v>
          </cell>
          <cell r="AA1590">
            <v>1291.45</v>
          </cell>
          <cell r="AB1590">
            <v>774.87</v>
          </cell>
          <cell r="AD1590">
            <v>1123</v>
          </cell>
        </row>
        <row r="1591">
          <cell r="B1591" t="str">
            <v>FX12300</v>
          </cell>
          <cell r="C1591" t="str">
            <v>Estrela</v>
          </cell>
          <cell r="D1591"/>
          <cell r="E1591" t="str">
            <v>Fractal produzido em estrutura metálica e mangueira luminosa</v>
          </cell>
          <cell r="F1591" t="str">
            <v>FIG. LUMINOSA</v>
          </cell>
          <cell r="G1591">
            <v>3</v>
          </cell>
          <cell r="H1591">
            <v>3</v>
          </cell>
          <cell r="I1591" t="str">
            <v>-</v>
          </cell>
          <cell r="J1591">
            <v>480</v>
          </cell>
          <cell r="K1591">
            <v>30</v>
          </cell>
          <cell r="L1591">
            <v>16.5</v>
          </cell>
          <cell r="M1591">
            <v>2558.27</v>
          </cell>
          <cell r="N1591">
            <v>1534.962</v>
          </cell>
          <cell r="O1591"/>
          <cell r="P1591">
            <v>0.6</v>
          </cell>
          <cell r="Q1591"/>
          <cell r="R1591">
            <v>2066.3000000000002</v>
          </cell>
          <cell r="S1591">
            <v>1239.74</v>
          </cell>
          <cell r="T1591"/>
          <cell r="U1591">
            <v>2066.3000000000002</v>
          </cell>
          <cell r="V1591">
            <v>1239.74</v>
          </cell>
          <cell r="W1591"/>
          <cell r="X1591">
            <v>1967.9</v>
          </cell>
          <cell r="Y1591">
            <v>1180.7</v>
          </cell>
          <cell r="Z1591"/>
          <cell r="AA1591">
            <v>1711.2</v>
          </cell>
          <cell r="AB1591">
            <v>1026.72</v>
          </cell>
          <cell r="AC1591"/>
          <cell r="AD1591">
            <v>1488</v>
          </cell>
        </row>
        <row r="1592">
          <cell r="B1592" t="str">
            <v>FX12300SM</v>
          </cell>
          <cell r="C1592" t="str">
            <v>Estrela</v>
          </cell>
          <cell r="E1592" t="str">
            <v>Fractal produzido em estrutura metálica e mangueira luminosa. Aplicação de mangueiras de LED com movimentos e Strobos</v>
          </cell>
          <cell r="F1592" t="str">
            <v>FIG. LUMINOSA</v>
          </cell>
          <cell r="G1592">
            <v>3</v>
          </cell>
          <cell r="H1592">
            <v>3</v>
          </cell>
          <cell r="I1592" t="str">
            <v>-</v>
          </cell>
          <cell r="K1592"/>
          <cell r="M1592">
            <v>3410.68</v>
          </cell>
          <cell r="N1592">
            <v>2558.0099999999998</v>
          </cell>
          <cell r="P1592">
            <v>0.75</v>
          </cell>
          <cell r="R1592">
            <v>2754.78</v>
          </cell>
          <cell r="S1592">
            <v>1928.22</v>
          </cell>
          <cell r="U1592">
            <v>2754.78</v>
          </cell>
          <cell r="V1592">
            <v>1928.22</v>
          </cell>
          <cell r="X1592">
            <v>2623.6</v>
          </cell>
          <cell r="Y1592">
            <v>1836.4</v>
          </cell>
          <cell r="AA1592">
            <v>2281.37</v>
          </cell>
          <cell r="AB1592">
            <v>1596.89</v>
          </cell>
          <cell r="AD1592">
            <v>1983.8</v>
          </cell>
        </row>
        <row r="1593">
          <cell r="B1593" t="str">
            <v>FX12300M</v>
          </cell>
          <cell r="C1593" t="str">
            <v>Estrela</v>
          </cell>
          <cell r="E1593" t="str">
            <v>Fractal produzido em estrutura metálica e mangueira luminosa. Aplicação de mangueiras de LED com movimentos</v>
          </cell>
          <cell r="F1593" t="str">
            <v>FIG. LUMINOSA</v>
          </cell>
          <cell r="G1593">
            <v>3</v>
          </cell>
          <cell r="H1593">
            <v>3</v>
          </cell>
          <cell r="I1593" t="str">
            <v>-</v>
          </cell>
          <cell r="M1593">
            <v>3219.84</v>
          </cell>
          <cell r="N1593">
            <v>2318.2847999999999</v>
          </cell>
          <cell r="P1593">
            <v>0.72</v>
          </cell>
          <cell r="R1593">
            <v>2600.64</v>
          </cell>
          <cell r="S1593">
            <v>1774.08</v>
          </cell>
          <cell r="U1593">
            <v>2600.64</v>
          </cell>
          <cell r="V1593">
            <v>1774.08</v>
          </cell>
          <cell r="X1593">
            <v>2476.8000000000002</v>
          </cell>
          <cell r="Y1593">
            <v>1689.6</v>
          </cell>
          <cell r="AA1593">
            <v>2153.7199999999998</v>
          </cell>
          <cell r="AB1593">
            <v>1469.24</v>
          </cell>
          <cell r="AD1593">
            <v>1872.8</v>
          </cell>
        </row>
        <row r="1594">
          <cell r="B1594" t="str">
            <v>FX12300S</v>
          </cell>
          <cell r="C1594" t="str">
            <v>Estrela</v>
          </cell>
          <cell r="E1594" t="str">
            <v>Fractal produzido em estrutura metálica e mangueira luminosa. Aplicação de Strobos</v>
          </cell>
          <cell r="F1594" t="str">
            <v>FIG. LUMINOSA</v>
          </cell>
          <cell r="G1594">
            <v>3</v>
          </cell>
          <cell r="H1594">
            <v>3</v>
          </cell>
          <cell r="I1594" t="str">
            <v>-</v>
          </cell>
          <cell r="M1594">
            <v>2749.1099999999997</v>
          </cell>
          <cell r="N1594">
            <v>1731.9392999999998</v>
          </cell>
          <cell r="P1594">
            <v>0.63</v>
          </cell>
          <cell r="R1594">
            <v>2220.44</v>
          </cell>
          <cell r="S1594">
            <v>1393.88</v>
          </cell>
          <cell r="U1594">
            <v>2220.44</v>
          </cell>
          <cell r="V1594">
            <v>1393.88</v>
          </cell>
          <cell r="X1594">
            <v>2114.6999999999998</v>
          </cell>
          <cell r="Y1594">
            <v>1327.5</v>
          </cell>
          <cell r="AA1594">
            <v>1838.85</v>
          </cell>
          <cell r="AB1594">
            <v>1154.3699999999999</v>
          </cell>
          <cell r="AD1594">
            <v>1599</v>
          </cell>
        </row>
        <row r="1595">
          <cell r="B1595" t="str">
            <v>FX12300L</v>
          </cell>
          <cell r="C1595" t="str">
            <v>Estrela</v>
          </cell>
          <cell r="E1595" t="str">
            <v>Fractal produzidas em estrutura metálica e mangueira de LED</v>
          </cell>
          <cell r="F1595" t="str">
            <v>FIG. LUMINOSA</v>
          </cell>
          <cell r="G1595">
            <v>3</v>
          </cell>
          <cell r="H1595">
            <v>3</v>
          </cell>
          <cell r="I1595" t="str">
            <v>-</v>
          </cell>
          <cell r="J1595">
            <v>90</v>
          </cell>
          <cell r="M1595">
            <v>2891.7200000000003</v>
          </cell>
          <cell r="N1595">
            <v>1821.7836000000002</v>
          </cell>
          <cell r="P1595">
            <v>0.63</v>
          </cell>
          <cell r="R1595">
            <v>2335.62</v>
          </cell>
          <cell r="S1595">
            <v>1401.44</v>
          </cell>
          <cell r="U1595">
            <v>2335.62</v>
          </cell>
          <cell r="V1595">
            <v>1401.44</v>
          </cell>
          <cell r="X1595">
            <v>2224.4</v>
          </cell>
          <cell r="Y1595">
            <v>1334.7</v>
          </cell>
          <cell r="AA1595">
            <v>1934.3</v>
          </cell>
          <cell r="AB1595">
            <v>1160.58</v>
          </cell>
          <cell r="AD1595">
            <v>1682</v>
          </cell>
        </row>
        <row r="1596">
          <cell r="E1596"/>
          <cell r="M1596"/>
          <cell r="N1596"/>
          <cell r="P1596"/>
          <cell r="R1596"/>
          <cell r="S1596"/>
          <cell r="U1596"/>
          <cell r="V1596"/>
          <cell r="X1596"/>
          <cell r="Y1596"/>
          <cell r="AA1596"/>
          <cell r="AB1596"/>
          <cell r="AD1596"/>
        </row>
        <row r="1597">
          <cell r="E1597"/>
          <cell r="M1597"/>
          <cell r="N1597"/>
          <cell r="P1597"/>
          <cell r="R1597"/>
          <cell r="S1597"/>
          <cell r="U1597"/>
          <cell r="V1597"/>
          <cell r="X1597"/>
          <cell r="Y1597"/>
          <cell r="AA1597"/>
          <cell r="AB1597"/>
          <cell r="AD1597"/>
        </row>
        <row r="1598">
          <cell r="E1598"/>
          <cell r="M1598"/>
          <cell r="N1598"/>
          <cell r="P1598"/>
          <cell r="R1598"/>
          <cell r="S1598"/>
          <cell r="U1598"/>
          <cell r="V1598"/>
          <cell r="X1598"/>
          <cell r="Y1598"/>
          <cell r="AA1598"/>
          <cell r="AB1598"/>
          <cell r="AD1598"/>
        </row>
        <row r="1599">
          <cell r="E1599"/>
          <cell r="M1599"/>
          <cell r="N1599"/>
          <cell r="P1599"/>
          <cell r="R1599"/>
          <cell r="S1599"/>
          <cell r="U1599"/>
          <cell r="V1599"/>
          <cell r="X1599"/>
          <cell r="Y1599"/>
          <cell r="AA1599"/>
          <cell r="AB1599"/>
          <cell r="AD1599"/>
        </row>
        <row r="1600">
          <cell r="B1600"/>
          <cell r="E1600"/>
          <cell r="M1600"/>
          <cell r="N1600"/>
          <cell r="P1600"/>
          <cell r="R1600"/>
          <cell r="S1600"/>
          <cell r="U1600"/>
          <cell r="V1600"/>
          <cell r="X1600"/>
          <cell r="Y1600"/>
          <cell r="AA1600"/>
          <cell r="AB1600"/>
          <cell r="AD1600"/>
        </row>
        <row r="1601">
          <cell r="B1601" t="str">
            <v>FJ01</v>
          </cell>
          <cell r="C1601" t="str">
            <v>Jardim</v>
          </cell>
          <cell r="D1601"/>
          <cell r="E1601" t="str">
            <v>Sagrada família produzida em estrutura metálica e mangueira luminosa</v>
          </cell>
          <cell r="F1601" t="str">
            <v>FIG. LUMINOSA</v>
          </cell>
          <cell r="G1601">
            <v>2.4500000000000002</v>
          </cell>
          <cell r="H1601">
            <v>3.1</v>
          </cell>
          <cell r="I1601" t="str">
            <v>-</v>
          </cell>
          <cell r="J1601">
            <v>928</v>
          </cell>
          <cell r="K1601">
            <v>58</v>
          </cell>
          <cell r="L1601">
            <v>31.9</v>
          </cell>
          <cell r="M1601">
            <v>6899.36</v>
          </cell>
          <cell r="N1601">
            <v>4139.616</v>
          </cell>
          <cell r="O1601"/>
          <cell r="P1601">
            <v>0.6</v>
          </cell>
          <cell r="Q1601"/>
          <cell r="R1601">
            <v>5572.56</v>
          </cell>
          <cell r="S1601">
            <v>3343.52</v>
          </cell>
          <cell r="T1601"/>
          <cell r="U1601">
            <v>5572.56</v>
          </cell>
          <cell r="V1601">
            <v>3343.52</v>
          </cell>
          <cell r="W1601"/>
          <cell r="X1601">
            <v>5307.2</v>
          </cell>
          <cell r="Y1601">
            <v>3184.3</v>
          </cell>
          <cell r="Z1601"/>
          <cell r="AA1601">
            <v>4614.95</v>
          </cell>
          <cell r="AB1601">
            <v>2768.97</v>
          </cell>
          <cell r="AC1601"/>
          <cell r="AD1601">
            <v>4013</v>
          </cell>
        </row>
        <row r="1602">
          <cell r="B1602" t="str">
            <v>FJ01SM</v>
          </cell>
          <cell r="C1602" t="str">
            <v>Jardim</v>
          </cell>
          <cell r="E1602" t="str">
            <v>Sagrada família produzida em estrutura metálica e mangueira luminosa. Aplicação de mangueiras de LED com movimentos e Strobos</v>
          </cell>
          <cell r="F1602" t="str">
            <v>FIG. LUMINOSA</v>
          </cell>
          <cell r="G1602">
            <v>2.4500000000000002</v>
          </cell>
          <cell r="H1602">
            <v>3.1</v>
          </cell>
          <cell r="I1602" t="str">
            <v>-</v>
          </cell>
          <cell r="J1602">
            <v>994</v>
          </cell>
          <cell r="M1602">
            <v>9025.25</v>
          </cell>
          <cell r="N1602">
            <v>6768.9375</v>
          </cell>
          <cell r="P1602">
            <v>0.75</v>
          </cell>
          <cell r="R1602">
            <v>7289.63</v>
          </cell>
          <cell r="S1602">
            <v>5060.58</v>
          </cell>
          <cell r="U1602">
            <v>7289.63</v>
          </cell>
          <cell r="V1602">
            <v>5060.58</v>
          </cell>
          <cell r="X1602">
            <v>6942.5</v>
          </cell>
          <cell r="Y1602">
            <v>4819.6000000000004</v>
          </cell>
          <cell r="AA1602">
            <v>6036.93</v>
          </cell>
          <cell r="AB1602">
            <v>4190.95</v>
          </cell>
          <cell r="AD1602">
            <v>5249.5</v>
          </cell>
        </row>
        <row r="1603">
          <cell r="B1603" t="str">
            <v>FJ01M</v>
          </cell>
          <cell r="C1603" t="str">
            <v>Jardim</v>
          </cell>
          <cell r="E1603" t="str">
            <v>Sagrada família produzida em estrutura metálica e mangueira luminosa.  Aplicação de mangueiras de LED movimentos</v>
          </cell>
          <cell r="F1603" t="str">
            <v>FIG. LUMINOSA</v>
          </cell>
          <cell r="G1603">
            <v>2.4500000000000002</v>
          </cell>
          <cell r="H1603">
            <v>3.1</v>
          </cell>
          <cell r="I1603" t="str">
            <v>-</v>
          </cell>
          <cell r="J1603">
            <v>934</v>
          </cell>
          <cell r="M1603">
            <v>8707.1400000000012</v>
          </cell>
          <cell r="N1603">
            <v>6269.140800000001</v>
          </cell>
          <cell r="P1603">
            <v>0.72</v>
          </cell>
          <cell r="R1603">
            <v>7032.69</v>
          </cell>
          <cell r="S1603">
            <v>4803.6499999999996</v>
          </cell>
          <cell r="U1603">
            <v>7032.69</v>
          </cell>
          <cell r="V1603">
            <v>4803.6499999999996</v>
          </cell>
          <cell r="X1603">
            <v>6697.8</v>
          </cell>
          <cell r="Y1603">
            <v>4574.8999999999996</v>
          </cell>
          <cell r="AA1603">
            <v>5824.18</v>
          </cell>
          <cell r="AB1603">
            <v>3978.2</v>
          </cell>
          <cell r="AD1603">
            <v>5064.5</v>
          </cell>
        </row>
        <row r="1604">
          <cell r="B1604" t="str">
            <v>FJ01S</v>
          </cell>
          <cell r="C1604" t="str">
            <v>Jardim</v>
          </cell>
          <cell r="E1604" t="str">
            <v>Sagrada família produzida em estrutura metálica e mangueira luminosa. Aplicação de Strobos</v>
          </cell>
          <cell r="F1604" t="str">
            <v>FIG. LUMINOSA</v>
          </cell>
          <cell r="G1604">
            <v>2.4500000000000002</v>
          </cell>
          <cell r="H1604">
            <v>3.1</v>
          </cell>
          <cell r="I1604" t="str">
            <v>-</v>
          </cell>
          <cell r="J1604">
            <v>988</v>
          </cell>
          <cell r="M1604">
            <v>7217.4699999999993</v>
          </cell>
          <cell r="N1604">
            <v>4547.0060999999996</v>
          </cell>
          <cell r="P1604">
            <v>0.63</v>
          </cell>
          <cell r="R1604">
            <v>5829.5</v>
          </cell>
          <cell r="S1604">
            <v>3600.45</v>
          </cell>
          <cell r="U1604">
            <v>5829.5</v>
          </cell>
          <cell r="V1604">
            <v>3600.45</v>
          </cell>
          <cell r="X1604">
            <v>5551.9</v>
          </cell>
          <cell r="Y1604">
            <v>3429</v>
          </cell>
          <cell r="AA1604">
            <v>4827.7</v>
          </cell>
          <cell r="AB1604">
            <v>2981.72</v>
          </cell>
          <cell r="AD1604">
            <v>4198</v>
          </cell>
        </row>
        <row r="1605">
          <cell r="B1605" t="str">
            <v>FJ01L</v>
          </cell>
          <cell r="C1605" t="str">
            <v>Jardim</v>
          </cell>
          <cell r="E1605" t="str">
            <v>Sagrada família produzida em estrutura metálica e mangueira  LED</v>
          </cell>
          <cell r="F1605" t="str">
            <v>FIG. LUMINOSA</v>
          </cell>
          <cell r="G1605">
            <v>2.4500000000000002</v>
          </cell>
          <cell r="H1605">
            <v>3.1</v>
          </cell>
          <cell r="I1605" t="str">
            <v>-</v>
          </cell>
          <cell r="J1605">
            <v>174</v>
          </cell>
          <cell r="M1605">
            <v>7796.75</v>
          </cell>
          <cell r="N1605">
            <v>4911.9525000000003</v>
          </cell>
          <cell r="P1605">
            <v>0.63</v>
          </cell>
          <cell r="R1605">
            <v>6297.38</v>
          </cell>
          <cell r="S1605">
            <v>3778.43</v>
          </cell>
          <cell r="U1605">
            <v>6297.38</v>
          </cell>
          <cell r="V1605">
            <v>3778.43</v>
          </cell>
          <cell r="X1605">
            <v>5997.5</v>
          </cell>
          <cell r="Y1605">
            <v>3598.5</v>
          </cell>
          <cell r="AA1605">
            <v>5215.25</v>
          </cell>
          <cell r="AB1605">
            <v>3129.15</v>
          </cell>
          <cell r="AD1605">
            <v>4535</v>
          </cell>
        </row>
        <row r="1606">
          <cell r="B1606" t="str">
            <v>FJ01C</v>
          </cell>
          <cell r="C1606" t="str">
            <v>Jardim</v>
          </cell>
          <cell r="E1606" t="str">
            <v>Sagrada família produzida em estrutura metálica e mangueira luminosa.  Preenchida com cordões de LED.</v>
          </cell>
          <cell r="F1606" t="str">
            <v>FIG. LUMINOSA</v>
          </cell>
          <cell r="G1606">
            <v>2.4500000000000002</v>
          </cell>
          <cell r="H1606">
            <v>3.1</v>
          </cell>
          <cell r="I1606" t="str">
            <v>-</v>
          </cell>
          <cell r="M1606">
            <v>0</v>
          </cell>
          <cell r="N1606">
            <v>0</v>
          </cell>
          <cell r="P1606">
            <v>0.72</v>
          </cell>
          <cell r="R1606">
            <v>0</v>
          </cell>
          <cell r="S1606">
            <v>0</v>
          </cell>
          <cell r="U1606">
            <v>0</v>
          </cell>
          <cell r="V1606">
            <v>0</v>
          </cell>
          <cell r="X1606">
            <v>0</v>
          </cell>
          <cell r="Y1606">
            <v>0</v>
          </cell>
          <cell r="AA1606">
            <v>0</v>
          </cell>
          <cell r="AB1606">
            <v>0</v>
          </cell>
          <cell r="AD1606"/>
        </row>
        <row r="1607">
          <cell r="B1607" t="str">
            <v>FJ01CS</v>
          </cell>
          <cell r="C1607" t="str">
            <v>Jardim</v>
          </cell>
          <cell r="E1607" t="str">
            <v>Sagrada família produzida em estrutura metálica e mangueira luminosa.  Preenchida com cordões de LED.  Aplicação de Strobos</v>
          </cell>
          <cell r="F1607" t="str">
            <v>FIG. LUMINOSA</v>
          </cell>
          <cell r="G1607">
            <v>2.4500000000000002</v>
          </cell>
          <cell r="H1607">
            <v>3.1</v>
          </cell>
          <cell r="I1607" t="str">
            <v>-</v>
          </cell>
          <cell r="M1607">
            <v>0</v>
          </cell>
          <cell r="N1607">
            <v>0</v>
          </cell>
          <cell r="P1607">
            <v>0.75</v>
          </cell>
          <cell r="R1607">
            <v>0</v>
          </cell>
          <cell r="S1607">
            <v>0</v>
          </cell>
          <cell r="U1607">
            <v>0</v>
          </cell>
          <cell r="V1607">
            <v>0</v>
          </cell>
          <cell r="X1607">
            <v>0</v>
          </cell>
          <cell r="Y1607">
            <v>0</v>
          </cell>
          <cell r="AA1607">
            <v>0</v>
          </cell>
          <cell r="AB1607">
            <v>0</v>
          </cell>
          <cell r="AD1607"/>
        </row>
        <row r="1608">
          <cell r="B1608" t="str">
            <v>FJ02</v>
          </cell>
          <cell r="C1608" t="str">
            <v>Jardim</v>
          </cell>
          <cell r="D1608"/>
          <cell r="E1608" t="str">
            <v>Pastor e Ovelha produzidos em estrutura metálica e mangueira luminosa</v>
          </cell>
          <cell r="F1608" t="str">
            <v>FIG. LUMINOSA</v>
          </cell>
          <cell r="G1608">
            <v>1.6</v>
          </cell>
          <cell r="H1608">
            <v>1.3</v>
          </cell>
          <cell r="I1608" t="str">
            <v>-</v>
          </cell>
          <cell r="J1608">
            <v>400</v>
          </cell>
          <cell r="K1608">
            <v>25</v>
          </cell>
          <cell r="L1608">
            <v>13.75</v>
          </cell>
          <cell r="M1608">
            <v>2974.2700000000004</v>
          </cell>
          <cell r="N1608">
            <v>1784.5620000000001</v>
          </cell>
          <cell r="O1608"/>
          <cell r="P1608">
            <v>0.6</v>
          </cell>
          <cell r="Q1608"/>
          <cell r="R1608">
            <v>2402.3000000000002</v>
          </cell>
          <cell r="S1608">
            <v>1441.44</v>
          </cell>
          <cell r="T1608"/>
          <cell r="U1608">
            <v>2402.3000000000002</v>
          </cell>
          <cell r="V1608">
            <v>1441.44</v>
          </cell>
          <cell r="W1608"/>
          <cell r="X1608">
            <v>2287.9</v>
          </cell>
          <cell r="Y1608">
            <v>1372.8</v>
          </cell>
          <cell r="Z1608"/>
          <cell r="AA1608">
            <v>1989.5</v>
          </cell>
          <cell r="AB1608">
            <v>1193.7</v>
          </cell>
          <cell r="AC1608"/>
          <cell r="AD1608">
            <v>1730</v>
          </cell>
        </row>
        <row r="1609">
          <cell r="B1609" t="str">
            <v>FJ02SM</v>
          </cell>
          <cell r="C1609" t="str">
            <v>Jardim</v>
          </cell>
          <cell r="E1609" t="str">
            <v>Pastor e Ovelha produzidos em estrutura metálica e mangueira luminosa. Aplicação de mangueiras de LED com movimentos e Strobos</v>
          </cell>
          <cell r="F1609" t="str">
            <v>FIG. LUMINOSA</v>
          </cell>
          <cell r="G1609">
            <v>1.6</v>
          </cell>
          <cell r="H1609">
            <v>1.3</v>
          </cell>
          <cell r="I1609" t="str">
            <v>-</v>
          </cell>
          <cell r="J1609">
            <v>444</v>
          </cell>
          <cell r="M1609">
            <v>3826.68</v>
          </cell>
          <cell r="N1609">
            <v>2870.0099999999998</v>
          </cell>
          <cell r="P1609">
            <v>0.75</v>
          </cell>
          <cell r="R1609">
            <v>3090.78</v>
          </cell>
          <cell r="S1609">
            <v>2129.9299999999998</v>
          </cell>
          <cell r="U1609">
            <v>3090.78</v>
          </cell>
          <cell r="V1609">
            <v>2129.9299999999998</v>
          </cell>
          <cell r="X1609">
            <v>2943.6</v>
          </cell>
          <cell r="Y1609">
            <v>2028.5</v>
          </cell>
          <cell r="AA1609">
            <v>2559.67</v>
          </cell>
          <cell r="AB1609">
            <v>1763.87</v>
          </cell>
          <cell r="AD1609">
            <v>2225.8000000000002</v>
          </cell>
        </row>
        <row r="1610">
          <cell r="B1610" t="str">
            <v>FJ02M</v>
          </cell>
          <cell r="C1610" t="str">
            <v>Jardim</v>
          </cell>
          <cell r="E1610" t="str">
            <v>Pastor e Ovelha produzidos em estrutura metálica e mangueira luminosa.  Aplicação de mangueiras de LED movimentos</v>
          </cell>
          <cell r="F1610" t="str">
            <v>FIG. LUMINOSA</v>
          </cell>
          <cell r="G1610">
            <v>1.6</v>
          </cell>
          <cell r="H1610">
            <v>1.3</v>
          </cell>
          <cell r="I1610" t="str">
            <v>-</v>
          </cell>
          <cell r="J1610">
            <v>402</v>
          </cell>
          <cell r="M1610">
            <v>3635.84</v>
          </cell>
          <cell r="N1610">
            <v>2617.8047999999999</v>
          </cell>
          <cell r="P1610">
            <v>0.72</v>
          </cell>
          <cell r="R1610">
            <v>2936.64</v>
          </cell>
          <cell r="S1610">
            <v>1975.79</v>
          </cell>
          <cell r="U1610">
            <v>2936.64</v>
          </cell>
          <cell r="V1610">
            <v>1975.79</v>
          </cell>
          <cell r="X1610">
            <v>2796.8</v>
          </cell>
          <cell r="Y1610">
            <v>1881.7</v>
          </cell>
          <cell r="AA1610">
            <v>2432.02</v>
          </cell>
          <cell r="AB1610">
            <v>1636.22</v>
          </cell>
          <cell r="AD1610">
            <v>2114.8000000000002</v>
          </cell>
        </row>
        <row r="1611">
          <cell r="B1611" t="str">
            <v>FJ02S</v>
          </cell>
          <cell r="C1611" t="str">
            <v>Jardim</v>
          </cell>
          <cell r="E1611" t="str">
            <v>Pastor e Ovelha produzidos em estrutura metálica e mangueira luminosa. Aplicação de Strobos</v>
          </cell>
          <cell r="F1611" t="str">
            <v>FIG. LUMINOSA</v>
          </cell>
          <cell r="G1611">
            <v>1.6</v>
          </cell>
          <cell r="H1611">
            <v>1.3</v>
          </cell>
          <cell r="I1611" t="str">
            <v>-</v>
          </cell>
          <cell r="J1611">
            <v>442</v>
          </cell>
          <cell r="M1611">
            <v>3165.1099999999997</v>
          </cell>
          <cell r="N1611">
            <v>1994.0192999999997</v>
          </cell>
          <cell r="P1611">
            <v>0.63</v>
          </cell>
          <cell r="R1611">
            <v>2556.44</v>
          </cell>
          <cell r="S1611">
            <v>1595.58</v>
          </cell>
          <cell r="U1611">
            <v>2556.44</v>
          </cell>
          <cell r="V1611">
            <v>1595.58</v>
          </cell>
          <cell r="X1611">
            <v>2434.6999999999998</v>
          </cell>
          <cell r="Y1611">
            <v>1519.6</v>
          </cell>
          <cell r="AA1611">
            <v>2117.15</v>
          </cell>
          <cell r="AB1611">
            <v>1321.35</v>
          </cell>
          <cell r="AD1611">
            <v>1841</v>
          </cell>
        </row>
        <row r="1612">
          <cell r="B1612" t="str">
            <v>FJ02L</v>
          </cell>
          <cell r="C1612" t="str">
            <v>Jardim</v>
          </cell>
          <cell r="E1612" t="str">
            <v>Pastor e Ovelha produzidos em estrutura metálica e mangueira de LED</v>
          </cell>
          <cell r="F1612" t="str">
            <v>FIG. LUMINOSA</v>
          </cell>
          <cell r="G1612">
            <v>1.6</v>
          </cell>
          <cell r="H1612">
            <v>1.3</v>
          </cell>
          <cell r="I1612" t="str">
            <v>-</v>
          </cell>
          <cell r="J1612">
            <v>75</v>
          </cell>
          <cell r="M1612">
            <v>3361.15</v>
          </cell>
          <cell r="N1612">
            <v>2117.5245</v>
          </cell>
          <cell r="P1612">
            <v>0.63</v>
          </cell>
          <cell r="R1612">
            <v>2714.78</v>
          </cell>
          <cell r="S1612">
            <v>1628.87</v>
          </cell>
          <cell r="U1612">
            <v>2714.78</v>
          </cell>
          <cell r="V1612">
            <v>1628.87</v>
          </cell>
          <cell r="X1612">
            <v>2585.5</v>
          </cell>
          <cell r="Y1612">
            <v>1551.3</v>
          </cell>
          <cell r="AA1612">
            <v>2248.25</v>
          </cell>
          <cell r="AB1612">
            <v>1348.95</v>
          </cell>
          <cell r="AD1612">
            <v>1955</v>
          </cell>
        </row>
        <row r="1613">
          <cell r="B1613" t="str">
            <v>FJ02C</v>
          </cell>
          <cell r="C1613" t="str">
            <v>Jardim</v>
          </cell>
          <cell r="E1613" t="str">
            <v>Pastor e Ovelha produzidos em estrutura metálica e mangueira luminosa.  Preenchida com cordões de LED.</v>
          </cell>
          <cell r="F1613" t="str">
            <v>FIG. LUMINOSA</v>
          </cell>
          <cell r="G1613">
            <v>1.6</v>
          </cell>
          <cell r="H1613">
            <v>1.3</v>
          </cell>
          <cell r="I1613" t="str">
            <v>-</v>
          </cell>
          <cell r="M1613">
            <v>0</v>
          </cell>
          <cell r="N1613">
            <v>0</v>
          </cell>
          <cell r="P1613">
            <v>0.72</v>
          </cell>
          <cell r="R1613">
            <v>0</v>
          </cell>
          <cell r="S1613">
            <v>0</v>
          </cell>
          <cell r="U1613">
            <v>0</v>
          </cell>
          <cell r="V1613">
            <v>0</v>
          </cell>
          <cell r="X1613">
            <v>0</v>
          </cell>
          <cell r="Y1613">
            <v>0</v>
          </cell>
          <cell r="AA1613">
            <v>0</v>
          </cell>
          <cell r="AB1613">
            <v>0</v>
          </cell>
          <cell r="AD1613"/>
        </row>
        <row r="1614">
          <cell r="B1614" t="str">
            <v>FJ02CS</v>
          </cell>
          <cell r="C1614" t="str">
            <v>Jardim</v>
          </cell>
          <cell r="E1614" t="str">
            <v>Pastor e Ovelha produzidos em estrutura metálica e mangueira luminosa.  Preenchida com cordões de LED.  Aplicação de Strobos</v>
          </cell>
          <cell r="F1614" t="str">
            <v>FIG. LUMINOSA</v>
          </cell>
          <cell r="G1614">
            <v>1.6</v>
          </cell>
          <cell r="H1614">
            <v>1.3</v>
          </cell>
          <cell r="I1614" t="str">
            <v>-</v>
          </cell>
          <cell r="M1614">
            <v>0</v>
          </cell>
          <cell r="N1614">
            <v>0</v>
          </cell>
          <cell r="P1614">
            <v>0.75</v>
          </cell>
          <cell r="R1614">
            <v>0</v>
          </cell>
          <cell r="S1614">
            <v>0</v>
          </cell>
          <cell r="U1614">
            <v>0</v>
          </cell>
          <cell r="V1614">
            <v>0</v>
          </cell>
          <cell r="X1614">
            <v>0</v>
          </cell>
          <cell r="Y1614">
            <v>0</v>
          </cell>
          <cell r="AA1614">
            <v>0</v>
          </cell>
          <cell r="AB1614">
            <v>0</v>
          </cell>
          <cell r="AD1614"/>
        </row>
        <row r="1615">
          <cell r="B1615" t="str">
            <v>FJ03</v>
          </cell>
          <cell r="C1615" t="str">
            <v>Jardim</v>
          </cell>
          <cell r="D1615"/>
          <cell r="E1615" t="str">
            <v>Reis Magos produzidos em estrutura metálica e mangueira luminosa</v>
          </cell>
          <cell r="F1615" t="str">
            <v>FIG. LUMINOSA</v>
          </cell>
          <cell r="G1615">
            <v>1.9</v>
          </cell>
          <cell r="H1615">
            <v>2.15</v>
          </cell>
          <cell r="I1615" t="str">
            <v>-</v>
          </cell>
          <cell r="J1615">
            <v>816</v>
          </cell>
          <cell r="K1615">
            <v>51</v>
          </cell>
          <cell r="L1615">
            <v>28.05</v>
          </cell>
          <cell r="M1615">
            <v>6068.92</v>
          </cell>
          <cell r="N1615">
            <v>3641.3519999999999</v>
          </cell>
          <cell r="O1615"/>
          <cell r="P1615">
            <v>0.6</v>
          </cell>
          <cell r="Q1615"/>
          <cell r="R1615">
            <v>4901.82</v>
          </cell>
          <cell r="S1615">
            <v>2941.16</v>
          </cell>
          <cell r="T1615"/>
          <cell r="U1615">
            <v>4901.82</v>
          </cell>
          <cell r="V1615">
            <v>2941.16</v>
          </cell>
          <cell r="W1615"/>
          <cell r="X1615">
            <v>4668.3999999999996</v>
          </cell>
          <cell r="Y1615">
            <v>2801.1</v>
          </cell>
          <cell r="Z1615"/>
          <cell r="AA1615">
            <v>4059.5</v>
          </cell>
          <cell r="AB1615">
            <v>2435.6999999999998</v>
          </cell>
          <cell r="AC1615"/>
          <cell r="AD1615">
            <v>3530</v>
          </cell>
        </row>
        <row r="1616">
          <cell r="B1616" t="str">
            <v>FJ03SM</v>
          </cell>
          <cell r="C1616" t="str">
            <v>Jardim</v>
          </cell>
          <cell r="E1616" t="str">
            <v>Reis Magos produzidos em estrutura metálica e mangueira luminosa. Aplicação de mangueiras de LED com movimentos e Strobos</v>
          </cell>
          <cell r="F1616" t="str">
            <v>FIG. LUMINOSA</v>
          </cell>
          <cell r="G1616">
            <v>1.9</v>
          </cell>
          <cell r="H1616">
            <v>2.15</v>
          </cell>
          <cell r="I1616" t="str">
            <v>-</v>
          </cell>
          <cell r="J1616">
            <v>874</v>
          </cell>
          <cell r="M1616">
            <v>7656.87</v>
          </cell>
          <cell r="N1616">
            <v>5742.6525000000001</v>
          </cell>
          <cell r="P1616">
            <v>0.75</v>
          </cell>
          <cell r="R1616">
            <v>6184.4</v>
          </cell>
          <cell r="S1616">
            <v>4223.63</v>
          </cell>
          <cell r="U1616">
            <v>6184.4</v>
          </cell>
          <cell r="V1616">
            <v>4223.63</v>
          </cell>
          <cell r="X1616">
            <v>5889.9</v>
          </cell>
          <cell r="Y1616">
            <v>4022.5</v>
          </cell>
          <cell r="AA1616">
            <v>5121.6400000000003</v>
          </cell>
          <cell r="AB1616">
            <v>3497.84</v>
          </cell>
          <cell r="AD1616">
            <v>4453.6000000000004</v>
          </cell>
        </row>
        <row r="1617">
          <cell r="B1617" t="str">
            <v>FJ03M</v>
          </cell>
          <cell r="C1617" t="str">
            <v>Jardim</v>
          </cell>
          <cell r="E1617" t="str">
            <v>Reis Magos produzidos em estrutura metálica e mangueira luminosa.  Aplicação de mangueiras de LED movimentos</v>
          </cell>
          <cell r="F1617" t="str">
            <v>FIG. LUMINOSA</v>
          </cell>
          <cell r="G1617">
            <v>1.9</v>
          </cell>
          <cell r="H1617">
            <v>2.15</v>
          </cell>
          <cell r="I1617" t="str">
            <v>-</v>
          </cell>
          <cell r="J1617">
            <v>820</v>
          </cell>
          <cell r="M1617">
            <v>7275.1900000000005</v>
          </cell>
          <cell r="N1617">
            <v>5238.1368000000002</v>
          </cell>
          <cell r="P1617">
            <v>0.72</v>
          </cell>
          <cell r="R1617">
            <v>5876.12</v>
          </cell>
          <cell r="S1617">
            <v>3915.35</v>
          </cell>
          <cell r="U1617">
            <v>5876.12</v>
          </cell>
          <cell r="V1617">
            <v>3915.35</v>
          </cell>
          <cell r="X1617">
            <v>5596.3</v>
          </cell>
          <cell r="Y1617">
            <v>3728.9</v>
          </cell>
          <cell r="AA1617">
            <v>4866.34</v>
          </cell>
          <cell r="AB1617">
            <v>3242.54</v>
          </cell>
          <cell r="AD1617">
            <v>4231.6000000000004</v>
          </cell>
        </row>
        <row r="1618">
          <cell r="B1618" t="str">
            <v>FJ03S</v>
          </cell>
          <cell r="C1618" t="str">
            <v>Jardim</v>
          </cell>
          <cell r="E1618" t="str">
            <v>Reis Magos produzidos em estrutura metálica e mangueira luminosa. Aplicação de Strobos</v>
          </cell>
          <cell r="F1618" t="str">
            <v>FIG. LUMINOSA</v>
          </cell>
          <cell r="G1618">
            <v>1.9</v>
          </cell>
          <cell r="H1618">
            <v>2.15</v>
          </cell>
          <cell r="I1618" t="str">
            <v>-</v>
          </cell>
          <cell r="J1618">
            <v>870</v>
          </cell>
          <cell r="M1618">
            <v>6450.6</v>
          </cell>
          <cell r="N1618">
            <v>4063.8780000000002</v>
          </cell>
          <cell r="P1618">
            <v>0.63</v>
          </cell>
          <cell r="R1618">
            <v>5210.1000000000004</v>
          </cell>
          <cell r="S1618">
            <v>3249.44</v>
          </cell>
          <cell r="U1618">
            <v>5210.1000000000004</v>
          </cell>
          <cell r="V1618">
            <v>3249.44</v>
          </cell>
          <cell r="X1618">
            <v>4962</v>
          </cell>
          <cell r="Y1618">
            <v>3094.7</v>
          </cell>
          <cell r="AA1618">
            <v>4314.8</v>
          </cell>
          <cell r="AB1618">
            <v>2691</v>
          </cell>
          <cell r="AD1618">
            <v>3752</v>
          </cell>
        </row>
        <row r="1619">
          <cell r="B1619" t="str">
            <v>FJ03L</v>
          </cell>
          <cell r="C1619" t="str">
            <v>Jardim</v>
          </cell>
          <cell r="E1619" t="str">
            <v>Reis Magos produzidos em estrutura metálica e mangueira de LED</v>
          </cell>
          <cell r="F1619" t="str">
            <v>FIG. LUMINOSA</v>
          </cell>
          <cell r="G1619">
            <v>1.9</v>
          </cell>
          <cell r="H1619">
            <v>2.15</v>
          </cell>
          <cell r="I1619" t="str">
            <v>-</v>
          </cell>
          <cell r="J1619">
            <v>153</v>
          </cell>
          <cell r="M1619">
            <v>6858.1500000000005</v>
          </cell>
          <cell r="N1619">
            <v>4320.6345000000001</v>
          </cell>
          <cell r="P1619">
            <v>0.63</v>
          </cell>
          <cell r="R1619">
            <v>5539.28</v>
          </cell>
          <cell r="S1619">
            <v>3323.57</v>
          </cell>
          <cell r="U1619">
            <v>5539.28</v>
          </cell>
          <cell r="V1619">
            <v>3323.57</v>
          </cell>
          <cell r="X1619">
            <v>5275.5</v>
          </cell>
          <cell r="Y1619">
            <v>3165.3</v>
          </cell>
          <cell r="AA1619">
            <v>4587.3500000000004</v>
          </cell>
          <cell r="AB1619">
            <v>2752.41</v>
          </cell>
          <cell r="AD1619">
            <v>3989</v>
          </cell>
        </row>
        <row r="1620">
          <cell r="B1620" t="str">
            <v>FJ03C</v>
          </cell>
          <cell r="C1620" t="str">
            <v>Jardim</v>
          </cell>
          <cell r="E1620" t="str">
            <v>Reis Magos produzidos em estrutura metálica e mangueira luminosa.  Preenchida com cordões de LED.</v>
          </cell>
          <cell r="F1620" t="str">
            <v>FIG. LUMINOSA</v>
          </cell>
          <cell r="G1620">
            <v>1.9</v>
          </cell>
          <cell r="H1620">
            <v>2.15</v>
          </cell>
          <cell r="I1620" t="str">
            <v>-</v>
          </cell>
          <cell r="M1620">
            <v>0</v>
          </cell>
          <cell r="N1620">
            <v>0</v>
          </cell>
          <cell r="P1620">
            <v>0.72</v>
          </cell>
          <cell r="R1620">
            <v>0</v>
          </cell>
          <cell r="S1620">
            <v>0</v>
          </cell>
          <cell r="U1620">
            <v>0</v>
          </cell>
          <cell r="V1620">
            <v>0</v>
          </cell>
          <cell r="X1620">
            <v>0</v>
          </cell>
          <cell r="Y1620">
            <v>0</v>
          </cell>
          <cell r="AA1620">
            <v>0</v>
          </cell>
          <cell r="AB1620">
            <v>0</v>
          </cell>
          <cell r="AD1620"/>
        </row>
        <row r="1621">
          <cell r="B1621" t="str">
            <v>FJ03CS</v>
          </cell>
          <cell r="C1621" t="str">
            <v>Jardim</v>
          </cell>
          <cell r="E1621" t="str">
            <v>Reis Magos produzidos em estrutura metálica e mangueira luminosa.  Preenchida com cordões de LED.  Aplicação de Strobos</v>
          </cell>
          <cell r="F1621" t="str">
            <v>FIG. LUMINOSA</v>
          </cell>
          <cell r="G1621">
            <v>1.9</v>
          </cell>
          <cell r="H1621">
            <v>2.15</v>
          </cell>
          <cell r="I1621" t="str">
            <v>-</v>
          </cell>
          <cell r="M1621">
            <v>0</v>
          </cell>
          <cell r="N1621">
            <v>0</v>
          </cell>
          <cell r="P1621">
            <v>0.75</v>
          </cell>
          <cell r="R1621">
            <v>0</v>
          </cell>
          <cell r="S1621">
            <v>0</v>
          </cell>
          <cell r="U1621">
            <v>0</v>
          </cell>
          <cell r="V1621">
            <v>0</v>
          </cell>
          <cell r="X1621">
            <v>0</v>
          </cell>
          <cell r="Y1621">
            <v>0</v>
          </cell>
          <cell r="AA1621">
            <v>0</v>
          </cell>
          <cell r="AB1621">
            <v>0</v>
          </cell>
          <cell r="AD1621"/>
        </row>
        <row r="1622">
          <cell r="B1622" t="str">
            <v>FJ04</v>
          </cell>
          <cell r="C1622" t="str">
            <v>Jardim</v>
          </cell>
          <cell r="D1622"/>
          <cell r="E1622" t="str">
            <v>Estrela com arabescos produzida em estrutura metálica e mangueira luminosa</v>
          </cell>
          <cell r="F1622" t="str">
            <v>FIG. LUMINOSA</v>
          </cell>
          <cell r="G1622">
            <v>1.3</v>
          </cell>
          <cell r="H1622">
            <v>0.9</v>
          </cell>
          <cell r="I1622">
            <v>0.9</v>
          </cell>
          <cell r="J1622">
            <v>176</v>
          </cell>
          <cell r="K1622">
            <v>11</v>
          </cell>
          <cell r="L1622">
            <v>6.05</v>
          </cell>
          <cell r="M1622">
            <v>1473.42</v>
          </cell>
          <cell r="N1622">
            <v>884.05200000000002</v>
          </cell>
          <cell r="O1622"/>
          <cell r="P1622">
            <v>0.6</v>
          </cell>
          <cell r="Q1622"/>
          <cell r="R1622">
            <v>1190.07</v>
          </cell>
          <cell r="S1622">
            <v>714</v>
          </cell>
          <cell r="T1622"/>
          <cell r="U1622">
            <v>1190.07</v>
          </cell>
          <cell r="V1622">
            <v>714</v>
          </cell>
          <cell r="W1622"/>
          <cell r="X1622">
            <v>1133.4000000000001</v>
          </cell>
          <cell r="Y1622">
            <v>680</v>
          </cell>
          <cell r="Z1622"/>
          <cell r="AA1622">
            <v>985.55</v>
          </cell>
          <cell r="AB1622">
            <v>591.33000000000004</v>
          </cell>
          <cell r="AC1622"/>
          <cell r="AD1622">
            <v>857</v>
          </cell>
        </row>
        <row r="1623">
          <cell r="B1623" t="str">
            <v>FJ04SM</v>
          </cell>
          <cell r="C1623" t="str">
            <v>Jardim</v>
          </cell>
          <cell r="E1623" t="str">
            <v>Estrela com arabescos produzida em estrutura metálica e mangueira luminosa. Aplicação de mangueiras de LED com movimentos e Strobos</v>
          </cell>
          <cell r="F1623" t="str">
            <v>FIG. LUMINOSA</v>
          </cell>
          <cell r="G1623">
            <v>1.3</v>
          </cell>
          <cell r="H1623">
            <v>0.9</v>
          </cell>
          <cell r="I1623">
            <v>0.9</v>
          </cell>
          <cell r="J1623">
            <v>203</v>
          </cell>
          <cell r="M1623">
            <v>2571.0100000000002</v>
          </cell>
          <cell r="N1623">
            <v>1928.2575000000002</v>
          </cell>
          <cell r="P1623">
            <v>0.75</v>
          </cell>
          <cell r="R1623">
            <v>2076.59</v>
          </cell>
          <cell r="S1623">
            <v>1600.52</v>
          </cell>
          <cell r="U1623">
            <v>2076.59</v>
          </cell>
          <cell r="V1623">
            <v>1600.52</v>
          </cell>
          <cell r="X1623">
            <v>1977.7</v>
          </cell>
          <cell r="Y1623">
            <v>1524.3</v>
          </cell>
          <cell r="AA1623">
            <v>1719.71</v>
          </cell>
          <cell r="AB1623">
            <v>1325.49</v>
          </cell>
          <cell r="AD1623">
            <v>1495.4</v>
          </cell>
        </row>
        <row r="1624">
          <cell r="B1624" t="str">
            <v>FJ04M</v>
          </cell>
          <cell r="C1624" t="str">
            <v>Jardim</v>
          </cell>
          <cell r="E1624" t="str">
            <v>Estrela com arabescos produzida em estrutura metálica e mangueira luminosa.  Aplicação de mangueiras de LED movimentos</v>
          </cell>
          <cell r="F1624" t="str">
            <v>FIG. LUMINOSA</v>
          </cell>
          <cell r="G1624">
            <v>1.3</v>
          </cell>
          <cell r="H1624">
            <v>0.9</v>
          </cell>
          <cell r="I1624">
            <v>0.9</v>
          </cell>
          <cell r="J1624">
            <v>179</v>
          </cell>
          <cell r="M1624">
            <v>2316.4700000000003</v>
          </cell>
          <cell r="N1624">
            <v>1667.8584000000001</v>
          </cell>
          <cell r="P1624">
            <v>0.72</v>
          </cell>
          <cell r="R1624">
            <v>1871</v>
          </cell>
          <cell r="S1624">
            <v>1395.03</v>
          </cell>
          <cell r="U1624">
            <v>1871</v>
          </cell>
          <cell r="V1624">
            <v>1395.03</v>
          </cell>
          <cell r="X1624">
            <v>1781.9</v>
          </cell>
          <cell r="Y1624">
            <v>1328.6</v>
          </cell>
          <cell r="AA1624">
            <v>1549.51</v>
          </cell>
          <cell r="AB1624">
            <v>1155.29</v>
          </cell>
          <cell r="AD1624">
            <v>1347.4</v>
          </cell>
        </row>
        <row r="1625">
          <cell r="B1625" t="str">
            <v>FJ04S</v>
          </cell>
          <cell r="C1625" t="str">
            <v>Jardim</v>
          </cell>
          <cell r="E1625" t="str">
            <v>Estrela com arabescos produzida em estrutura metálica e mangueira luminosa. Aplicação de Strobos</v>
          </cell>
          <cell r="F1625" t="str">
            <v>FIG. LUMINOSA</v>
          </cell>
          <cell r="G1625">
            <v>1.3</v>
          </cell>
          <cell r="H1625">
            <v>0.9</v>
          </cell>
          <cell r="I1625">
            <v>0.9</v>
          </cell>
          <cell r="J1625">
            <v>200</v>
          </cell>
          <cell r="M1625">
            <v>1727.83</v>
          </cell>
          <cell r="N1625">
            <v>1088.5328999999999</v>
          </cell>
          <cell r="P1625">
            <v>0.63</v>
          </cell>
          <cell r="R1625">
            <v>1395.56</v>
          </cell>
          <cell r="S1625">
            <v>919.59</v>
          </cell>
          <cell r="U1625">
            <v>1395.56</v>
          </cell>
          <cell r="V1625">
            <v>919.59</v>
          </cell>
          <cell r="X1625">
            <v>1329.1</v>
          </cell>
          <cell r="Y1625">
            <v>875.8</v>
          </cell>
          <cell r="AA1625">
            <v>1155.75</v>
          </cell>
          <cell r="AB1625">
            <v>761.53</v>
          </cell>
          <cell r="AD1625">
            <v>1005</v>
          </cell>
        </row>
        <row r="1626">
          <cell r="B1626" t="str">
            <v>FJ04L</v>
          </cell>
          <cell r="C1626" t="str">
            <v>Jardim</v>
          </cell>
          <cell r="E1626" t="str">
            <v>Estrela com arabescos produzida em estrutura metálica e mangueira de LED</v>
          </cell>
          <cell r="F1626" t="str">
            <v>FIG. LUMINOSA</v>
          </cell>
          <cell r="G1626">
            <v>1.3</v>
          </cell>
          <cell r="H1626">
            <v>0.9</v>
          </cell>
          <cell r="I1626">
            <v>0.9</v>
          </cell>
          <cell r="J1626">
            <v>33</v>
          </cell>
          <cell r="M1626">
            <v>1665.95</v>
          </cell>
          <cell r="N1626">
            <v>1049.5485000000001</v>
          </cell>
          <cell r="P1626">
            <v>0.63</v>
          </cell>
          <cell r="R1626">
            <v>1345.58</v>
          </cell>
          <cell r="S1626">
            <v>807.35</v>
          </cell>
          <cell r="U1626">
            <v>1345.58</v>
          </cell>
          <cell r="V1626">
            <v>807.35</v>
          </cell>
          <cell r="X1626">
            <v>1281.5</v>
          </cell>
          <cell r="Y1626">
            <v>768.9</v>
          </cell>
          <cell r="AA1626">
            <v>1114.3499999999999</v>
          </cell>
          <cell r="AB1626">
            <v>668.61</v>
          </cell>
          <cell r="AD1626">
            <v>969</v>
          </cell>
        </row>
        <row r="1627">
          <cell r="B1627" t="str">
            <v>FJ04C</v>
          </cell>
          <cell r="C1627" t="str">
            <v>Jardim</v>
          </cell>
          <cell r="E1627" t="str">
            <v>Estrela com arabescos produzida em estrutura metálica e mangueira luminosa.  Preenchida com cordões de LED.</v>
          </cell>
          <cell r="F1627" t="str">
            <v>FIG. LUMINOSA</v>
          </cell>
          <cell r="G1627">
            <v>1.3</v>
          </cell>
          <cell r="H1627">
            <v>0.9</v>
          </cell>
          <cell r="I1627">
            <v>0.9</v>
          </cell>
          <cell r="M1627">
            <v>1542.19</v>
          </cell>
          <cell r="N1627">
            <v>1110.3768</v>
          </cell>
          <cell r="P1627">
            <v>0.72</v>
          </cell>
          <cell r="R1627">
            <v>1245.6199999999999</v>
          </cell>
          <cell r="S1627">
            <v>769.55</v>
          </cell>
          <cell r="U1627">
            <v>1245.6199999999999</v>
          </cell>
          <cell r="V1627">
            <v>769.55</v>
          </cell>
          <cell r="X1627">
            <v>1186.3</v>
          </cell>
          <cell r="Y1627">
            <v>732.9</v>
          </cell>
          <cell r="AA1627">
            <v>1031.55</v>
          </cell>
          <cell r="AB1627">
            <v>637.33000000000004</v>
          </cell>
          <cell r="AD1627">
            <v>897</v>
          </cell>
        </row>
        <row r="1628">
          <cell r="B1628" t="str">
            <v>FJ04CS</v>
          </cell>
          <cell r="C1628" t="str">
            <v>Jardim</v>
          </cell>
          <cell r="E1628" t="str">
            <v>Estrela com arabescos produzida em estrutura metálica e mangueira luminosa.  Preenchida com cordões de LED.  Aplicação de Strobos</v>
          </cell>
          <cell r="F1628" t="str">
            <v>FIG. LUMINOSA</v>
          </cell>
          <cell r="G1628">
            <v>1.3</v>
          </cell>
          <cell r="H1628">
            <v>0.9</v>
          </cell>
          <cell r="I1628">
            <v>0.9</v>
          </cell>
          <cell r="M1628">
            <v>1755.92</v>
          </cell>
          <cell r="N1628">
            <v>1316.94</v>
          </cell>
          <cell r="P1628">
            <v>0.75</v>
          </cell>
          <cell r="R1628">
            <v>0</v>
          </cell>
          <cell r="S1628">
            <v>0</v>
          </cell>
          <cell r="U1628">
            <v>0</v>
          </cell>
          <cell r="V1628">
            <v>0</v>
          </cell>
          <cell r="X1628">
            <v>0</v>
          </cell>
          <cell r="Y1628">
            <v>0</v>
          </cell>
          <cell r="AA1628">
            <v>0</v>
          </cell>
          <cell r="AB1628">
            <v>0</v>
          </cell>
          <cell r="AD1628"/>
        </row>
        <row r="1629">
          <cell r="B1629" t="str">
            <v>FJ05</v>
          </cell>
          <cell r="C1629" t="str">
            <v>Jardim</v>
          </cell>
          <cell r="D1629"/>
          <cell r="E1629" t="str">
            <v>Estrela tridimensional produzida em estrutura metálica e mangueira luminosa</v>
          </cell>
          <cell r="F1629" t="str">
            <v>FIG. LUMINOSA</v>
          </cell>
          <cell r="G1629">
            <v>2.2000000000000002</v>
          </cell>
          <cell r="H1629">
            <v>2.2000000000000002</v>
          </cell>
          <cell r="I1629">
            <v>2.2000000000000002</v>
          </cell>
          <cell r="J1629">
            <v>352</v>
          </cell>
          <cell r="K1629">
            <v>22</v>
          </cell>
          <cell r="L1629">
            <v>12.1</v>
          </cell>
          <cell r="M1629">
            <v>2618.46</v>
          </cell>
          <cell r="N1629">
            <v>1571.076</v>
          </cell>
          <cell r="O1629"/>
          <cell r="P1629">
            <v>0.6</v>
          </cell>
          <cell r="Q1629"/>
          <cell r="R1629">
            <v>2114.91</v>
          </cell>
          <cell r="S1629">
            <v>1268.93</v>
          </cell>
          <cell r="T1629"/>
          <cell r="U1629">
            <v>2114.91</v>
          </cell>
          <cell r="V1629">
            <v>1268.93</v>
          </cell>
          <cell r="W1629"/>
          <cell r="X1629">
            <v>2014.2</v>
          </cell>
          <cell r="Y1629">
            <v>1208.5</v>
          </cell>
          <cell r="Z1629"/>
          <cell r="AA1629">
            <v>1751.45</v>
          </cell>
          <cell r="AB1629">
            <v>1050.8699999999999</v>
          </cell>
          <cell r="AC1629"/>
          <cell r="AD1629">
            <v>1523</v>
          </cell>
        </row>
        <row r="1630">
          <cell r="B1630" t="str">
            <v>FJ05SM</v>
          </cell>
          <cell r="C1630" t="str">
            <v>Jardim</v>
          </cell>
          <cell r="E1630" t="str">
            <v>Estrela tridimensional produzida em estrutura metálica e mangueira luminosa. Aplicação de mangueiras de LED com movimentos e Strobos</v>
          </cell>
          <cell r="F1630" t="str">
            <v>FIG. LUMINOSA</v>
          </cell>
          <cell r="G1630">
            <v>2.2000000000000002</v>
          </cell>
          <cell r="H1630">
            <v>2.2000000000000002</v>
          </cell>
          <cell r="I1630">
            <v>2.2000000000000002</v>
          </cell>
          <cell r="J1630">
            <v>408</v>
          </cell>
          <cell r="M1630">
            <v>4426.76</v>
          </cell>
          <cell r="N1630">
            <v>3320.07</v>
          </cell>
          <cell r="P1630">
            <v>0.75</v>
          </cell>
          <cell r="R1630">
            <v>3575.46</v>
          </cell>
          <cell r="S1630">
            <v>2729.48</v>
          </cell>
          <cell r="U1630">
            <v>3575.46</v>
          </cell>
          <cell r="V1630">
            <v>2729.48</v>
          </cell>
          <cell r="X1630">
            <v>3405.2</v>
          </cell>
          <cell r="Y1630">
            <v>2599.5</v>
          </cell>
          <cell r="AA1630">
            <v>2961.02</v>
          </cell>
          <cell r="AB1630">
            <v>2260.44</v>
          </cell>
          <cell r="AD1630">
            <v>2574.8000000000002</v>
          </cell>
        </row>
        <row r="1631">
          <cell r="B1631" t="str">
            <v>FJ05M</v>
          </cell>
          <cell r="C1631" t="str">
            <v>Jardim</v>
          </cell>
          <cell r="E1631" t="str">
            <v>Estrela tridimensional produzida em estrutura metálica e mangueira luminosa.  Aplicação de mangueiras de LED movimentos</v>
          </cell>
          <cell r="F1631" t="str">
            <v>FIG. LUMINOSA</v>
          </cell>
          <cell r="G1631">
            <v>2.2000000000000002</v>
          </cell>
          <cell r="H1631">
            <v>2.2000000000000002</v>
          </cell>
          <cell r="I1631">
            <v>2.2000000000000002</v>
          </cell>
          <cell r="J1631">
            <v>360</v>
          </cell>
          <cell r="M1631">
            <v>3917.81</v>
          </cell>
          <cell r="N1631">
            <v>2820.8231999999998</v>
          </cell>
          <cell r="P1631">
            <v>0.72</v>
          </cell>
          <cell r="R1631">
            <v>3164.39</v>
          </cell>
          <cell r="S1631">
            <v>2318.4</v>
          </cell>
          <cell r="U1631">
            <v>3164.39</v>
          </cell>
          <cell r="V1631">
            <v>2318.4</v>
          </cell>
          <cell r="X1631">
            <v>3013.7</v>
          </cell>
          <cell r="Y1631">
            <v>2208</v>
          </cell>
          <cell r="AA1631">
            <v>2620.62</v>
          </cell>
          <cell r="AB1631">
            <v>1920.04</v>
          </cell>
          <cell r="AD1631">
            <v>2278.8000000000002</v>
          </cell>
        </row>
        <row r="1632">
          <cell r="B1632" t="str">
            <v>FJ05S</v>
          </cell>
          <cell r="C1632" t="str">
            <v>Jardim</v>
          </cell>
          <cell r="E1632" t="str">
            <v>Estrela tridimensional produzida em estrutura metálica e mangueira luminosa. Aplicação de Strobos</v>
          </cell>
          <cell r="F1632" t="str">
            <v>FIG. LUMINOSA</v>
          </cell>
          <cell r="G1632">
            <v>2.2000000000000002</v>
          </cell>
          <cell r="H1632">
            <v>2.2000000000000002</v>
          </cell>
          <cell r="I1632">
            <v>2.2000000000000002</v>
          </cell>
          <cell r="J1632">
            <v>400</v>
          </cell>
          <cell r="M1632">
            <v>3127.28</v>
          </cell>
          <cell r="N1632">
            <v>1970.1864</v>
          </cell>
          <cell r="P1632">
            <v>0.63</v>
          </cell>
          <cell r="R1632">
            <v>2525.88</v>
          </cell>
          <cell r="S1632">
            <v>1680</v>
          </cell>
          <cell r="U1632">
            <v>2525.88</v>
          </cell>
          <cell r="V1632">
            <v>1680</v>
          </cell>
          <cell r="X1632">
            <v>2405.6</v>
          </cell>
          <cell r="Y1632">
            <v>1600</v>
          </cell>
          <cell r="AA1632">
            <v>2091.85</v>
          </cell>
          <cell r="AB1632">
            <v>1391.27</v>
          </cell>
          <cell r="AD1632">
            <v>1819</v>
          </cell>
        </row>
        <row r="1633">
          <cell r="B1633" t="str">
            <v>FJ05L</v>
          </cell>
          <cell r="C1633" t="str">
            <v>Jardim</v>
          </cell>
          <cell r="E1633" t="str">
            <v>Estrela tridimensional produzida em estrutura metálica e mangueira de LED</v>
          </cell>
          <cell r="F1633" t="str">
            <v>FIG. LUMINOSA</v>
          </cell>
          <cell r="G1633">
            <v>2.2000000000000002</v>
          </cell>
          <cell r="H1633">
            <v>2.2000000000000002</v>
          </cell>
          <cell r="I1633">
            <v>2.2000000000000002</v>
          </cell>
          <cell r="J1633">
            <v>66</v>
          </cell>
          <cell r="M1633">
            <v>2958.8</v>
          </cell>
          <cell r="N1633">
            <v>1864.0440000000001</v>
          </cell>
          <cell r="P1633">
            <v>0.63</v>
          </cell>
          <cell r="R1633">
            <v>2389.8000000000002</v>
          </cell>
          <cell r="S1633">
            <v>1433.88</v>
          </cell>
          <cell r="U1633">
            <v>2389.8000000000002</v>
          </cell>
          <cell r="V1633">
            <v>1433.88</v>
          </cell>
          <cell r="X1633">
            <v>2276</v>
          </cell>
          <cell r="Y1633">
            <v>1365.6</v>
          </cell>
          <cell r="AA1633">
            <v>1979.15</v>
          </cell>
          <cell r="AB1633">
            <v>1187.49</v>
          </cell>
          <cell r="AD1633">
            <v>1721</v>
          </cell>
        </row>
        <row r="1634">
          <cell r="B1634" t="str">
            <v>FJ05C</v>
          </cell>
          <cell r="C1634" t="str">
            <v>Jardim</v>
          </cell>
          <cell r="E1634" t="str">
            <v>Estrela tridimensional produzida em estrutura metálica e mangueira luminosa.  Preenchida com cordões de LED.</v>
          </cell>
          <cell r="F1634" t="str">
            <v>FIG. LUMINOSA</v>
          </cell>
          <cell r="G1634">
            <v>2.2000000000000002</v>
          </cell>
          <cell r="H1634">
            <v>2.2000000000000002</v>
          </cell>
          <cell r="I1634">
            <v>2.2000000000000002</v>
          </cell>
          <cell r="M1634">
            <v>0</v>
          </cell>
          <cell r="N1634">
            <v>0</v>
          </cell>
          <cell r="P1634">
            <v>0.72</v>
          </cell>
          <cell r="R1634">
            <v>0</v>
          </cell>
          <cell r="S1634">
            <v>0</v>
          </cell>
          <cell r="U1634">
            <v>0</v>
          </cell>
          <cell r="V1634">
            <v>0</v>
          </cell>
          <cell r="X1634">
            <v>0</v>
          </cell>
          <cell r="Y1634">
            <v>0</v>
          </cell>
          <cell r="AA1634">
            <v>0</v>
          </cell>
          <cell r="AB1634">
            <v>0</v>
          </cell>
          <cell r="AD1634"/>
        </row>
        <row r="1635">
          <cell r="B1635" t="str">
            <v>FJ05CS</v>
          </cell>
          <cell r="C1635" t="str">
            <v>Jardim</v>
          </cell>
          <cell r="E1635" t="str">
            <v>Estrela tridimensional produzida em estrutura metálica e mangueira luminosa.  Preenchida com cordões de LED.  Aplicação de Strobos</v>
          </cell>
          <cell r="F1635" t="str">
            <v>FIG. LUMINOSA</v>
          </cell>
          <cell r="G1635">
            <v>2.2000000000000002</v>
          </cell>
          <cell r="H1635">
            <v>2.2000000000000002</v>
          </cell>
          <cell r="I1635">
            <v>2.2000000000000002</v>
          </cell>
          <cell r="M1635">
            <v>0</v>
          </cell>
          <cell r="N1635">
            <v>0</v>
          </cell>
          <cell r="P1635">
            <v>0.75</v>
          </cell>
          <cell r="R1635">
            <v>0</v>
          </cell>
          <cell r="S1635">
            <v>0</v>
          </cell>
          <cell r="U1635">
            <v>0</v>
          </cell>
          <cell r="V1635">
            <v>0</v>
          </cell>
          <cell r="X1635">
            <v>0</v>
          </cell>
          <cell r="Y1635">
            <v>0</v>
          </cell>
          <cell r="AA1635">
            <v>0</v>
          </cell>
          <cell r="AB1635">
            <v>0</v>
          </cell>
          <cell r="AD1635"/>
        </row>
        <row r="1636">
          <cell r="B1636" t="str">
            <v>FJ06P</v>
          </cell>
          <cell r="C1636" t="str">
            <v>Jardim</v>
          </cell>
          <cell r="D1636"/>
          <cell r="E1636" t="str">
            <v>Haste com estrela produzida em estrutura metálica e mangueira luminosa</v>
          </cell>
          <cell r="F1636" t="str">
            <v>FIG. LUMINOSA</v>
          </cell>
          <cell r="G1636">
            <v>0.8</v>
          </cell>
          <cell r="H1636">
            <v>0.3</v>
          </cell>
          <cell r="I1636" t="str">
            <v>-</v>
          </cell>
          <cell r="J1636">
            <v>32</v>
          </cell>
          <cell r="K1636">
            <v>2</v>
          </cell>
          <cell r="L1636">
            <v>1.1000000000000001</v>
          </cell>
          <cell r="M1636">
            <v>175.37</v>
          </cell>
          <cell r="N1636">
            <v>105.22199999999999</v>
          </cell>
          <cell r="O1636"/>
          <cell r="P1636">
            <v>0.6</v>
          </cell>
          <cell r="Q1636"/>
          <cell r="R1636">
            <v>141.65</v>
          </cell>
          <cell r="S1636">
            <v>84.95</v>
          </cell>
          <cell r="T1636"/>
          <cell r="U1636">
            <v>141.65</v>
          </cell>
          <cell r="V1636">
            <v>84.95</v>
          </cell>
          <cell r="W1636"/>
          <cell r="X1636">
            <v>134.9</v>
          </cell>
          <cell r="Y1636">
            <v>80.900000000000006</v>
          </cell>
          <cell r="Z1636"/>
          <cell r="AA1636">
            <v>117.3</v>
          </cell>
          <cell r="AB1636">
            <v>70.38</v>
          </cell>
          <cell r="AC1636"/>
          <cell r="AD1636">
            <v>102</v>
          </cell>
        </row>
        <row r="1637">
          <cell r="B1637" t="str">
            <v>FJ06PSM</v>
          </cell>
          <cell r="C1637" t="str">
            <v>Jardim</v>
          </cell>
          <cell r="E1637" t="str">
            <v>Haste com estrela produzida em estrutura metálica e mangueira luminosa. Aplicação de mangueiras de LED com movimentos e Strobos</v>
          </cell>
          <cell r="F1637" t="str">
            <v>FIG. LUMINOSA</v>
          </cell>
          <cell r="G1637">
            <v>0.8</v>
          </cell>
          <cell r="H1637">
            <v>0.3</v>
          </cell>
          <cell r="I1637" t="str">
            <v>-</v>
          </cell>
          <cell r="J1637">
            <v>39</v>
          </cell>
          <cell r="M1637">
            <v>537.41999999999996</v>
          </cell>
          <cell r="N1637">
            <v>403.06499999999994</v>
          </cell>
          <cell r="P1637">
            <v>0.75</v>
          </cell>
          <cell r="R1637">
            <v>434.07</v>
          </cell>
          <cell r="S1637">
            <v>377.48</v>
          </cell>
          <cell r="U1637">
            <v>434.07</v>
          </cell>
          <cell r="V1637">
            <v>377.48</v>
          </cell>
          <cell r="X1637">
            <v>413.4</v>
          </cell>
          <cell r="Y1637">
            <v>359.5</v>
          </cell>
          <cell r="AA1637">
            <v>359.49</v>
          </cell>
          <cell r="AB1637">
            <v>312.57</v>
          </cell>
          <cell r="AD1637">
            <v>312.60000000000002</v>
          </cell>
        </row>
        <row r="1638">
          <cell r="B1638" t="str">
            <v>FJ06PM</v>
          </cell>
          <cell r="C1638" t="str">
            <v>Jardim</v>
          </cell>
          <cell r="E1638" t="str">
            <v>Haste com estrela produzida em estrutura metálica e mangueira luminosa.  Aplicação de mangueiras de LED movimentos</v>
          </cell>
          <cell r="F1638" t="str">
            <v>FIG. LUMINOSA</v>
          </cell>
          <cell r="G1638">
            <v>0.8</v>
          </cell>
          <cell r="H1638">
            <v>0.3</v>
          </cell>
          <cell r="I1638" t="str">
            <v>-</v>
          </cell>
          <cell r="J1638">
            <v>33</v>
          </cell>
          <cell r="M1638">
            <v>473.85</v>
          </cell>
          <cell r="N1638">
            <v>341.17200000000003</v>
          </cell>
          <cell r="P1638">
            <v>0.72</v>
          </cell>
          <cell r="R1638">
            <v>382.73</v>
          </cell>
          <cell r="S1638">
            <v>326.02999999999997</v>
          </cell>
          <cell r="U1638">
            <v>382.73</v>
          </cell>
          <cell r="V1638">
            <v>326.02999999999997</v>
          </cell>
          <cell r="X1638">
            <v>364.5</v>
          </cell>
          <cell r="Y1638">
            <v>310.5</v>
          </cell>
          <cell r="AA1638">
            <v>316.94</v>
          </cell>
          <cell r="AB1638">
            <v>270.02</v>
          </cell>
          <cell r="AD1638">
            <v>275.60000000000002</v>
          </cell>
        </row>
        <row r="1639">
          <cell r="B1639" t="str">
            <v>FJ06PS</v>
          </cell>
          <cell r="C1639" t="str">
            <v>Jardim</v>
          </cell>
          <cell r="E1639" t="str">
            <v>Haste com estrela produzida em estrutura metálica e mangueira luminosa. Aplicação de Strobos</v>
          </cell>
          <cell r="F1639" t="str">
            <v>FIG. LUMINOSA</v>
          </cell>
          <cell r="G1639">
            <v>0.8</v>
          </cell>
          <cell r="H1639">
            <v>0.3</v>
          </cell>
          <cell r="I1639" t="str">
            <v>-</v>
          </cell>
          <cell r="J1639">
            <v>38</v>
          </cell>
          <cell r="M1639">
            <v>238.94000000000003</v>
          </cell>
          <cell r="N1639">
            <v>150.53220000000002</v>
          </cell>
          <cell r="P1639">
            <v>0.63</v>
          </cell>
          <cell r="R1639">
            <v>192.99</v>
          </cell>
          <cell r="S1639">
            <v>136.4</v>
          </cell>
          <cell r="U1639">
            <v>192.99</v>
          </cell>
          <cell r="V1639">
            <v>136.4</v>
          </cell>
          <cell r="X1639">
            <v>183.8</v>
          </cell>
          <cell r="Y1639">
            <v>129.9</v>
          </cell>
          <cell r="AA1639">
            <v>159.85</v>
          </cell>
          <cell r="AB1639">
            <v>112.93</v>
          </cell>
          <cell r="AD1639">
            <v>139</v>
          </cell>
        </row>
        <row r="1640">
          <cell r="B1640" t="str">
            <v>FJ06PL</v>
          </cell>
          <cell r="C1640" t="str">
            <v>Jardim</v>
          </cell>
          <cell r="E1640" t="str">
            <v>Haste com estrela produzida em estrutura metálica e mangueira de LED</v>
          </cell>
          <cell r="F1640" t="str">
            <v>FIG. LUMINOSA</v>
          </cell>
          <cell r="G1640">
            <v>0.8</v>
          </cell>
          <cell r="H1640">
            <v>0.3</v>
          </cell>
          <cell r="I1640" t="str">
            <v>-</v>
          </cell>
          <cell r="J1640">
            <v>6</v>
          </cell>
          <cell r="M1640">
            <v>199.42000000000002</v>
          </cell>
          <cell r="N1640">
            <v>125.63460000000001</v>
          </cell>
          <cell r="P1640">
            <v>0.63</v>
          </cell>
          <cell r="R1640">
            <v>161.07</v>
          </cell>
          <cell r="S1640">
            <v>96.6</v>
          </cell>
          <cell r="U1640">
            <v>161.07</v>
          </cell>
          <cell r="V1640">
            <v>96.6</v>
          </cell>
          <cell r="X1640">
            <v>153.4</v>
          </cell>
          <cell r="Y1640">
            <v>92</v>
          </cell>
          <cell r="AA1640">
            <v>133.4</v>
          </cell>
          <cell r="AB1640">
            <v>80.040000000000006</v>
          </cell>
          <cell r="AD1640">
            <v>116</v>
          </cell>
        </row>
        <row r="1641">
          <cell r="B1641" t="str">
            <v>FJ06PC</v>
          </cell>
          <cell r="C1641" t="str">
            <v>Jardim</v>
          </cell>
          <cell r="E1641" t="str">
            <v>Haste com estrela produzida em estrutura metálica e mangueira luminosa.  Preenchida com cordões de LED.</v>
          </cell>
          <cell r="F1641" t="str">
            <v>FIG. LUMINOSA</v>
          </cell>
          <cell r="G1641">
            <v>0.8</v>
          </cell>
          <cell r="H1641">
            <v>0.3</v>
          </cell>
          <cell r="I1641" t="str">
            <v>-</v>
          </cell>
          <cell r="M1641">
            <v>244.14000000000001</v>
          </cell>
          <cell r="N1641">
            <v>175.7808</v>
          </cell>
          <cell r="P1641">
            <v>0.72</v>
          </cell>
          <cell r="R1641">
            <v>197.19</v>
          </cell>
          <cell r="S1641">
            <v>140.49</v>
          </cell>
          <cell r="U1641">
            <v>197.19</v>
          </cell>
          <cell r="V1641">
            <v>140.49</v>
          </cell>
          <cell r="X1641">
            <v>187.8</v>
          </cell>
          <cell r="Y1641">
            <v>133.80000000000001</v>
          </cell>
          <cell r="AA1641">
            <v>163.30000000000001</v>
          </cell>
          <cell r="AB1641">
            <v>116.38</v>
          </cell>
          <cell r="AD1641">
            <v>142</v>
          </cell>
        </row>
        <row r="1642">
          <cell r="B1642" t="str">
            <v>FJ06PCS</v>
          </cell>
          <cell r="C1642" t="str">
            <v>Jardim</v>
          </cell>
          <cell r="E1642" t="str">
            <v>Haste com estrela produzida em estrutura metálica e mangueira luminosa.  Preenchida com cordões de LED.  Aplicação de Strobos</v>
          </cell>
          <cell r="F1642" t="str">
            <v>FIG. LUMINOSA</v>
          </cell>
          <cell r="G1642">
            <v>0.8</v>
          </cell>
          <cell r="H1642">
            <v>0.3</v>
          </cell>
          <cell r="I1642" t="str">
            <v>-</v>
          </cell>
          <cell r="M1642">
            <v>292.87</v>
          </cell>
          <cell r="N1642">
            <v>219.6525</v>
          </cell>
          <cell r="P1642">
            <v>0.75</v>
          </cell>
          <cell r="R1642">
            <v>0</v>
          </cell>
          <cell r="S1642">
            <v>0</v>
          </cell>
          <cell r="U1642">
            <v>0</v>
          </cell>
          <cell r="V1642">
            <v>0</v>
          </cell>
          <cell r="X1642">
            <v>0</v>
          </cell>
          <cell r="Y1642">
            <v>0</v>
          </cell>
          <cell r="AA1642">
            <v>0</v>
          </cell>
          <cell r="AB1642">
            <v>0</v>
          </cell>
          <cell r="AD1642"/>
        </row>
        <row r="1643">
          <cell r="B1643" t="str">
            <v>FJ06M</v>
          </cell>
          <cell r="C1643" t="str">
            <v>Jardim</v>
          </cell>
          <cell r="D1643"/>
          <cell r="E1643" t="str">
            <v>Haste com estrela produzida em estrutura metálica e mangueira luminosa</v>
          </cell>
          <cell r="F1643" t="str">
            <v>FIG. LUMINOSA</v>
          </cell>
          <cell r="G1643">
            <v>1</v>
          </cell>
          <cell r="H1643">
            <v>0.3</v>
          </cell>
          <cell r="I1643" t="str">
            <v>-</v>
          </cell>
          <cell r="J1643">
            <v>32</v>
          </cell>
          <cell r="K1643">
            <v>2</v>
          </cell>
          <cell r="L1643">
            <v>1.2</v>
          </cell>
          <cell r="M1643">
            <v>194.22000000000003</v>
          </cell>
          <cell r="N1643">
            <v>116.53200000000001</v>
          </cell>
          <cell r="O1643"/>
          <cell r="P1643">
            <v>0.6</v>
          </cell>
          <cell r="Q1643"/>
          <cell r="R1643">
            <v>156.87</v>
          </cell>
          <cell r="S1643">
            <v>94.19</v>
          </cell>
          <cell r="T1643"/>
          <cell r="U1643">
            <v>156.87</v>
          </cell>
          <cell r="V1643">
            <v>94.19</v>
          </cell>
          <cell r="W1643"/>
          <cell r="X1643">
            <v>149.4</v>
          </cell>
          <cell r="Y1643">
            <v>89.7</v>
          </cell>
          <cell r="Z1643"/>
          <cell r="AA1643">
            <v>129.94999999999999</v>
          </cell>
          <cell r="AB1643">
            <v>77.97</v>
          </cell>
          <cell r="AC1643"/>
          <cell r="AD1643">
            <v>113</v>
          </cell>
        </row>
        <row r="1644">
          <cell r="B1644" t="str">
            <v>FJ06MSM</v>
          </cell>
          <cell r="C1644" t="str">
            <v>Jardim</v>
          </cell>
          <cell r="E1644" t="str">
            <v>Haste com estrela produzida em estrutura metálica e mangueira luminosa. Aplicação de mangueiras de LED com movimentos e Strobos</v>
          </cell>
          <cell r="F1644" t="str">
            <v>FIG. LUMINOSA</v>
          </cell>
          <cell r="G1644">
            <v>1</v>
          </cell>
          <cell r="H1644">
            <v>0.3</v>
          </cell>
          <cell r="I1644" t="str">
            <v>-</v>
          </cell>
          <cell r="J1644">
            <v>39</v>
          </cell>
          <cell r="M1644">
            <v>556.4</v>
          </cell>
          <cell r="N1644">
            <v>417.29999999999995</v>
          </cell>
          <cell r="P1644">
            <v>0.75</v>
          </cell>
          <cell r="R1644">
            <v>449.4</v>
          </cell>
          <cell r="S1644">
            <v>386.61</v>
          </cell>
          <cell r="U1644">
            <v>449.4</v>
          </cell>
          <cell r="V1644">
            <v>386.61</v>
          </cell>
          <cell r="X1644">
            <v>428</v>
          </cell>
          <cell r="Y1644">
            <v>368.2</v>
          </cell>
          <cell r="AA1644">
            <v>372.14</v>
          </cell>
          <cell r="AB1644">
            <v>320.16000000000003</v>
          </cell>
          <cell r="AD1644">
            <v>323.60000000000002</v>
          </cell>
        </row>
        <row r="1645">
          <cell r="B1645" t="str">
            <v>FJ06MM</v>
          </cell>
          <cell r="C1645" t="str">
            <v>Jardim</v>
          </cell>
          <cell r="E1645" t="str">
            <v>Haste com estrela produzida em estrutura metálica e mangueira luminosa.  Aplicação de mangueiras de LED movimentos</v>
          </cell>
          <cell r="F1645" t="str">
            <v>FIG. LUMINOSA</v>
          </cell>
          <cell r="G1645">
            <v>1</v>
          </cell>
          <cell r="H1645">
            <v>0.3</v>
          </cell>
          <cell r="I1645" t="str">
            <v>-</v>
          </cell>
          <cell r="J1645">
            <v>33</v>
          </cell>
          <cell r="M1645">
            <v>492.7</v>
          </cell>
          <cell r="N1645">
            <v>354.74399999999997</v>
          </cell>
          <cell r="P1645">
            <v>0.72</v>
          </cell>
          <cell r="R1645">
            <v>397.95</v>
          </cell>
          <cell r="S1645">
            <v>335.27</v>
          </cell>
          <cell r="U1645">
            <v>397.95</v>
          </cell>
          <cell r="V1645">
            <v>335.27</v>
          </cell>
          <cell r="X1645">
            <v>379</v>
          </cell>
          <cell r="Y1645">
            <v>319.3</v>
          </cell>
          <cell r="AA1645">
            <v>329.59</v>
          </cell>
          <cell r="AB1645">
            <v>277.61</v>
          </cell>
          <cell r="AD1645">
            <v>286.60000000000002</v>
          </cell>
        </row>
        <row r="1646">
          <cell r="B1646" t="str">
            <v>FJ06MS</v>
          </cell>
          <cell r="C1646" t="str">
            <v>Jardim</v>
          </cell>
          <cell r="E1646" t="str">
            <v>Haste com estrela produzida em estrutura metálica e mangueira luminosa. Aplicação de Strobos</v>
          </cell>
          <cell r="F1646" t="str">
            <v>FIG. LUMINOSA</v>
          </cell>
          <cell r="G1646">
            <v>1</v>
          </cell>
          <cell r="H1646">
            <v>0.3</v>
          </cell>
          <cell r="I1646" t="str">
            <v>-</v>
          </cell>
          <cell r="J1646">
            <v>38</v>
          </cell>
          <cell r="M1646">
            <v>257.92</v>
          </cell>
          <cell r="N1646">
            <v>162.48960000000002</v>
          </cell>
          <cell r="P1646">
            <v>0.63</v>
          </cell>
          <cell r="R1646">
            <v>208.32</v>
          </cell>
          <cell r="S1646">
            <v>145.53</v>
          </cell>
          <cell r="U1646">
            <v>208.32</v>
          </cell>
          <cell r="V1646">
            <v>145.53</v>
          </cell>
          <cell r="X1646">
            <v>198.4</v>
          </cell>
          <cell r="Y1646">
            <v>138.6</v>
          </cell>
          <cell r="AA1646">
            <v>172.5</v>
          </cell>
          <cell r="AB1646">
            <v>120.52</v>
          </cell>
          <cell r="AD1646">
            <v>150</v>
          </cell>
        </row>
        <row r="1647">
          <cell r="B1647" t="str">
            <v>FJ06ML</v>
          </cell>
          <cell r="C1647" t="str">
            <v>Jardim</v>
          </cell>
          <cell r="E1647" t="str">
            <v>Haste com estrela produzida em estrutura metálica e mangueira de LED</v>
          </cell>
          <cell r="F1647" t="str">
            <v>FIG. LUMINOSA</v>
          </cell>
          <cell r="G1647">
            <v>1</v>
          </cell>
          <cell r="H1647">
            <v>0.3</v>
          </cell>
          <cell r="I1647" t="str">
            <v>-</v>
          </cell>
          <cell r="J1647">
            <v>6</v>
          </cell>
          <cell r="M1647">
            <v>220.09000000000003</v>
          </cell>
          <cell r="N1647">
            <v>138.65670000000003</v>
          </cell>
          <cell r="P1647">
            <v>0.63</v>
          </cell>
          <cell r="R1647">
            <v>177.77</v>
          </cell>
          <cell r="S1647">
            <v>106.68</v>
          </cell>
          <cell r="U1647">
            <v>177.77</v>
          </cell>
          <cell r="V1647">
            <v>106.68</v>
          </cell>
          <cell r="X1647">
            <v>169.3</v>
          </cell>
          <cell r="Y1647">
            <v>101.6</v>
          </cell>
          <cell r="AA1647">
            <v>147.19999999999999</v>
          </cell>
          <cell r="AB1647">
            <v>88.32</v>
          </cell>
          <cell r="AD1647">
            <v>128</v>
          </cell>
        </row>
        <row r="1648">
          <cell r="B1648" t="str">
            <v>FJ06MC</v>
          </cell>
          <cell r="C1648" t="str">
            <v>Jardim</v>
          </cell>
          <cell r="E1648" t="str">
            <v>Haste com estrela produzida em estrutura metálica e mangueira luminosa.  Preenchida com cordões de LED.</v>
          </cell>
          <cell r="F1648" t="str">
            <v>FIG. LUMINOSA</v>
          </cell>
          <cell r="G1648">
            <v>1</v>
          </cell>
          <cell r="H1648">
            <v>0.3</v>
          </cell>
          <cell r="I1648" t="str">
            <v>-</v>
          </cell>
          <cell r="M1648">
            <v>262.99</v>
          </cell>
          <cell r="N1648">
            <v>189.3528</v>
          </cell>
          <cell r="P1648">
            <v>0.72</v>
          </cell>
          <cell r="R1648">
            <v>212.42</v>
          </cell>
          <cell r="S1648">
            <v>149.72999999999999</v>
          </cell>
          <cell r="U1648">
            <v>212.42</v>
          </cell>
          <cell r="V1648">
            <v>149.72999999999999</v>
          </cell>
          <cell r="X1648">
            <v>202.3</v>
          </cell>
          <cell r="Y1648">
            <v>142.6</v>
          </cell>
          <cell r="AA1648">
            <v>175.95</v>
          </cell>
          <cell r="AB1648">
            <v>123.97</v>
          </cell>
          <cell r="AD1648">
            <v>153</v>
          </cell>
        </row>
        <row r="1649">
          <cell r="B1649" t="str">
            <v>FJ06MCS</v>
          </cell>
          <cell r="C1649" t="str">
            <v>Jardim</v>
          </cell>
          <cell r="E1649" t="str">
            <v>Haste com estrela produzida em estrutura metálica e mangueira luminosa.  Preenchida com cordões de LED.  Aplicação de Strobos</v>
          </cell>
          <cell r="F1649" t="str">
            <v>FIG. LUMINOSA</v>
          </cell>
          <cell r="G1649">
            <v>1</v>
          </cell>
          <cell r="H1649">
            <v>0.3</v>
          </cell>
          <cell r="I1649" t="str">
            <v>-</v>
          </cell>
          <cell r="M1649">
            <v>0</v>
          </cell>
          <cell r="N1649">
            <v>0</v>
          </cell>
          <cell r="P1649">
            <v>0.75</v>
          </cell>
          <cell r="R1649">
            <v>0</v>
          </cell>
          <cell r="S1649">
            <v>0</v>
          </cell>
          <cell r="U1649">
            <v>0</v>
          </cell>
          <cell r="V1649">
            <v>0</v>
          </cell>
          <cell r="X1649">
            <v>0</v>
          </cell>
          <cell r="Y1649">
            <v>0</v>
          </cell>
          <cell r="AA1649">
            <v>0</v>
          </cell>
          <cell r="AB1649">
            <v>0</v>
          </cell>
          <cell r="AD1649"/>
        </row>
        <row r="1650">
          <cell r="B1650" t="str">
            <v>FJ06G</v>
          </cell>
          <cell r="C1650" t="str">
            <v>Jardim</v>
          </cell>
          <cell r="D1650"/>
          <cell r="E1650" t="str">
            <v>Haste com estrela produzida em estrutura metálica e mangueira luminosa</v>
          </cell>
          <cell r="F1650" t="str">
            <v>FIG. LUMINOSA</v>
          </cell>
          <cell r="G1650">
            <v>1.2</v>
          </cell>
          <cell r="H1650">
            <v>0.3</v>
          </cell>
          <cell r="I1650" t="str">
            <v>-</v>
          </cell>
          <cell r="J1650">
            <v>32</v>
          </cell>
          <cell r="K1650">
            <v>2</v>
          </cell>
          <cell r="L1650">
            <v>1.2</v>
          </cell>
          <cell r="M1650">
            <v>214.89000000000001</v>
          </cell>
          <cell r="N1650">
            <v>128.934</v>
          </cell>
          <cell r="O1650"/>
          <cell r="P1650">
            <v>0.6</v>
          </cell>
          <cell r="Q1650"/>
          <cell r="R1650">
            <v>173.57</v>
          </cell>
          <cell r="S1650">
            <v>104.16</v>
          </cell>
          <cell r="T1650"/>
          <cell r="U1650">
            <v>173.57</v>
          </cell>
          <cell r="V1650">
            <v>104.16</v>
          </cell>
          <cell r="W1650"/>
          <cell r="X1650">
            <v>165.3</v>
          </cell>
          <cell r="Y1650">
            <v>99.2</v>
          </cell>
          <cell r="Z1650"/>
          <cell r="AA1650">
            <v>143.75</v>
          </cell>
          <cell r="AB1650">
            <v>86.25</v>
          </cell>
          <cell r="AC1650"/>
          <cell r="AD1650">
            <v>125</v>
          </cell>
        </row>
        <row r="1651">
          <cell r="B1651" t="str">
            <v>FJ06GSM</v>
          </cell>
          <cell r="C1651" t="str">
            <v>Jardim</v>
          </cell>
          <cell r="E1651" t="str">
            <v>Haste com estrela produzida em estrutura metálica e mangueira luminosa. Aplicação de mangueiras de LED com movimentos e Strobos</v>
          </cell>
          <cell r="F1651" t="str">
            <v>FIG. LUMINOSA</v>
          </cell>
          <cell r="G1651">
            <v>1.2</v>
          </cell>
          <cell r="H1651">
            <v>0.3</v>
          </cell>
          <cell r="I1651" t="str">
            <v>-</v>
          </cell>
          <cell r="J1651">
            <v>39</v>
          </cell>
          <cell r="M1651">
            <v>576.94000000000005</v>
          </cell>
          <cell r="N1651">
            <v>432.70500000000004</v>
          </cell>
          <cell r="P1651">
            <v>0.75</v>
          </cell>
          <cell r="R1651">
            <v>465.99</v>
          </cell>
          <cell r="S1651">
            <v>396.59</v>
          </cell>
          <cell r="U1651">
            <v>465.99</v>
          </cell>
          <cell r="V1651">
            <v>396.59</v>
          </cell>
          <cell r="X1651">
            <v>443.8</v>
          </cell>
          <cell r="Y1651">
            <v>377.7</v>
          </cell>
          <cell r="AA1651">
            <v>385.94</v>
          </cell>
          <cell r="AB1651">
            <v>328.44</v>
          </cell>
          <cell r="AD1651">
            <v>335.6</v>
          </cell>
        </row>
        <row r="1652">
          <cell r="B1652" t="str">
            <v>FJ06GM</v>
          </cell>
          <cell r="C1652" t="str">
            <v>Jardim</v>
          </cell>
          <cell r="E1652" t="str">
            <v>Haste com estrela produzida em estrutura metálica e mangueira luminosa.  Aplicação de mangueiras de LED movimentos</v>
          </cell>
          <cell r="F1652" t="str">
            <v>FIG. LUMINOSA</v>
          </cell>
          <cell r="G1652">
            <v>1.2</v>
          </cell>
          <cell r="H1652">
            <v>0.3</v>
          </cell>
          <cell r="I1652" t="str">
            <v>-</v>
          </cell>
          <cell r="J1652">
            <v>33</v>
          </cell>
          <cell r="M1652">
            <v>513.37</v>
          </cell>
          <cell r="N1652">
            <v>369.62639999999999</v>
          </cell>
          <cell r="P1652">
            <v>0.72</v>
          </cell>
          <cell r="R1652">
            <v>414.65</v>
          </cell>
          <cell r="S1652">
            <v>345.24</v>
          </cell>
          <cell r="U1652">
            <v>414.65</v>
          </cell>
          <cell r="V1652">
            <v>345.24</v>
          </cell>
          <cell r="X1652">
            <v>394.9</v>
          </cell>
          <cell r="Y1652">
            <v>328.8</v>
          </cell>
          <cell r="AA1652">
            <v>343.39</v>
          </cell>
          <cell r="AB1652">
            <v>285.89</v>
          </cell>
          <cell r="AD1652">
            <v>298.60000000000002</v>
          </cell>
        </row>
        <row r="1653">
          <cell r="B1653" t="str">
            <v>FJ06GS</v>
          </cell>
          <cell r="C1653" t="str">
            <v>Jardim</v>
          </cell>
          <cell r="E1653" t="str">
            <v>Haste com estrela produzida em estrutura metálica e mangueira luminosa. Aplicação de Strobos</v>
          </cell>
          <cell r="F1653" t="str">
            <v>FIG. LUMINOSA</v>
          </cell>
          <cell r="G1653">
            <v>1.2</v>
          </cell>
          <cell r="H1653">
            <v>0.3</v>
          </cell>
          <cell r="I1653" t="str">
            <v>-</v>
          </cell>
          <cell r="J1653">
            <v>38</v>
          </cell>
          <cell r="M1653">
            <v>278.45999999999998</v>
          </cell>
          <cell r="N1653">
            <v>175.4298</v>
          </cell>
          <cell r="P1653">
            <v>0.63</v>
          </cell>
          <cell r="R1653">
            <v>224.91</v>
          </cell>
          <cell r="S1653">
            <v>155.51</v>
          </cell>
          <cell r="U1653">
            <v>224.91</v>
          </cell>
          <cell r="V1653">
            <v>155.51</v>
          </cell>
          <cell r="X1653">
            <v>214.2</v>
          </cell>
          <cell r="Y1653">
            <v>148.1</v>
          </cell>
          <cell r="AA1653">
            <v>186.3</v>
          </cell>
          <cell r="AB1653">
            <v>128.80000000000001</v>
          </cell>
          <cell r="AD1653">
            <v>162</v>
          </cell>
        </row>
        <row r="1654">
          <cell r="B1654" t="str">
            <v>FJ06GL</v>
          </cell>
          <cell r="C1654" t="str">
            <v>Jardim</v>
          </cell>
          <cell r="E1654" t="str">
            <v>Haste com estrela produzida em estrutura metálica e mangueira de LED</v>
          </cell>
          <cell r="F1654" t="str">
            <v>FIG. LUMINOSA</v>
          </cell>
          <cell r="G1654">
            <v>1.2</v>
          </cell>
          <cell r="H1654">
            <v>0.3</v>
          </cell>
          <cell r="I1654" t="str">
            <v>-</v>
          </cell>
          <cell r="J1654">
            <v>6</v>
          </cell>
          <cell r="M1654">
            <v>244.14000000000001</v>
          </cell>
          <cell r="N1654">
            <v>153.8082</v>
          </cell>
          <cell r="P1654">
            <v>0.63</v>
          </cell>
          <cell r="R1654">
            <v>197.19</v>
          </cell>
          <cell r="S1654">
            <v>118.34</v>
          </cell>
          <cell r="U1654">
            <v>197.19</v>
          </cell>
          <cell r="V1654">
            <v>118.34</v>
          </cell>
          <cell r="X1654">
            <v>187.8</v>
          </cell>
          <cell r="Y1654">
            <v>112.7</v>
          </cell>
          <cell r="AA1654">
            <v>163.30000000000001</v>
          </cell>
          <cell r="AB1654">
            <v>97.98</v>
          </cell>
          <cell r="AD1654">
            <v>142</v>
          </cell>
        </row>
        <row r="1655">
          <cell r="B1655" t="str">
            <v>FJ06GC</v>
          </cell>
          <cell r="C1655" t="str">
            <v>Jardim</v>
          </cell>
          <cell r="E1655" t="str">
            <v>Haste com estrela produzida em estrutura metálica e mangueira luminosa.  Preenchida com cordões de LED.</v>
          </cell>
          <cell r="F1655" t="str">
            <v>FIG. LUMINOSA</v>
          </cell>
          <cell r="G1655">
            <v>1.2</v>
          </cell>
          <cell r="H1655">
            <v>0.3</v>
          </cell>
          <cell r="I1655" t="str">
            <v>-</v>
          </cell>
          <cell r="M1655">
            <v>283.65999999999997</v>
          </cell>
          <cell r="N1655">
            <v>204.23519999999996</v>
          </cell>
          <cell r="P1655">
            <v>0.72</v>
          </cell>
          <cell r="R1655">
            <v>229.11</v>
          </cell>
          <cell r="S1655">
            <v>159.71</v>
          </cell>
          <cell r="U1655">
            <v>229.11</v>
          </cell>
          <cell r="V1655">
            <v>159.71</v>
          </cell>
          <cell r="X1655">
            <v>218.2</v>
          </cell>
          <cell r="Y1655">
            <v>152.1</v>
          </cell>
          <cell r="AA1655">
            <v>189.75</v>
          </cell>
          <cell r="AB1655">
            <v>132.25</v>
          </cell>
          <cell r="AD1655">
            <v>165</v>
          </cell>
        </row>
        <row r="1656">
          <cell r="B1656" t="str">
            <v>FJ06GCS</v>
          </cell>
          <cell r="C1656" t="str">
            <v>Jardim</v>
          </cell>
          <cell r="E1656" t="str">
            <v>Haste com estrela produzida em estrutura metálica e mangueira luminosa.  Preenchida com cordões de LED.  Aplicação de Strobos</v>
          </cell>
          <cell r="F1656" t="str">
            <v>FIG. LUMINOSA</v>
          </cell>
          <cell r="G1656">
            <v>1.2</v>
          </cell>
          <cell r="H1656">
            <v>0.3</v>
          </cell>
          <cell r="I1656" t="str">
            <v>-</v>
          </cell>
          <cell r="M1656">
            <v>0</v>
          </cell>
          <cell r="N1656">
            <v>0</v>
          </cell>
          <cell r="P1656">
            <v>0.75</v>
          </cell>
          <cell r="R1656">
            <v>0</v>
          </cell>
          <cell r="S1656">
            <v>0</v>
          </cell>
          <cell r="U1656">
            <v>0</v>
          </cell>
          <cell r="V1656">
            <v>0</v>
          </cell>
          <cell r="X1656">
            <v>0</v>
          </cell>
          <cell r="Y1656">
            <v>0</v>
          </cell>
          <cell r="AA1656">
            <v>0</v>
          </cell>
          <cell r="AB1656">
            <v>0</v>
          </cell>
          <cell r="AD1656"/>
        </row>
        <row r="1657">
          <cell r="B1657" t="str">
            <v>FJ07</v>
          </cell>
          <cell r="C1657" t="str">
            <v>Jardim</v>
          </cell>
          <cell r="D1657"/>
          <cell r="E1657" t="str">
            <v>Anjo produzido em estrutura metálica, mangueira luminosa e bola em fibra de vidro</v>
          </cell>
          <cell r="F1657" t="str">
            <v>FIG. LUMINOSA</v>
          </cell>
          <cell r="G1657">
            <v>1.8</v>
          </cell>
          <cell r="H1657">
            <v>1</v>
          </cell>
          <cell r="I1657">
            <v>1</v>
          </cell>
          <cell r="J1657">
            <v>268</v>
          </cell>
          <cell r="K1657">
            <v>17</v>
          </cell>
          <cell r="L1657">
            <v>7.7</v>
          </cell>
          <cell r="M1657">
            <v>2023.58</v>
          </cell>
          <cell r="N1657">
            <v>1214.1479999999999</v>
          </cell>
          <cell r="O1657"/>
          <cell r="P1657">
            <v>0.6</v>
          </cell>
          <cell r="Q1657"/>
          <cell r="R1657">
            <v>1634.43</v>
          </cell>
          <cell r="S1657">
            <v>980.6</v>
          </cell>
          <cell r="T1657"/>
          <cell r="U1657">
            <v>1634.43</v>
          </cell>
          <cell r="V1657">
            <v>980.6</v>
          </cell>
          <cell r="W1657"/>
          <cell r="X1657">
            <v>1556.6</v>
          </cell>
          <cell r="Y1657">
            <v>933.9</v>
          </cell>
          <cell r="Z1657"/>
          <cell r="AA1657">
            <v>1353.55</v>
          </cell>
          <cell r="AB1657">
            <v>812.13</v>
          </cell>
          <cell r="AC1657"/>
          <cell r="AD1657">
            <v>1177</v>
          </cell>
        </row>
        <row r="1658">
          <cell r="B1658" t="str">
            <v>FJ07SM</v>
          </cell>
          <cell r="C1658" t="str">
            <v>Jardim</v>
          </cell>
          <cell r="E1658" t="str">
            <v>Anjo produzido em estrutura metálica e mangueira luminosa. Aplicação de mangueiras de LED com movimentos e Strobos</v>
          </cell>
          <cell r="F1658" t="str">
            <v>FIG. LUMINOSA</v>
          </cell>
          <cell r="G1658">
            <v>1.8</v>
          </cell>
          <cell r="H1658">
            <v>1</v>
          </cell>
          <cell r="I1658">
            <v>1</v>
          </cell>
          <cell r="J1658">
            <v>295</v>
          </cell>
          <cell r="M1658">
            <v>2939.56</v>
          </cell>
          <cell r="N1658">
            <v>2204.67</v>
          </cell>
          <cell r="P1658">
            <v>0.75</v>
          </cell>
          <cell r="R1658">
            <v>2374.2600000000002</v>
          </cell>
          <cell r="S1658">
            <v>1720.53</v>
          </cell>
          <cell r="U1658">
            <v>2374.2600000000002</v>
          </cell>
          <cell r="V1658">
            <v>1720.53</v>
          </cell>
          <cell r="X1658">
            <v>2261.1999999999998</v>
          </cell>
          <cell r="Y1658">
            <v>1638.6</v>
          </cell>
          <cell r="AA1658">
            <v>1966.27</v>
          </cell>
          <cell r="AB1658">
            <v>1424.85</v>
          </cell>
          <cell r="AD1658">
            <v>1709.8</v>
          </cell>
        </row>
        <row r="1659">
          <cell r="B1659" t="str">
            <v>FJ07M</v>
          </cell>
          <cell r="C1659" t="str">
            <v>Jardim</v>
          </cell>
          <cell r="E1659" t="str">
            <v>Anjo produzido em estrutura metálica e mangueira luminosa.  Aplicação de mangueiras de LED movimentos</v>
          </cell>
          <cell r="F1659" t="str">
            <v>FIG. LUMINOSA</v>
          </cell>
          <cell r="G1659">
            <v>1.8</v>
          </cell>
          <cell r="H1659">
            <v>1</v>
          </cell>
          <cell r="I1659">
            <v>1</v>
          </cell>
          <cell r="J1659">
            <v>271</v>
          </cell>
          <cell r="M1659">
            <v>2685.15</v>
          </cell>
          <cell r="N1659">
            <v>1933.308</v>
          </cell>
          <cell r="P1659">
            <v>0.72</v>
          </cell>
          <cell r="R1659">
            <v>2168.7800000000002</v>
          </cell>
          <cell r="S1659">
            <v>1514.94</v>
          </cell>
          <cell r="U1659">
            <v>2168.7800000000002</v>
          </cell>
          <cell r="V1659">
            <v>1514.94</v>
          </cell>
          <cell r="X1659">
            <v>2065.5</v>
          </cell>
          <cell r="Y1659">
            <v>1442.8</v>
          </cell>
          <cell r="AA1659">
            <v>1796.07</v>
          </cell>
          <cell r="AB1659">
            <v>1254.6500000000001</v>
          </cell>
          <cell r="AD1659">
            <v>1561.8</v>
          </cell>
        </row>
        <row r="1660">
          <cell r="B1660" t="str">
            <v>FJ07S</v>
          </cell>
          <cell r="C1660" t="str">
            <v>Jardim</v>
          </cell>
          <cell r="E1660" t="str">
            <v>Anjo produzido em estrutura metálica e mangueira luminosa. Aplicação de Strobos</v>
          </cell>
          <cell r="F1660" t="str">
            <v>FIG. LUMINOSA</v>
          </cell>
          <cell r="G1660">
            <v>1.8</v>
          </cell>
          <cell r="H1660">
            <v>1</v>
          </cell>
          <cell r="I1660">
            <v>1</v>
          </cell>
          <cell r="J1660">
            <v>292</v>
          </cell>
          <cell r="M1660">
            <v>2277.9900000000002</v>
          </cell>
          <cell r="N1660">
            <v>1435.1337000000001</v>
          </cell>
          <cell r="P1660">
            <v>0.63</v>
          </cell>
          <cell r="R1660">
            <v>1839.92</v>
          </cell>
          <cell r="S1660">
            <v>1186.19</v>
          </cell>
          <cell r="U1660">
            <v>1839.92</v>
          </cell>
          <cell r="V1660">
            <v>1186.19</v>
          </cell>
          <cell r="X1660">
            <v>1752.3</v>
          </cell>
          <cell r="Y1660">
            <v>1129.7</v>
          </cell>
          <cell r="AA1660">
            <v>1523.75</v>
          </cell>
          <cell r="AB1660">
            <v>982.33</v>
          </cell>
          <cell r="AD1660">
            <v>1325</v>
          </cell>
        </row>
        <row r="1661">
          <cell r="B1661" t="str">
            <v>FJ07L</v>
          </cell>
          <cell r="C1661" t="str">
            <v>Jardim</v>
          </cell>
          <cell r="E1661" t="str">
            <v>Anjo produzido em estrutura metálica e mangueira de LED</v>
          </cell>
          <cell r="F1661" t="str">
            <v>FIG. LUMINOSA</v>
          </cell>
          <cell r="G1661">
            <v>1.8</v>
          </cell>
          <cell r="H1661">
            <v>1</v>
          </cell>
          <cell r="I1661">
            <v>1</v>
          </cell>
          <cell r="J1661">
            <v>50</v>
          </cell>
          <cell r="M1661">
            <v>2288.2600000000002</v>
          </cell>
          <cell r="N1661">
            <v>1441.6038000000001</v>
          </cell>
          <cell r="P1661">
            <v>0.63</v>
          </cell>
          <cell r="R1661">
            <v>1848.21</v>
          </cell>
          <cell r="S1661">
            <v>1108.9100000000001</v>
          </cell>
          <cell r="U1661">
            <v>1848.21</v>
          </cell>
          <cell r="V1661">
            <v>1108.9100000000001</v>
          </cell>
          <cell r="X1661">
            <v>1760.2</v>
          </cell>
          <cell r="Y1661">
            <v>1056.0999999999999</v>
          </cell>
          <cell r="AA1661">
            <v>1530.65</v>
          </cell>
          <cell r="AB1661">
            <v>918.39</v>
          </cell>
          <cell r="AD1661">
            <v>1331</v>
          </cell>
        </row>
        <row r="1662">
          <cell r="B1662" t="str">
            <v>FJ07C</v>
          </cell>
          <cell r="C1662" t="str">
            <v>Jardim</v>
          </cell>
          <cell r="E1662" t="str">
            <v>Anjo produzido em estrutura metálica e mangueira luminosa.  Preenchida com cordões de LED.</v>
          </cell>
          <cell r="F1662" t="str">
            <v>FIG. LUMINOSA</v>
          </cell>
          <cell r="G1662">
            <v>1.8</v>
          </cell>
          <cell r="H1662">
            <v>1</v>
          </cell>
          <cell r="I1662">
            <v>1</v>
          </cell>
          <cell r="M1662">
            <v>0</v>
          </cell>
          <cell r="N1662">
            <v>0</v>
          </cell>
          <cell r="P1662">
            <v>0.72</v>
          </cell>
          <cell r="R1662">
            <v>0</v>
          </cell>
          <cell r="S1662">
            <v>0</v>
          </cell>
          <cell r="U1662">
            <v>0</v>
          </cell>
          <cell r="V1662">
            <v>0</v>
          </cell>
          <cell r="X1662">
            <v>0</v>
          </cell>
          <cell r="Y1662">
            <v>0</v>
          </cell>
          <cell r="AA1662">
            <v>0</v>
          </cell>
          <cell r="AB1662">
            <v>0</v>
          </cell>
          <cell r="AD1662"/>
        </row>
        <row r="1663">
          <cell r="B1663" t="str">
            <v>FJ07CS</v>
          </cell>
          <cell r="C1663" t="str">
            <v>Jardim</v>
          </cell>
          <cell r="E1663" t="str">
            <v>Anjo produzido em estrutura metálica e mangueira luminosa.  Preenchida com cordões de LED.  Aplicação de Strobos</v>
          </cell>
          <cell r="F1663" t="str">
            <v>FIG. LUMINOSA</v>
          </cell>
          <cell r="G1663">
            <v>1.8</v>
          </cell>
          <cell r="H1663">
            <v>1</v>
          </cell>
          <cell r="I1663">
            <v>1</v>
          </cell>
          <cell r="M1663">
            <v>0</v>
          </cell>
          <cell r="N1663">
            <v>0</v>
          </cell>
          <cell r="P1663">
            <v>0.75</v>
          </cell>
          <cell r="R1663">
            <v>0</v>
          </cell>
          <cell r="S1663">
            <v>0</v>
          </cell>
          <cell r="U1663">
            <v>0</v>
          </cell>
          <cell r="V1663">
            <v>0</v>
          </cell>
          <cell r="X1663">
            <v>0</v>
          </cell>
          <cell r="Y1663">
            <v>0</v>
          </cell>
          <cell r="AA1663">
            <v>0</v>
          </cell>
          <cell r="AB1663">
            <v>0</v>
          </cell>
          <cell r="AD1663"/>
        </row>
        <row r="1664">
          <cell r="B1664" t="str">
            <v>FJ08</v>
          </cell>
          <cell r="C1664" t="str">
            <v>Jardim</v>
          </cell>
          <cell r="D1664"/>
          <cell r="E1664" t="str">
            <v>Figura tridimensional de raios com estrelas produzida em estrutura metálica e mangueira luminosa</v>
          </cell>
          <cell r="F1664" t="str">
            <v>FIG. LUMINOSA</v>
          </cell>
          <cell r="G1664">
            <v>1.25</v>
          </cell>
          <cell r="H1664">
            <v>1.9</v>
          </cell>
          <cell r="I1664">
            <v>1.9</v>
          </cell>
          <cell r="J1664">
            <v>288</v>
          </cell>
          <cell r="K1664">
            <v>18</v>
          </cell>
          <cell r="L1664">
            <v>9.9</v>
          </cell>
          <cell r="M1664">
            <v>2140.4500000000003</v>
          </cell>
          <cell r="N1664">
            <v>1284.2700000000002</v>
          </cell>
          <cell r="O1664"/>
          <cell r="P1664">
            <v>0.6</v>
          </cell>
          <cell r="Q1664"/>
          <cell r="R1664">
            <v>1728.83</v>
          </cell>
          <cell r="S1664">
            <v>1037.3</v>
          </cell>
          <cell r="T1664"/>
          <cell r="U1664">
            <v>1728.83</v>
          </cell>
          <cell r="V1664">
            <v>1037.3</v>
          </cell>
          <cell r="W1664"/>
          <cell r="X1664">
            <v>1646.5</v>
          </cell>
          <cell r="Y1664">
            <v>987.9</v>
          </cell>
          <cell r="Z1664"/>
          <cell r="AA1664">
            <v>1431.75</v>
          </cell>
          <cell r="AB1664">
            <v>859.05</v>
          </cell>
          <cell r="AC1664"/>
          <cell r="AD1664">
            <v>1245</v>
          </cell>
        </row>
        <row r="1665">
          <cell r="B1665" t="str">
            <v>FJ08SM</v>
          </cell>
          <cell r="C1665" t="str">
            <v>Jardim</v>
          </cell>
          <cell r="E1665" t="str">
            <v>Figura tridimensional de raios com estrelas produzida em estrutura metálica e mangueira luminosa. Aplicação de mangueiras de LED com movimentos e Strobos</v>
          </cell>
          <cell r="F1665" t="str">
            <v>FIG. LUMINOSA</v>
          </cell>
          <cell r="G1665">
            <v>1.25</v>
          </cell>
          <cell r="H1665">
            <v>1.9</v>
          </cell>
          <cell r="I1665">
            <v>1.9</v>
          </cell>
          <cell r="J1665">
            <v>327</v>
          </cell>
          <cell r="M1665">
            <v>2992.8599999999997</v>
          </cell>
          <cell r="N1665">
            <v>2244.6449999999995</v>
          </cell>
          <cell r="P1665">
            <v>0.75</v>
          </cell>
          <cell r="R1665">
            <v>2417.31</v>
          </cell>
          <cell r="S1665">
            <v>1725.78</v>
          </cell>
          <cell r="U1665">
            <v>2417.31</v>
          </cell>
          <cell r="V1665">
            <v>1725.78</v>
          </cell>
          <cell r="X1665">
            <v>2302.1999999999998</v>
          </cell>
          <cell r="Y1665">
            <v>1643.6</v>
          </cell>
          <cell r="AA1665">
            <v>2001.92</v>
          </cell>
          <cell r="AB1665">
            <v>1429.22</v>
          </cell>
          <cell r="AD1665">
            <v>1740.8</v>
          </cell>
        </row>
        <row r="1666">
          <cell r="B1666" t="str">
            <v>FJ08M</v>
          </cell>
          <cell r="C1666" t="str">
            <v>Jardim</v>
          </cell>
          <cell r="E1666" t="str">
            <v>Figura tridimensional de raios com estrelas produzida em estrutura metálica e mangueira luminosa.  Aplicação de mangueiras de LED movimentos</v>
          </cell>
          <cell r="F1666" t="str">
            <v>FIG. LUMINOSA</v>
          </cell>
          <cell r="G1666">
            <v>1.25</v>
          </cell>
          <cell r="H1666">
            <v>1.9</v>
          </cell>
          <cell r="I1666">
            <v>1.96</v>
          </cell>
          <cell r="J1666">
            <v>291</v>
          </cell>
          <cell r="M1666">
            <v>2802.0200000000004</v>
          </cell>
          <cell r="N1666">
            <v>2017.4544000000003</v>
          </cell>
          <cell r="P1666">
            <v>0.72</v>
          </cell>
          <cell r="R1666">
            <v>2263.17</v>
          </cell>
          <cell r="S1666">
            <v>1571.64</v>
          </cell>
          <cell r="U1666">
            <v>2263.17</v>
          </cell>
          <cell r="V1666">
            <v>1571.64</v>
          </cell>
          <cell r="X1666">
            <v>2155.4</v>
          </cell>
          <cell r="Y1666">
            <v>1496.8</v>
          </cell>
          <cell r="AA1666">
            <v>1874.27</v>
          </cell>
          <cell r="AB1666">
            <v>1301.57</v>
          </cell>
          <cell r="AD1666">
            <v>1629.8</v>
          </cell>
        </row>
        <row r="1667">
          <cell r="B1667" t="str">
            <v>FJ08S</v>
          </cell>
          <cell r="C1667" t="str">
            <v>Jardim</v>
          </cell>
          <cell r="E1667" t="str">
            <v>Figura tridimensional de raios com estrelas produzida em estrutura metálica e mangueira luminosa. Aplicação de Strobos</v>
          </cell>
          <cell r="F1667" t="str">
            <v>FIG. LUMINOSA</v>
          </cell>
          <cell r="G1667">
            <v>1.25</v>
          </cell>
          <cell r="H1667">
            <v>1.9</v>
          </cell>
          <cell r="I1667">
            <v>1.9</v>
          </cell>
          <cell r="J1667">
            <v>324</v>
          </cell>
          <cell r="M1667">
            <v>2331.29</v>
          </cell>
          <cell r="N1667">
            <v>1468.7127</v>
          </cell>
          <cell r="P1667">
            <v>0.63</v>
          </cell>
          <cell r="R1667">
            <v>1882.97</v>
          </cell>
          <cell r="S1667">
            <v>1191.44</v>
          </cell>
          <cell r="U1667">
            <v>1882.97</v>
          </cell>
          <cell r="V1667">
            <v>1191.44</v>
          </cell>
          <cell r="X1667">
            <v>1793.3</v>
          </cell>
          <cell r="Y1667">
            <v>1134.7</v>
          </cell>
          <cell r="AA1667">
            <v>1559.4</v>
          </cell>
          <cell r="AB1667">
            <v>986.7</v>
          </cell>
          <cell r="AD1667">
            <v>1356</v>
          </cell>
        </row>
        <row r="1668">
          <cell r="B1668" t="str">
            <v>FJ08L</v>
          </cell>
          <cell r="C1668" t="str">
            <v>Jardim</v>
          </cell>
          <cell r="E1668" t="str">
            <v>Figura tridimensional de raios com estrelas produzida em estrutura metálica e mangueira de LED</v>
          </cell>
          <cell r="F1668" t="str">
            <v>FIG. LUMINOSA</v>
          </cell>
          <cell r="G1668">
            <v>1.25</v>
          </cell>
          <cell r="H1668">
            <v>1.9</v>
          </cell>
          <cell r="I1668">
            <v>1.9</v>
          </cell>
          <cell r="J1668">
            <v>54</v>
          </cell>
          <cell r="M1668">
            <v>2419.04</v>
          </cell>
          <cell r="N1668">
            <v>1523.9952000000001</v>
          </cell>
          <cell r="P1668">
            <v>0.63</v>
          </cell>
          <cell r="R1668">
            <v>1953.84</v>
          </cell>
          <cell r="S1668">
            <v>1172.33</v>
          </cell>
          <cell r="U1668">
            <v>1953.84</v>
          </cell>
          <cell r="V1668">
            <v>1172.33</v>
          </cell>
          <cell r="X1668">
            <v>1860.8</v>
          </cell>
          <cell r="Y1668">
            <v>1116.5</v>
          </cell>
          <cell r="AA1668">
            <v>1618.05</v>
          </cell>
          <cell r="AB1668">
            <v>970.83</v>
          </cell>
          <cell r="AD1668">
            <v>1407</v>
          </cell>
        </row>
        <row r="1669">
          <cell r="B1669" t="str">
            <v>FJ08C</v>
          </cell>
          <cell r="C1669" t="str">
            <v>Jardim</v>
          </cell>
          <cell r="E1669" t="str">
            <v>Figura tridimensional de raios com estrelas produzida em estrutura metálica e mangueira luminosa.  Preenchida com cordões de LED.</v>
          </cell>
          <cell r="F1669" t="str">
            <v>FIG. LUMINOSA</v>
          </cell>
          <cell r="G1669">
            <v>1.25</v>
          </cell>
          <cell r="H1669">
            <v>1.9</v>
          </cell>
          <cell r="I1669">
            <v>1.9</v>
          </cell>
          <cell r="M1669">
            <v>0</v>
          </cell>
          <cell r="N1669">
            <v>0</v>
          </cell>
          <cell r="P1669">
            <v>0.72</v>
          </cell>
          <cell r="R1669">
            <v>0</v>
          </cell>
          <cell r="S1669">
            <v>0</v>
          </cell>
          <cell r="U1669">
            <v>0</v>
          </cell>
          <cell r="V1669">
            <v>0</v>
          </cell>
          <cell r="X1669">
            <v>0</v>
          </cell>
          <cell r="Y1669">
            <v>0</v>
          </cell>
          <cell r="AA1669">
            <v>0</v>
          </cell>
          <cell r="AB1669">
            <v>0</v>
          </cell>
          <cell r="AD1669"/>
        </row>
        <row r="1670">
          <cell r="B1670" t="str">
            <v>FJ08CS</v>
          </cell>
          <cell r="C1670" t="str">
            <v>Jardim</v>
          </cell>
          <cell r="E1670" t="str">
            <v>Figura tridimensional de raios com estrelas produzida em estrutura metálica e mangueira luminosa.  Preenchida com cordões de LED.  Aplicação de Strobos</v>
          </cell>
          <cell r="F1670" t="str">
            <v>FIG. LUMINOSA</v>
          </cell>
          <cell r="G1670">
            <v>1.25</v>
          </cell>
          <cell r="H1670">
            <v>1.9</v>
          </cell>
          <cell r="I1670">
            <v>1.9</v>
          </cell>
          <cell r="M1670">
            <v>0</v>
          </cell>
          <cell r="N1670">
            <v>0</v>
          </cell>
          <cell r="P1670">
            <v>0.75</v>
          </cell>
          <cell r="R1670">
            <v>0</v>
          </cell>
          <cell r="S1670">
            <v>0</v>
          </cell>
          <cell r="U1670">
            <v>0</v>
          </cell>
          <cell r="V1670">
            <v>0</v>
          </cell>
          <cell r="X1670">
            <v>0</v>
          </cell>
          <cell r="Y1670">
            <v>0</v>
          </cell>
          <cell r="AA1670">
            <v>0</v>
          </cell>
          <cell r="AB1670">
            <v>0</v>
          </cell>
          <cell r="AD1670"/>
        </row>
        <row r="1671">
          <cell r="B1671" t="str">
            <v>FJ09</v>
          </cell>
          <cell r="C1671" t="str">
            <v>Jardim</v>
          </cell>
          <cell r="D1671"/>
          <cell r="E1671" t="str">
            <v>Vela produzida em estrutura metálica e mangueira luminosa</v>
          </cell>
          <cell r="F1671" t="str">
            <v>FIG. LUMINOSA</v>
          </cell>
          <cell r="G1671">
            <v>1.6</v>
          </cell>
          <cell r="H1671">
            <v>1.1000000000000001</v>
          </cell>
          <cell r="I1671" t="str">
            <v>-</v>
          </cell>
          <cell r="J1671">
            <v>176</v>
          </cell>
          <cell r="K1671">
            <v>11</v>
          </cell>
          <cell r="L1671">
            <v>4.5999999999999996</v>
          </cell>
          <cell r="M1671">
            <v>1308.32</v>
          </cell>
          <cell r="N1671">
            <v>784.99199999999996</v>
          </cell>
          <cell r="O1671"/>
          <cell r="P1671">
            <v>0.6</v>
          </cell>
          <cell r="Q1671"/>
          <cell r="R1671">
            <v>1056.72</v>
          </cell>
          <cell r="S1671">
            <v>634.1</v>
          </cell>
          <cell r="T1671"/>
          <cell r="U1671">
            <v>1056.72</v>
          </cell>
          <cell r="V1671">
            <v>634.1</v>
          </cell>
          <cell r="W1671"/>
          <cell r="X1671">
            <v>1006.4</v>
          </cell>
          <cell r="Y1671">
            <v>603.9</v>
          </cell>
          <cell r="Z1671"/>
          <cell r="AA1671">
            <v>875.15</v>
          </cell>
          <cell r="AB1671">
            <v>525.09</v>
          </cell>
          <cell r="AC1671"/>
          <cell r="AD1671">
            <v>761</v>
          </cell>
        </row>
        <row r="1672">
          <cell r="B1672" t="str">
            <v>FJ09SM</v>
          </cell>
          <cell r="C1672" t="str">
            <v>Jardim</v>
          </cell>
          <cell r="E1672" t="str">
            <v>Vela produzida em estrutura metálica e mangueira luminosa. Aplicação de mangueiras de LED com movimentos e Strobos</v>
          </cell>
          <cell r="F1672" t="str">
            <v>FIG. LUMINOSA</v>
          </cell>
          <cell r="G1672">
            <v>1.6</v>
          </cell>
          <cell r="H1672">
            <v>1.1000000000000001</v>
          </cell>
          <cell r="I1672" t="str">
            <v>-</v>
          </cell>
          <cell r="J1672">
            <v>207</v>
          </cell>
          <cell r="M1672">
            <v>1979.25</v>
          </cell>
          <cell r="N1672">
            <v>1484.4375</v>
          </cell>
          <cell r="P1672">
            <v>0.75</v>
          </cell>
          <cell r="R1672">
            <v>1598.63</v>
          </cell>
          <cell r="S1672">
            <v>1175.9000000000001</v>
          </cell>
          <cell r="U1672">
            <v>1598.63</v>
          </cell>
          <cell r="V1672">
            <v>1175.9000000000001</v>
          </cell>
          <cell r="X1672">
            <v>1522.5</v>
          </cell>
          <cell r="Y1672">
            <v>1119.9000000000001</v>
          </cell>
          <cell r="AA1672">
            <v>1323.88</v>
          </cell>
          <cell r="AB1672">
            <v>973.82</v>
          </cell>
          <cell r="AD1672">
            <v>1151.2</v>
          </cell>
        </row>
        <row r="1673">
          <cell r="B1673" t="str">
            <v>FJ09M</v>
          </cell>
          <cell r="C1673" t="str">
            <v>Jardim</v>
          </cell>
          <cell r="E1673" t="str">
            <v>Vela produzida em estrutura metálica e mangueira luminosa.  Aplicação de mangueiras de LED movimentos</v>
          </cell>
          <cell r="F1673" t="str">
            <v>FIG. LUMINOSA</v>
          </cell>
          <cell r="G1673">
            <v>1.6</v>
          </cell>
          <cell r="H1673">
            <v>1.1000000000000001</v>
          </cell>
          <cell r="I1673" t="str">
            <v>-</v>
          </cell>
          <cell r="J1673">
            <v>177</v>
          </cell>
          <cell r="M1673">
            <v>1788.41</v>
          </cell>
          <cell r="N1673">
            <v>1287.6551999999999</v>
          </cell>
          <cell r="P1673">
            <v>0.72</v>
          </cell>
          <cell r="R1673">
            <v>1444.49</v>
          </cell>
          <cell r="S1673">
            <v>1021.76</v>
          </cell>
          <cell r="U1673">
            <v>1444.49</v>
          </cell>
          <cell r="V1673">
            <v>1021.76</v>
          </cell>
          <cell r="X1673">
            <v>1375.7</v>
          </cell>
          <cell r="Y1673">
            <v>973.1</v>
          </cell>
          <cell r="AA1673">
            <v>1196.23</v>
          </cell>
          <cell r="AB1673">
            <v>846.17</v>
          </cell>
          <cell r="AD1673">
            <v>1040.2</v>
          </cell>
        </row>
        <row r="1674">
          <cell r="B1674" t="str">
            <v>FJ09S</v>
          </cell>
          <cell r="C1674" t="str">
            <v>Jardim</v>
          </cell>
          <cell r="E1674" t="str">
            <v>Vela produzida em estrutura metálica e mangueira luminosa. Aplicação de Strobos</v>
          </cell>
          <cell r="F1674" t="str">
            <v>FIG. LUMINOSA</v>
          </cell>
          <cell r="G1674">
            <v>1.6</v>
          </cell>
          <cell r="H1674">
            <v>1.1000000000000001</v>
          </cell>
          <cell r="I1674" t="str">
            <v>-</v>
          </cell>
          <cell r="J1674">
            <v>206</v>
          </cell>
          <cell r="M1674">
            <v>1499.16</v>
          </cell>
          <cell r="N1674">
            <v>944.47080000000005</v>
          </cell>
          <cell r="P1674">
            <v>0.63</v>
          </cell>
          <cell r="R1674">
            <v>1210.8599999999999</v>
          </cell>
          <cell r="S1674">
            <v>788.24</v>
          </cell>
          <cell r="U1674">
            <v>1210.8599999999999</v>
          </cell>
          <cell r="V1674">
            <v>788.24</v>
          </cell>
          <cell r="X1674">
            <v>1153.2</v>
          </cell>
          <cell r="Y1674">
            <v>750.7</v>
          </cell>
          <cell r="AA1674">
            <v>1002.8</v>
          </cell>
          <cell r="AB1674">
            <v>652.74</v>
          </cell>
          <cell r="AD1674">
            <v>872</v>
          </cell>
        </row>
        <row r="1675">
          <cell r="B1675" t="str">
            <v>FJ09L</v>
          </cell>
          <cell r="C1675" t="str">
            <v>Jardim</v>
          </cell>
          <cell r="E1675" t="str">
            <v>Vela produzida em estrutura metálica e mangueira de LED</v>
          </cell>
          <cell r="F1675" t="str">
            <v>FIG. LUMINOSA</v>
          </cell>
          <cell r="G1675">
            <v>1.6</v>
          </cell>
          <cell r="H1675">
            <v>1.1000000000000001</v>
          </cell>
          <cell r="I1675" t="str">
            <v>-</v>
          </cell>
          <cell r="J1675">
            <v>33</v>
          </cell>
          <cell r="M1675">
            <v>1478.6200000000001</v>
          </cell>
          <cell r="N1675">
            <v>931.53060000000005</v>
          </cell>
          <cell r="P1675">
            <v>0.63</v>
          </cell>
          <cell r="R1675">
            <v>1194.27</v>
          </cell>
          <cell r="S1675">
            <v>716.52</v>
          </cell>
          <cell r="U1675">
            <v>1194.27</v>
          </cell>
          <cell r="V1675">
            <v>716.52</v>
          </cell>
          <cell r="X1675">
            <v>1137.4000000000001</v>
          </cell>
          <cell r="Y1675">
            <v>682.4</v>
          </cell>
          <cell r="AA1675">
            <v>989</v>
          </cell>
          <cell r="AB1675">
            <v>593.4</v>
          </cell>
          <cell r="AD1675">
            <v>860</v>
          </cell>
        </row>
        <row r="1676">
          <cell r="B1676" t="str">
            <v>FJ09C</v>
          </cell>
          <cell r="C1676" t="str">
            <v>Jardim</v>
          </cell>
          <cell r="E1676" t="str">
            <v>Vela produzida em estrutura metálica e mangueira luminosa.  Preenchida com cordões de LED.</v>
          </cell>
          <cell r="F1676" t="str">
            <v>FIG. LUMINOSA</v>
          </cell>
          <cell r="G1676">
            <v>1.6</v>
          </cell>
          <cell r="H1676">
            <v>1.1000000000000001</v>
          </cell>
          <cell r="I1676" t="str">
            <v>-</v>
          </cell>
          <cell r="M1676">
            <v>0</v>
          </cell>
          <cell r="N1676">
            <v>0</v>
          </cell>
          <cell r="P1676">
            <v>0.72</v>
          </cell>
          <cell r="R1676">
            <v>0</v>
          </cell>
          <cell r="S1676">
            <v>0</v>
          </cell>
          <cell r="U1676">
            <v>0</v>
          </cell>
          <cell r="V1676">
            <v>0</v>
          </cell>
          <cell r="X1676">
            <v>0</v>
          </cell>
          <cell r="Y1676">
            <v>0</v>
          </cell>
          <cell r="AA1676">
            <v>0</v>
          </cell>
          <cell r="AB1676">
            <v>0</v>
          </cell>
          <cell r="AD1676"/>
        </row>
        <row r="1677">
          <cell r="B1677" t="str">
            <v>FJ09CS</v>
          </cell>
          <cell r="C1677" t="str">
            <v>Jardim</v>
          </cell>
          <cell r="E1677" t="str">
            <v>Vela produzida em estrutura metálica e mangueira luminosa.  Preenchida com cordões de LED.  Aplicação de Strobos</v>
          </cell>
          <cell r="F1677" t="str">
            <v>FIG. LUMINOSA</v>
          </cell>
          <cell r="G1677">
            <v>1.6</v>
          </cell>
          <cell r="H1677">
            <v>1.1000000000000001</v>
          </cell>
          <cell r="I1677" t="str">
            <v>-</v>
          </cell>
          <cell r="M1677">
            <v>0</v>
          </cell>
          <cell r="N1677">
            <v>0</v>
          </cell>
          <cell r="P1677">
            <v>0.75</v>
          </cell>
          <cell r="R1677">
            <v>0</v>
          </cell>
          <cell r="S1677">
            <v>0</v>
          </cell>
          <cell r="U1677">
            <v>0</v>
          </cell>
          <cell r="V1677">
            <v>0</v>
          </cell>
          <cell r="X1677">
            <v>0</v>
          </cell>
          <cell r="Y1677">
            <v>0</v>
          </cell>
          <cell r="AA1677">
            <v>0</v>
          </cell>
          <cell r="AB1677">
            <v>0</v>
          </cell>
          <cell r="AD1677"/>
        </row>
        <row r="1678">
          <cell r="B1678" t="str">
            <v>FJ10</v>
          </cell>
          <cell r="C1678" t="str">
            <v>Jardim - GR16</v>
          </cell>
          <cell r="D1678"/>
          <cell r="E1678" t="str">
            <v>Poste metálico decorado com figura luminosa de arabescos com estrelas e bola em polietileno com iluminação interna.</v>
          </cell>
          <cell r="F1678" t="str">
            <v>FIG. LUMINOSA</v>
          </cell>
          <cell r="G1678">
            <v>4.5999999999999996</v>
          </cell>
          <cell r="H1678">
            <v>1.66</v>
          </cell>
          <cell r="I1678">
            <v>0.5</v>
          </cell>
          <cell r="J1678">
            <v>284</v>
          </cell>
          <cell r="K1678"/>
          <cell r="L1678"/>
          <cell r="M1678">
            <v>3737.63</v>
          </cell>
          <cell r="N1678">
            <v>2242.578</v>
          </cell>
          <cell r="O1678"/>
          <cell r="P1678">
            <v>0.6</v>
          </cell>
          <cell r="Q1678"/>
          <cell r="R1678">
            <v>3018.86</v>
          </cell>
          <cell r="S1678">
            <v>1811.36</v>
          </cell>
          <cell r="T1678"/>
          <cell r="U1678">
            <v>3018.86</v>
          </cell>
          <cell r="V1678">
            <v>1811.36</v>
          </cell>
          <cell r="W1678"/>
          <cell r="X1678">
            <v>2875.1</v>
          </cell>
          <cell r="Y1678">
            <v>1725.1</v>
          </cell>
          <cell r="Z1678"/>
          <cell r="AA1678">
            <v>2500.1</v>
          </cell>
          <cell r="AB1678">
            <v>1500.06</v>
          </cell>
          <cell r="AC1678"/>
          <cell r="AD1678">
            <v>2174</v>
          </cell>
        </row>
        <row r="1679">
          <cell r="B1679" t="str">
            <v>FJ10SM</v>
          </cell>
          <cell r="C1679" t="str">
            <v>Jardim - GR16</v>
          </cell>
          <cell r="E1679" t="str">
            <v>Poste metálico decorado com figura luminosa de arabescos com estrelas e bola em polietileno com iluminação interna. Aplicação de mangueiras de LED com movimentos e Strobos</v>
          </cell>
          <cell r="F1679" t="str">
            <v>FIG. LUMINOSA</v>
          </cell>
          <cell r="G1679">
            <v>4.5999999999999996</v>
          </cell>
          <cell r="H1679">
            <v>1.66</v>
          </cell>
          <cell r="I1679">
            <v>0.5</v>
          </cell>
          <cell r="J1679">
            <v>312</v>
          </cell>
          <cell r="M1679">
            <v>5053.1000000000004</v>
          </cell>
          <cell r="N1679">
            <v>3789.8250000000003</v>
          </cell>
          <cell r="P1679">
            <v>0.75</v>
          </cell>
          <cell r="R1679">
            <v>4081.35</v>
          </cell>
          <cell r="S1679">
            <v>2873.75</v>
          </cell>
          <cell r="U1679">
            <v>4081.35</v>
          </cell>
          <cell r="V1679">
            <v>2873.75</v>
          </cell>
          <cell r="X1679">
            <v>3887</v>
          </cell>
          <cell r="Y1679">
            <v>2736.9</v>
          </cell>
          <cell r="AA1679">
            <v>3379.97</v>
          </cell>
          <cell r="AB1679">
            <v>2379.9299999999998</v>
          </cell>
          <cell r="AD1679">
            <v>2939.1</v>
          </cell>
        </row>
        <row r="1680">
          <cell r="B1680" t="str">
            <v>FJ10M</v>
          </cell>
          <cell r="C1680" t="str">
            <v>Jardim - GR16</v>
          </cell>
          <cell r="E1680" t="str">
            <v>Poste metálico decorado com figura luminosa de arabescos com estrelas e bola em polietileno com iluminação interna. Aplicação de mangueiras de LED com movimentos.</v>
          </cell>
          <cell r="F1680" t="str">
            <v>FIG. LUMINOSA</v>
          </cell>
          <cell r="G1680">
            <v>4.5999999999999996</v>
          </cell>
          <cell r="H1680">
            <v>1.66</v>
          </cell>
          <cell r="I1680">
            <v>0.5</v>
          </cell>
          <cell r="J1680">
            <v>288</v>
          </cell>
          <cell r="M1680">
            <v>4798.5599999999995</v>
          </cell>
          <cell r="N1680">
            <v>3454.9631999999997</v>
          </cell>
          <cell r="P1680">
            <v>0.72</v>
          </cell>
          <cell r="R1680">
            <v>3875.76</v>
          </cell>
          <cell r="S1680">
            <v>2668.26</v>
          </cell>
          <cell r="U1680">
            <v>3875.76</v>
          </cell>
          <cell r="V1680">
            <v>2668.26</v>
          </cell>
          <cell r="X1680">
            <v>3691.2</v>
          </cell>
          <cell r="Y1680">
            <v>2541.1999999999998</v>
          </cell>
          <cell r="AA1680">
            <v>3209.77</v>
          </cell>
          <cell r="AB1680">
            <v>2209.73</v>
          </cell>
          <cell r="AD1680">
            <v>2791.1</v>
          </cell>
        </row>
        <row r="1681">
          <cell r="B1681" t="str">
            <v>FJ10S</v>
          </cell>
          <cell r="C1681" t="str">
            <v>Jardim - GR16</v>
          </cell>
          <cell r="E1681" t="str">
            <v>Poste metálico decorado com figura luminosa de arabescos com estrelas e bola em polietileno com iluminação interna.. Aplicação de Strobos</v>
          </cell>
          <cell r="F1681" t="str">
            <v>FIG. LUMINOSA</v>
          </cell>
          <cell r="G1681">
            <v>4.5999999999999996</v>
          </cell>
          <cell r="H1681">
            <v>1.66</v>
          </cell>
          <cell r="I1681">
            <v>0.5</v>
          </cell>
          <cell r="J1681">
            <v>308</v>
          </cell>
          <cell r="M1681">
            <v>3992.0400000000004</v>
          </cell>
          <cell r="N1681">
            <v>2514.9852000000001</v>
          </cell>
          <cell r="P1681">
            <v>0.63</v>
          </cell>
          <cell r="R1681">
            <v>3224.34</v>
          </cell>
          <cell r="S1681">
            <v>2016.84</v>
          </cell>
          <cell r="U1681">
            <v>3224.34</v>
          </cell>
          <cell r="V1681">
            <v>2016.84</v>
          </cell>
          <cell r="X1681">
            <v>3070.8</v>
          </cell>
          <cell r="Y1681">
            <v>1920.8</v>
          </cell>
          <cell r="AA1681">
            <v>2670.3</v>
          </cell>
          <cell r="AB1681">
            <v>1670.26</v>
          </cell>
          <cell r="AD1681">
            <v>2322</v>
          </cell>
        </row>
        <row r="1682">
          <cell r="B1682" t="str">
            <v>FJ10L</v>
          </cell>
          <cell r="C1682" t="str">
            <v>Jardim - GR16</v>
          </cell>
          <cell r="E1682" t="str">
            <v>Poste metálico decorado com figura de arabescos com estrelas, mangueira de LED  e bola em polietileno com iluminação interna.</v>
          </cell>
          <cell r="F1682" t="str">
            <v>FIG. LUMINOSA</v>
          </cell>
          <cell r="G1682">
            <v>4.5999999999999996</v>
          </cell>
          <cell r="H1682">
            <v>1.66</v>
          </cell>
          <cell r="I1682">
            <v>0.5</v>
          </cell>
          <cell r="J1682">
            <v>53</v>
          </cell>
          <cell r="M1682">
            <v>4224.22</v>
          </cell>
          <cell r="N1682">
            <v>2661.2586000000001</v>
          </cell>
          <cell r="P1682">
            <v>0.63</v>
          </cell>
          <cell r="R1682">
            <v>3411.87</v>
          </cell>
          <cell r="S1682">
            <v>2047.08</v>
          </cell>
          <cell r="U1682">
            <v>3411.87</v>
          </cell>
          <cell r="V1682">
            <v>2047.08</v>
          </cell>
          <cell r="X1682">
            <v>3249.4</v>
          </cell>
          <cell r="Y1682">
            <v>1949.6</v>
          </cell>
          <cell r="AA1682">
            <v>2825.55</v>
          </cell>
          <cell r="AB1682">
            <v>1695.33</v>
          </cell>
          <cell r="AD1682">
            <v>2457</v>
          </cell>
        </row>
        <row r="1683">
          <cell r="B1683" t="str">
            <v>FJ10C</v>
          </cell>
          <cell r="C1683" t="str">
            <v>Jardim - GR16</v>
          </cell>
          <cell r="E1683" t="str">
            <v>Poste metálico decorado com figura luminosa de arabescos com estrelas e bola em polietileno com iluminação interna. Preenchimento da figura com lâmpadas de LED.</v>
          </cell>
          <cell r="F1683" t="str">
            <v>FIG. LUMINOSA</v>
          </cell>
          <cell r="G1683">
            <v>4.5999999999999996</v>
          </cell>
          <cell r="H1683">
            <v>1.66</v>
          </cell>
          <cell r="I1683">
            <v>0.5</v>
          </cell>
          <cell r="M1683">
            <v>0</v>
          </cell>
          <cell r="N1683">
            <v>0</v>
          </cell>
          <cell r="P1683">
            <v>0.72</v>
          </cell>
          <cell r="R1683">
            <v>0</v>
          </cell>
          <cell r="S1683">
            <v>0</v>
          </cell>
          <cell r="U1683">
            <v>0</v>
          </cell>
          <cell r="V1683">
            <v>0</v>
          </cell>
          <cell r="X1683">
            <v>0</v>
          </cell>
          <cell r="Y1683">
            <v>0</v>
          </cell>
          <cell r="AA1683">
            <v>0</v>
          </cell>
          <cell r="AB1683">
            <v>0</v>
          </cell>
          <cell r="AD1683"/>
        </row>
        <row r="1684">
          <cell r="B1684" t="str">
            <v>FJ10CS</v>
          </cell>
          <cell r="C1684" t="str">
            <v>Jardim - GR16</v>
          </cell>
          <cell r="E1684" t="str">
            <v>Poste metálico decorado com figura luminosa de arabescos com estrelas e bola em polietileno com iluminação interna. Preenchimento da figura com lâmpadas de LED e aplicação de strobos.</v>
          </cell>
          <cell r="F1684" t="str">
            <v>FIG. LUMINOSA</v>
          </cell>
          <cell r="G1684">
            <v>4.5999999999999996</v>
          </cell>
          <cell r="H1684">
            <v>1.66</v>
          </cell>
          <cell r="I1684">
            <v>0.5</v>
          </cell>
          <cell r="M1684">
            <v>0</v>
          </cell>
          <cell r="N1684">
            <v>0</v>
          </cell>
          <cell r="P1684">
            <v>0.75</v>
          </cell>
          <cell r="R1684">
            <v>0</v>
          </cell>
          <cell r="S1684">
            <v>0</v>
          </cell>
          <cell r="U1684">
            <v>0</v>
          </cell>
          <cell r="V1684">
            <v>0</v>
          </cell>
          <cell r="X1684">
            <v>0</v>
          </cell>
          <cell r="Y1684">
            <v>0</v>
          </cell>
          <cell r="AA1684">
            <v>0</v>
          </cell>
          <cell r="AB1684">
            <v>0</v>
          </cell>
          <cell r="AD1684"/>
        </row>
        <row r="1685">
          <cell r="B1685" t="str">
            <v>FJ11</v>
          </cell>
          <cell r="C1685" t="str">
            <v>Jardim - GR09</v>
          </cell>
          <cell r="D1685"/>
          <cell r="E1685" t="str">
            <v>Poste metálico decorado com figura luminosa de arabescos com estrelas e bola em polietileno com iluminação interna.</v>
          </cell>
          <cell r="F1685" t="str">
            <v>FIG. LUMINOSA</v>
          </cell>
          <cell r="G1685">
            <v>4.5999999999999996</v>
          </cell>
          <cell r="H1685">
            <v>2.62</v>
          </cell>
          <cell r="I1685">
            <v>0.5</v>
          </cell>
          <cell r="J1685">
            <v>316</v>
          </cell>
          <cell r="K1685"/>
          <cell r="L1685"/>
          <cell r="M1685">
            <v>3969.81</v>
          </cell>
          <cell r="N1685">
            <v>2381.886</v>
          </cell>
          <cell r="O1685"/>
          <cell r="P1685">
            <v>0.6</v>
          </cell>
          <cell r="Q1685"/>
          <cell r="R1685">
            <v>3206.39</v>
          </cell>
          <cell r="S1685">
            <v>1923.81</v>
          </cell>
          <cell r="T1685"/>
          <cell r="U1685">
            <v>3206.39</v>
          </cell>
          <cell r="V1685">
            <v>1923.81</v>
          </cell>
          <cell r="W1685"/>
          <cell r="X1685">
            <v>3053.7</v>
          </cell>
          <cell r="Y1685">
            <v>1832.2</v>
          </cell>
          <cell r="Z1685"/>
          <cell r="AA1685">
            <v>2655.35</v>
          </cell>
          <cell r="AB1685">
            <v>1593.21</v>
          </cell>
          <cell r="AC1685"/>
          <cell r="AD1685">
            <v>2309</v>
          </cell>
        </row>
        <row r="1686">
          <cell r="B1686" t="str">
            <v>FJ11SM</v>
          </cell>
          <cell r="C1686" t="str">
            <v>Jardim - GR09</v>
          </cell>
          <cell r="E1686" t="str">
            <v>Poste metálico decorado com figura luminosa de arabescos com estrelas e bola em polietileno com iluminação interna. Aplicação de mangueiras de LED com movimentos e Strobos</v>
          </cell>
          <cell r="F1686" t="str">
            <v>FIG. LUMINOSA</v>
          </cell>
          <cell r="G1686">
            <v>4.5999999999999996</v>
          </cell>
          <cell r="H1686">
            <v>2.62</v>
          </cell>
          <cell r="I1686">
            <v>0.5</v>
          </cell>
          <cell r="J1686">
            <v>344</v>
          </cell>
          <cell r="M1686">
            <v>5285.1500000000005</v>
          </cell>
          <cell r="N1686">
            <v>3963.8625000000002</v>
          </cell>
          <cell r="P1686">
            <v>0.75</v>
          </cell>
          <cell r="R1686">
            <v>4268.78</v>
          </cell>
          <cell r="S1686">
            <v>2986.2</v>
          </cell>
          <cell r="U1686">
            <v>4268.78</v>
          </cell>
          <cell r="V1686">
            <v>2986.2</v>
          </cell>
          <cell r="X1686">
            <v>4065.5</v>
          </cell>
          <cell r="Y1686">
            <v>2844</v>
          </cell>
          <cell r="AA1686">
            <v>3535.22</v>
          </cell>
          <cell r="AB1686">
            <v>2473.08</v>
          </cell>
          <cell r="AD1686">
            <v>3074.1</v>
          </cell>
        </row>
        <row r="1687">
          <cell r="B1687" t="str">
            <v>FJ11M</v>
          </cell>
          <cell r="C1687" t="str">
            <v>Jardim - GR09</v>
          </cell>
          <cell r="E1687" t="str">
            <v>Poste metálico decorado com figura luminosa de arabescos com estrelas e bola em polietileno com iluminação interna. Aplicação de mangueiras de LED com movimentos.</v>
          </cell>
          <cell r="F1687" t="str">
            <v>FIG. LUMINOSA</v>
          </cell>
          <cell r="G1687">
            <v>4.5999999999999996</v>
          </cell>
          <cell r="H1687">
            <v>2.62</v>
          </cell>
          <cell r="I1687">
            <v>0.5</v>
          </cell>
          <cell r="J1687">
            <v>320</v>
          </cell>
          <cell r="M1687">
            <v>5030.7400000000007</v>
          </cell>
          <cell r="N1687">
            <v>3622.1328000000003</v>
          </cell>
          <cell r="P1687">
            <v>0.72</v>
          </cell>
          <cell r="R1687">
            <v>4063.29</v>
          </cell>
          <cell r="S1687">
            <v>2780.72</v>
          </cell>
          <cell r="U1687">
            <v>4063.29</v>
          </cell>
          <cell r="V1687">
            <v>2780.72</v>
          </cell>
          <cell r="X1687">
            <v>3869.8</v>
          </cell>
          <cell r="Y1687">
            <v>2648.3</v>
          </cell>
          <cell r="AA1687">
            <v>3365.02</v>
          </cell>
          <cell r="AB1687">
            <v>2302.88</v>
          </cell>
          <cell r="AD1687">
            <v>2926.1</v>
          </cell>
        </row>
        <row r="1688">
          <cell r="B1688" t="str">
            <v>FJ11S</v>
          </cell>
          <cell r="C1688" t="str">
            <v>Jardim - GR09</v>
          </cell>
          <cell r="E1688" t="str">
            <v>Poste metálico decorado com figura luminosa de arabescos com estrelas e bola em polietileno com iluminação interna.. Aplicação de Strobos</v>
          </cell>
          <cell r="F1688" t="str">
            <v>FIG. LUMINOSA</v>
          </cell>
          <cell r="G1688">
            <v>4.5999999999999996</v>
          </cell>
          <cell r="H1688">
            <v>2.62</v>
          </cell>
          <cell r="I1688">
            <v>0.5</v>
          </cell>
          <cell r="J1688">
            <v>340</v>
          </cell>
          <cell r="M1688">
            <v>4224.22</v>
          </cell>
          <cell r="N1688">
            <v>2661.2586000000001</v>
          </cell>
          <cell r="P1688">
            <v>0.63</v>
          </cell>
          <cell r="R1688">
            <v>3411.87</v>
          </cell>
          <cell r="S1688">
            <v>2129.3000000000002</v>
          </cell>
          <cell r="U1688">
            <v>3411.87</v>
          </cell>
          <cell r="V1688">
            <v>2129.3000000000002</v>
          </cell>
          <cell r="X1688">
            <v>3249.4</v>
          </cell>
          <cell r="Y1688">
            <v>2027.9</v>
          </cell>
          <cell r="AA1688">
            <v>2825.55</v>
          </cell>
          <cell r="AB1688">
            <v>1763.41</v>
          </cell>
          <cell r="AD1688">
            <v>2457</v>
          </cell>
        </row>
        <row r="1689">
          <cell r="B1689" t="str">
            <v>FJ11L</v>
          </cell>
          <cell r="C1689" t="str">
            <v>Jardim - GR09</v>
          </cell>
          <cell r="E1689" t="str">
            <v>Poste metálico decorado com figura de arabescos com estrelas, mangueira de LED  e bola em polietileno com iluminação interna.</v>
          </cell>
          <cell r="F1689" t="str">
            <v>FIG. LUMINOSA</v>
          </cell>
          <cell r="G1689">
            <v>4.5999999999999996</v>
          </cell>
          <cell r="H1689">
            <v>2.62</v>
          </cell>
          <cell r="I1689">
            <v>0.5</v>
          </cell>
          <cell r="J1689">
            <v>59</v>
          </cell>
          <cell r="M1689">
            <v>4487.21</v>
          </cell>
          <cell r="N1689">
            <v>2826.9423000000002</v>
          </cell>
          <cell r="P1689">
            <v>0.63</v>
          </cell>
          <cell r="R1689">
            <v>3624.29</v>
          </cell>
          <cell r="S1689">
            <v>2174.5500000000002</v>
          </cell>
          <cell r="U1689">
            <v>3624.29</v>
          </cell>
          <cell r="V1689">
            <v>2174.5500000000002</v>
          </cell>
          <cell r="X1689">
            <v>3451.7</v>
          </cell>
          <cell r="Y1689">
            <v>2071</v>
          </cell>
          <cell r="AA1689">
            <v>3001.5</v>
          </cell>
          <cell r="AB1689">
            <v>1800.9</v>
          </cell>
          <cell r="AD1689">
            <v>2610</v>
          </cell>
        </row>
        <row r="1690">
          <cell r="B1690" t="str">
            <v>FJ11C</v>
          </cell>
          <cell r="C1690" t="str">
            <v>Jardim - GR09</v>
          </cell>
          <cell r="E1690" t="str">
            <v>Poste metálico decorado com figura luminosa de arabescos com estrelas e bola em polietileno com iluminação interna. Preenchimento da figura com lâmpadas de LED.</v>
          </cell>
          <cell r="F1690" t="str">
            <v>FIG. LUMINOSA</v>
          </cell>
          <cell r="G1690">
            <v>4.5999999999999996</v>
          </cell>
          <cell r="H1690">
            <v>2.62</v>
          </cell>
          <cell r="I1690">
            <v>0.5</v>
          </cell>
          <cell r="M1690">
            <v>0</v>
          </cell>
          <cell r="N1690">
            <v>0</v>
          </cell>
          <cell r="P1690">
            <v>0.72</v>
          </cell>
          <cell r="R1690">
            <v>0</v>
          </cell>
          <cell r="S1690">
            <v>0</v>
          </cell>
          <cell r="U1690">
            <v>0</v>
          </cell>
          <cell r="V1690">
            <v>0</v>
          </cell>
          <cell r="X1690">
            <v>0</v>
          </cell>
          <cell r="Y1690">
            <v>0</v>
          </cell>
          <cell r="AA1690">
            <v>0</v>
          </cell>
          <cell r="AB1690">
            <v>0</v>
          </cell>
          <cell r="AD1690"/>
        </row>
        <row r="1691">
          <cell r="B1691" t="str">
            <v>FJ11CS</v>
          </cell>
          <cell r="C1691" t="str">
            <v>Jardim - GR09</v>
          </cell>
          <cell r="E1691" t="str">
            <v>Poste metálico decorado com figura luminosa de arabescos com estrelas e bola em polietileno com iluminação interna. Preenchimento da figura com lâmpadas de LED e aplicação de strobos.</v>
          </cell>
          <cell r="F1691" t="str">
            <v>FIG. LUMINOSA</v>
          </cell>
          <cell r="G1691">
            <v>4.5999999999999996</v>
          </cell>
          <cell r="H1691">
            <v>2.62</v>
          </cell>
          <cell r="I1691">
            <v>0.5</v>
          </cell>
          <cell r="M1691">
            <v>0</v>
          </cell>
          <cell r="N1691">
            <v>0</v>
          </cell>
          <cell r="P1691">
            <v>0.75</v>
          </cell>
          <cell r="R1691">
            <v>0</v>
          </cell>
          <cell r="S1691">
            <v>0</v>
          </cell>
          <cell r="U1691">
            <v>0</v>
          </cell>
          <cell r="V1691">
            <v>0</v>
          </cell>
          <cell r="X1691">
            <v>0</v>
          </cell>
          <cell r="Y1691">
            <v>0</v>
          </cell>
          <cell r="AA1691">
            <v>0</v>
          </cell>
          <cell r="AB1691">
            <v>0</v>
          </cell>
          <cell r="AD1691"/>
        </row>
        <row r="1692">
          <cell r="B1692" t="str">
            <v>FJ12</v>
          </cell>
          <cell r="C1692" t="str">
            <v>Jardim - GR14</v>
          </cell>
          <cell r="D1692"/>
          <cell r="E1692" t="str">
            <v>Poste metálico decorado com figura luminosa de arabescos com estrelas e bola em polietileno com iluminação interna.</v>
          </cell>
          <cell r="F1692" t="str">
            <v>FIG. LUMINOSA</v>
          </cell>
          <cell r="G1692">
            <v>4.5999999999999996</v>
          </cell>
          <cell r="H1692">
            <v>1.96</v>
          </cell>
          <cell r="I1692">
            <v>0.5</v>
          </cell>
          <cell r="J1692">
            <v>252</v>
          </cell>
          <cell r="K1692"/>
          <cell r="L1692"/>
          <cell r="M1692">
            <v>3507.2700000000004</v>
          </cell>
          <cell r="N1692">
            <v>2104.3620000000001</v>
          </cell>
          <cell r="O1692"/>
          <cell r="P1692">
            <v>0.6</v>
          </cell>
          <cell r="Q1692"/>
          <cell r="R1692">
            <v>2832.8</v>
          </cell>
          <cell r="S1692">
            <v>1699.64</v>
          </cell>
          <cell r="T1692"/>
          <cell r="U1692">
            <v>2832.8</v>
          </cell>
          <cell r="V1692">
            <v>1699.64</v>
          </cell>
          <cell r="W1692"/>
          <cell r="X1692">
            <v>2697.9</v>
          </cell>
          <cell r="Y1692">
            <v>1618.7</v>
          </cell>
          <cell r="Z1692"/>
          <cell r="AA1692">
            <v>2346</v>
          </cell>
          <cell r="AB1692">
            <v>1407.6</v>
          </cell>
          <cell r="AC1692"/>
          <cell r="AD1692">
            <v>2040</v>
          </cell>
        </row>
        <row r="1693">
          <cell r="B1693" t="str">
            <v>FJ12SM</v>
          </cell>
          <cell r="C1693" t="str">
            <v>Jardim - GR14</v>
          </cell>
          <cell r="E1693" t="str">
            <v>Poste metálico decorado com figura luminosa de arabescos com estrelas e bola em polietileno com iluminação interna. Aplicação de mangueiras de LED com movimentos e Strobos</v>
          </cell>
          <cell r="F1693" t="str">
            <v>FIG. LUMINOSA</v>
          </cell>
          <cell r="G1693">
            <v>4.5999999999999996</v>
          </cell>
          <cell r="H1693">
            <v>1.96</v>
          </cell>
          <cell r="I1693">
            <v>0.5</v>
          </cell>
          <cell r="J1693">
            <v>280</v>
          </cell>
          <cell r="M1693">
            <v>4822.7400000000007</v>
          </cell>
          <cell r="N1693">
            <v>3617.0550000000003</v>
          </cell>
          <cell r="P1693">
            <v>0.75</v>
          </cell>
          <cell r="R1693">
            <v>3895.29</v>
          </cell>
          <cell r="S1693">
            <v>2762.13</v>
          </cell>
          <cell r="U1693">
            <v>3895.29</v>
          </cell>
          <cell r="V1693">
            <v>2762.13</v>
          </cell>
          <cell r="X1693">
            <v>3709.8</v>
          </cell>
          <cell r="Y1693">
            <v>2630.6</v>
          </cell>
          <cell r="AA1693">
            <v>3225.87</v>
          </cell>
          <cell r="AB1693">
            <v>2287.4699999999998</v>
          </cell>
          <cell r="AD1693">
            <v>2805.1</v>
          </cell>
        </row>
        <row r="1694">
          <cell r="B1694" t="str">
            <v>FJ12M</v>
          </cell>
          <cell r="C1694" t="str">
            <v>Jardim - GR14</v>
          </cell>
          <cell r="E1694" t="str">
            <v>Poste metálico decorado com figura luminosa de arabescos com estrelas e bola em polietileno com iluminação interna. Aplicação de mangueiras de LED com movimentos.</v>
          </cell>
          <cell r="F1694" t="str">
            <v>FIG. LUMINOSA</v>
          </cell>
          <cell r="G1694">
            <v>4.5999999999999996</v>
          </cell>
          <cell r="H1694">
            <v>1.96</v>
          </cell>
          <cell r="I1694">
            <v>0.5</v>
          </cell>
          <cell r="J1694">
            <v>256</v>
          </cell>
          <cell r="M1694">
            <v>4568.2</v>
          </cell>
          <cell r="N1694">
            <v>3289.1039999999998</v>
          </cell>
          <cell r="P1694">
            <v>0.72</v>
          </cell>
          <cell r="R1694">
            <v>3689.7</v>
          </cell>
          <cell r="S1694">
            <v>2556.65</v>
          </cell>
          <cell r="U1694">
            <v>3689.7</v>
          </cell>
          <cell r="V1694">
            <v>2556.65</v>
          </cell>
          <cell r="X1694">
            <v>3514</v>
          </cell>
          <cell r="Y1694">
            <v>2434.9</v>
          </cell>
          <cell r="AA1694">
            <v>3055.67</v>
          </cell>
          <cell r="AB1694">
            <v>2117.27</v>
          </cell>
          <cell r="AD1694">
            <v>2657.1</v>
          </cell>
        </row>
        <row r="1695">
          <cell r="B1695" t="str">
            <v>FJ12S</v>
          </cell>
          <cell r="C1695" t="str">
            <v>Jardim - GR14</v>
          </cell>
          <cell r="E1695" t="str">
            <v>Poste metálico decorado com figura luminosa de arabescos com estrelas e bola em polietileno com iluminação interna.. Aplicação de Strobos</v>
          </cell>
          <cell r="F1695" t="str">
            <v>FIG. LUMINOSA</v>
          </cell>
          <cell r="G1695">
            <v>4.5999999999999996</v>
          </cell>
          <cell r="H1695">
            <v>1.96</v>
          </cell>
          <cell r="I1695">
            <v>0.5</v>
          </cell>
          <cell r="J1695">
            <v>276</v>
          </cell>
          <cell r="M1695">
            <v>3761.68</v>
          </cell>
          <cell r="N1695">
            <v>2369.8584000000001</v>
          </cell>
          <cell r="P1695">
            <v>0.63</v>
          </cell>
          <cell r="R1695">
            <v>3038.28</v>
          </cell>
          <cell r="S1695">
            <v>1905.23</v>
          </cell>
          <cell r="U1695">
            <v>3038.28</v>
          </cell>
          <cell r="V1695">
            <v>1905.23</v>
          </cell>
          <cell r="X1695">
            <v>2893.6</v>
          </cell>
          <cell r="Y1695">
            <v>1814.5</v>
          </cell>
          <cell r="AA1695">
            <v>2516.1999999999998</v>
          </cell>
          <cell r="AB1695">
            <v>1577.8</v>
          </cell>
          <cell r="AD1695">
            <v>2188</v>
          </cell>
        </row>
        <row r="1696">
          <cell r="B1696" t="str">
            <v>FJ12L</v>
          </cell>
          <cell r="C1696" t="str">
            <v>Jardim - GR14</v>
          </cell>
          <cell r="E1696" t="str">
            <v>Poste metálico decorado com figura de arabescos com estrelas, mangueira de LED  e bola em polietileno com iluminação interna.</v>
          </cell>
          <cell r="F1696" t="str">
            <v>FIG. LUMINOSA</v>
          </cell>
          <cell r="G1696">
            <v>4.5999999999999996</v>
          </cell>
          <cell r="H1696">
            <v>1.96</v>
          </cell>
          <cell r="I1696">
            <v>0.5</v>
          </cell>
          <cell r="J1696">
            <v>47</v>
          </cell>
          <cell r="M1696">
            <v>3964.6099999999997</v>
          </cell>
          <cell r="N1696">
            <v>2497.7042999999999</v>
          </cell>
          <cell r="P1696">
            <v>0.63</v>
          </cell>
          <cell r="R1696">
            <v>3202.19</v>
          </cell>
          <cell r="S1696">
            <v>1921.29</v>
          </cell>
          <cell r="U1696">
            <v>3202.19</v>
          </cell>
          <cell r="V1696">
            <v>1921.29</v>
          </cell>
          <cell r="X1696">
            <v>3049.7</v>
          </cell>
          <cell r="Y1696">
            <v>1829.8</v>
          </cell>
          <cell r="AA1696">
            <v>2651.9</v>
          </cell>
          <cell r="AB1696">
            <v>1591.14</v>
          </cell>
          <cell r="AD1696">
            <v>2306</v>
          </cell>
        </row>
        <row r="1697">
          <cell r="B1697" t="str">
            <v>FJ12C</v>
          </cell>
          <cell r="C1697" t="str">
            <v>Jardim - GR14</v>
          </cell>
          <cell r="E1697" t="str">
            <v>Poste metálico decorado com figura luminosa de arabescos com estrelas e bola em polietileno com iluminação interna. Preenchimento da figura com lâmpadas de LED.</v>
          </cell>
          <cell r="F1697" t="str">
            <v>FIG. LUMINOSA</v>
          </cell>
          <cell r="G1697">
            <v>4.5999999999999996</v>
          </cell>
          <cell r="H1697">
            <v>1.96</v>
          </cell>
          <cell r="I1697">
            <v>0.5</v>
          </cell>
          <cell r="M1697">
            <v>0</v>
          </cell>
          <cell r="N1697">
            <v>0</v>
          </cell>
          <cell r="P1697">
            <v>0.72</v>
          </cell>
          <cell r="R1697">
            <v>0</v>
          </cell>
          <cell r="S1697">
            <v>0</v>
          </cell>
          <cell r="U1697">
            <v>0</v>
          </cell>
          <cell r="V1697">
            <v>0</v>
          </cell>
          <cell r="X1697">
            <v>0</v>
          </cell>
          <cell r="Y1697">
            <v>0</v>
          </cell>
          <cell r="AA1697">
            <v>0</v>
          </cell>
          <cell r="AB1697">
            <v>0</v>
          </cell>
          <cell r="AD1697"/>
        </row>
        <row r="1698">
          <cell r="B1698" t="str">
            <v>FJ12CS</v>
          </cell>
          <cell r="C1698" t="str">
            <v>Jardim - GR14</v>
          </cell>
          <cell r="E1698" t="str">
            <v>Poste metálico decorado com figura luminosa de arabescos com estrelas e bola em polietileno com iluminação interna. Preenchimento da figura com lâmpadas de LED e aplicação de strobos.</v>
          </cell>
          <cell r="F1698" t="str">
            <v>FIG. LUMINOSA</v>
          </cell>
          <cell r="G1698">
            <v>4.5999999999999996</v>
          </cell>
          <cell r="H1698">
            <v>1.96</v>
          </cell>
          <cell r="I1698">
            <v>0.5</v>
          </cell>
          <cell r="M1698">
            <v>0</v>
          </cell>
          <cell r="N1698">
            <v>0</v>
          </cell>
          <cell r="P1698">
            <v>0.75</v>
          </cell>
          <cell r="R1698">
            <v>0</v>
          </cell>
          <cell r="S1698">
            <v>0</v>
          </cell>
          <cell r="U1698">
            <v>0</v>
          </cell>
          <cell r="V1698">
            <v>0</v>
          </cell>
          <cell r="X1698">
            <v>0</v>
          </cell>
          <cell r="Y1698">
            <v>0</v>
          </cell>
          <cell r="AA1698">
            <v>0</v>
          </cell>
          <cell r="AB1698">
            <v>0</v>
          </cell>
          <cell r="AD1698"/>
        </row>
        <row r="1699">
          <cell r="B1699" t="str">
            <v>FJ13</v>
          </cell>
          <cell r="C1699" t="str">
            <v>Jardim</v>
          </cell>
          <cell r="D1699"/>
          <cell r="E1699" t="str">
            <v>Chafariz de luz, prod. em estrutura metálica, mangueira luminosa incandescente, magn. LED snowfall e cascata de micro lâmpadas</v>
          </cell>
          <cell r="F1699" t="str">
            <v>FIG. LUMINOSA</v>
          </cell>
          <cell r="G1699">
            <v>5</v>
          </cell>
          <cell r="H1699">
            <v>5.5</v>
          </cell>
          <cell r="I1699">
            <v>5.5</v>
          </cell>
          <cell r="J1699">
            <v>4080</v>
          </cell>
          <cell r="K1699"/>
          <cell r="L1699"/>
          <cell r="M1699">
            <v>20541.560000000001</v>
          </cell>
          <cell r="N1699">
            <v>16433.248000000003</v>
          </cell>
          <cell r="O1699"/>
          <cell r="P1699">
            <v>0.8</v>
          </cell>
          <cell r="Q1699"/>
          <cell r="R1699">
            <v>16591.259999999998</v>
          </cell>
          <cell r="S1699">
            <v>11613.95</v>
          </cell>
          <cell r="T1699"/>
          <cell r="U1699">
            <v>16591.259999999998</v>
          </cell>
          <cell r="V1699">
            <v>11613.95</v>
          </cell>
          <cell r="W1699"/>
          <cell r="X1699">
            <v>15801.2</v>
          </cell>
          <cell r="Y1699">
            <v>11060.9</v>
          </cell>
          <cell r="Z1699"/>
          <cell r="AA1699">
            <v>13740.2</v>
          </cell>
          <cell r="AB1699">
            <v>9618.14</v>
          </cell>
          <cell r="AC1699"/>
          <cell r="AD1699">
            <v>11948</v>
          </cell>
        </row>
        <row r="1700">
          <cell r="B1700" t="str">
            <v>FJ13P</v>
          </cell>
          <cell r="C1700" t="str">
            <v>Jardim</v>
          </cell>
          <cell r="D1700"/>
          <cell r="E1700" t="str">
            <v>Chafariz de luz, prod. em estrutura metálica, mangueira luminosa incandescente, magn. LED snowfall e cascata de micro lâmpadas</v>
          </cell>
          <cell r="F1700" t="str">
            <v>FIG. LUMINOSA</v>
          </cell>
          <cell r="G1700">
            <v>2.25</v>
          </cell>
          <cell r="H1700">
            <v>2.7</v>
          </cell>
          <cell r="I1700">
            <v>2.7</v>
          </cell>
          <cell r="J1700">
            <v>1900</v>
          </cell>
          <cell r="K1700"/>
          <cell r="L1700">
            <v>39.5</v>
          </cell>
          <cell r="M1700">
            <v>12213.5</v>
          </cell>
          <cell r="N1700">
            <v>9770.8000000000011</v>
          </cell>
          <cell r="O1700"/>
          <cell r="P1700">
            <v>0.8</v>
          </cell>
          <cell r="Q1700"/>
          <cell r="R1700">
            <v>9864.75</v>
          </cell>
          <cell r="S1700">
            <v>6905.33</v>
          </cell>
          <cell r="T1700"/>
          <cell r="U1700">
            <v>9864.75</v>
          </cell>
          <cell r="V1700">
            <v>6905.33</v>
          </cell>
          <cell r="W1700"/>
          <cell r="X1700">
            <v>9395</v>
          </cell>
          <cell r="Y1700">
            <v>6576.5</v>
          </cell>
          <cell r="Z1700"/>
          <cell r="AA1700">
            <v>8169.6</v>
          </cell>
          <cell r="AB1700">
            <v>5718.72</v>
          </cell>
          <cell r="AC1700"/>
          <cell r="AD1700">
            <v>7104</v>
          </cell>
        </row>
        <row r="1701">
          <cell r="B1701" t="str">
            <v>FJ13L</v>
          </cell>
          <cell r="C1701" t="str">
            <v>Jardim</v>
          </cell>
          <cell r="D1701"/>
          <cell r="E1701" t="str">
            <v>Chafariz de luz, prod. em estrutura metálica, mangueira de LED, magn. LED snowfall e cascata de LED</v>
          </cell>
          <cell r="F1701" t="str">
            <v>FIG. LUMINOSA</v>
          </cell>
          <cell r="G1701">
            <v>5</v>
          </cell>
          <cell r="H1701">
            <v>5.5</v>
          </cell>
          <cell r="I1701">
            <v>5.5</v>
          </cell>
          <cell r="J1701">
            <v>612</v>
          </cell>
          <cell r="K1701"/>
          <cell r="L1701"/>
          <cell r="M1701">
            <v>23041.329999999998</v>
          </cell>
          <cell r="N1701">
            <v>19124.303899999999</v>
          </cell>
          <cell r="O1701"/>
          <cell r="P1701">
            <v>0.83000000000000007</v>
          </cell>
          <cell r="Q1701"/>
          <cell r="R1701">
            <v>18610.310000000001</v>
          </cell>
          <cell r="S1701">
            <v>13027.25</v>
          </cell>
          <cell r="T1701"/>
          <cell r="U1701">
            <v>18610.310000000001</v>
          </cell>
          <cell r="V1701">
            <v>13027.25</v>
          </cell>
          <cell r="W1701"/>
          <cell r="X1701">
            <v>17724.099999999999</v>
          </cell>
          <cell r="Y1701">
            <v>12406.9</v>
          </cell>
          <cell r="Z1701"/>
          <cell r="AA1701">
            <v>15412.3</v>
          </cell>
          <cell r="AB1701">
            <v>10788.61</v>
          </cell>
          <cell r="AC1701"/>
          <cell r="AD1701">
            <v>13402</v>
          </cell>
        </row>
        <row r="1702">
          <cell r="B1702" t="str">
            <v>FJ13LP</v>
          </cell>
          <cell r="C1702" t="str">
            <v>Jardim</v>
          </cell>
          <cell r="D1702"/>
          <cell r="E1702" t="str">
            <v>Chafariz de luz, prod. em estrutura metálica, mangueira de LED, magn. LED snowfall e cascata de LED</v>
          </cell>
          <cell r="F1702" t="str">
            <v>FIG. LUMINOSA</v>
          </cell>
          <cell r="G1702">
            <v>2.25</v>
          </cell>
          <cell r="H1702">
            <v>2.7</v>
          </cell>
          <cell r="I1702">
            <v>2.7</v>
          </cell>
          <cell r="J1702">
            <v>355</v>
          </cell>
          <cell r="K1702"/>
          <cell r="L1702"/>
          <cell r="M1702">
            <v>13699.010000000002</v>
          </cell>
          <cell r="N1702">
            <v>11370.178300000003</v>
          </cell>
          <cell r="O1702"/>
          <cell r="P1702">
            <v>0.83000000000000007</v>
          </cell>
          <cell r="Q1702"/>
          <cell r="R1702">
            <v>11064.59</v>
          </cell>
          <cell r="S1702">
            <v>7745.22</v>
          </cell>
          <cell r="T1702"/>
          <cell r="U1702">
            <v>11064.59</v>
          </cell>
          <cell r="V1702">
            <v>7745.22</v>
          </cell>
          <cell r="W1702"/>
          <cell r="X1702">
            <v>10537.7</v>
          </cell>
          <cell r="Y1702">
            <v>7376.4</v>
          </cell>
          <cell r="Z1702"/>
          <cell r="AA1702">
            <v>9163.2000000000007</v>
          </cell>
          <cell r="AB1702">
            <v>6414.24</v>
          </cell>
          <cell r="AC1702"/>
          <cell r="AD1702">
            <v>7968</v>
          </cell>
        </row>
        <row r="1703">
          <cell r="B1703" t="str">
            <v>FJ14M</v>
          </cell>
          <cell r="C1703" t="str">
            <v>Figura para Fachada</v>
          </cell>
          <cell r="D1703"/>
          <cell r="E1703" t="str">
            <v xml:space="preserve">Asterisco curvo produzido em estrutura metálica e mangueira luminosa. </v>
          </cell>
          <cell r="F1703" t="str">
            <v>FIG. LUMINOSA</v>
          </cell>
          <cell r="G1703">
            <v>2.4</v>
          </cell>
          <cell r="H1703">
            <v>1.35</v>
          </cell>
          <cell r="I1703" t="str">
            <v>-</v>
          </cell>
          <cell r="J1703">
            <v>160</v>
          </cell>
          <cell r="K1703"/>
          <cell r="L1703">
            <v>5.2</v>
          </cell>
          <cell r="M1703">
            <v>1117.48</v>
          </cell>
          <cell r="N1703">
            <v>670.48799999999994</v>
          </cell>
          <cell r="O1703"/>
          <cell r="P1703">
            <v>0.6</v>
          </cell>
          <cell r="Q1703"/>
          <cell r="R1703">
            <v>902.58</v>
          </cell>
          <cell r="S1703">
            <v>541.59</v>
          </cell>
          <cell r="T1703"/>
          <cell r="U1703">
            <v>902.58</v>
          </cell>
          <cell r="V1703">
            <v>541.59</v>
          </cell>
          <cell r="W1703"/>
          <cell r="X1703">
            <v>859.6</v>
          </cell>
          <cell r="Y1703">
            <v>515.79999999999995</v>
          </cell>
          <cell r="Z1703"/>
          <cell r="AA1703">
            <v>747.5</v>
          </cell>
          <cell r="AB1703">
            <v>448.5</v>
          </cell>
          <cell r="AC1703"/>
          <cell r="AD1703">
            <v>650</v>
          </cell>
        </row>
        <row r="1704">
          <cell r="B1704" t="str">
            <v>FJ14MSM</v>
          </cell>
          <cell r="C1704" t="str">
            <v>Figura para Fachada</v>
          </cell>
          <cell r="E1704" t="str">
            <v>Asterisco curvo produzido em estrutura metálica e mangueira luminosa. Aplicação de mangueiras de LED com movimentos e Strobos</v>
          </cell>
          <cell r="F1704" t="str">
            <v>FIG. LUMINOSA</v>
          </cell>
          <cell r="G1704">
            <v>2.4</v>
          </cell>
          <cell r="H1704">
            <v>1.35</v>
          </cell>
          <cell r="I1704" t="str">
            <v>-</v>
          </cell>
          <cell r="J1704"/>
          <cell r="K1704"/>
          <cell r="L1704"/>
          <cell r="M1704">
            <v>3464.5</v>
          </cell>
          <cell r="N1704">
            <v>2598.375</v>
          </cell>
          <cell r="P1704">
            <v>0.75</v>
          </cell>
          <cell r="R1704">
            <v>2798.25</v>
          </cell>
          <cell r="S1704">
            <v>1989.54</v>
          </cell>
          <cell r="U1704">
            <v>2798.25</v>
          </cell>
          <cell r="V1704">
            <v>1989.54</v>
          </cell>
          <cell r="X1704">
            <v>2665</v>
          </cell>
          <cell r="Y1704">
            <v>1894.8</v>
          </cell>
          <cell r="AA1704">
            <v>2317.42</v>
          </cell>
          <cell r="AB1704">
            <v>1647.66</v>
          </cell>
          <cell r="AD1704">
            <v>2015.15</v>
          </cell>
        </row>
        <row r="1705">
          <cell r="B1705" t="str">
            <v>FJ14MM</v>
          </cell>
          <cell r="C1705" t="str">
            <v>Figura para Fachada</v>
          </cell>
          <cell r="E1705" t="str">
            <v>Asterisco curvo produzido em estrutura metálica e mangueira luminosa.  Aplicação de mangueiras de LED movimentos</v>
          </cell>
          <cell r="F1705" t="str">
            <v>FIG. LUMINOSA</v>
          </cell>
          <cell r="G1705">
            <v>2.4</v>
          </cell>
          <cell r="H1705">
            <v>1.35</v>
          </cell>
          <cell r="I1705" t="str">
            <v>-</v>
          </cell>
          <cell r="J1705"/>
          <cell r="K1705"/>
          <cell r="L1705"/>
          <cell r="M1705">
            <v>3273.66</v>
          </cell>
          <cell r="N1705">
            <v>2357.0351999999998</v>
          </cell>
          <cell r="P1705">
            <v>0.72</v>
          </cell>
          <cell r="R1705">
            <v>2644.11</v>
          </cell>
          <cell r="S1705">
            <v>1835.4</v>
          </cell>
          <cell r="U1705">
            <v>2644.11</v>
          </cell>
          <cell r="V1705">
            <v>1835.4</v>
          </cell>
          <cell r="X1705">
            <v>2518.1999999999998</v>
          </cell>
          <cell r="Y1705">
            <v>1748</v>
          </cell>
          <cell r="AA1705">
            <v>2189.77</v>
          </cell>
          <cell r="AB1705">
            <v>1520.01</v>
          </cell>
          <cell r="AD1705">
            <v>1904.15</v>
          </cell>
        </row>
        <row r="1706">
          <cell r="B1706" t="str">
            <v>FJ14MS</v>
          </cell>
          <cell r="C1706" t="str">
            <v>Figura para Fachada</v>
          </cell>
          <cell r="E1706" t="str">
            <v>Asterisco curvo produzido em estrutura metálica e mangueira luminosa. Aplicação de Strobos</v>
          </cell>
          <cell r="F1706" t="str">
            <v>FIG. LUMINOSA</v>
          </cell>
          <cell r="G1706">
            <v>2.4</v>
          </cell>
          <cell r="H1706">
            <v>1.35</v>
          </cell>
          <cell r="I1706" t="str">
            <v>-</v>
          </cell>
          <cell r="J1706"/>
          <cell r="K1706"/>
          <cell r="L1706"/>
          <cell r="M1706">
            <v>1334.19</v>
          </cell>
          <cell r="N1706">
            <v>840.53970000000004</v>
          </cell>
          <cell r="P1706">
            <v>0.63</v>
          </cell>
          <cell r="R1706">
            <v>1077.6199999999999</v>
          </cell>
          <cell r="S1706">
            <v>646.59</v>
          </cell>
          <cell r="U1706">
            <v>1077.6199999999999</v>
          </cell>
          <cell r="V1706">
            <v>646.59</v>
          </cell>
          <cell r="X1706">
            <v>1026.3</v>
          </cell>
          <cell r="Y1706">
            <v>615.79999999999995</v>
          </cell>
          <cell r="AA1706">
            <v>892.4</v>
          </cell>
          <cell r="AB1706">
            <v>535.44000000000005</v>
          </cell>
          <cell r="AD1706">
            <v>776</v>
          </cell>
        </row>
        <row r="1707">
          <cell r="B1707" t="str">
            <v>FJ14ML</v>
          </cell>
          <cell r="C1707" t="str">
            <v>Figura para Fachada</v>
          </cell>
          <cell r="E1707" t="str">
            <v>Asterisco curvo produzido em estrutura metálica e mangueira de LED</v>
          </cell>
          <cell r="F1707" t="str">
            <v>FIG. LUMINOSA</v>
          </cell>
          <cell r="G1707">
            <v>2.4</v>
          </cell>
          <cell r="H1707">
            <v>1.35</v>
          </cell>
          <cell r="I1707" t="str">
            <v>-</v>
          </cell>
          <cell r="J1707"/>
          <cell r="K1707"/>
          <cell r="L1707"/>
          <cell r="M1707">
            <v>2829.84</v>
          </cell>
          <cell r="N1707">
            <v>1782.7992000000002</v>
          </cell>
          <cell r="P1707">
            <v>0.63</v>
          </cell>
          <cell r="R1707">
            <v>2285.64</v>
          </cell>
          <cell r="S1707">
            <v>1371.41</v>
          </cell>
          <cell r="U1707">
            <v>2285.64</v>
          </cell>
          <cell r="V1707">
            <v>1371.41</v>
          </cell>
          <cell r="X1707">
            <v>2176.8000000000002</v>
          </cell>
          <cell r="Y1707">
            <v>1306.0999999999999</v>
          </cell>
          <cell r="AA1707">
            <v>1892.9</v>
          </cell>
          <cell r="AB1707">
            <v>1135.74</v>
          </cell>
          <cell r="AD1707">
            <v>1646</v>
          </cell>
        </row>
        <row r="1708">
          <cell r="B1708" t="str">
            <v>MFJ14M</v>
          </cell>
          <cell r="C1708" t="str">
            <v>Figura para Fachada</v>
          </cell>
          <cell r="D1708"/>
          <cell r="E1708" t="str">
            <v xml:space="preserve">Meio asterisco curvo produzido em estrutura metálica e mangueira luminosa. </v>
          </cell>
          <cell r="F1708" t="str">
            <v>FIG. LUMINOSA</v>
          </cell>
          <cell r="G1708">
            <v>2.4</v>
          </cell>
          <cell r="H1708">
            <v>0.67</v>
          </cell>
          <cell r="I1708"/>
          <cell r="J1708"/>
          <cell r="K1708"/>
          <cell r="L1708"/>
          <cell r="M1708">
            <v>672.23</v>
          </cell>
          <cell r="N1708">
            <v>403.33800000000002</v>
          </cell>
          <cell r="O1708"/>
          <cell r="P1708">
            <v>0.6</v>
          </cell>
          <cell r="Q1708"/>
          <cell r="R1708">
            <v>542.96</v>
          </cell>
          <cell r="S1708">
            <v>325.82</v>
          </cell>
          <cell r="T1708"/>
          <cell r="U1708">
            <v>542.96</v>
          </cell>
          <cell r="V1708">
            <v>325.82</v>
          </cell>
          <cell r="W1708"/>
          <cell r="X1708">
            <v>517.1</v>
          </cell>
          <cell r="Y1708">
            <v>310.3</v>
          </cell>
          <cell r="Z1708"/>
          <cell r="AA1708">
            <v>449.65</v>
          </cell>
          <cell r="AB1708">
            <v>269.79000000000002</v>
          </cell>
          <cell r="AC1708"/>
          <cell r="AD1708">
            <v>391</v>
          </cell>
        </row>
        <row r="1709">
          <cell r="B1709" t="str">
            <v>MFJ14MSM</v>
          </cell>
          <cell r="C1709" t="str">
            <v>Figura para Fachada</v>
          </cell>
          <cell r="E1709" t="str">
            <v>Meio asterisco curvo produzido em estrutura metálica e mangueira luminosa. Aplicação de mangueiras de LED com movimentos e Strobos</v>
          </cell>
          <cell r="F1709" t="str">
            <v>FIG. LUMINOSA</v>
          </cell>
          <cell r="G1709">
            <v>2.4</v>
          </cell>
          <cell r="H1709">
            <v>0.67</v>
          </cell>
          <cell r="J1709"/>
          <cell r="K1709"/>
          <cell r="L1709"/>
          <cell r="M1709">
            <v>1388.4</v>
          </cell>
          <cell r="N1709">
            <v>1041.3000000000002</v>
          </cell>
          <cell r="P1709">
            <v>0.75</v>
          </cell>
          <cell r="R1709">
            <v>1121.4000000000001</v>
          </cell>
          <cell r="S1709">
            <v>904.16</v>
          </cell>
          <cell r="U1709">
            <v>1121.4000000000001</v>
          </cell>
          <cell r="V1709">
            <v>904.16</v>
          </cell>
          <cell r="X1709">
            <v>1068</v>
          </cell>
          <cell r="Y1709">
            <v>861.1</v>
          </cell>
          <cell r="AA1709">
            <v>928.68</v>
          </cell>
          <cell r="AB1709">
            <v>748.82</v>
          </cell>
          <cell r="AD1709">
            <v>807.55</v>
          </cell>
        </row>
        <row r="1710">
          <cell r="B1710" t="str">
            <v>MFJ14MM</v>
          </cell>
          <cell r="C1710" t="str">
            <v>Figura para Fachada</v>
          </cell>
          <cell r="E1710" t="str">
            <v>Meio asterisco curvo produzido em estrutura metálica e mangueira luminosa.  Aplicação de mangueiras de LED movimentos</v>
          </cell>
          <cell r="F1710" t="str">
            <v>FIG. LUMINOSA</v>
          </cell>
          <cell r="G1710">
            <v>2.4</v>
          </cell>
          <cell r="H1710">
            <v>0.67</v>
          </cell>
          <cell r="J1710"/>
          <cell r="K1710"/>
          <cell r="L1710"/>
          <cell r="M1710">
            <v>1261.1300000000001</v>
          </cell>
          <cell r="N1710">
            <v>908.0136</v>
          </cell>
          <cell r="P1710">
            <v>0.72</v>
          </cell>
          <cell r="R1710">
            <v>1018.61</v>
          </cell>
          <cell r="S1710">
            <v>801.47</v>
          </cell>
          <cell r="U1710">
            <v>1018.61</v>
          </cell>
          <cell r="V1710">
            <v>801.47</v>
          </cell>
          <cell r="X1710">
            <v>970.1</v>
          </cell>
          <cell r="Y1710">
            <v>763.3</v>
          </cell>
          <cell r="AA1710">
            <v>843.58</v>
          </cell>
          <cell r="AB1710">
            <v>663.72</v>
          </cell>
          <cell r="AD1710">
            <v>733.55</v>
          </cell>
        </row>
        <row r="1711">
          <cell r="B1711" t="str">
            <v>MFJ14MS</v>
          </cell>
          <cell r="C1711" t="str">
            <v>Figura para Fachada</v>
          </cell>
          <cell r="E1711" t="str">
            <v>Meio asterisco curvo produzido em estrutura metálica e mangueira luminosa. Aplicação de Strobos</v>
          </cell>
          <cell r="F1711" t="str">
            <v>FIG. LUMINOSA</v>
          </cell>
          <cell r="G1711">
            <v>2.4</v>
          </cell>
          <cell r="H1711">
            <v>0.67</v>
          </cell>
          <cell r="J1711"/>
          <cell r="K1711"/>
          <cell r="L1711"/>
          <cell r="M1711">
            <v>799.5</v>
          </cell>
          <cell r="N1711">
            <v>503.685</v>
          </cell>
          <cell r="P1711">
            <v>0.63</v>
          </cell>
          <cell r="R1711">
            <v>645.75</v>
          </cell>
          <cell r="S1711">
            <v>428.51</v>
          </cell>
          <cell r="U1711">
            <v>645.75</v>
          </cell>
          <cell r="V1711">
            <v>428.51</v>
          </cell>
          <cell r="X1711">
            <v>615</v>
          </cell>
          <cell r="Y1711">
            <v>408.1</v>
          </cell>
          <cell r="AA1711">
            <v>534.75</v>
          </cell>
          <cell r="AB1711">
            <v>354.89</v>
          </cell>
          <cell r="AD1711">
            <v>465</v>
          </cell>
        </row>
        <row r="1712">
          <cell r="B1712" t="str">
            <v>MFJ14ML</v>
          </cell>
          <cell r="C1712" t="str">
            <v>Figura para Fachada</v>
          </cell>
          <cell r="E1712" t="str">
            <v>Meio asterisco curvo produzido em estrutura metálica e mangueira de LED</v>
          </cell>
          <cell r="F1712" t="str">
            <v>FIG. LUMINOSA</v>
          </cell>
          <cell r="G1712">
            <v>2.4</v>
          </cell>
          <cell r="H1712">
            <v>0.67</v>
          </cell>
          <cell r="J1712"/>
          <cell r="K1712"/>
          <cell r="L1712"/>
          <cell r="M1712">
            <v>759.85</v>
          </cell>
          <cell r="N1712">
            <v>478.70550000000003</v>
          </cell>
          <cell r="P1712">
            <v>0.63</v>
          </cell>
          <cell r="R1712">
            <v>613.73</v>
          </cell>
          <cell r="S1712">
            <v>368.24</v>
          </cell>
          <cell r="U1712">
            <v>613.73</v>
          </cell>
          <cell r="V1712">
            <v>368.24</v>
          </cell>
          <cell r="X1712">
            <v>584.5</v>
          </cell>
          <cell r="Y1712">
            <v>350.7</v>
          </cell>
          <cell r="AA1712">
            <v>508.3</v>
          </cell>
          <cell r="AB1712">
            <v>304.98</v>
          </cell>
          <cell r="AD1712">
            <v>442</v>
          </cell>
        </row>
        <row r="1713">
          <cell r="B1713" t="str">
            <v>FJ14G</v>
          </cell>
          <cell r="C1713" t="str">
            <v>Figura para Fachada</v>
          </cell>
          <cell r="D1713"/>
          <cell r="E1713" t="str">
            <v xml:space="preserve">Asterisco curvo produzido em estrutura metálica e mangueira luminosa. </v>
          </cell>
          <cell r="F1713" t="str">
            <v>FIG. LUMINOSA</v>
          </cell>
          <cell r="G1713">
            <v>3.55</v>
          </cell>
          <cell r="H1713">
            <v>1.8</v>
          </cell>
          <cell r="I1713"/>
          <cell r="J1713">
            <v>256</v>
          </cell>
          <cell r="K1713"/>
          <cell r="L1713">
            <v>8</v>
          </cell>
          <cell r="M1713">
            <v>1788.0200000000002</v>
          </cell>
          <cell r="N1713">
            <v>1072.8120000000001</v>
          </cell>
          <cell r="O1713"/>
          <cell r="P1713">
            <v>0.6</v>
          </cell>
          <cell r="Q1713"/>
          <cell r="R1713">
            <v>1444.17</v>
          </cell>
          <cell r="S1713">
            <v>866.46</v>
          </cell>
          <cell r="T1713"/>
          <cell r="U1713">
            <v>1444.17</v>
          </cell>
          <cell r="V1713">
            <v>866.46</v>
          </cell>
          <cell r="W1713"/>
          <cell r="X1713">
            <v>1375.4</v>
          </cell>
          <cell r="Y1713">
            <v>825.2</v>
          </cell>
          <cell r="Z1713"/>
          <cell r="AA1713">
            <v>1196</v>
          </cell>
          <cell r="AB1713">
            <v>717.6</v>
          </cell>
          <cell r="AC1713"/>
          <cell r="AD1713">
            <v>1040</v>
          </cell>
        </row>
        <row r="1714">
          <cell r="B1714" t="str">
            <v>FJ14GSM</v>
          </cell>
          <cell r="C1714" t="str">
            <v>Figura para Fachada</v>
          </cell>
          <cell r="E1714" t="str">
            <v>Asterisco curvo produzido em estrutura metálica e mangueira luminosa. Aplicação de mangueiras de LED com movimentos e Strobos</v>
          </cell>
          <cell r="F1714" t="str">
            <v>FIG. LUMINOSA</v>
          </cell>
          <cell r="G1714">
            <v>3.55</v>
          </cell>
          <cell r="H1714">
            <v>1.8</v>
          </cell>
          <cell r="J1714"/>
          <cell r="K1714"/>
          <cell r="L1714"/>
          <cell r="M1714">
            <v>3104.4</v>
          </cell>
          <cell r="N1714">
            <v>2328.3000000000002</v>
          </cell>
          <cell r="P1714">
            <v>0.75</v>
          </cell>
          <cell r="R1714">
            <v>2507.4</v>
          </cell>
          <cell r="S1714">
            <v>1993.01</v>
          </cell>
          <cell r="U1714">
            <v>2507.4</v>
          </cell>
          <cell r="V1714">
            <v>1993.01</v>
          </cell>
          <cell r="X1714">
            <v>2388</v>
          </cell>
          <cell r="Y1714">
            <v>1898.1</v>
          </cell>
          <cell r="AA1714">
            <v>2076.5</v>
          </cell>
          <cell r="AB1714">
            <v>1650.54</v>
          </cell>
          <cell r="AD1714">
            <v>1805.65</v>
          </cell>
        </row>
        <row r="1715">
          <cell r="B1715" t="str">
            <v>FJ14GM</v>
          </cell>
          <cell r="C1715" t="str">
            <v>Figura para Fachada</v>
          </cell>
          <cell r="E1715" t="str">
            <v>Asterisco curvo produzido em estrutura metálica e mangueira luminosa.  Aplicação de mangueiras de LED movimentos</v>
          </cell>
          <cell r="F1715" t="str">
            <v>FIG. LUMINOSA</v>
          </cell>
          <cell r="G1715">
            <v>3.55</v>
          </cell>
          <cell r="H1715">
            <v>1.8</v>
          </cell>
          <cell r="J1715">
            <v>227</v>
          </cell>
          <cell r="K1715"/>
          <cell r="L1715"/>
          <cell r="M1715">
            <v>2786.2900000000004</v>
          </cell>
          <cell r="N1715">
            <v>2006.1288000000002</v>
          </cell>
          <cell r="P1715">
            <v>0.72</v>
          </cell>
          <cell r="R1715">
            <v>2250.4699999999998</v>
          </cell>
          <cell r="S1715">
            <v>1736.18</v>
          </cell>
          <cell r="U1715">
            <v>2250.4699999999998</v>
          </cell>
          <cell r="V1715">
            <v>1736.18</v>
          </cell>
          <cell r="X1715">
            <v>2143.3000000000002</v>
          </cell>
          <cell r="Y1715">
            <v>1653.5</v>
          </cell>
          <cell r="AA1715">
            <v>1863.75</v>
          </cell>
          <cell r="AB1715">
            <v>1437.79</v>
          </cell>
          <cell r="AD1715">
            <v>1620.65</v>
          </cell>
        </row>
        <row r="1716">
          <cell r="B1716" t="str">
            <v>FJ14GS</v>
          </cell>
          <cell r="C1716" t="str">
            <v>Figura para Fachada</v>
          </cell>
          <cell r="E1716" t="str">
            <v>Asterisco curvo produzido em estrutura metálica e mangueira luminosa. Aplicação de Strobos</v>
          </cell>
          <cell r="F1716" t="str">
            <v>FIG. LUMINOSA</v>
          </cell>
          <cell r="G1716">
            <v>3.55</v>
          </cell>
          <cell r="H1716">
            <v>1.8</v>
          </cell>
          <cell r="J1716">
            <v>242</v>
          </cell>
          <cell r="K1716"/>
          <cell r="L1716"/>
          <cell r="M1716">
            <v>2149.0299999999997</v>
          </cell>
          <cell r="N1716">
            <v>1353.8888999999999</v>
          </cell>
          <cell r="P1716">
            <v>0.63</v>
          </cell>
          <cell r="R1716">
            <v>1735.76</v>
          </cell>
          <cell r="S1716">
            <v>1041.5</v>
          </cell>
          <cell r="U1716">
            <v>1735.76</v>
          </cell>
          <cell r="V1716">
            <v>1041.5</v>
          </cell>
          <cell r="X1716">
            <v>1653.1</v>
          </cell>
          <cell r="Y1716">
            <v>991.9</v>
          </cell>
          <cell r="AA1716">
            <v>1437.5</v>
          </cell>
          <cell r="AB1716">
            <v>862.5</v>
          </cell>
          <cell r="AD1716">
            <v>1250</v>
          </cell>
        </row>
        <row r="1717">
          <cell r="B1717" t="str">
            <v>FJ14GL</v>
          </cell>
          <cell r="C1717" t="str">
            <v>Figura para Fachada</v>
          </cell>
          <cell r="E1717" t="str">
            <v>Asterisco curvo produzido em estrutura metálica e mangueira de LED</v>
          </cell>
          <cell r="F1717" t="str">
            <v>FIG. LUMINOSA</v>
          </cell>
          <cell r="G1717">
            <v>3.55</v>
          </cell>
          <cell r="H1717">
            <v>1.8</v>
          </cell>
          <cell r="J1717">
            <v>42</v>
          </cell>
          <cell r="K1717"/>
          <cell r="L1717"/>
          <cell r="M1717">
            <v>1800.1100000000001</v>
          </cell>
          <cell r="N1717">
            <v>1134.0693000000001</v>
          </cell>
          <cell r="P1717">
            <v>0.63</v>
          </cell>
          <cell r="R1717">
            <v>1453.94</v>
          </cell>
          <cell r="S1717">
            <v>872.34</v>
          </cell>
          <cell r="U1717">
            <v>1453.94</v>
          </cell>
          <cell r="V1717">
            <v>872.34</v>
          </cell>
          <cell r="X1717">
            <v>1384.7</v>
          </cell>
          <cell r="Y1717">
            <v>830.8</v>
          </cell>
          <cell r="AA1717">
            <v>1204.05</v>
          </cell>
          <cell r="AB1717">
            <v>722.43</v>
          </cell>
          <cell r="AD1717">
            <v>1047</v>
          </cell>
        </row>
        <row r="1718">
          <cell r="B1718" t="str">
            <v>MFJ14G</v>
          </cell>
          <cell r="C1718" t="str">
            <v>Figura para Fachada</v>
          </cell>
          <cell r="D1718"/>
          <cell r="E1718" t="str">
            <v xml:space="preserve">Meio asterisco curvo produzido em estrutura metálica e mangueira luminosa. </v>
          </cell>
          <cell r="F1718" t="str">
            <v>FIG. LUMINOSA</v>
          </cell>
          <cell r="G1718">
            <v>3.55</v>
          </cell>
          <cell r="H1718">
            <v>0.9</v>
          </cell>
          <cell r="I1718"/>
          <cell r="J1718"/>
          <cell r="K1718"/>
          <cell r="L1718"/>
          <cell r="M1718">
            <v>1120.99</v>
          </cell>
          <cell r="N1718">
            <v>672.59399999999994</v>
          </cell>
          <cell r="O1718"/>
          <cell r="P1718">
            <v>0.6</v>
          </cell>
          <cell r="Q1718"/>
          <cell r="R1718">
            <v>905.42</v>
          </cell>
          <cell r="S1718">
            <v>543.27</v>
          </cell>
          <cell r="T1718"/>
          <cell r="U1718">
            <v>905.42</v>
          </cell>
          <cell r="V1718">
            <v>543.27</v>
          </cell>
          <cell r="W1718"/>
          <cell r="X1718">
            <v>862.3</v>
          </cell>
          <cell r="Y1718">
            <v>517.4</v>
          </cell>
          <cell r="Z1718"/>
          <cell r="AA1718">
            <v>749.8</v>
          </cell>
          <cell r="AB1718">
            <v>449.88</v>
          </cell>
          <cell r="AC1718"/>
          <cell r="AD1718">
            <v>652</v>
          </cell>
        </row>
        <row r="1719">
          <cell r="B1719" t="str">
            <v>MFJ14GSM</v>
          </cell>
          <cell r="C1719" t="str">
            <v>Figura para Fachada</v>
          </cell>
          <cell r="E1719" t="str">
            <v>Meio asterisco curvo produzido em estrutura metálica e mangueira luminosa. Aplicação de mangueiras de LED com movimentos e Strobos</v>
          </cell>
          <cell r="F1719" t="str">
            <v>FIG. LUMINOSA</v>
          </cell>
          <cell r="G1719">
            <v>3.55</v>
          </cell>
          <cell r="H1719">
            <v>0.9</v>
          </cell>
          <cell r="J1719"/>
          <cell r="K1719"/>
          <cell r="L1719"/>
          <cell r="M1719">
            <v>2303.86</v>
          </cell>
          <cell r="N1719">
            <v>1727.895</v>
          </cell>
          <cell r="P1719">
            <v>0.75</v>
          </cell>
          <cell r="R1719">
            <v>1860.81</v>
          </cell>
          <cell r="S1719">
            <v>1498.67</v>
          </cell>
          <cell r="U1719">
            <v>1860.81</v>
          </cell>
          <cell r="V1719">
            <v>1498.67</v>
          </cell>
          <cell r="X1719">
            <v>1772.2</v>
          </cell>
          <cell r="Y1719">
            <v>1427.3</v>
          </cell>
          <cell r="AA1719">
            <v>1541.06</v>
          </cell>
          <cell r="AB1719">
            <v>1241.1400000000001</v>
          </cell>
          <cell r="AD1719">
            <v>1340.05</v>
          </cell>
        </row>
        <row r="1720">
          <cell r="B1720" t="str">
            <v>MFJ14GM</v>
          </cell>
          <cell r="C1720" t="str">
            <v>Figura para Fachada</v>
          </cell>
          <cell r="E1720" t="str">
            <v>Meio asterisco curvo produzido em estrutura metálica e mangueira luminosa.  Aplicação de mangueiras de LED movimentos</v>
          </cell>
          <cell r="F1720" t="str">
            <v>FIG. LUMINOSA</v>
          </cell>
          <cell r="G1720">
            <v>3.55</v>
          </cell>
          <cell r="H1720">
            <v>0.9</v>
          </cell>
          <cell r="J1720"/>
          <cell r="K1720"/>
          <cell r="L1720"/>
          <cell r="M1720">
            <v>2113.02</v>
          </cell>
          <cell r="N1720">
            <v>1521.3743999999999</v>
          </cell>
          <cell r="P1720">
            <v>0.72</v>
          </cell>
          <cell r="R1720">
            <v>1706.67</v>
          </cell>
          <cell r="S1720">
            <v>1344.53</v>
          </cell>
          <cell r="U1720">
            <v>1706.67</v>
          </cell>
          <cell r="V1720">
            <v>1344.53</v>
          </cell>
          <cell r="X1720">
            <v>1625.4</v>
          </cell>
          <cell r="Y1720">
            <v>1280.5</v>
          </cell>
          <cell r="AA1720">
            <v>1413.41</v>
          </cell>
          <cell r="AB1720">
            <v>1113.49</v>
          </cell>
          <cell r="AD1720">
            <v>1229.05</v>
          </cell>
        </row>
        <row r="1721">
          <cell r="B1721" t="str">
            <v>MFJ14GS</v>
          </cell>
          <cell r="C1721" t="str">
            <v>Figura para Fachada</v>
          </cell>
          <cell r="E1721" t="str">
            <v>Meio asterisco curvo produzido em estrutura metálica e mangueira luminosa. Aplicação de Strobos</v>
          </cell>
          <cell r="F1721" t="str">
            <v>FIG. LUMINOSA</v>
          </cell>
          <cell r="G1721">
            <v>3.55</v>
          </cell>
          <cell r="H1721">
            <v>0.9</v>
          </cell>
          <cell r="J1721"/>
          <cell r="K1721"/>
          <cell r="L1721"/>
          <cell r="M1721">
            <v>1311.8300000000002</v>
          </cell>
          <cell r="N1721">
            <v>826.45290000000011</v>
          </cell>
          <cell r="P1721">
            <v>0.63</v>
          </cell>
          <cell r="R1721">
            <v>1059.56</v>
          </cell>
          <cell r="S1721">
            <v>697.41</v>
          </cell>
          <cell r="U1721">
            <v>1059.56</v>
          </cell>
          <cell r="V1721">
            <v>697.41</v>
          </cell>
          <cell r="X1721">
            <v>1009.1</v>
          </cell>
          <cell r="Y1721">
            <v>664.2</v>
          </cell>
          <cell r="AA1721">
            <v>877.45</v>
          </cell>
          <cell r="AB1721">
            <v>577.53</v>
          </cell>
          <cell r="AD1721">
            <v>763</v>
          </cell>
        </row>
        <row r="1722">
          <cell r="B1722" t="str">
            <v>MFJ14GL</v>
          </cell>
          <cell r="C1722" t="str">
            <v>Figura para Fachada</v>
          </cell>
          <cell r="E1722" t="str">
            <v>Meio asterisco curvo produzido em estrutura metálica e mangueira de LED</v>
          </cell>
          <cell r="F1722" t="str">
            <v>FIG. LUMINOSA</v>
          </cell>
          <cell r="G1722">
            <v>3.55</v>
          </cell>
          <cell r="H1722">
            <v>0.9</v>
          </cell>
          <cell r="J1722"/>
          <cell r="K1722"/>
          <cell r="L1722"/>
          <cell r="M1722">
            <v>1267.1100000000001</v>
          </cell>
          <cell r="N1722">
            <v>798.27930000000003</v>
          </cell>
          <cell r="P1722">
            <v>0.63</v>
          </cell>
          <cell r="R1722">
            <v>1023.44</v>
          </cell>
          <cell r="S1722">
            <v>614.04</v>
          </cell>
          <cell r="U1722">
            <v>1023.44</v>
          </cell>
          <cell r="V1722">
            <v>614.04</v>
          </cell>
          <cell r="X1722">
            <v>974.7</v>
          </cell>
          <cell r="Y1722">
            <v>584.79999999999995</v>
          </cell>
          <cell r="AA1722">
            <v>847.55</v>
          </cell>
          <cell r="AB1722">
            <v>508.53</v>
          </cell>
          <cell r="AD1722">
            <v>737</v>
          </cell>
        </row>
        <row r="1723">
          <cell r="B1723" t="str">
            <v>FJ15P</v>
          </cell>
          <cell r="C1723" t="str">
            <v>Figura para Fachada</v>
          </cell>
          <cell r="D1723"/>
          <cell r="E1723" t="str">
            <v xml:space="preserve">Asterisco curvo triplo produzido em estrutura metálica e mangueira luminosa. </v>
          </cell>
          <cell r="F1723" t="str">
            <v>FIG. LUMINOSA</v>
          </cell>
          <cell r="G1723">
            <v>2.1</v>
          </cell>
          <cell r="H1723">
            <v>2</v>
          </cell>
          <cell r="I1723" t="str">
            <v>-</v>
          </cell>
          <cell r="J1723">
            <v>320</v>
          </cell>
          <cell r="K1723"/>
          <cell r="L1723"/>
          <cell r="M1723">
            <v>2271.1</v>
          </cell>
          <cell r="N1723">
            <v>1362.6599999999999</v>
          </cell>
          <cell r="O1723"/>
          <cell r="P1723">
            <v>0.6</v>
          </cell>
          <cell r="Q1723"/>
          <cell r="R1723">
            <v>1834.35</v>
          </cell>
          <cell r="S1723">
            <v>1100.6099999999999</v>
          </cell>
          <cell r="T1723"/>
          <cell r="U1723">
            <v>1834.35</v>
          </cell>
          <cell r="V1723">
            <v>1100.6099999999999</v>
          </cell>
          <cell r="W1723"/>
          <cell r="X1723">
            <v>1747</v>
          </cell>
          <cell r="Y1723">
            <v>1048.2</v>
          </cell>
          <cell r="Z1723"/>
          <cell r="AA1723">
            <v>1519.15</v>
          </cell>
          <cell r="AB1723">
            <v>911.49</v>
          </cell>
          <cell r="AC1723"/>
          <cell r="AD1723">
            <v>1321</v>
          </cell>
        </row>
        <row r="1724">
          <cell r="B1724" t="str">
            <v>FJ15PSM</v>
          </cell>
          <cell r="C1724" t="str">
            <v>Figura para Fachada</v>
          </cell>
          <cell r="E1724" t="str">
            <v>Asterisco curvo triplo produzido em estrutura metálica e mangueira luminosa. Aplicação de mangueira de LED com movimentos e Strobos</v>
          </cell>
          <cell r="F1724" t="str">
            <v>FIG. LUMINOSA</v>
          </cell>
          <cell r="G1724">
            <v>2.1</v>
          </cell>
          <cell r="H1724">
            <v>2</v>
          </cell>
          <cell r="I1724" t="str">
            <v>-</v>
          </cell>
          <cell r="J1724">
            <v>380</v>
          </cell>
          <cell r="K1724"/>
          <cell r="L1724"/>
          <cell r="M1724">
            <v>4233.71</v>
          </cell>
          <cell r="N1724">
            <v>3175.2825000000003</v>
          </cell>
          <cell r="P1724">
            <v>0.75</v>
          </cell>
          <cell r="R1724">
            <v>3419.54</v>
          </cell>
          <cell r="S1724">
            <v>2685.8</v>
          </cell>
          <cell r="U1724">
            <v>3419.54</v>
          </cell>
          <cell r="V1724">
            <v>2685.8</v>
          </cell>
          <cell r="X1724">
            <v>3256.7</v>
          </cell>
          <cell r="Y1724">
            <v>2557.9</v>
          </cell>
          <cell r="AA1724">
            <v>2831.93</v>
          </cell>
          <cell r="AB1724">
            <v>2224.27</v>
          </cell>
          <cell r="AD1724">
            <v>2462.5500000000002</v>
          </cell>
        </row>
        <row r="1725">
          <cell r="B1725" t="str">
            <v>FJ15PM</v>
          </cell>
          <cell r="C1725" t="str">
            <v>Figura para Fachada</v>
          </cell>
          <cell r="E1725" t="str">
            <v>Asterisco curvo triplo produzido em estrutura metálica e mangueira luminosa. Aplicação de mangueira de LED com movimentos</v>
          </cell>
          <cell r="F1725" t="str">
            <v>FIG. LUMINOSA</v>
          </cell>
          <cell r="G1725">
            <v>2.1</v>
          </cell>
          <cell r="H1725">
            <v>2</v>
          </cell>
          <cell r="I1725" t="str">
            <v>-</v>
          </cell>
          <cell r="J1725">
            <v>326</v>
          </cell>
          <cell r="K1725"/>
          <cell r="L1725"/>
          <cell r="M1725">
            <v>3788.46</v>
          </cell>
          <cell r="N1725">
            <v>2727.6911999999998</v>
          </cell>
          <cell r="P1725">
            <v>0.72</v>
          </cell>
          <cell r="R1725">
            <v>3059.91</v>
          </cell>
          <cell r="S1725">
            <v>2326.17</v>
          </cell>
          <cell r="U1725">
            <v>3059.91</v>
          </cell>
          <cell r="V1725">
            <v>2326.17</v>
          </cell>
          <cell r="X1725">
            <v>2914.2</v>
          </cell>
          <cell r="Y1725">
            <v>2215.4</v>
          </cell>
          <cell r="AA1725">
            <v>2534.08</v>
          </cell>
          <cell r="AB1725">
            <v>1926.42</v>
          </cell>
          <cell r="AD1725">
            <v>2203.5500000000002</v>
          </cell>
        </row>
        <row r="1726">
          <cell r="B1726" t="str">
            <v>FJ15PS</v>
          </cell>
          <cell r="C1726" t="str">
            <v>Figura para Fachada</v>
          </cell>
          <cell r="E1726" t="str">
            <v>Asterisco curvo triplo produzido em estrutura metálica e mangueira luminosa. Aplicação de Strobos</v>
          </cell>
          <cell r="F1726" t="str">
            <v>FIG. LUMINOSA</v>
          </cell>
          <cell r="G1726">
            <v>2.1</v>
          </cell>
          <cell r="H1726">
            <v>2</v>
          </cell>
          <cell r="I1726" t="str">
            <v>-</v>
          </cell>
          <cell r="J1726">
            <v>374</v>
          </cell>
          <cell r="K1726"/>
          <cell r="L1726"/>
          <cell r="M1726">
            <v>2716.48</v>
          </cell>
          <cell r="N1726">
            <v>1711.3824</v>
          </cell>
          <cell r="P1726">
            <v>0.63</v>
          </cell>
          <cell r="R1726">
            <v>2194.08</v>
          </cell>
          <cell r="S1726">
            <v>1460.24</v>
          </cell>
          <cell r="U1726">
            <v>2194.08</v>
          </cell>
          <cell r="V1726">
            <v>1460.24</v>
          </cell>
          <cell r="X1726">
            <v>2089.6</v>
          </cell>
          <cell r="Y1726">
            <v>1390.7</v>
          </cell>
          <cell r="AA1726">
            <v>1817</v>
          </cell>
          <cell r="AB1726">
            <v>1209.3399999999999</v>
          </cell>
          <cell r="AD1726">
            <v>1580</v>
          </cell>
        </row>
        <row r="1727">
          <cell r="B1727" t="str">
            <v>FJ15PL</v>
          </cell>
          <cell r="C1727" t="str">
            <v>Figura para Fachada</v>
          </cell>
          <cell r="E1727" t="str">
            <v>Asterisco curvo triplo produzido em estrutura metálica e mangueira de LED</v>
          </cell>
          <cell r="F1727" t="str">
            <v>FIG. LUMINOSA</v>
          </cell>
          <cell r="G1727">
            <v>2.1</v>
          </cell>
          <cell r="H1727">
            <v>2</v>
          </cell>
          <cell r="I1727" t="str">
            <v>-</v>
          </cell>
          <cell r="J1727">
            <v>60</v>
          </cell>
          <cell r="K1727"/>
          <cell r="L1727"/>
          <cell r="M1727">
            <v>2566.85</v>
          </cell>
          <cell r="N1727">
            <v>1617.1154999999999</v>
          </cell>
          <cell r="P1727">
            <v>0.63</v>
          </cell>
          <cell r="R1727">
            <v>2073.23</v>
          </cell>
          <cell r="S1727">
            <v>1243.94</v>
          </cell>
          <cell r="U1727">
            <v>2073.23</v>
          </cell>
          <cell r="V1727">
            <v>1243.94</v>
          </cell>
          <cell r="X1727">
            <v>1974.5</v>
          </cell>
          <cell r="Y1727">
            <v>1184.7</v>
          </cell>
          <cell r="AA1727">
            <v>1716.95</v>
          </cell>
          <cell r="AB1727">
            <v>1030.17</v>
          </cell>
          <cell r="AD1727">
            <v>1493</v>
          </cell>
        </row>
        <row r="1728">
          <cell r="B1728" t="str">
            <v>FJ15M</v>
          </cell>
          <cell r="C1728" t="str">
            <v>Figura para Fachada</v>
          </cell>
          <cell r="D1728"/>
          <cell r="E1728" t="str">
            <v xml:space="preserve">Asterisco curvo triplo produzido em estrutura metálica e mangueira luminosa. </v>
          </cell>
          <cell r="F1728" t="str">
            <v>FIG. LUMINOSA</v>
          </cell>
          <cell r="G1728">
            <v>3.55</v>
          </cell>
          <cell r="H1728">
            <v>3.4</v>
          </cell>
          <cell r="I1728" t="str">
            <v>-</v>
          </cell>
          <cell r="J1728">
            <v>544</v>
          </cell>
          <cell r="K1728"/>
          <cell r="L1728"/>
          <cell r="M1728">
            <v>3864.9</v>
          </cell>
          <cell r="N1728">
            <v>2318.94</v>
          </cell>
          <cell r="O1728"/>
          <cell r="P1728">
            <v>0.6</v>
          </cell>
          <cell r="Q1728"/>
          <cell r="R1728">
            <v>3121.65</v>
          </cell>
          <cell r="S1728">
            <v>1872.99</v>
          </cell>
          <cell r="T1728"/>
          <cell r="U1728">
            <v>3121.65</v>
          </cell>
          <cell r="V1728">
            <v>1872.99</v>
          </cell>
          <cell r="W1728"/>
          <cell r="X1728">
            <v>2973</v>
          </cell>
          <cell r="Y1728">
            <v>1783.8</v>
          </cell>
          <cell r="Z1728"/>
          <cell r="AA1728">
            <v>2585.1999999999998</v>
          </cell>
          <cell r="AB1728">
            <v>1551.12</v>
          </cell>
          <cell r="AC1728"/>
          <cell r="AD1728">
            <v>2248</v>
          </cell>
        </row>
        <row r="1729">
          <cell r="B1729" t="str">
            <v>FJ15MSM</v>
          </cell>
          <cell r="C1729" t="str">
            <v>Figura para Fachada</v>
          </cell>
          <cell r="E1729" t="str">
            <v>Asterisco curvo triplo produzido em estrutura metálica e mangueira luminosa. Aplicação de mangueira de LED com movimentos e Strobos</v>
          </cell>
          <cell r="F1729" t="str">
            <v>FIG. LUMINOSA</v>
          </cell>
          <cell r="G1729">
            <v>3.55</v>
          </cell>
          <cell r="H1729">
            <v>3.4</v>
          </cell>
          <cell r="I1729" t="str">
            <v>-</v>
          </cell>
          <cell r="J1729">
            <v>607</v>
          </cell>
          <cell r="K1729"/>
          <cell r="L1729"/>
          <cell r="M1729">
            <v>6898.71</v>
          </cell>
          <cell r="N1729">
            <v>5174.0325000000003</v>
          </cell>
          <cell r="P1729">
            <v>0.75</v>
          </cell>
          <cell r="R1729">
            <v>5572.04</v>
          </cell>
          <cell r="S1729">
            <v>4323.38</v>
          </cell>
          <cell r="U1729">
            <v>5572.04</v>
          </cell>
          <cell r="V1729">
            <v>4323.38</v>
          </cell>
          <cell r="X1729">
            <v>5306.7</v>
          </cell>
          <cell r="Y1729">
            <v>4117.5</v>
          </cell>
          <cell r="AA1729">
            <v>4614.55</v>
          </cell>
          <cell r="AB1729">
            <v>3580.47</v>
          </cell>
          <cell r="AD1729">
            <v>4012.6499999999996</v>
          </cell>
        </row>
        <row r="1730">
          <cell r="B1730" t="str">
            <v>FJ15MM</v>
          </cell>
          <cell r="C1730" t="str">
            <v>Figura para Fachada</v>
          </cell>
          <cell r="E1730" t="str">
            <v>Asterisco curvo triplo produzido em estrutura metálica e mangueira luminosa. Aplicação de mangueira de LED com movimentos</v>
          </cell>
          <cell r="F1730" t="str">
            <v>FIG. LUMINOSA</v>
          </cell>
          <cell r="G1730">
            <v>3.55</v>
          </cell>
          <cell r="H1730">
            <v>3.4</v>
          </cell>
          <cell r="I1730" t="str">
            <v>-</v>
          </cell>
          <cell r="J1730">
            <v>553</v>
          </cell>
          <cell r="K1730"/>
          <cell r="L1730"/>
          <cell r="M1730">
            <v>6326.1900000000005</v>
          </cell>
          <cell r="N1730">
            <v>4554.8568000000005</v>
          </cell>
          <cell r="P1730">
            <v>0.72</v>
          </cell>
          <cell r="R1730">
            <v>5109.62</v>
          </cell>
          <cell r="S1730">
            <v>3860.96</v>
          </cell>
          <cell r="U1730">
            <v>5109.62</v>
          </cell>
          <cell r="V1730">
            <v>3860.96</v>
          </cell>
          <cell r="X1730">
            <v>4866.3</v>
          </cell>
          <cell r="Y1730">
            <v>3677.1</v>
          </cell>
          <cell r="AA1730">
            <v>4231.6000000000004</v>
          </cell>
          <cell r="AB1730">
            <v>3197.52</v>
          </cell>
          <cell r="AD1730">
            <v>3679.6499999999996</v>
          </cell>
        </row>
        <row r="1731">
          <cell r="B1731" t="str">
            <v>FJ15MS</v>
          </cell>
          <cell r="C1731" t="str">
            <v>Figura para Fachada</v>
          </cell>
          <cell r="E1731" t="str">
            <v>Asterisco curvo triplo produzido em estrutura metálica e mangueira luminosa. Aplicação de Strobos</v>
          </cell>
          <cell r="F1731" t="str">
            <v>FIG. LUMINOSA</v>
          </cell>
          <cell r="G1731">
            <v>3.55</v>
          </cell>
          <cell r="H1731">
            <v>3.4</v>
          </cell>
          <cell r="I1731" t="str">
            <v>-</v>
          </cell>
          <cell r="J1731">
            <v>598</v>
          </cell>
          <cell r="K1731"/>
          <cell r="L1731"/>
          <cell r="M1731">
            <v>4437.42</v>
          </cell>
          <cell r="N1731">
            <v>2795.5745999999999</v>
          </cell>
          <cell r="P1731">
            <v>0.63</v>
          </cell>
          <cell r="R1731">
            <v>3584.07</v>
          </cell>
          <cell r="S1731">
            <v>2335.41</v>
          </cell>
          <cell r="U1731">
            <v>3584.07</v>
          </cell>
          <cell r="V1731">
            <v>2335.41</v>
          </cell>
          <cell r="X1731">
            <v>3413.4</v>
          </cell>
          <cell r="Y1731">
            <v>2224.1999999999998</v>
          </cell>
          <cell r="AA1731">
            <v>2968.15</v>
          </cell>
          <cell r="AB1731">
            <v>1934.07</v>
          </cell>
          <cell r="AD1731">
            <v>2581</v>
          </cell>
        </row>
        <row r="1732">
          <cell r="B1732" t="str">
            <v>FJ15ML</v>
          </cell>
          <cell r="C1732" t="str">
            <v>Figura para Fachada</v>
          </cell>
          <cell r="E1732" t="str">
            <v>Asterisco curvo triplo produzido em estrutura metálica e mangueira de LED</v>
          </cell>
          <cell r="F1732" t="str">
            <v>FIG. LUMINOSA</v>
          </cell>
          <cell r="G1732">
            <v>3.55</v>
          </cell>
          <cell r="H1732">
            <v>3.4</v>
          </cell>
          <cell r="I1732" t="str">
            <v>-</v>
          </cell>
          <cell r="J1732">
            <v>102</v>
          </cell>
          <cell r="K1732"/>
          <cell r="L1732"/>
          <cell r="M1732">
            <v>4368.6500000000005</v>
          </cell>
          <cell r="N1732">
            <v>2752.2495000000004</v>
          </cell>
          <cell r="P1732">
            <v>0.63</v>
          </cell>
          <cell r="R1732">
            <v>3528.53</v>
          </cell>
          <cell r="S1732">
            <v>2117.12</v>
          </cell>
          <cell r="U1732">
            <v>3528.53</v>
          </cell>
          <cell r="V1732">
            <v>2117.12</v>
          </cell>
          <cell r="X1732">
            <v>3360.5</v>
          </cell>
          <cell r="Y1732">
            <v>2016.3</v>
          </cell>
          <cell r="AA1732">
            <v>2922.15</v>
          </cell>
          <cell r="AB1732">
            <v>1753.29</v>
          </cell>
          <cell r="AD1732">
            <v>2541</v>
          </cell>
        </row>
        <row r="1733">
          <cell r="B1733" t="str">
            <v>FJ16G</v>
          </cell>
          <cell r="C1733" t="str">
            <v>Jardim</v>
          </cell>
          <cell r="D1733"/>
          <cell r="E1733" t="str">
            <v xml:space="preserve">Vaso com bolas, estrelas e folhas, bidimensional produzido em estrutura metálica e mangueira luminosa. </v>
          </cell>
          <cell r="F1733" t="str">
            <v>FIG. LUMINOSA</v>
          </cell>
          <cell r="G1733">
            <v>4.5999999999999996</v>
          </cell>
          <cell r="H1733">
            <v>2.35</v>
          </cell>
          <cell r="I1733" t="str">
            <v>-</v>
          </cell>
          <cell r="J1733">
            <v>1696</v>
          </cell>
          <cell r="K1733"/>
          <cell r="L1733"/>
          <cell r="M1733">
            <v>12002.12</v>
          </cell>
          <cell r="N1733">
            <v>7201.2719999999999</v>
          </cell>
          <cell r="O1733"/>
          <cell r="P1733">
            <v>0.6</v>
          </cell>
          <cell r="Q1733"/>
          <cell r="R1733">
            <v>9694.02</v>
          </cell>
          <cell r="S1733">
            <v>5816.37</v>
          </cell>
          <cell r="T1733"/>
          <cell r="U1733">
            <v>9694.02</v>
          </cell>
          <cell r="V1733">
            <v>5816.37</v>
          </cell>
          <cell r="W1733"/>
          <cell r="X1733">
            <v>9232.4</v>
          </cell>
          <cell r="Y1733">
            <v>5539.4</v>
          </cell>
          <cell r="Z1733"/>
          <cell r="AA1733">
            <v>8028.15</v>
          </cell>
          <cell r="AB1733">
            <v>4816.8900000000003</v>
          </cell>
          <cell r="AC1733"/>
          <cell r="AD1733">
            <v>6981</v>
          </cell>
        </row>
        <row r="1734">
          <cell r="B1734" t="str">
            <v>FJ16GSM</v>
          </cell>
          <cell r="C1734" t="str">
            <v>Jardim</v>
          </cell>
          <cell r="E1734" t="str">
            <v>Vaso com bolas, estrelas e folhas, bidimensional produzido em estrutura metálica e mangueira luminosa. Aplicação de mangueira de LED com movimentos e Strobos</v>
          </cell>
          <cell r="F1734" t="str">
            <v>FIG. LUMINOSA</v>
          </cell>
          <cell r="G1734">
            <v>4.5999999999999996</v>
          </cell>
          <cell r="H1734">
            <v>2.35</v>
          </cell>
          <cell r="I1734" t="str">
            <v>-</v>
          </cell>
          <cell r="J1734"/>
          <cell r="K1734"/>
          <cell r="L1734"/>
          <cell r="M1734">
            <v>13932.1</v>
          </cell>
          <cell r="N1734">
            <v>10449.075000000001</v>
          </cell>
          <cell r="P1734">
            <v>0.75</v>
          </cell>
          <cell r="R1734">
            <v>11252.85</v>
          </cell>
          <cell r="S1734">
            <v>7375.31</v>
          </cell>
          <cell r="U1734">
            <v>11252.85</v>
          </cell>
          <cell r="V1734">
            <v>7375.31</v>
          </cell>
          <cell r="X1734">
            <v>10717</v>
          </cell>
          <cell r="Y1734">
            <v>7024.1</v>
          </cell>
          <cell r="AA1734">
            <v>9319.14</v>
          </cell>
          <cell r="AB1734">
            <v>6107.88</v>
          </cell>
          <cell r="AD1734">
            <v>8103.6</v>
          </cell>
        </row>
        <row r="1735">
          <cell r="B1735" t="str">
            <v>FJ16GM</v>
          </cell>
          <cell r="C1735" t="str">
            <v>Jardim</v>
          </cell>
          <cell r="E1735" t="str">
            <v>Vaso com bolas, estrelas e folhas, bidimensional produzido em estrutura metálica e mangueira luminosa. Aplicação de mangueira de LED com movimentos</v>
          </cell>
          <cell r="F1735" t="str">
            <v>FIG. LUMINOSA</v>
          </cell>
          <cell r="G1735">
            <v>4.5999999999999996</v>
          </cell>
          <cell r="H1735">
            <v>2.35</v>
          </cell>
          <cell r="I1735" t="str">
            <v>-</v>
          </cell>
          <cell r="J1735"/>
          <cell r="K1735"/>
          <cell r="L1735"/>
          <cell r="M1735">
            <v>13486.85</v>
          </cell>
          <cell r="N1735">
            <v>9710.5319999999992</v>
          </cell>
          <cell r="P1735">
            <v>0.72</v>
          </cell>
          <cell r="R1735">
            <v>10893.23</v>
          </cell>
          <cell r="S1735">
            <v>7015.58</v>
          </cell>
          <cell r="U1735">
            <v>10893.23</v>
          </cell>
          <cell r="V1735">
            <v>7015.58</v>
          </cell>
          <cell r="X1735">
            <v>10374.5</v>
          </cell>
          <cell r="Y1735">
            <v>6681.5</v>
          </cell>
          <cell r="AA1735">
            <v>9021.2900000000009</v>
          </cell>
          <cell r="AB1735">
            <v>5810.03</v>
          </cell>
          <cell r="AD1735">
            <v>7844.6</v>
          </cell>
        </row>
        <row r="1736">
          <cell r="B1736" t="str">
            <v>FJ16GS</v>
          </cell>
          <cell r="C1736" t="str">
            <v>Jardim</v>
          </cell>
          <cell r="E1736" t="str">
            <v>Vaso com bolas, estrelas e folhas, bidimensional produzido em estrutura metálica e mangueira luminosa. Aplicação de Strobos</v>
          </cell>
          <cell r="F1736" t="str">
            <v>FIG. LUMINOSA</v>
          </cell>
          <cell r="G1736">
            <v>4.5999999999999996</v>
          </cell>
          <cell r="H1736">
            <v>2.35</v>
          </cell>
          <cell r="I1736" t="str">
            <v>-</v>
          </cell>
          <cell r="J1736"/>
          <cell r="K1736"/>
          <cell r="L1736"/>
          <cell r="M1736">
            <v>12447.37</v>
          </cell>
          <cell r="N1736">
            <v>7841.843100000001</v>
          </cell>
          <cell r="P1736">
            <v>0.63</v>
          </cell>
          <cell r="R1736">
            <v>10053.65</v>
          </cell>
          <cell r="S1736">
            <v>6176.1</v>
          </cell>
          <cell r="U1736">
            <v>10053.65</v>
          </cell>
          <cell r="V1736">
            <v>6176.1</v>
          </cell>
          <cell r="X1736">
            <v>9574.9</v>
          </cell>
          <cell r="Y1736">
            <v>5882</v>
          </cell>
          <cell r="AA1736">
            <v>8326</v>
          </cell>
          <cell r="AB1736">
            <v>5114.74</v>
          </cell>
          <cell r="AD1736">
            <v>7240</v>
          </cell>
        </row>
        <row r="1737">
          <cell r="B1737" t="str">
            <v>FJ16GL</v>
          </cell>
          <cell r="C1737" t="str">
            <v>Jardim</v>
          </cell>
          <cell r="E1737" t="str">
            <v>Vaso com bolas, estrelas e folhas, bidimensional produzido em estrutura metálica e mangueira de LED</v>
          </cell>
          <cell r="F1737" t="str">
            <v>FIG. LUMINOSA</v>
          </cell>
          <cell r="G1737">
            <v>4.5999999999999996</v>
          </cell>
          <cell r="H1737">
            <v>2.35</v>
          </cell>
          <cell r="I1737" t="str">
            <v>-</v>
          </cell>
          <cell r="J1737"/>
          <cell r="K1737"/>
          <cell r="L1737"/>
          <cell r="M1737">
            <v>13563.160000000002</v>
          </cell>
          <cell r="N1737">
            <v>8544.7908000000007</v>
          </cell>
          <cell r="P1737">
            <v>0.63</v>
          </cell>
          <cell r="R1737">
            <v>10954.86</v>
          </cell>
          <cell r="S1737">
            <v>6572.9</v>
          </cell>
          <cell r="U1737">
            <v>10954.86</v>
          </cell>
          <cell r="V1737">
            <v>6572.9</v>
          </cell>
          <cell r="X1737">
            <v>10433.200000000001</v>
          </cell>
          <cell r="Y1737">
            <v>6259.9</v>
          </cell>
          <cell r="AA1737">
            <v>9072.35</v>
          </cell>
          <cell r="AB1737">
            <v>5443.41</v>
          </cell>
          <cell r="AD1737">
            <v>7889</v>
          </cell>
        </row>
        <row r="1738">
          <cell r="B1738" t="str">
            <v>FJ16GC</v>
          </cell>
          <cell r="C1738" t="str">
            <v>Jardim</v>
          </cell>
          <cell r="E1738" t="str">
            <v>Vaso com bolas, estrelas e folhas, bidimensional produzido em estrutura metálica e mangueira luminosa.  Preenchida com cordões de LED.</v>
          </cell>
          <cell r="F1738" t="str">
            <v>FIG. LUMINOSA</v>
          </cell>
          <cell r="G1738">
            <v>4.5999999999999996</v>
          </cell>
          <cell r="H1738">
            <v>2.35</v>
          </cell>
          <cell r="I1738" t="str">
            <v>-</v>
          </cell>
          <cell r="J1738"/>
          <cell r="K1738"/>
          <cell r="L1738"/>
          <cell r="M1738">
            <v>0</v>
          </cell>
          <cell r="N1738">
            <v>0</v>
          </cell>
          <cell r="P1738">
            <v>0.72</v>
          </cell>
          <cell r="R1738">
            <v>0</v>
          </cell>
          <cell r="S1738">
            <v>0</v>
          </cell>
          <cell r="U1738">
            <v>0</v>
          </cell>
          <cell r="V1738">
            <v>0</v>
          </cell>
          <cell r="X1738">
            <v>0</v>
          </cell>
          <cell r="Y1738">
            <v>0</v>
          </cell>
          <cell r="AA1738">
            <v>0</v>
          </cell>
          <cell r="AB1738">
            <v>0</v>
          </cell>
          <cell r="AD1738"/>
        </row>
        <row r="1739">
          <cell r="B1739" t="str">
            <v>FJ16GCS</v>
          </cell>
          <cell r="C1739" t="str">
            <v>Jardim</v>
          </cell>
          <cell r="E1739" t="str">
            <v>Vaso com bolas, estrelas e folhas, bidimensional produzido em estrutura metálica e mangueira luminosa.  Preenchida com cordões de LED.  Aplicação de Strobos</v>
          </cell>
          <cell r="F1739" t="str">
            <v>FIG. LUMINOSA</v>
          </cell>
          <cell r="G1739">
            <v>4.5999999999999996</v>
          </cell>
          <cell r="H1739">
            <v>2.35</v>
          </cell>
          <cell r="I1739" t="str">
            <v>-</v>
          </cell>
          <cell r="J1739"/>
          <cell r="K1739"/>
          <cell r="L1739"/>
          <cell r="M1739">
            <v>0</v>
          </cell>
          <cell r="N1739">
            <v>0</v>
          </cell>
          <cell r="P1739">
            <v>0.75</v>
          </cell>
          <cell r="R1739">
            <v>0</v>
          </cell>
          <cell r="S1739">
            <v>0</v>
          </cell>
          <cell r="U1739">
            <v>0</v>
          </cell>
          <cell r="V1739">
            <v>0</v>
          </cell>
          <cell r="X1739">
            <v>0</v>
          </cell>
          <cell r="Y1739">
            <v>0</v>
          </cell>
          <cell r="AA1739">
            <v>0</v>
          </cell>
          <cell r="AB1739">
            <v>0</v>
          </cell>
          <cell r="AD1739"/>
        </row>
        <row r="1740">
          <cell r="B1740" t="str">
            <v>FJ16M</v>
          </cell>
          <cell r="C1740" t="str">
            <v>Jardim</v>
          </cell>
          <cell r="D1740"/>
          <cell r="E1740" t="str">
            <v xml:space="preserve">Vaso com bolas, estrelas e folhas, bidimensional produzido em estrutura metálica e mangueira luminosa. </v>
          </cell>
          <cell r="F1740" t="str">
            <v>FIG. LUMINOSA</v>
          </cell>
          <cell r="G1740">
            <v>3</v>
          </cell>
          <cell r="H1740" t="str">
            <v>-</v>
          </cell>
          <cell r="I1740" t="str">
            <v>-</v>
          </cell>
          <cell r="J1740">
            <v>1712</v>
          </cell>
          <cell r="K1740"/>
          <cell r="L1740"/>
          <cell r="M1740">
            <v>8068.4500000000007</v>
          </cell>
          <cell r="N1740">
            <v>4841.0700000000006</v>
          </cell>
          <cell r="O1740"/>
          <cell r="P1740">
            <v>0.6</v>
          </cell>
          <cell r="Q1740"/>
          <cell r="R1740">
            <v>6516.83</v>
          </cell>
          <cell r="S1740">
            <v>3910.1</v>
          </cell>
          <cell r="T1740"/>
          <cell r="U1740">
            <v>6516.83</v>
          </cell>
          <cell r="V1740">
            <v>3910.1</v>
          </cell>
          <cell r="W1740"/>
          <cell r="X1740">
            <v>6206.5</v>
          </cell>
          <cell r="Y1740">
            <v>3723.9</v>
          </cell>
          <cell r="Z1740"/>
          <cell r="AA1740">
            <v>5396.95</v>
          </cell>
          <cell r="AB1740">
            <v>3238.17</v>
          </cell>
          <cell r="AC1740"/>
          <cell r="AD1740">
            <v>4693</v>
          </cell>
        </row>
        <row r="1741">
          <cell r="B1741" t="str">
            <v>FJ16MSM</v>
          </cell>
          <cell r="C1741" t="str">
            <v>Jardim</v>
          </cell>
          <cell r="E1741" t="str">
            <v>Vaso com bolas, estrelas e folhas, bidimensional produzido em estrutura metálica e mangueira luminosa. Aplicação de mangueira de LED com movimentos e Strobos</v>
          </cell>
          <cell r="F1741" t="str">
            <v>FIG. LUMINOSA</v>
          </cell>
          <cell r="G1741">
            <v>3</v>
          </cell>
          <cell r="H1741" t="str">
            <v>-</v>
          </cell>
          <cell r="I1741" t="str">
            <v>-</v>
          </cell>
          <cell r="J1741"/>
          <cell r="K1741"/>
          <cell r="L1741"/>
          <cell r="M1741">
            <v>9520.0300000000007</v>
          </cell>
          <cell r="N1741">
            <v>7140.0225000000009</v>
          </cell>
          <cell r="P1741">
            <v>0.75</v>
          </cell>
          <cell r="R1741">
            <v>7689.26</v>
          </cell>
          <cell r="S1741">
            <v>5082.53</v>
          </cell>
          <cell r="U1741">
            <v>7689.26</v>
          </cell>
          <cell r="V1741">
            <v>5082.53</v>
          </cell>
          <cell r="X1741">
            <v>7323.1</v>
          </cell>
          <cell r="Y1741">
            <v>4840.5</v>
          </cell>
          <cell r="AA1741">
            <v>6367.95</v>
          </cell>
          <cell r="AB1741">
            <v>4209.17</v>
          </cell>
          <cell r="AD1741">
            <v>5537.35</v>
          </cell>
        </row>
        <row r="1742">
          <cell r="B1742" t="str">
            <v>FJ16MM</v>
          </cell>
          <cell r="C1742" t="str">
            <v>Jardim</v>
          </cell>
          <cell r="E1742" t="str">
            <v>Vaso com bolas, estrelas e folhas, bidimensional produzido em estrutura metálica e mangueira luminosa. Aplicação de mangueira de LED com movimentos</v>
          </cell>
          <cell r="F1742" t="str">
            <v>FIG. LUMINOSA</v>
          </cell>
          <cell r="G1742">
            <v>3</v>
          </cell>
          <cell r="H1742" t="str">
            <v>-</v>
          </cell>
          <cell r="I1742" t="str">
            <v>-</v>
          </cell>
          <cell r="J1742"/>
          <cell r="K1742"/>
          <cell r="L1742"/>
          <cell r="M1742">
            <v>9202.0500000000011</v>
          </cell>
          <cell r="N1742">
            <v>6625.4760000000006</v>
          </cell>
          <cell r="P1742">
            <v>0.72</v>
          </cell>
          <cell r="R1742">
            <v>7432.43</v>
          </cell>
          <cell r="S1742">
            <v>4825.7</v>
          </cell>
          <cell r="U1742">
            <v>7432.43</v>
          </cell>
          <cell r="V1742">
            <v>4825.7</v>
          </cell>
          <cell r="X1742">
            <v>7078.5</v>
          </cell>
          <cell r="Y1742">
            <v>4595.8999999999996</v>
          </cell>
          <cell r="AA1742">
            <v>6155.2</v>
          </cell>
          <cell r="AB1742">
            <v>3996.42</v>
          </cell>
          <cell r="AD1742">
            <v>5352.35</v>
          </cell>
        </row>
        <row r="1743">
          <cell r="B1743" t="str">
            <v>FJ16MS</v>
          </cell>
          <cell r="C1743" t="str">
            <v>Jardim</v>
          </cell>
          <cell r="E1743" t="str">
            <v>Vaso com bolas, estrelas e folhas, bidimensional produzido em estrutura metálica e mangueira luminosa. Aplicação de Strobos</v>
          </cell>
          <cell r="F1743" t="str">
            <v>FIG. LUMINOSA</v>
          </cell>
          <cell r="G1743">
            <v>3</v>
          </cell>
          <cell r="H1743" t="str">
            <v>-</v>
          </cell>
          <cell r="I1743" t="str">
            <v>-</v>
          </cell>
          <cell r="J1743"/>
          <cell r="K1743"/>
          <cell r="L1743"/>
          <cell r="M1743">
            <v>8386.56</v>
          </cell>
          <cell r="N1743">
            <v>5283.5328</v>
          </cell>
          <cell r="P1743">
            <v>0.63</v>
          </cell>
          <cell r="R1743">
            <v>6773.76</v>
          </cell>
          <cell r="S1743">
            <v>4167.03</v>
          </cell>
          <cell r="U1743">
            <v>6773.76</v>
          </cell>
          <cell r="V1743">
            <v>4167.03</v>
          </cell>
          <cell r="X1743">
            <v>6451.2</v>
          </cell>
          <cell r="Y1743">
            <v>3968.6</v>
          </cell>
          <cell r="AA1743">
            <v>5609.7</v>
          </cell>
          <cell r="AB1743">
            <v>3450.92</v>
          </cell>
          <cell r="AD1743">
            <v>4878</v>
          </cell>
        </row>
        <row r="1744">
          <cell r="B1744" t="str">
            <v>FJ16ML</v>
          </cell>
          <cell r="C1744" t="str">
            <v>Jardim</v>
          </cell>
          <cell r="E1744" t="str">
            <v>Vaso com bolas, estrelas e folhas, bidimensional produzido em estrutura metálica e mangueira de LED</v>
          </cell>
          <cell r="F1744" t="str">
            <v>FIG. LUMINOSA</v>
          </cell>
          <cell r="G1744">
            <v>3</v>
          </cell>
          <cell r="H1744" t="str">
            <v>-</v>
          </cell>
          <cell r="I1744" t="str">
            <v>-</v>
          </cell>
          <cell r="J1744"/>
          <cell r="K1744"/>
          <cell r="L1744"/>
          <cell r="M1744">
            <v>9118.85</v>
          </cell>
          <cell r="N1744">
            <v>5744.8755000000001</v>
          </cell>
          <cell r="P1744">
            <v>0.63</v>
          </cell>
          <cell r="R1744">
            <v>7365.23</v>
          </cell>
          <cell r="S1744">
            <v>4419.1400000000003</v>
          </cell>
          <cell r="U1744">
            <v>7365.23</v>
          </cell>
          <cell r="V1744">
            <v>4419.1400000000003</v>
          </cell>
          <cell r="X1744">
            <v>7014.5</v>
          </cell>
          <cell r="Y1744">
            <v>4208.7</v>
          </cell>
          <cell r="AA1744">
            <v>6099.6</v>
          </cell>
          <cell r="AB1744">
            <v>3659.76</v>
          </cell>
          <cell r="AD1744">
            <v>5304</v>
          </cell>
        </row>
        <row r="1745">
          <cell r="B1745" t="str">
            <v>FJ16MC</v>
          </cell>
          <cell r="C1745" t="str">
            <v>Jardim</v>
          </cell>
          <cell r="E1745" t="str">
            <v>Vaso com bolas, estrelas e folhas, bidimensional produzido em estrutura metálica e mangueira luminosa.  Preenchida com cordões de LED.</v>
          </cell>
          <cell r="F1745" t="str">
            <v>FIG. LUMINOSA</v>
          </cell>
          <cell r="G1745">
            <v>3</v>
          </cell>
          <cell r="H1745" t="str">
            <v>-</v>
          </cell>
          <cell r="I1745" t="str">
            <v>-</v>
          </cell>
          <cell r="J1745"/>
          <cell r="K1745"/>
          <cell r="L1745"/>
          <cell r="M1745">
            <v>0</v>
          </cell>
          <cell r="N1745">
            <v>0</v>
          </cell>
          <cell r="P1745">
            <v>0.72</v>
          </cell>
          <cell r="R1745">
            <v>0</v>
          </cell>
          <cell r="S1745">
            <v>0</v>
          </cell>
          <cell r="U1745">
            <v>0</v>
          </cell>
          <cell r="V1745">
            <v>0</v>
          </cell>
          <cell r="X1745">
            <v>0</v>
          </cell>
          <cell r="Y1745">
            <v>0</v>
          </cell>
          <cell r="AA1745">
            <v>0</v>
          </cell>
          <cell r="AB1745">
            <v>0</v>
          </cell>
          <cell r="AD1745"/>
        </row>
        <row r="1746">
          <cell r="B1746" t="str">
            <v>FJ16MCS</v>
          </cell>
          <cell r="C1746" t="str">
            <v>Jardim</v>
          </cell>
          <cell r="E1746" t="str">
            <v>Vaso com bolas, estrelas e folhas, bidimensional produzido em estrutura metálica e mangueira luminosa.  Preenchida com cordões de LED.  Aplicação de Strobos</v>
          </cell>
          <cell r="F1746" t="str">
            <v>FIG. LUMINOSA</v>
          </cell>
          <cell r="G1746">
            <v>4</v>
          </cell>
          <cell r="H1746" t="str">
            <v>-</v>
          </cell>
          <cell r="I1746" t="str">
            <v>-</v>
          </cell>
          <cell r="J1746"/>
          <cell r="K1746"/>
          <cell r="L1746"/>
          <cell r="M1746">
            <v>0</v>
          </cell>
          <cell r="N1746">
            <v>0</v>
          </cell>
          <cell r="P1746">
            <v>0.75</v>
          </cell>
          <cell r="R1746">
            <v>0</v>
          </cell>
          <cell r="S1746">
            <v>0</v>
          </cell>
          <cell r="U1746">
            <v>0</v>
          </cell>
          <cell r="V1746">
            <v>0</v>
          </cell>
          <cell r="X1746">
            <v>0</v>
          </cell>
          <cell r="Y1746">
            <v>0</v>
          </cell>
          <cell r="AA1746">
            <v>0</v>
          </cell>
          <cell r="AB1746">
            <v>0</v>
          </cell>
          <cell r="AD1746"/>
        </row>
        <row r="1747">
          <cell r="B1747" t="str">
            <v>FJ17G</v>
          </cell>
          <cell r="C1747" t="str">
            <v>Jardim</v>
          </cell>
          <cell r="D1747"/>
          <cell r="E1747" t="str">
            <v xml:space="preserve">Vaso com bolas, estrelas e folhas, tridimensional produzido em estrutura metálica e mangueira luminosa. </v>
          </cell>
          <cell r="F1747" t="str">
            <v>FIG. LUMINOSA</v>
          </cell>
          <cell r="G1747">
            <v>4.5999999999999996</v>
          </cell>
          <cell r="H1747">
            <v>2.15</v>
          </cell>
          <cell r="I1747">
            <v>2.15</v>
          </cell>
          <cell r="J1747">
            <v>2960</v>
          </cell>
          <cell r="K1747"/>
          <cell r="L1747"/>
          <cell r="M1747">
            <v>23051.73</v>
          </cell>
          <cell r="N1747">
            <v>13831.037999999999</v>
          </cell>
          <cell r="O1747"/>
          <cell r="P1747">
            <v>0.6</v>
          </cell>
          <cell r="Q1747"/>
          <cell r="R1747">
            <v>18618.71</v>
          </cell>
          <cell r="S1747">
            <v>11171.16</v>
          </cell>
          <cell r="T1747"/>
          <cell r="U1747">
            <v>18618.71</v>
          </cell>
          <cell r="V1747">
            <v>11171.16</v>
          </cell>
          <cell r="W1747"/>
          <cell r="X1747">
            <v>17732.099999999999</v>
          </cell>
          <cell r="Y1747">
            <v>10639.2</v>
          </cell>
          <cell r="Z1747"/>
          <cell r="AA1747">
            <v>15419.2</v>
          </cell>
          <cell r="AB1747">
            <v>9251.52</v>
          </cell>
          <cell r="AC1747"/>
          <cell r="AD1747">
            <v>13408</v>
          </cell>
        </row>
        <row r="1748">
          <cell r="B1748" t="str">
            <v>FJ17GSM</v>
          </cell>
          <cell r="C1748" t="str">
            <v>Jardim</v>
          </cell>
          <cell r="E1748" t="str">
            <v>Vaso com bolas, estrelas e folhas, tridimensional produzido em estrutura metálica e mangueira luminosa. Aplicação de mangueira de LED com movimentos e Strobos</v>
          </cell>
          <cell r="F1748" t="str">
            <v>FIG. LUMINOSA</v>
          </cell>
          <cell r="G1748">
            <v>4.5999999999999996</v>
          </cell>
          <cell r="H1748">
            <v>2.15</v>
          </cell>
          <cell r="I1748">
            <v>2.15</v>
          </cell>
          <cell r="J1748"/>
          <cell r="K1748"/>
          <cell r="L1748"/>
          <cell r="M1748">
            <v>26270.79</v>
          </cell>
          <cell r="N1748">
            <v>19703.092499999999</v>
          </cell>
          <cell r="P1748">
            <v>0.75</v>
          </cell>
          <cell r="R1748">
            <v>21218.720000000001</v>
          </cell>
          <cell r="S1748">
            <v>13771.28</v>
          </cell>
          <cell r="U1748">
            <v>21218.720000000001</v>
          </cell>
          <cell r="V1748">
            <v>13771.28</v>
          </cell>
          <cell r="X1748">
            <v>20208.3</v>
          </cell>
          <cell r="Y1748">
            <v>13115.5</v>
          </cell>
          <cell r="AA1748">
            <v>17572.46</v>
          </cell>
          <cell r="AB1748">
            <v>11404.78</v>
          </cell>
          <cell r="AD1748">
            <v>15280.4</v>
          </cell>
        </row>
        <row r="1749">
          <cell r="B1749" t="str">
            <v>FJ17GM</v>
          </cell>
          <cell r="C1749" t="str">
            <v>Jardim</v>
          </cell>
          <cell r="E1749" t="str">
            <v>Vaso com bolas, estrelas e folhas, tridimensional produzido em estrutura metálica e mangueira luminosa. Aplicação de mangueira de LED com movimentos</v>
          </cell>
          <cell r="F1749" t="str">
            <v>FIG. LUMINOSA</v>
          </cell>
          <cell r="G1749">
            <v>4.5999999999999996</v>
          </cell>
          <cell r="H1749">
            <v>2.15</v>
          </cell>
          <cell r="I1749">
            <v>2.15</v>
          </cell>
          <cell r="J1749"/>
          <cell r="K1749"/>
          <cell r="L1749"/>
          <cell r="M1749">
            <v>25698.270000000004</v>
          </cell>
          <cell r="N1749">
            <v>18502.754400000002</v>
          </cell>
          <cell r="P1749">
            <v>0.72</v>
          </cell>
          <cell r="R1749">
            <v>20756.3</v>
          </cell>
          <cell r="S1749">
            <v>13308.86</v>
          </cell>
          <cell r="U1749">
            <v>20756.3</v>
          </cell>
          <cell r="V1749">
            <v>13308.86</v>
          </cell>
          <cell r="X1749">
            <v>19767.900000000001</v>
          </cell>
          <cell r="Y1749">
            <v>12675.1</v>
          </cell>
          <cell r="AA1749">
            <v>17189.509999999998</v>
          </cell>
          <cell r="AB1749">
            <v>11021.83</v>
          </cell>
          <cell r="AD1749">
            <v>14947.4</v>
          </cell>
        </row>
        <row r="1750">
          <cell r="B1750" t="str">
            <v>FJ17GS</v>
          </cell>
          <cell r="C1750" t="str">
            <v>Jardim</v>
          </cell>
          <cell r="E1750" t="str">
            <v>Vaso com bolas, estrelas e folhas, tridimensional produzido em estrutura metálica e mangueira luminosa. Aplicação de Strobos</v>
          </cell>
          <cell r="F1750" t="str">
            <v>FIG. LUMINOSA</v>
          </cell>
          <cell r="G1750">
            <v>4.5999999999999996</v>
          </cell>
          <cell r="H1750">
            <v>2.15</v>
          </cell>
          <cell r="I1750">
            <v>2.15</v>
          </cell>
          <cell r="J1750"/>
          <cell r="K1750"/>
          <cell r="L1750"/>
          <cell r="M1750">
            <v>23624.25</v>
          </cell>
          <cell r="N1750">
            <v>14883.2775</v>
          </cell>
          <cell r="P1750">
            <v>0.63</v>
          </cell>
          <cell r="R1750">
            <v>19081.13</v>
          </cell>
          <cell r="S1750">
            <v>11633.58</v>
          </cell>
          <cell r="U1750">
            <v>19081.13</v>
          </cell>
          <cell r="V1750">
            <v>11633.58</v>
          </cell>
          <cell r="X1750">
            <v>18172.5</v>
          </cell>
          <cell r="Y1750">
            <v>11079.6</v>
          </cell>
          <cell r="AA1750">
            <v>15802.15</v>
          </cell>
          <cell r="AB1750">
            <v>9634.4699999999993</v>
          </cell>
          <cell r="AD1750">
            <v>13741</v>
          </cell>
        </row>
        <row r="1751">
          <cell r="B1751" t="str">
            <v>FJ17GL</v>
          </cell>
          <cell r="C1751" t="str">
            <v>Jardim</v>
          </cell>
          <cell r="E1751" t="str">
            <v>Vaso com bolas, estrelas e folhas, tridimensional produzido em estrutura metálica e mangueira de LED</v>
          </cell>
          <cell r="F1751" t="str">
            <v>FIG. LUMINOSA</v>
          </cell>
          <cell r="G1751">
            <v>4.5999999999999996</v>
          </cell>
          <cell r="H1751">
            <v>2.15</v>
          </cell>
          <cell r="I1751">
            <v>2.15</v>
          </cell>
          <cell r="J1751"/>
          <cell r="K1751"/>
          <cell r="L1751"/>
          <cell r="M1751">
            <v>26050.05</v>
          </cell>
          <cell r="N1751">
            <v>16411.531500000001</v>
          </cell>
          <cell r="P1751">
            <v>0.63</v>
          </cell>
          <cell r="R1751">
            <v>21040.43</v>
          </cell>
          <cell r="S1751">
            <v>12624.26</v>
          </cell>
          <cell r="U1751">
            <v>21040.43</v>
          </cell>
          <cell r="V1751">
            <v>12624.26</v>
          </cell>
          <cell r="X1751">
            <v>20038.5</v>
          </cell>
          <cell r="Y1751">
            <v>12023.1</v>
          </cell>
          <cell r="AA1751">
            <v>17424.8</v>
          </cell>
          <cell r="AB1751">
            <v>10454.879999999999</v>
          </cell>
          <cell r="AD1751">
            <v>15152</v>
          </cell>
        </row>
        <row r="1752">
          <cell r="B1752" t="str">
            <v>FJ17GC</v>
          </cell>
          <cell r="C1752" t="str">
            <v>Jardim</v>
          </cell>
          <cell r="E1752" t="str">
            <v>Vaso com bolas, estrelas e folhas, tridimensional produzido em estrutura metálica e mangueira luminosa.  Preenchida com cordões de LED.</v>
          </cell>
          <cell r="F1752" t="str">
            <v>FIG. LUMINOSA</v>
          </cell>
          <cell r="G1752">
            <v>4.5999999999999996</v>
          </cell>
          <cell r="H1752">
            <v>2.15</v>
          </cell>
          <cell r="I1752">
            <v>2.15</v>
          </cell>
          <cell r="J1752"/>
          <cell r="K1752"/>
          <cell r="L1752"/>
          <cell r="M1752">
            <v>0</v>
          </cell>
          <cell r="N1752">
            <v>0</v>
          </cell>
          <cell r="P1752">
            <v>0.72</v>
          </cell>
          <cell r="R1752">
            <v>0</v>
          </cell>
          <cell r="S1752">
            <v>0</v>
          </cell>
          <cell r="U1752">
            <v>0</v>
          </cell>
          <cell r="V1752">
            <v>0</v>
          </cell>
          <cell r="X1752">
            <v>0</v>
          </cell>
          <cell r="Y1752">
            <v>0</v>
          </cell>
          <cell r="AA1752">
            <v>0</v>
          </cell>
          <cell r="AB1752">
            <v>0</v>
          </cell>
          <cell r="AD1752"/>
        </row>
        <row r="1753">
          <cell r="B1753" t="str">
            <v>FJ17GCS</v>
          </cell>
          <cell r="C1753" t="str">
            <v>Jardim</v>
          </cell>
          <cell r="E1753" t="str">
            <v>Vaso com bolas, estrelas e folhas, tridimensional produzido em estrutura metálica e mangueira luminosa.  Preenchida com cordões de LED.  Aplicação de Strobos</v>
          </cell>
          <cell r="F1753" t="str">
            <v>FIG. LUMINOSA</v>
          </cell>
          <cell r="G1753">
            <v>4.5999999999999996</v>
          </cell>
          <cell r="H1753">
            <v>2.15</v>
          </cell>
          <cell r="I1753">
            <v>2.15</v>
          </cell>
          <cell r="J1753"/>
          <cell r="K1753"/>
          <cell r="L1753"/>
          <cell r="M1753">
            <v>0</v>
          </cell>
          <cell r="N1753">
            <v>0</v>
          </cell>
          <cell r="P1753">
            <v>0.75</v>
          </cell>
          <cell r="R1753">
            <v>0</v>
          </cell>
          <cell r="S1753">
            <v>0</v>
          </cell>
          <cell r="U1753">
            <v>0</v>
          </cell>
          <cell r="V1753">
            <v>0</v>
          </cell>
          <cell r="X1753">
            <v>0</v>
          </cell>
          <cell r="Y1753">
            <v>0</v>
          </cell>
          <cell r="AA1753">
            <v>0</v>
          </cell>
          <cell r="AB1753">
            <v>0</v>
          </cell>
          <cell r="AD1753"/>
        </row>
        <row r="1754">
          <cell r="B1754" t="str">
            <v>FJ17M</v>
          </cell>
          <cell r="C1754" t="str">
            <v>Jardim</v>
          </cell>
          <cell r="D1754"/>
          <cell r="E1754" t="str">
            <v xml:space="preserve">Vaso com bolas, estrelas e folhas, tridimensional produzido em estrutura metálica e mangueira luminosa. </v>
          </cell>
          <cell r="F1754" t="str">
            <v>FIG. LUMINOSA</v>
          </cell>
          <cell r="G1754">
            <v>3</v>
          </cell>
          <cell r="H1754" t="str">
            <v>-</v>
          </cell>
          <cell r="I1754" t="str">
            <v>-</v>
          </cell>
          <cell r="J1754"/>
          <cell r="K1754"/>
          <cell r="L1754"/>
          <cell r="M1754">
            <v>14837.160000000002</v>
          </cell>
          <cell r="N1754">
            <v>8902.2960000000003</v>
          </cell>
          <cell r="O1754"/>
          <cell r="P1754">
            <v>0.6</v>
          </cell>
          <cell r="Q1754"/>
          <cell r="R1754">
            <v>11983.86</v>
          </cell>
          <cell r="S1754">
            <v>7190.3</v>
          </cell>
          <cell r="T1754"/>
          <cell r="U1754">
            <v>11983.86</v>
          </cell>
          <cell r="V1754">
            <v>7190.3</v>
          </cell>
          <cell r="W1754"/>
          <cell r="X1754">
            <v>11413.2</v>
          </cell>
          <cell r="Y1754">
            <v>6847.9</v>
          </cell>
          <cell r="Z1754"/>
          <cell r="AA1754">
            <v>9924.5</v>
          </cell>
          <cell r="AB1754">
            <v>5954.7</v>
          </cell>
          <cell r="AC1754"/>
          <cell r="AD1754">
            <v>8630</v>
          </cell>
        </row>
        <row r="1755">
          <cell r="B1755" t="str">
            <v>FJ17MSM</v>
          </cell>
          <cell r="C1755" t="str">
            <v>Jardim</v>
          </cell>
          <cell r="E1755" t="str">
            <v>Vaso com bolas, estrelas e folhas, tridimensional produzido em estrutura metálica e mangueira luminosa. Aplicação de mangueira de LED com movimentos e Strobos</v>
          </cell>
          <cell r="F1755" t="str">
            <v>FIG. LUMINOSA</v>
          </cell>
          <cell r="G1755">
            <v>3</v>
          </cell>
          <cell r="H1755" t="str">
            <v>-</v>
          </cell>
          <cell r="I1755" t="str">
            <v>-</v>
          </cell>
          <cell r="J1755"/>
          <cell r="K1755"/>
          <cell r="L1755"/>
          <cell r="M1755">
            <v>17711.2</v>
          </cell>
          <cell r="N1755">
            <v>13283.400000000001</v>
          </cell>
          <cell r="P1755">
            <v>0.75</v>
          </cell>
          <cell r="R1755">
            <v>14305.2</v>
          </cell>
          <cell r="S1755">
            <v>9511.64</v>
          </cell>
          <cell r="U1755">
            <v>14305.2</v>
          </cell>
          <cell r="V1755">
            <v>9511.64</v>
          </cell>
          <cell r="X1755">
            <v>13624</v>
          </cell>
          <cell r="Y1755">
            <v>9058.7000000000007</v>
          </cell>
          <cell r="AA1755">
            <v>11846.96</v>
          </cell>
          <cell r="AB1755">
            <v>7877.16</v>
          </cell>
          <cell r="AD1755">
            <v>10301.700000000001</v>
          </cell>
        </row>
        <row r="1756">
          <cell r="B1756" t="str">
            <v>FJ17MM</v>
          </cell>
          <cell r="C1756" t="str">
            <v>Jardim</v>
          </cell>
          <cell r="E1756" t="str">
            <v>Vaso com bolas, estrelas e folhas, tridimensional produzido em estrutura metálica e mangueira luminosa. Aplicação de mangueira de LED com movimentos</v>
          </cell>
          <cell r="F1756" t="str">
            <v>FIG. LUMINOSA</v>
          </cell>
          <cell r="G1756">
            <v>3</v>
          </cell>
          <cell r="H1756" t="str">
            <v>-</v>
          </cell>
          <cell r="I1756" t="str">
            <v>-</v>
          </cell>
          <cell r="J1756"/>
          <cell r="K1756"/>
          <cell r="L1756"/>
          <cell r="M1756">
            <v>17265.95</v>
          </cell>
          <cell r="N1756">
            <v>12431.484</v>
          </cell>
          <cell r="P1756">
            <v>0.72</v>
          </cell>
          <cell r="R1756">
            <v>13945.58</v>
          </cell>
          <cell r="S1756">
            <v>9152.01</v>
          </cell>
          <cell r="U1756">
            <v>13945.58</v>
          </cell>
          <cell r="V1756">
            <v>9152.01</v>
          </cell>
          <cell r="X1756">
            <v>13281.5</v>
          </cell>
          <cell r="Y1756">
            <v>8716.2000000000007</v>
          </cell>
          <cell r="AA1756">
            <v>11549.11</v>
          </cell>
          <cell r="AB1756">
            <v>7579.31</v>
          </cell>
          <cell r="AD1756">
            <v>10042.700000000001</v>
          </cell>
        </row>
        <row r="1757">
          <cell r="B1757" t="str">
            <v>FJ17MS</v>
          </cell>
          <cell r="C1757" t="str">
            <v>Jardim</v>
          </cell>
          <cell r="E1757" t="str">
            <v>Vaso com bolas, estrelas e folhas, tridimensional produzido em estrutura metálica e mangueira luminosa. Aplicação de Strobos</v>
          </cell>
          <cell r="F1757" t="str">
            <v>FIG. LUMINOSA</v>
          </cell>
          <cell r="G1757">
            <v>3</v>
          </cell>
          <cell r="H1757" t="str">
            <v>-</v>
          </cell>
          <cell r="I1757" t="str">
            <v>-</v>
          </cell>
          <cell r="J1757"/>
          <cell r="K1757"/>
          <cell r="L1757"/>
          <cell r="M1757">
            <v>15282.410000000002</v>
          </cell>
          <cell r="N1757">
            <v>9627.9183000000012</v>
          </cell>
          <cell r="P1757">
            <v>0.63</v>
          </cell>
          <cell r="R1757">
            <v>12343.49</v>
          </cell>
          <cell r="S1757">
            <v>7549.92</v>
          </cell>
          <cell r="U1757">
            <v>12343.49</v>
          </cell>
          <cell r="V1757">
            <v>7549.92</v>
          </cell>
          <cell r="X1757">
            <v>11755.7</v>
          </cell>
          <cell r="Y1757">
            <v>7190.4</v>
          </cell>
          <cell r="AA1757">
            <v>10222.35</v>
          </cell>
          <cell r="AB1757">
            <v>6252.55</v>
          </cell>
          <cell r="AD1757">
            <v>8889</v>
          </cell>
        </row>
        <row r="1758">
          <cell r="B1758" t="str">
            <v>FJ17ML</v>
          </cell>
          <cell r="C1758" t="str">
            <v>Jardim</v>
          </cell>
          <cell r="E1758" t="str">
            <v>Vaso com bolas, estrelas e folhas, tridimensional produzido em estrutura metálica e mangueira de LED</v>
          </cell>
          <cell r="F1758" t="str">
            <v>FIG. LUMINOSA</v>
          </cell>
          <cell r="G1758">
            <v>3</v>
          </cell>
          <cell r="H1758" t="str">
            <v>-</v>
          </cell>
          <cell r="I1758" t="str">
            <v>-</v>
          </cell>
          <cell r="J1758"/>
          <cell r="K1758"/>
          <cell r="L1758"/>
          <cell r="M1758">
            <v>16766.100000000002</v>
          </cell>
          <cell r="N1758">
            <v>10562.643000000002</v>
          </cell>
          <cell r="P1758">
            <v>0.63</v>
          </cell>
          <cell r="R1758">
            <v>13541.85</v>
          </cell>
          <cell r="S1758">
            <v>8125.11</v>
          </cell>
          <cell r="U1758">
            <v>13541.85</v>
          </cell>
          <cell r="V1758">
            <v>8125.11</v>
          </cell>
          <cell r="X1758">
            <v>12897</v>
          </cell>
          <cell r="Y1758">
            <v>7738.2</v>
          </cell>
          <cell r="AA1758">
            <v>11214.8</v>
          </cell>
          <cell r="AB1758">
            <v>6728.88</v>
          </cell>
          <cell r="AD1758">
            <v>9752</v>
          </cell>
        </row>
        <row r="1759">
          <cell r="B1759" t="str">
            <v>FJ17MC</v>
          </cell>
          <cell r="C1759" t="str">
            <v>Jardim</v>
          </cell>
          <cell r="E1759" t="str">
            <v>Vaso com bolas, estrelas e folhas, tridimensional produzido em estrutura metálica e mangueira luminosa. Preenchida com cordões de LED.</v>
          </cell>
          <cell r="F1759" t="str">
            <v>FIG. LUMINOSA</v>
          </cell>
          <cell r="G1759">
            <v>3</v>
          </cell>
          <cell r="H1759" t="str">
            <v>-</v>
          </cell>
          <cell r="I1759" t="str">
            <v>-</v>
          </cell>
          <cell r="J1759"/>
          <cell r="K1759"/>
          <cell r="L1759"/>
          <cell r="M1759">
            <v>0</v>
          </cell>
          <cell r="N1759">
            <v>0</v>
          </cell>
          <cell r="P1759">
            <v>0.72</v>
          </cell>
          <cell r="R1759">
            <v>0</v>
          </cell>
          <cell r="S1759">
            <v>0</v>
          </cell>
          <cell r="U1759">
            <v>0</v>
          </cell>
          <cell r="V1759">
            <v>0</v>
          </cell>
          <cell r="X1759">
            <v>0</v>
          </cell>
          <cell r="Y1759">
            <v>0</v>
          </cell>
          <cell r="AA1759">
            <v>0</v>
          </cell>
          <cell r="AB1759">
            <v>0</v>
          </cell>
          <cell r="AD1759"/>
        </row>
        <row r="1760">
          <cell r="B1760" t="str">
            <v>FJ17MCS</v>
          </cell>
          <cell r="C1760" t="str">
            <v>Jardim</v>
          </cell>
          <cell r="E1760" t="str">
            <v>Vaso com bolas, estrelas e folhas, tridimensional produzido em estrutura metálica e mangueira luminosa. Preenchida com cordões de LED.  Aplicação de Strobos</v>
          </cell>
          <cell r="F1760" t="str">
            <v>FIG. LUMINOSA</v>
          </cell>
          <cell r="G1760">
            <v>4</v>
          </cell>
          <cell r="H1760" t="str">
            <v>-</v>
          </cell>
          <cell r="I1760" t="str">
            <v>-</v>
          </cell>
          <cell r="J1760"/>
          <cell r="K1760"/>
          <cell r="L1760"/>
          <cell r="M1760">
            <v>0</v>
          </cell>
          <cell r="N1760">
            <v>0</v>
          </cell>
          <cell r="P1760">
            <v>0.75</v>
          </cell>
          <cell r="R1760">
            <v>0</v>
          </cell>
          <cell r="S1760">
            <v>0</v>
          </cell>
          <cell r="U1760">
            <v>0</v>
          </cell>
          <cell r="V1760">
            <v>0</v>
          </cell>
          <cell r="X1760">
            <v>0</v>
          </cell>
          <cell r="Y1760">
            <v>0</v>
          </cell>
          <cell r="AA1760">
            <v>0</v>
          </cell>
          <cell r="AB1760">
            <v>0</v>
          </cell>
          <cell r="AD1760"/>
        </row>
        <row r="1761">
          <cell r="B1761" t="str">
            <v>FJ18</v>
          </cell>
          <cell r="C1761" t="str">
            <v>Jardim</v>
          </cell>
          <cell r="D1761"/>
          <cell r="E1761" t="str">
            <v>Poste com arabescos produzido em estrutura metálica, mangueira luminosa e luminária em fibra de vidro.</v>
          </cell>
          <cell r="F1761" t="str">
            <v>FIG. LUMINOSA</v>
          </cell>
          <cell r="G1761">
            <v>3.8</v>
          </cell>
          <cell r="H1761">
            <v>1.45</v>
          </cell>
          <cell r="I1761" t="str">
            <v>-</v>
          </cell>
          <cell r="J1761">
            <v>352</v>
          </cell>
          <cell r="K1761"/>
          <cell r="L1761"/>
          <cell r="M1761">
            <v>4026.4900000000002</v>
          </cell>
          <cell r="N1761">
            <v>3019.8675000000003</v>
          </cell>
          <cell r="O1761"/>
          <cell r="P1761">
            <v>0.75</v>
          </cell>
          <cell r="Q1761"/>
          <cell r="R1761">
            <v>3252.17</v>
          </cell>
          <cell r="S1761">
            <v>1951.32</v>
          </cell>
          <cell r="T1761"/>
          <cell r="U1761">
            <v>3252.17</v>
          </cell>
          <cell r="V1761">
            <v>1951.32</v>
          </cell>
          <cell r="W1761"/>
          <cell r="X1761">
            <v>3097.3</v>
          </cell>
          <cell r="Y1761">
            <v>1858.4</v>
          </cell>
          <cell r="Z1761"/>
          <cell r="AA1761">
            <v>2693.3</v>
          </cell>
          <cell r="AB1761">
            <v>1615.98</v>
          </cell>
          <cell r="AC1761"/>
          <cell r="AD1761">
            <v>2342</v>
          </cell>
        </row>
        <row r="1762">
          <cell r="B1762" t="str">
            <v>FJ18SM</v>
          </cell>
          <cell r="C1762" t="str">
            <v>Jardim</v>
          </cell>
          <cell r="E1762" t="str">
            <v>Poste com arabescos produzido em estrutura metálica, mangueira luminosa e luminária em fibra de vidro. Aplicação de mangueira de LED com movimentos e Strobos</v>
          </cell>
          <cell r="F1762" t="str">
            <v>FIG. LUMINOSA</v>
          </cell>
          <cell r="G1762">
            <v>3.8</v>
          </cell>
          <cell r="H1762">
            <v>1.45</v>
          </cell>
          <cell r="I1762" t="str">
            <v>-</v>
          </cell>
          <cell r="J1762"/>
          <cell r="K1762"/>
          <cell r="L1762"/>
          <cell r="M1762">
            <v>5060.38</v>
          </cell>
          <cell r="N1762">
            <v>4301.3230000000003</v>
          </cell>
          <cell r="P1762">
            <v>0.85</v>
          </cell>
          <cell r="R1762">
            <v>4087.23</v>
          </cell>
          <cell r="S1762">
            <v>2786.39</v>
          </cell>
          <cell r="U1762">
            <v>4087.23</v>
          </cell>
          <cell r="V1762">
            <v>2786.39</v>
          </cell>
          <cell r="X1762">
            <v>3892.6</v>
          </cell>
          <cell r="Y1762">
            <v>2653.7</v>
          </cell>
          <cell r="AA1762">
            <v>3384.91</v>
          </cell>
          <cell r="AB1762">
            <v>2307.59</v>
          </cell>
          <cell r="AD1762">
            <v>2943.4</v>
          </cell>
        </row>
        <row r="1763">
          <cell r="B1763" t="str">
            <v>FJ18M</v>
          </cell>
          <cell r="C1763" t="str">
            <v>Jardim</v>
          </cell>
          <cell r="E1763" t="str">
            <v>Poste com arabescos produzido em estrutura metálica, mangueira luminosa e luminária em fibra de vidro. Aplicação de mangueira de LED com movimentos</v>
          </cell>
          <cell r="F1763" t="str">
            <v>FIG. LUMINOSA</v>
          </cell>
          <cell r="G1763">
            <v>3.8</v>
          </cell>
          <cell r="H1763">
            <v>1.45</v>
          </cell>
          <cell r="I1763" t="str">
            <v>-</v>
          </cell>
          <cell r="J1763"/>
          <cell r="K1763"/>
          <cell r="L1763"/>
          <cell r="M1763">
            <v>4869.54</v>
          </cell>
          <cell r="N1763">
            <v>3993.0228000000002</v>
          </cell>
          <cell r="P1763">
            <v>0.82000000000000006</v>
          </cell>
          <cell r="R1763">
            <v>3933.09</v>
          </cell>
          <cell r="S1763">
            <v>2632.25</v>
          </cell>
          <cell r="U1763">
            <v>3933.09</v>
          </cell>
          <cell r="V1763">
            <v>2632.25</v>
          </cell>
          <cell r="X1763">
            <v>3745.8</v>
          </cell>
          <cell r="Y1763">
            <v>2506.9</v>
          </cell>
          <cell r="AA1763">
            <v>3257.26</v>
          </cell>
          <cell r="AB1763">
            <v>2179.94</v>
          </cell>
          <cell r="AD1763">
            <v>2832.4</v>
          </cell>
        </row>
        <row r="1764">
          <cell r="B1764" t="str">
            <v>FJ18S</v>
          </cell>
          <cell r="C1764" t="str">
            <v>Jardim</v>
          </cell>
          <cell r="E1764" t="str">
            <v>Poste com arabescos produzido em estrutura metálica, mangueira luminosa e luminária em fibra de vidro. Aplicação de Strobos</v>
          </cell>
          <cell r="F1764" t="str">
            <v>FIG. LUMINOSA</v>
          </cell>
          <cell r="G1764">
            <v>3.8</v>
          </cell>
          <cell r="H1764">
            <v>1.45</v>
          </cell>
          <cell r="I1764" t="str">
            <v>-</v>
          </cell>
          <cell r="J1764"/>
          <cell r="K1764"/>
          <cell r="L1764"/>
          <cell r="M1764">
            <v>4217.33</v>
          </cell>
          <cell r="N1764">
            <v>3289.5174000000002</v>
          </cell>
          <cell r="P1764">
            <v>0.78</v>
          </cell>
          <cell r="R1764">
            <v>3406.31</v>
          </cell>
          <cell r="S1764">
            <v>2105.46</v>
          </cell>
          <cell r="U1764">
            <v>3406.31</v>
          </cell>
          <cell r="V1764">
            <v>2105.46</v>
          </cell>
          <cell r="X1764">
            <v>3244.1</v>
          </cell>
          <cell r="Y1764">
            <v>2005.2</v>
          </cell>
          <cell r="AA1764">
            <v>2820.95</v>
          </cell>
          <cell r="AB1764">
            <v>1743.63</v>
          </cell>
          <cell r="AD1764">
            <v>2453</v>
          </cell>
        </row>
        <row r="1765">
          <cell r="B1765" t="str">
            <v>FJ18L</v>
          </cell>
          <cell r="C1765" t="str">
            <v>Jardim</v>
          </cell>
          <cell r="E1765" t="str">
            <v>Poste com arabescos produzido em estrutura metálica, mangueira  de LED e luminária em fibra de vidro.</v>
          </cell>
          <cell r="F1765" t="str">
            <v>FIG. LUMINOSA</v>
          </cell>
          <cell r="G1765">
            <v>3.8</v>
          </cell>
          <cell r="H1765">
            <v>1.45</v>
          </cell>
          <cell r="I1765" t="str">
            <v>-</v>
          </cell>
          <cell r="J1765"/>
          <cell r="K1765"/>
          <cell r="L1765"/>
          <cell r="M1765">
            <v>4550.91</v>
          </cell>
          <cell r="N1765">
            <v>3549.7098000000001</v>
          </cell>
          <cell r="P1765">
            <v>0.78</v>
          </cell>
          <cell r="R1765">
            <v>3675.74</v>
          </cell>
          <cell r="S1765">
            <v>2205.42</v>
          </cell>
          <cell r="U1765">
            <v>3675.74</v>
          </cell>
          <cell r="V1765">
            <v>2205.42</v>
          </cell>
          <cell r="X1765">
            <v>3500.7</v>
          </cell>
          <cell r="Y1765">
            <v>2100.4</v>
          </cell>
          <cell r="AA1765">
            <v>3044.05</v>
          </cell>
          <cell r="AB1765">
            <v>1826.43</v>
          </cell>
          <cell r="AD1765">
            <v>2647</v>
          </cell>
        </row>
        <row r="1766">
          <cell r="B1766" t="str">
            <v>FJ19</v>
          </cell>
          <cell r="C1766" t="str">
            <v>Jardim</v>
          </cell>
          <cell r="D1766"/>
          <cell r="E1766" t="str">
            <v xml:space="preserve">Poste com arabescos e pingentes produzido em estrutura metálica e mangueira luminosa. </v>
          </cell>
          <cell r="F1766" t="str">
            <v>FIG. LUMINOSA</v>
          </cell>
          <cell r="G1766">
            <v>3.8</v>
          </cell>
          <cell r="H1766">
            <v>1.55</v>
          </cell>
          <cell r="I1766" t="str">
            <v>-</v>
          </cell>
          <cell r="J1766">
            <v>560</v>
          </cell>
          <cell r="K1766"/>
          <cell r="L1766"/>
          <cell r="M1766">
            <v>4090.06</v>
          </cell>
          <cell r="N1766">
            <v>2454.0360000000001</v>
          </cell>
          <cell r="O1766"/>
          <cell r="P1766">
            <v>0.6</v>
          </cell>
          <cell r="Q1766"/>
          <cell r="R1766">
            <v>3303.51</v>
          </cell>
          <cell r="S1766">
            <v>1982.09</v>
          </cell>
          <cell r="T1766"/>
          <cell r="U1766">
            <v>3303.51</v>
          </cell>
          <cell r="V1766">
            <v>1982.09</v>
          </cell>
          <cell r="W1766"/>
          <cell r="X1766">
            <v>3146.2</v>
          </cell>
          <cell r="Y1766">
            <v>1887.7</v>
          </cell>
          <cell r="Z1766"/>
          <cell r="AA1766">
            <v>2735.85</v>
          </cell>
          <cell r="AB1766">
            <v>1641.51</v>
          </cell>
          <cell r="AC1766"/>
          <cell r="AD1766">
            <v>2379</v>
          </cell>
        </row>
        <row r="1767">
          <cell r="B1767" t="str">
            <v>FJ19SM</v>
          </cell>
          <cell r="C1767" t="str">
            <v>Jardim</v>
          </cell>
          <cell r="E1767" t="str">
            <v>Poste com arabescos e pingentes produzido em estrutura metálica e mangueira luminosa. Aplicação de mangueira de LED com movimentos e Strobos</v>
          </cell>
          <cell r="F1767" t="str">
            <v>FIG. LUMINOSA</v>
          </cell>
          <cell r="G1767">
            <v>3.8</v>
          </cell>
          <cell r="H1767">
            <v>1.55</v>
          </cell>
          <cell r="I1767" t="str">
            <v>-</v>
          </cell>
          <cell r="J1767"/>
          <cell r="K1767"/>
          <cell r="L1767"/>
          <cell r="M1767">
            <v>5414.5</v>
          </cell>
          <cell r="N1767">
            <v>4060.875</v>
          </cell>
          <cell r="P1767">
            <v>0.75</v>
          </cell>
          <cell r="R1767">
            <v>4373.25</v>
          </cell>
          <cell r="S1767">
            <v>3051.83</v>
          </cell>
          <cell r="U1767">
            <v>4373.25</v>
          </cell>
          <cell r="V1767">
            <v>3051.83</v>
          </cell>
          <cell r="X1767">
            <v>4165</v>
          </cell>
          <cell r="Y1767">
            <v>2906.5</v>
          </cell>
          <cell r="AA1767">
            <v>3621.75</v>
          </cell>
          <cell r="AB1767">
            <v>2527.41</v>
          </cell>
          <cell r="AD1767">
            <v>3149.35</v>
          </cell>
        </row>
        <row r="1768">
          <cell r="B1768" t="str">
            <v>FJ19M</v>
          </cell>
          <cell r="C1768" t="str">
            <v>Jardim</v>
          </cell>
          <cell r="E1768" t="str">
            <v>Poste com arabescos e pingentes produzido em estrutura metálica e mangueira luminosa. Aplicação de mangueira de LED com movimentos</v>
          </cell>
          <cell r="F1768" t="str">
            <v>FIG. LUMINOSA</v>
          </cell>
          <cell r="G1768">
            <v>3.8</v>
          </cell>
          <cell r="H1768">
            <v>1.55</v>
          </cell>
          <cell r="I1768" t="str">
            <v>-</v>
          </cell>
          <cell r="J1768"/>
          <cell r="K1768"/>
          <cell r="L1768"/>
          <cell r="M1768">
            <v>5223.66</v>
          </cell>
          <cell r="N1768">
            <v>3761.0351999999998</v>
          </cell>
          <cell r="P1768">
            <v>0.72</v>
          </cell>
          <cell r="R1768">
            <v>4219.1099999999997</v>
          </cell>
          <cell r="S1768">
            <v>2897.69</v>
          </cell>
          <cell r="U1768">
            <v>4219.1099999999997</v>
          </cell>
          <cell r="V1768">
            <v>2897.69</v>
          </cell>
          <cell r="X1768">
            <v>4018.2</v>
          </cell>
          <cell r="Y1768">
            <v>2759.7</v>
          </cell>
          <cell r="AA1768">
            <v>3494.1</v>
          </cell>
          <cell r="AB1768">
            <v>2399.7600000000002</v>
          </cell>
          <cell r="AD1768">
            <v>3038.35</v>
          </cell>
        </row>
        <row r="1769">
          <cell r="B1769" t="str">
            <v>FJ19S</v>
          </cell>
          <cell r="C1769" t="str">
            <v>Jardim</v>
          </cell>
          <cell r="E1769" t="str">
            <v>Poste com arabescos e pingentes produzido em estrutura metálica e mangueira luminosa. Aplicação de Strobos</v>
          </cell>
          <cell r="F1769" t="str">
            <v>FIG. LUMINOSA</v>
          </cell>
          <cell r="G1769">
            <v>3.8</v>
          </cell>
          <cell r="H1769">
            <v>1.55</v>
          </cell>
          <cell r="I1769" t="str">
            <v>-</v>
          </cell>
          <cell r="J1769"/>
          <cell r="K1769"/>
          <cell r="L1769"/>
          <cell r="M1769">
            <v>4280.9000000000005</v>
          </cell>
          <cell r="N1769">
            <v>2696.9670000000006</v>
          </cell>
          <cell r="P1769">
            <v>0.63</v>
          </cell>
          <cell r="R1769">
            <v>3457.65</v>
          </cell>
          <cell r="S1769">
            <v>2136.23</v>
          </cell>
          <cell r="U1769">
            <v>3457.65</v>
          </cell>
          <cell r="V1769">
            <v>2136.23</v>
          </cell>
          <cell r="X1769">
            <v>3293</v>
          </cell>
          <cell r="Y1769">
            <v>2034.5</v>
          </cell>
          <cell r="AA1769">
            <v>2863.5</v>
          </cell>
          <cell r="AB1769">
            <v>1769.16</v>
          </cell>
          <cell r="AD1769">
            <v>2490</v>
          </cell>
        </row>
        <row r="1770">
          <cell r="B1770" t="str">
            <v>FJ19L</v>
          </cell>
          <cell r="C1770" t="str">
            <v>Jardim</v>
          </cell>
          <cell r="E1770" t="str">
            <v>Poste com arabescos e pingentes produzido em estrutura metálica e mangueira de LED.</v>
          </cell>
          <cell r="F1770" t="str">
            <v>FIG. LUMINOSA</v>
          </cell>
          <cell r="G1770">
            <v>3.8</v>
          </cell>
          <cell r="H1770">
            <v>1.55</v>
          </cell>
          <cell r="I1770" t="str">
            <v>-</v>
          </cell>
          <cell r="J1770"/>
          <cell r="K1770"/>
          <cell r="L1770"/>
          <cell r="M1770">
            <v>4623.0599999999995</v>
          </cell>
          <cell r="N1770">
            <v>2912.5277999999998</v>
          </cell>
          <cell r="P1770">
            <v>0.63</v>
          </cell>
          <cell r="R1770">
            <v>3734.01</v>
          </cell>
          <cell r="S1770">
            <v>2240.39</v>
          </cell>
          <cell r="U1770">
            <v>3734.01</v>
          </cell>
          <cell r="V1770">
            <v>2240.39</v>
          </cell>
          <cell r="X1770">
            <v>3556.2</v>
          </cell>
          <cell r="Y1770">
            <v>2133.6999999999998</v>
          </cell>
          <cell r="AA1770">
            <v>3092.35</v>
          </cell>
          <cell r="AB1770">
            <v>1855.41</v>
          </cell>
          <cell r="AD1770">
            <v>2689</v>
          </cell>
        </row>
        <row r="1771">
          <cell r="B1771" t="str">
            <v>FJ19C</v>
          </cell>
          <cell r="C1771" t="str">
            <v>Jardim</v>
          </cell>
          <cell r="E1771" t="str">
            <v>Poste com arabescos e pingentes produzido em estrutura metálica e mangueira luminosa. Preenchida com cordões de LED.</v>
          </cell>
          <cell r="F1771" t="str">
            <v>FIG. LUMINOSA</v>
          </cell>
          <cell r="G1771">
            <v>3.8</v>
          </cell>
          <cell r="H1771">
            <v>1.55</v>
          </cell>
          <cell r="I1771" t="str">
            <v>-</v>
          </cell>
          <cell r="J1771"/>
          <cell r="K1771"/>
          <cell r="L1771"/>
          <cell r="M1771">
            <v>4777.76</v>
          </cell>
          <cell r="N1771">
            <v>3439.9872</v>
          </cell>
          <cell r="P1771">
            <v>0.72</v>
          </cell>
          <cell r="R1771">
            <v>3858.96</v>
          </cell>
          <cell r="S1771">
            <v>2537.54</v>
          </cell>
          <cell r="U1771">
            <v>3858.96</v>
          </cell>
          <cell r="V1771">
            <v>2537.54</v>
          </cell>
          <cell r="X1771">
            <v>3675.2</v>
          </cell>
          <cell r="Y1771">
            <v>2416.6999999999998</v>
          </cell>
          <cell r="AA1771">
            <v>3195.85</v>
          </cell>
          <cell r="AB1771">
            <v>2101.5100000000002</v>
          </cell>
          <cell r="AD1771">
            <v>2779</v>
          </cell>
        </row>
        <row r="1772">
          <cell r="B1772" t="str">
            <v>FJ19CS</v>
          </cell>
          <cell r="C1772" t="str">
            <v>Jardim</v>
          </cell>
          <cell r="E1772" t="str">
            <v>Poste com arabescos e pingentes produzido em estrutura metálica e mangueira luminosa. Preenchida com cordões de LED. Aplicação de Strobos</v>
          </cell>
          <cell r="F1772" t="str">
            <v>FIG. LUMINOSA</v>
          </cell>
          <cell r="G1772">
            <v>3.8</v>
          </cell>
          <cell r="H1772">
            <v>1.55</v>
          </cell>
          <cell r="I1772" t="str">
            <v>-</v>
          </cell>
          <cell r="J1772"/>
          <cell r="K1772"/>
          <cell r="L1772"/>
          <cell r="M1772">
            <v>0</v>
          </cell>
          <cell r="N1772">
            <v>0</v>
          </cell>
          <cell r="P1772">
            <v>0.75</v>
          </cell>
          <cell r="R1772">
            <v>0</v>
          </cell>
          <cell r="S1772">
            <v>0</v>
          </cell>
          <cell r="U1772">
            <v>0</v>
          </cell>
          <cell r="V1772">
            <v>0</v>
          </cell>
          <cell r="X1772">
            <v>0</v>
          </cell>
          <cell r="Y1772">
            <v>0</v>
          </cell>
          <cell r="AA1772">
            <v>0</v>
          </cell>
          <cell r="AB1772">
            <v>0</v>
          </cell>
          <cell r="AD1772"/>
        </row>
        <row r="1773">
          <cell r="B1773" t="str">
            <v>FJ20</v>
          </cell>
          <cell r="C1773" t="str">
            <v>Jardim</v>
          </cell>
          <cell r="D1773"/>
          <cell r="E1773" t="str">
            <v xml:space="preserve">Poste com arabescos, bolas, estrelas e folhas produzido em estrutura metálica e mangueira luminosa. </v>
          </cell>
          <cell r="F1773" t="str">
            <v>FIG. LUMINOSA</v>
          </cell>
          <cell r="G1773">
            <v>3.8</v>
          </cell>
          <cell r="H1773">
            <v>1.7</v>
          </cell>
          <cell r="I1773" t="str">
            <v>-</v>
          </cell>
          <cell r="J1773">
            <v>736</v>
          </cell>
          <cell r="K1773"/>
          <cell r="L1773"/>
          <cell r="M1773">
            <v>5302.18</v>
          </cell>
          <cell r="N1773">
            <v>3181.308</v>
          </cell>
          <cell r="O1773"/>
          <cell r="P1773">
            <v>0.6</v>
          </cell>
          <cell r="Q1773"/>
          <cell r="R1773">
            <v>4282.53</v>
          </cell>
          <cell r="S1773">
            <v>2569.56</v>
          </cell>
          <cell r="T1773"/>
          <cell r="U1773">
            <v>4282.53</v>
          </cell>
          <cell r="V1773">
            <v>2569.56</v>
          </cell>
          <cell r="W1773"/>
          <cell r="X1773">
            <v>4078.6</v>
          </cell>
          <cell r="Y1773">
            <v>2447.1999999999998</v>
          </cell>
          <cell r="Z1773"/>
          <cell r="AA1773">
            <v>3546.6</v>
          </cell>
          <cell r="AB1773">
            <v>2127.96</v>
          </cell>
          <cell r="AC1773"/>
          <cell r="AD1773">
            <v>3084</v>
          </cell>
        </row>
        <row r="1774">
          <cell r="B1774" t="str">
            <v>FJ20SM</v>
          </cell>
          <cell r="C1774" t="str">
            <v>Jardim</v>
          </cell>
          <cell r="E1774" t="str">
            <v>Poste com arabescos, bolas, estrelas e folhas produzido em estrutura metálica e mangueira luminosa. Aplicação de mangueira de LED com movimentos e Strobos</v>
          </cell>
          <cell r="F1774" t="str">
            <v>FIG. LUMINOSA</v>
          </cell>
          <cell r="G1774">
            <v>3.8</v>
          </cell>
          <cell r="H1774">
            <v>1.7</v>
          </cell>
          <cell r="I1774" t="str">
            <v>-</v>
          </cell>
          <cell r="J1774"/>
          <cell r="K1774"/>
          <cell r="L1774"/>
          <cell r="M1774">
            <v>6553.95</v>
          </cell>
          <cell r="N1774">
            <v>4915.4624999999996</v>
          </cell>
          <cell r="P1774">
            <v>0.75</v>
          </cell>
          <cell r="R1774">
            <v>5293.58</v>
          </cell>
          <cell r="S1774">
            <v>3580.61</v>
          </cell>
          <cell r="U1774">
            <v>5293.58</v>
          </cell>
          <cell r="V1774">
            <v>3580.61</v>
          </cell>
          <cell r="X1774">
            <v>5041.5</v>
          </cell>
          <cell r="Y1774">
            <v>3410.1</v>
          </cell>
          <cell r="AA1774">
            <v>4383.92</v>
          </cell>
          <cell r="AB1774">
            <v>2965.28</v>
          </cell>
          <cell r="AD1774">
            <v>3812.1</v>
          </cell>
        </row>
        <row r="1775">
          <cell r="B1775" t="str">
            <v>FJ20M</v>
          </cell>
          <cell r="C1775" t="str">
            <v>Jardim</v>
          </cell>
          <cell r="E1775" t="str">
            <v>Poste com arabescos, bolas, estrelas e folhas produzido em estrutura metálica e mangueira luminosa. Aplicação de mangueira de LED com movimentos</v>
          </cell>
          <cell r="F1775" t="str">
            <v>FIG. LUMINOSA</v>
          </cell>
          <cell r="G1775">
            <v>3.8</v>
          </cell>
          <cell r="H1775">
            <v>1.7</v>
          </cell>
          <cell r="I1775" t="str">
            <v>-</v>
          </cell>
          <cell r="J1775"/>
          <cell r="K1775"/>
          <cell r="L1775"/>
          <cell r="M1775">
            <v>6363.11</v>
          </cell>
          <cell r="N1775">
            <v>4581.4391999999998</v>
          </cell>
          <cell r="P1775">
            <v>0.72</v>
          </cell>
          <cell r="R1775">
            <v>5139.4399999999996</v>
          </cell>
          <cell r="S1775">
            <v>3426.47</v>
          </cell>
          <cell r="U1775">
            <v>5139.4399999999996</v>
          </cell>
          <cell r="V1775">
            <v>3426.47</v>
          </cell>
          <cell r="X1775">
            <v>4894.7</v>
          </cell>
          <cell r="Y1775">
            <v>3263.3</v>
          </cell>
          <cell r="AA1775">
            <v>4256.2700000000004</v>
          </cell>
          <cell r="AB1775">
            <v>2837.63</v>
          </cell>
          <cell r="AD1775">
            <v>3701.1</v>
          </cell>
        </row>
        <row r="1776">
          <cell r="B1776" t="str">
            <v>FJ20S</v>
          </cell>
          <cell r="C1776" t="str">
            <v>Jardim</v>
          </cell>
          <cell r="E1776" t="str">
            <v>Poste com arabescos, bolas, estrelas e folhas produzido em estrutura metálica e mangueira luminosa. Aplicação de Strobos</v>
          </cell>
          <cell r="F1776" t="str">
            <v>FIG. LUMINOSA</v>
          </cell>
          <cell r="G1776">
            <v>3.8</v>
          </cell>
          <cell r="H1776">
            <v>1.7</v>
          </cell>
          <cell r="I1776" t="str">
            <v>-</v>
          </cell>
          <cell r="J1776"/>
          <cell r="K1776"/>
          <cell r="L1776"/>
          <cell r="M1776">
            <v>5493.0199999999995</v>
          </cell>
          <cell r="N1776">
            <v>3460.6025999999997</v>
          </cell>
          <cell r="P1776">
            <v>0.63</v>
          </cell>
          <cell r="R1776">
            <v>4436.67</v>
          </cell>
          <cell r="S1776">
            <v>2723.7</v>
          </cell>
          <cell r="U1776">
            <v>4436.67</v>
          </cell>
          <cell r="V1776">
            <v>2723.7</v>
          </cell>
          <cell r="X1776">
            <v>4225.3999999999996</v>
          </cell>
          <cell r="Y1776">
            <v>2594</v>
          </cell>
          <cell r="AA1776">
            <v>3674.25</v>
          </cell>
          <cell r="AB1776">
            <v>2255.61</v>
          </cell>
          <cell r="AD1776">
            <v>3195</v>
          </cell>
        </row>
        <row r="1777">
          <cell r="B1777" t="str">
            <v>FJ20L</v>
          </cell>
          <cell r="C1777" t="str">
            <v>Jardim</v>
          </cell>
          <cell r="E1777" t="str">
            <v>Poste com arabescos, bolas, estrelas e folhas produzido em estrutura metálica e mangueira de LED.</v>
          </cell>
          <cell r="F1777" t="str">
            <v>FIG. LUMINOSA</v>
          </cell>
          <cell r="G1777">
            <v>3.8</v>
          </cell>
          <cell r="H1777">
            <v>1.7</v>
          </cell>
          <cell r="I1777" t="str">
            <v>-</v>
          </cell>
          <cell r="J1777"/>
          <cell r="K1777"/>
          <cell r="L1777"/>
          <cell r="M1777">
            <v>5991.57</v>
          </cell>
          <cell r="N1777">
            <v>3774.6891000000001</v>
          </cell>
          <cell r="P1777">
            <v>0.63</v>
          </cell>
          <cell r="R1777">
            <v>4839.3500000000004</v>
          </cell>
          <cell r="S1777">
            <v>2903.57</v>
          </cell>
          <cell r="U1777">
            <v>4839.3500000000004</v>
          </cell>
          <cell r="V1777">
            <v>2903.57</v>
          </cell>
          <cell r="X1777">
            <v>4608.8999999999996</v>
          </cell>
          <cell r="Y1777">
            <v>2765.3</v>
          </cell>
          <cell r="AA1777">
            <v>4007.75</v>
          </cell>
          <cell r="AB1777">
            <v>2404.65</v>
          </cell>
          <cell r="AD1777">
            <v>3485</v>
          </cell>
        </row>
        <row r="1778">
          <cell r="B1778" t="str">
            <v>FJ20C</v>
          </cell>
          <cell r="C1778" t="str">
            <v>Jardim</v>
          </cell>
          <cell r="E1778" t="str">
            <v>Poste com arabescos, bolas, estrelas e folhas produzido em estrutura metálica e mangueira luminosa. Preenchida com cordões de LED.</v>
          </cell>
          <cell r="F1778" t="str">
            <v>FIG. LUMINOSA</v>
          </cell>
          <cell r="G1778">
            <v>3.8</v>
          </cell>
          <cell r="H1778">
            <v>1.7</v>
          </cell>
          <cell r="I1778" t="str">
            <v>-</v>
          </cell>
          <cell r="J1778"/>
          <cell r="K1778"/>
          <cell r="L1778"/>
          <cell r="M1778">
            <v>0</v>
          </cell>
          <cell r="N1778">
            <v>0</v>
          </cell>
          <cell r="P1778">
            <v>0.72</v>
          </cell>
          <cell r="R1778">
            <v>0</v>
          </cell>
          <cell r="S1778">
            <v>0</v>
          </cell>
          <cell r="U1778">
            <v>0</v>
          </cell>
          <cell r="V1778">
            <v>0</v>
          </cell>
          <cell r="X1778">
            <v>0</v>
          </cell>
          <cell r="Y1778">
            <v>0</v>
          </cell>
          <cell r="AA1778">
            <v>0</v>
          </cell>
          <cell r="AB1778">
            <v>0</v>
          </cell>
          <cell r="AD1778"/>
        </row>
        <row r="1779">
          <cell r="B1779" t="str">
            <v>FJ20CS</v>
          </cell>
          <cell r="C1779" t="str">
            <v>Jardim</v>
          </cell>
          <cell r="E1779" t="str">
            <v>Poste com arabescos, bolas, estrelas e folhas produzido em estrutura metálica e mangueira luminosa. Preenchida com cordões de LED.  Aplicação de Strobos</v>
          </cell>
          <cell r="F1779" t="str">
            <v>FIG. LUMINOSA</v>
          </cell>
          <cell r="G1779">
            <v>3.8</v>
          </cell>
          <cell r="H1779">
            <v>1.7</v>
          </cell>
          <cell r="I1779" t="str">
            <v>-</v>
          </cell>
          <cell r="J1779"/>
          <cell r="K1779"/>
          <cell r="L1779"/>
          <cell r="M1779">
            <v>0</v>
          </cell>
          <cell r="N1779">
            <v>0</v>
          </cell>
          <cell r="P1779">
            <v>0.75</v>
          </cell>
          <cell r="R1779">
            <v>0</v>
          </cell>
          <cell r="S1779">
            <v>0</v>
          </cell>
          <cell r="U1779">
            <v>0</v>
          </cell>
          <cell r="V1779">
            <v>0</v>
          </cell>
          <cell r="X1779">
            <v>0</v>
          </cell>
          <cell r="Y1779">
            <v>0</v>
          </cell>
          <cell r="AA1779">
            <v>0</v>
          </cell>
          <cell r="AB1779">
            <v>0</v>
          </cell>
          <cell r="AD1779"/>
        </row>
        <row r="1780">
          <cell r="B1780" t="str">
            <v>FJ21</v>
          </cell>
          <cell r="C1780" t="str">
            <v>Jardim</v>
          </cell>
          <cell r="D1780"/>
          <cell r="E1780" t="str">
            <v>Candelabro, produzido em estrutura metálica e mangueira luminosa incandescente.</v>
          </cell>
          <cell r="F1780" t="str">
            <v>FIG. LUMINOSA</v>
          </cell>
          <cell r="G1780">
            <v>6</v>
          </cell>
          <cell r="H1780">
            <v>3.8</v>
          </cell>
          <cell r="I1780" t="str">
            <v>-</v>
          </cell>
          <cell r="J1780">
            <v>1856</v>
          </cell>
          <cell r="K1780"/>
          <cell r="L1780"/>
          <cell r="M1780">
            <v>13186.68</v>
          </cell>
          <cell r="N1780">
            <v>7912.0079999999998</v>
          </cell>
          <cell r="O1780"/>
          <cell r="P1780">
            <v>0.6</v>
          </cell>
          <cell r="Q1780"/>
          <cell r="R1780">
            <v>10650.78</v>
          </cell>
          <cell r="S1780">
            <v>6390.41</v>
          </cell>
          <cell r="T1780"/>
          <cell r="U1780">
            <v>10650.78</v>
          </cell>
          <cell r="V1780">
            <v>6390.41</v>
          </cell>
          <cell r="W1780"/>
          <cell r="X1780">
            <v>10143.6</v>
          </cell>
          <cell r="Y1780">
            <v>6086.1</v>
          </cell>
          <cell r="Z1780"/>
          <cell r="AA1780">
            <v>8820.5</v>
          </cell>
          <cell r="AB1780">
            <v>5292.3</v>
          </cell>
          <cell r="AC1780"/>
          <cell r="AD1780">
            <v>7670</v>
          </cell>
        </row>
        <row r="1781">
          <cell r="B1781" t="str">
            <v>FJ21SM</v>
          </cell>
          <cell r="C1781" t="str">
            <v>Jardim</v>
          </cell>
          <cell r="E1781" t="str">
            <v>Candelabro, produzido em estrutura metálica e mangueira luminosa incandescente. Aplicação de mangueira de LED com movimentos e Strobos</v>
          </cell>
          <cell r="F1781" t="str">
            <v>FIG. LUMINOSA</v>
          </cell>
          <cell r="G1781">
            <v>6</v>
          </cell>
          <cell r="H1781">
            <v>3.8</v>
          </cell>
          <cell r="I1781" t="str">
            <v>-</v>
          </cell>
          <cell r="J1781"/>
          <cell r="K1781"/>
          <cell r="L1781"/>
          <cell r="M1781">
            <v>15439.710000000001</v>
          </cell>
          <cell r="N1781">
            <v>11579.782500000001</v>
          </cell>
          <cell r="P1781">
            <v>0.75</v>
          </cell>
          <cell r="R1781">
            <v>12470.54</v>
          </cell>
          <cell r="S1781">
            <v>8210.27</v>
          </cell>
          <cell r="U1781">
            <v>12470.54</v>
          </cell>
          <cell r="V1781">
            <v>8210.27</v>
          </cell>
          <cell r="X1781">
            <v>11876.7</v>
          </cell>
          <cell r="Y1781">
            <v>7819.3</v>
          </cell>
          <cell r="AA1781">
            <v>10327.58</v>
          </cell>
          <cell r="AB1781">
            <v>6799.38</v>
          </cell>
          <cell r="AD1781">
            <v>8980.5</v>
          </cell>
        </row>
        <row r="1782">
          <cell r="B1782" t="str">
            <v>FJ21M</v>
          </cell>
          <cell r="C1782" t="str">
            <v>Jardim</v>
          </cell>
          <cell r="E1782" t="str">
            <v>Candelabro, produzido em estrutura metálica e mangueira luminosa incandescente. Aplicação de mangueira de LED com movimentos</v>
          </cell>
          <cell r="F1782" t="str">
            <v>FIG. LUMINOSA</v>
          </cell>
          <cell r="G1782">
            <v>6</v>
          </cell>
          <cell r="H1782">
            <v>3.8</v>
          </cell>
          <cell r="I1782" t="str">
            <v>-</v>
          </cell>
          <cell r="J1782"/>
          <cell r="K1782"/>
          <cell r="L1782"/>
          <cell r="M1782">
            <v>14994.460000000001</v>
          </cell>
          <cell r="N1782">
            <v>10796.011200000001</v>
          </cell>
          <cell r="P1782">
            <v>0.72</v>
          </cell>
          <cell r="R1782">
            <v>12110.91</v>
          </cell>
          <cell r="S1782">
            <v>7850.64</v>
          </cell>
          <cell r="U1782">
            <v>12110.91</v>
          </cell>
          <cell r="V1782">
            <v>7850.64</v>
          </cell>
          <cell r="X1782">
            <v>11534.2</v>
          </cell>
          <cell r="Y1782">
            <v>7476.8</v>
          </cell>
          <cell r="AA1782">
            <v>10029.73</v>
          </cell>
          <cell r="AB1782">
            <v>6501.53</v>
          </cell>
          <cell r="AD1782">
            <v>8721.5</v>
          </cell>
        </row>
        <row r="1783">
          <cell r="B1783" t="str">
            <v>FJ21S</v>
          </cell>
          <cell r="C1783" t="str">
            <v>Jardim</v>
          </cell>
          <cell r="E1783" t="str">
            <v>Candelabro, produzido em estrutura metálica e mangueira luminosa incandescente. Aplicação de Strobos</v>
          </cell>
          <cell r="F1783" t="str">
            <v>FIG. LUMINOSA</v>
          </cell>
          <cell r="G1783">
            <v>6</v>
          </cell>
          <cell r="H1783">
            <v>3.8</v>
          </cell>
          <cell r="I1783" t="str">
            <v>-</v>
          </cell>
          <cell r="J1783"/>
          <cell r="K1783"/>
          <cell r="L1783"/>
          <cell r="M1783">
            <v>13631.93</v>
          </cell>
          <cell r="N1783">
            <v>8588.1159000000007</v>
          </cell>
          <cell r="P1783">
            <v>0.63</v>
          </cell>
          <cell r="R1783">
            <v>11010.41</v>
          </cell>
          <cell r="S1783">
            <v>6750.14</v>
          </cell>
          <cell r="U1783">
            <v>11010.41</v>
          </cell>
          <cell r="V1783">
            <v>6750.14</v>
          </cell>
          <cell r="X1783">
            <v>10486.1</v>
          </cell>
          <cell r="Y1783">
            <v>6428.7</v>
          </cell>
          <cell r="AA1783">
            <v>9118.35</v>
          </cell>
          <cell r="AB1783">
            <v>5590.15</v>
          </cell>
          <cell r="AD1783">
            <v>7929</v>
          </cell>
        </row>
        <row r="1784">
          <cell r="B1784" t="str">
            <v>FJ21L</v>
          </cell>
          <cell r="C1784" t="str">
            <v>Jardim</v>
          </cell>
          <cell r="E1784" t="str">
            <v>Candelabro, produzido em estrutura metálica e mangueira de LED.</v>
          </cell>
          <cell r="F1784" t="str">
            <v>FIG. LUMINOSA</v>
          </cell>
          <cell r="G1784">
            <v>6</v>
          </cell>
          <cell r="H1784">
            <v>3.8</v>
          </cell>
          <cell r="I1784" t="str">
            <v>-</v>
          </cell>
          <cell r="J1784"/>
          <cell r="K1784"/>
          <cell r="L1784"/>
          <cell r="M1784">
            <v>14902.42</v>
          </cell>
          <cell r="N1784">
            <v>9388.5246000000006</v>
          </cell>
          <cell r="P1784">
            <v>0.63</v>
          </cell>
          <cell r="R1784">
            <v>12036.57</v>
          </cell>
          <cell r="S1784">
            <v>7222.01</v>
          </cell>
          <cell r="U1784">
            <v>12036.57</v>
          </cell>
          <cell r="V1784">
            <v>7222.01</v>
          </cell>
          <cell r="X1784">
            <v>11463.4</v>
          </cell>
          <cell r="Y1784">
            <v>6878.1</v>
          </cell>
          <cell r="AA1784">
            <v>9968.2000000000007</v>
          </cell>
          <cell r="AB1784">
            <v>5980.92</v>
          </cell>
          <cell r="AD1784">
            <v>8668</v>
          </cell>
        </row>
        <row r="1785">
          <cell r="B1785" t="str">
            <v>FJ21C</v>
          </cell>
          <cell r="C1785" t="str">
            <v>Jardim</v>
          </cell>
          <cell r="E1785" t="str">
            <v>Candelabro, produzido em estrutura metálica e mangueira luminosa incandescente. Preenchimentos com lâmpadas de LED.</v>
          </cell>
          <cell r="F1785" t="str">
            <v>FIG. LUMINOSA</v>
          </cell>
          <cell r="G1785">
            <v>6</v>
          </cell>
          <cell r="H1785">
            <v>3.8</v>
          </cell>
          <cell r="I1785" t="str">
            <v>-</v>
          </cell>
          <cell r="J1785"/>
          <cell r="K1785"/>
          <cell r="L1785"/>
          <cell r="M1785">
            <v>0</v>
          </cell>
          <cell r="N1785">
            <v>0</v>
          </cell>
          <cell r="P1785">
            <v>0.72</v>
          </cell>
          <cell r="R1785">
            <v>0</v>
          </cell>
          <cell r="S1785">
            <v>0</v>
          </cell>
          <cell r="U1785">
            <v>0</v>
          </cell>
          <cell r="V1785">
            <v>0</v>
          </cell>
          <cell r="X1785">
            <v>0</v>
          </cell>
          <cell r="Y1785">
            <v>0</v>
          </cell>
          <cell r="AA1785">
            <v>0</v>
          </cell>
          <cell r="AB1785">
            <v>0</v>
          </cell>
          <cell r="AD1785"/>
        </row>
        <row r="1786">
          <cell r="B1786" t="str">
            <v>FJ21CS</v>
          </cell>
          <cell r="C1786" t="str">
            <v>Jardim</v>
          </cell>
          <cell r="E1786" t="str">
            <v>Candelabro, produzido em estrutura metálica e mangueira luminosa incandescente. Preenchimentos com lâmpadas de LED.  Aplicação de Strobos</v>
          </cell>
          <cell r="F1786" t="str">
            <v>FIG. LUMINOSA</v>
          </cell>
          <cell r="G1786">
            <v>6</v>
          </cell>
          <cell r="H1786">
            <v>3.8</v>
          </cell>
          <cell r="I1786" t="str">
            <v>-</v>
          </cell>
          <cell r="J1786"/>
          <cell r="K1786"/>
          <cell r="L1786"/>
          <cell r="M1786">
            <v>0</v>
          </cell>
          <cell r="N1786">
            <v>0</v>
          </cell>
          <cell r="P1786">
            <v>0.75</v>
          </cell>
          <cell r="R1786">
            <v>0</v>
          </cell>
          <cell r="S1786">
            <v>0</v>
          </cell>
          <cell r="U1786">
            <v>0</v>
          </cell>
          <cell r="V1786">
            <v>0</v>
          </cell>
          <cell r="X1786">
            <v>0</v>
          </cell>
          <cell r="Y1786">
            <v>0</v>
          </cell>
          <cell r="AA1786">
            <v>0</v>
          </cell>
          <cell r="AB1786">
            <v>0</v>
          </cell>
          <cell r="AD1786"/>
        </row>
        <row r="1787">
          <cell r="B1787" t="str">
            <v>FJ22M</v>
          </cell>
          <cell r="C1787" t="str">
            <v>Jardim</v>
          </cell>
          <cell r="D1787"/>
          <cell r="E1787" t="str">
            <v>Candelabro, produzido em estrutura metálica e mangueira luminosa incandescente.</v>
          </cell>
          <cell r="F1787" t="str">
            <v>FIG. LUMINOSA</v>
          </cell>
          <cell r="G1787">
            <v>3.5</v>
          </cell>
          <cell r="H1787">
            <v>2.65</v>
          </cell>
          <cell r="I1787" t="str">
            <v>-</v>
          </cell>
          <cell r="J1787">
            <v>704</v>
          </cell>
          <cell r="K1787"/>
          <cell r="L1787"/>
          <cell r="M1787">
            <v>5001.3599999999997</v>
          </cell>
          <cell r="N1787">
            <v>3000.8159999999998</v>
          </cell>
          <cell r="O1787"/>
          <cell r="P1787">
            <v>0.6</v>
          </cell>
          <cell r="Q1787"/>
          <cell r="R1787">
            <v>4039.56</v>
          </cell>
          <cell r="S1787">
            <v>2423.7199999999998</v>
          </cell>
          <cell r="T1787"/>
          <cell r="U1787">
            <v>4039.56</v>
          </cell>
          <cell r="V1787">
            <v>2423.7199999999998</v>
          </cell>
          <cell r="W1787"/>
          <cell r="X1787">
            <v>3847.2</v>
          </cell>
          <cell r="Y1787">
            <v>2308.3000000000002</v>
          </cell>
          <cell r="Z1787"/>
          <cell r="AA1787">
            <v>3345.35</v>
          </cell>
          <cell r="AB1787">
            <v>2007.21</v>
          </cell>
          <cell r="AC1787"/>
          <cell r="AD1787">
            <v>2909</v>
          </cell>
        </row>
        <row r="1788">
          <cell r="B1788" t="str">
            <v>FJ22MSM</v>
          </cell>
          <cell r="C1788" t="str">
            <v>Jardim</v>
          </cell>
          <cell r="E1788" t="str">
            <v>Candelabro, produzido em estrutura metálica e mangueira luminosa incandescente. Aplicação de mangueira de LED com movimentos e Strobos</v>
          </cell>
          <cell r="F1788" t="str">
            <v>FIG. LUMINOSA</v>
          </cell>
          <cell r="G1788">
            <v>3.5</v>
          </cell>
          <cell r="H1788">
            <v>2.65</v>
          </cell>
          <cell r="I1788" t="str">
            <v>-</v>
          </cell>
          <cell r="J1788"/>
          <cell r="K1788"/>
          <cell r="L1788"/>
          <cell r="M1788">
            <v>6673.16</v>
          </cell>
          <cell r="N1788">
            <v>5004.87</v>
          </cell>
          <cell r="P1788">
            <v>0.75</v>
          </cell>
          <cell r="R1788">
            <v>5389.86</v>
          </cell>
          <cell r="S1788">
            <v>3774.02</v>
          </cell>
          <cell r="U1788">
            <v>5389.86</v>
          </cell>
          <cell r="V1788">
            <v>3774.02</v>
          </cell>
          <cell r="X1788">
            <v>5133.2</v>
          </cell>
          <cell r="Y1788">
            <v>3594.3</v>
          </cell>
          <cell r="AA1788">
            <v>4463.6099999999997</v>
          </cell>
          <cell r="AB1788">
            <v>3125.47</v>
          </cell>
          <cell r="AD1788">
            <v>3881.4</v>
          </cell>
        </row>
        <row r="1789">
          <cell r="B1789" t="str">
            <v>FJ22MM</v>
          </cell>
          <cell r="C1789" t="str">
            <v>Jardim</v>
          </cell>
          <cell r="E1789" t="str">
            <v>Candelabro, produzido em estrutura metálica e mangueira luminosa incandescente. Aplicação de mangueira de LED com movimentos</v>
          </cell>
          <cell r="F1789" t="str">
            <v>FIG. LUMINOSA</v>
          </cell>
          <cell r="G1789">
            <v>3.5</v>
          </cell>
          <cell r="H1789">
            <v>2.65</v>
          </cell>
          <cell r="I1789" t="str">
            <v>-</v>
          </cell>
          <cell r="J1789"/>
          <cell r="K1789"/>
          <cell r="L1789"/>
          <cell r="M1789">
            <v>6482.32</v>
          </cell>
          <cell r="N1789">
            <v>4667.2703999999994</v>
          </cell>
          <cell r="P1789">
            <v>0.72</v>
          </cell>
          <cell r="R1789">
            <v>5235.72</v>
          </cell>
          <cell r="S1789">
            <v>3619.88</v>
          </cell>
          <cell r="U1789">
            <v>5235.72</v>
          </cell>
          <cell r="V1789">
            <v>3619.88</v>
          </cell>
          <cell r="X1789">
            <v>4986.3999999999996</v>
          </cell>
          <cell r="Y1789">
            <v>3447.5</v>
          </cell>
          <cell r="AA1789">
            <v>4335.96</v>
          </cell>
          <cell r="AB1789">
            <v>2997.82</v>
          </cell>
          <cell r="AD1789">
            <v>3770.4</v>
          </cell>
        </row>
        <row r="1790">
          <cell r="B1790" t="str">
            <v>FJ22MS</v>
          </cell>
          <cell r="C1790" t="str">
            <v>Jardim</v>
          </cell>
          <cell r="E1790" t="str">
            <v>Candelabro, produzido em estrutura metálica e mangueira luminosa incandescente. Aplicação de Strobos</v>
          </cell>
          <cell r="F1790" t="str">
            <v>FIG. LUMINOSA</v>
          </cell>
          <cell r="G1790">
            <v>3.5</v>
          </cell>
          <cell r="H1790">
            <v>2.65</v>
          </cell>
          <cell r="I1790" t="str">
            <v>-</v>
          </cell>
          <cell r="J1790"/>
          <cell r="K1790"/>
          <cell r="L1790"/>
          <cell r="M1790">
            <v>5192.2</v>
          </cell>
          <cell r="N1790">
            <v>3271.0859999999998</v>
          </cell>
          <cell r="P1790">
            <v>0.63</v>
          </cell>
          <cell r="R1790">
            <v>4193.7</v>
          </cell>
          <cell r="S1790">
            <v>2577.86</v>
          </cell>
          <cell r="U1790">
            <v>4193.7</v>
          </cell>
          <cell r="V1790">
            <v>2577.86</v>
          </cell>
          <cell r="X1790">
            <v>3994</v>
          </cell>
          <cell r="Y1790">
            <v>2455.1</v>
          </cell>
          <cell r="AA1790">
            <v>3473</v>
          </cell>
          <cell r="AB1790">
            <v>2134.86</v>
          </cell>
          <cell r="AD1790">
            <v>3020</v>
          </cell>
        </row>
        <row r="1791">
          <cell r="B1791" t="str">
            <v>FJ22ML</v>
          </cell>
          <cell r="C1791" t="str">
            <v>Jardim</v>
          </cell>
          <cell r="E1791" t="str">
            <v>Candelabro, produzido em estrutura metálica e mangueira de LED.</v>
          </cell>
          <cell r="F1791" t="str">
            <v>FIG. LUMINOSA</v>
          </cell>
          <cell r="G1791">
            <v>3.5</v>
          </cell>
          <cell r="H1791">
            <v>2.65</v>
          </cell>
          <cell r="I1791" t="str">
            <v>-</v>
          </cell>
          <cell r="J1791"/>
          <cell r="K1791"/>
          <cell r="L1791"/>
          <cell r="M1791">
            <v>5652.92</v>
          </cell>
          <cell r="N1791">
            <v>3561.3396000000002</v>
          </cell>
          <cell r="P1791">
            <v>0.63</v>
          </cell>
          <cell r="R1791">
            <v>4565.82</v>
          </cell>
          <cell r="S1791">
            <v>2739.45</v>
          </cell>
          <cell r="U1791">
            <v>4565.82</v>
          </cell>
          <cell r="V1791">
            <v>2739.45</v>
          </cell>
          <cell r="X1791">
            <v>4348.3999999999996</v>
          </cell>
          <cell r="Y1791">
            <v>2609</v>
          </cell>
          <cell r="AA1791">
            <v>3781.2</v>
          </cell>
          <cell r="AB1791">
            <v>2268.7199999999998</v>
          </cell>
          <cell r="AD1791">
            <v>3288</v>
          </cell>
        </row>
        <row r="1792">
          <cell r="B1792" t="str">
            <v>FJ22MC</v>
          </cell>
          <cell r="C1792" t="str">
            <v>Jardim</v>
          </cell>
          <cell r="E1792" t="str">
            <v>Candelabro, produzido em estrutura metálica e mangueira luminosa incandescente. Preenchimentos com lâmpadas de LED.</v>
          </cell>
          <cell r="F1792" t="str">
            <v>FIG. LUMINOSA</v>
          </cell>
          <cell r="G1792">
            <v>3.5</v>
          </cell>
          <cell r="H1792">
            <v>2.65</v>
          </cell>
          <cell r="I1792" t="str">
            <v>-</v>
          </cell>
          <cell r="J1792"/>
          <cell r="K1792"/>
          <cell r="L1792"/>
          <cell r="M1792">
            <v>0</v>
          </cell>
          <cell r="N1792">
            <v>0</v>
          </cell>
          <cell r="P1792">
            <v>0.72</v>
          </cell>
          <cell r="R1792">
            <v>0</v>
          </cell>
          <cell r="S1792">
            <v>0</v>
          </cell>
          <cell r="U1792">
            <v>0</v>
          </cell>
          <cell r="V1792">
            <v>0</v>
          </cell>
          <cell r="X1792">
            <v>0</v>
          </cell>
          <cell r="Y1792">
            <v>0</v>
          </cell>
          <cell r="AA1792">
            <v>0</v>
          </cell>
          <cell r="AB1792">
            <v>0</v>
          </cell>
          <cell r="AD1792"/>
        </row>
        <row r="1793">
          <cell r="B1793" t="str">
            <v>FJ22MCS</v>
          </cell>
          <cell r="C1793" t="str">
            <v>Jardim</v>
          </cell>
          <cell r="E1793" t="str">
            <v>Candelabro, produzido em estrutura metálica e mangueira luminosa incandescente. Preenchimentos com lâmpadas de LED.  Aplicação de Strobos</v>
          </cell>
          <cell r="F1793" t="str">
            <v>FIG. LUMINOSA</v>
          </cell>
          <cell r="G1793">
            <v>3.5</v>
          </cell>
          <cell r="H1793">
            <v>2.65</v>
          </cell>
          <cell r="I1793" t="str">
            <v>-</v>
          </cell>
          <cell r="J1793"/>
          <cell r="K1793"/>
          <cell r="L1793"/>
          <cell r="M1793">
            <v>0</v>
          </cell>
          <cell r="N1793">
            <v>0</v>
          </cell>
          <cell r="P1793">
            <v>0.75</v>
          </cell>
          <cell r="R1793">
            <v>0</v>
          </cell>
          <cell r="S1793">
            <v>0</v>
          </cell>
          <cell r="U1793">
            <v>0</v>
          </cell>
          <cell r="V1793">
            <v>0</v>
          </cell>
          <cell r="X1793">
            <v>0</v>
          </cell>
          <cell r="Y1793">
            <v>0</v>
          </cell>
          <cell r="AA1793">
            <v>0</v>
          </cell>
          <cell r="AB1793">
            <v>0</v>
          </cell>
          <cell r="AD1793"/>
        </row>
        <row r="1794">
          <cell r="B1794" t="str">
            <v>FJ22G</v>
          </cell>
          <cell r="C1794" t="str">
            <v>Jardim</v>
          </cell>
          <cell r="D1794"/>
          <cell r="E1794" t="str">
            <v>Candelabro, produzido em estrutura metálica e mangueira luminosa incandescente.</v>
          </cell>
          <cell r="F1794" t="str">
            <v>FIG. LUMINOSA</v>
          </cell>
          <cell r="G1794">
            <v>5.5</v>
          </cell>
          <cell r="H1794">
            <v>4.2</v>
          </cell>
          <cell r="I1794" t="str">
            <v>-</v>
          </cell>
          <cell r="J1794">
            <v>1200</v>
          </cell>
          <cell r="K1794"/>
          <cell r="L1794"/>
          <cell r="M1794">
            <v>8524.1</v>
          </cell>
          <cell r="N1794">
            <v>5114.46</v>
          </cell>
          <cell r="O1794"/>
          <cell r="P1794">
            <v>0.6</v>
          </cell>
          <cell r="Q1794"/>
          <cell r="R1794">
            <v>6884.85</v>
          </cell>
          <cell r="S1794">
            <v>4130.91</v>
          </cell>
          <cell r="T1794"/>
          <cell r="U1794">
            <v>6884.85</v>
          </cell>
          <cell r="V1794">
            <v>4130.91</v>
          </cell>
          <cell r="W1794"/>
          <cell r="X1794">
            <v>6557</v>
          </cell>
          <cell r="Y1794">
            <v>3934.2</v>
          </cell>
          <cell r="Z1794"/>
          <cell r="AA1794">
            <v>5701.7</v>
          </cell>
          <cell r="AB1794">
            <v>3421.02</v>
          </cell>
          <cell r="AC1794"/>
          <cell r="AD1794">
            <v>4958</v>
          </cell>
        </row>
        <row r="1795">
          <cell r="B1795" t="str">
            <v>FJ22GSM</v>
          </cell>
          <cell r="C1795" t="str">
            <v>Jardim</v>
          </cell>
          <cell r="E1795" t="str">
            <v>Candelabro, produzido em estrutura metálica e mangueira luminosa incandescente. Aplicação de mangueira de LED com movimentos e Strobos</v>
          </cell>
          <cell r="F1795" t="str">
            <v>FIG. LUMINOSA</v>
          </cell>
          <cell r="G1795">
            <v>5.5</v>
          </cell>
          <cell r="H1795">
            <v>4.2</v>
          </cell>
          <cell r="I1795" t="str">
            <v>-</v>
          </cell>
          <cell r="J1795"/>
          <cell r="K1795"/>
          <cell r="L1795"/>
          <cell r="M1795">
            <v>10548.460000000001</v>
          </cell>
          <cell r="N1795">
            <v>7911.3450000000012</v>
          </cell>
          <cell r="P1795">
            <v>0.75</v>
          </cell>
          <cell r="R1795">
            <v>8519.91</v>
          </cell>
          <cell r="S1795">
            <v>5765.97</v>
          </cell>
          <cell r="U1795">
            <v>8519.91</v>
          </cell>
          <cell r="V1795">
            <v>5765.97</v>
          </cell>
          <cell r="X1795">
            <v>8114.2</v>
          </cell>
          <cell r="Y1795">
            <v>5491.4</v>
          </cell>
          <cell r="AA1795">
            <v>7055.83</v>
          </cell>
          <cell r="AB1795">
            <v>4775.1499999999996</v>
          </cell>
          <cell r="AD1795">
            <v>6135.5</v>
          </cell>
        </row>
        <row r="1796">
          <cell r="B1796" t="str">
            <v>FJ22GM</v>
          </cell>
          <cell r="C1796" t="str">
            <v>Jardim</v>
          </cell>
          <cell r="E1796" t="str">
            <v>Candelabro, produzido em estrutura metálica e mangueira luminosa incandescente. Aplicação de mangueira de LED com movimentos</v>
          </cell>
          <cell r="F1796" t="str">
            <v>FIG. LUMINOSA</v>
          </cell>
          <cell r="G1796">
            <v>5.5</v>
          </cell>
          <cell r="H1796">
            <v>4.2</v>
          </cell>
          <cell r="I1796" t="str">
            <v>-</v>
          </cell>
          <cell r="J1796"/>
          <cell r="K1796"/>
          <cell r="L1796"/>
          <cell r="M1796">
            <v>10230.35</v>
          </cell>
          <cell r="N1796">
            <v>7365.8519999999999</v>
          </cell>
          <cell r="P1796">
            <v>0.72</v>
          </cell>
          <cell r="R1796">
            <v>8262.98</v>
          </cell>
          <cell r="S1796">
            <v>5509.14</v>
          </cell>
          <cell r="U1796">
            <v>8262.98</v>
          </cell>
          <cell r="V1796">
            <v>5509.14</v>
          </cell>
          <cell r="X1796">
            <v>7869.5</v>
          </cell>
          <cell r="Y1796">
            <v>5246.8</v>
          </cell>
          <cell r="AA1796">
            <v>6843.08</v>
          </cell>
          <cell r="AB1796">
            <v>4562.3999999999996</v>
          </cell>
          <cell r="AD1796">
            <v>5950.5</v>
          </cell>
        </row>
        <row r="1797">
          <cell r="B1797" t="str">
            <v>FJ22GS</v>
          </cell>
          <cell r="C1797" t="str">
            <v>Jardim</v>
          </cell>
          <cell r="E1797" t="str">
            <v>Candelabro, produzido em estrutura metálica e mangueira luminosa incandescente. Aplicação de Strobos</v>
          </cell>
          <cell r="F1797" t="str">
            <v>FIG. LUMINOSA</v>
          </cell>
          <cell r="G1797">
            <v>5.5</v>
          </cell>
          <cell r="H1797">
            <v>4.2</v>
          </cell>
          <cell r="I1797" t="str">
            <v>-</v>
          </cell>
          <cell r="J1797"/>
          <cell r="K1797"/>
          <cell r="L1797"/>
          <cell r="M1797">
            <v>8842.08</v>
          </cell>
          <cell r="N1797">
            <v>5570.5104000000001</v>
          </cell>
          <cell r="P1797">
            <v>0.63</v>
          </cell>
          <cell r="R1797">
            <v>7141.68</v>
          </cell>
          <cell r="S1797">
            <v>4387.74</v>
          </cell>
          <cell r="U1797">
            <v>7141.68</v>
          </cell>
          <cell r="V1797">
            <v>4387.74</v>
          </cell>
          <cell r="X1797">
            <v>6801.6</v>
          </cell>
          <cell r="Y1797">
            <v>4178.8</v>
          </cell>
          <cell r="AA1797">
            <v>5914.45</v>
          </cell>
          <cell r="AB1797">
            <v>3633.77</v>
          </cell>
          <cell r="AD1797">
            <v>5143</v>
          </cell>
        </row>
        <row r="1798">
          <cell r="B1798" t="str">
            <v>FJ22GL</v>
          </cell>
          <cell r="C1798" t="str">
            <v>Jardim</v>
          </cell>
          <cell r="E1798" t="str">
            <v>Candelabro, produzido em estrutura metálica e mangueira de LED.</v>
          </cell>
          <cell r="F1798" t="str">
            <v>FIG. LUMINOSA</v>
          </cell>
          <cell r="G1798">
            <v>5.5</v>
          </cell>
          <cell r="H1798">
            <v>4.2</v>
          </cell>
          <cell r="I1798" t="str">
            <v>-</v>
          </cell>
          <cell r="J1798"/>
          <cell r="K1798"/>
          <cell r="L1798"/>
          <cell r="M1798">
            <v>9633</v>
          </cell>
          <cell r="N1798">
            <v>6068.79</v>
          </cell>
          <cell r="P1798">
            <v>0.63</v>
          </cell>
          <cell r="R1798">
            <v>7780.5</v>
          </cell>
          <cell r="S1798">
            <v>4668.3</v>
          </cell>
          <cell r="U1798">
            <v>7780.5</v>
          </cell>
          <cell r="V1798">
            <v>4668.3</v>
          </cell>
          <cell r="X1798">
            <v>7410</v>
          </cell>
          <cell r="Y1798">
            <v>4446</v>
          </cell>
          <cell r="AA1798">
            <v>6443.45</v>
          </cell>
          <cell r="AB1798">
            <v>3866.07</v>
          </cell>
          <cell r="AD1798">
            <v>5603</v>
          </cell>
        </row>
        <row r="1799">
          <cell r="B1799" t="str">
            <v>FJ22GC</v>
          </cell>
          <cell r="C1799" t="str">
            <v>Jardim</v>
          </cell>
          <cell r="E1799" t="str">
            <v>Candelabro, produzido em estrutura metálica e mangueira luminosa incandescente. Preenchimentos com lâmpadas de LED.</v>
          </cell>
          <cell r="F1799" t="str">
            <v>FIG. LUMINOSA</v>
          </cell>
          <cell r="G1799">
            <v>5.5</v>
          </cell>
          <cell r="H1799">
            <v>4.2</v>
          </cell>
          <cell r="I1799" t="str">
            <v>-</v>
          </cell>
          <cell r="J1799"/>
          <cell r="K1799"/>
          <cell r="L1799"/>
          <cell r="M1799">
            <v>0</v>
          </cell>
          <cell r="N1799">
            <v>0</v>
          </cell>
          <cell r="P1799">
            <v>0.72</v>
          </cell>
          <cell r="R1799">
            <v>0</v>
          </cell>
          <cell r="S1799">
            <v>0</v>
          </cell>
          <cell r="U1799">
            <v>0</v>
          </cell>
          <cell r="V1799">
            <v>0</v>
          </cell>
          <cell r="X1799">
            <v>0</v>
          </cell>
          <cell r="Y1799">
            <v>0</v>
          </cell>
          <cell r="AA1799">
            <v>0</v>
          </cell>
          <cell r="AB1799">
            <v>0</v>
          </cell>
          <cell r="AD1799"/>
        </row>
        <row r="1800">
          <cell r="B1800" t="str">
            <v>FJ23P</v>
          </cell>
          <cell r="C1800" t="str">
            <v>Jardim</v>
          </cell>
          <cell r="D1800"/>
          <cell r="E1800" t="str">
            <v>Pinheiro de galhos secos, bidimensional, produzido em estrutura metálica com pintura branca e lâmpadas de LED branco fio branco.</v>
          </cell>
          <cell r="F1800" t="str">
            <v>FIG. LUMINOSA</v>
          </cell>
          <cell r="G1800">
            <v>3.5</v>
          </cell>
          <cell r="H1800">
            <v>2.15</v>
          </cell>
          <cell r="I1800" t="str">
            <v>-</v>
          </cell>
          <cell r="J1800">
            <v>70</v>
          </cell>
          <cell r="K1800"/>
          <cell r="L1800"/>
          <cell r="M1800">
            <v>4681.5599999999995</v>
          </cell>
          <cell r="N1800">
            <v>3277.0920000000001</v>
          </cell>
          <cell r="O1800"/>
          <cell r="P1800">
            <v>0.70000000000000007</v>
          </cell>
          <cell r="Q1800"/>
          <cell r="R1800">
            <v>3781.26</v>
          </cell>
          <cell r="S1800">
            <v>2646.84</v>
          </cell>
          <cell r="T1800"/>
          <cell r="U1800">
            <v>3781.26</v>
          </cell>
          <cell r="V1800">
            <v>2646.84</v>
          </cell>
          <cell r="W1800"/>
          <cell r="X1800">
            <v>3601.2</v>
          </cell>
          <cell r="Y1800">
            <v>2520.8000000000002</v>
          </cell>
          <cell r="Z1800"/>
          <cell r="AA1800">
            <v>3131.45</v>
          </cell>
          <cell r="AB1800">
            <v>2192.02</v>
          </cell>
          <cell r="AC1800"/>
          <cell r="AD1800">
            <v>2723</v>
          </cell>
        </row>
        <row r="1801">
          <cell r="B1801" t="str">
            <v>FJ23PS</v>
          </cell>
          <cell r="C1801" t="str">
            <v>Jardim</v>
          </cell>
          <cell r="E1801" t="str">
            <v>Pinheiro de galhos secos, bidimensional, produzido em estrutura metálica com pintura branca e lâmpadas de LED branco fio branco. Aplicação de strobos</v>
          </cell>
          <cell r="F1801" t="str">
            <v>FIG. LUMINOSA</v>
          </cell>
          <cell r="G1801">
            <v>3.5</v>
          </cell>
          <cell r="H1801">
            <v>2.15</v>
          </cell>
          <cell r="I1801" t="str">
            <v>-</v>
          </cell>
          <cell r="J1801"/>
          <cell r="K1801"/>
          <cell r="L1801"/>
          <cell r="M1801">
            <v>5063.2400000000007</v>
          </cell>
          <cell r="N1801">
            <v>3645.5328000000004</v>
          </cell>
          <cell r="P1801">
            <v>0.72</v>
          </cell>
          <cell r="R1801">
            <v>4089.54</v>
          </cell>
          <cell r="S1801">
            <v>2955.12</v>
          </cell>
          <cell r="U1801">
            <v>4089.54</v>
          </cell>
          <cell r="V1801">
            <v>2955.12</v>
          </cell>
          <cell r="X1801">
            <v>3894.8</v>
          </cell>
          <cell r="Y1801">
            <v>2814.4</v>
          </cell>
          <cell r="AA1801">
            <v>3386.75</v>
          </cell>
          <cell r="AB1801">
            <v>2447.3200000000002</v>
          </cell>
          <cell r="AD1801">
            <v>2945</v>
          </cell>
        </row>
        <row r="1802">
          <cell r="B1802" t="str">
            <v>FJ23PRGB</v>
          </cell>
          <cell r="C1802" t="str">
            <v>Jardim</v>
          </cell>
          <cell r="E1802" t="str">
            <v>Pinheiro de galhos secos, bidimensional, produzido em estrutura metálica com pintura branca e conjunto com bolinhas de 1,5cm em LED RGB com movimento de cores</v>
          </cell>
          <cell r="F1802" t="str">
            <v>FIG. LUMINOSA</v>
          </cell>
          <cell r="G1802">
            <v>3.5</v>
          </cell>
          <cell r="H1802">
            <v>2.15</v>
          </cell>
          <cell r="I1802" t="str">
            <v>-</v>
          </cell>
          <cell r="J1802">
            <v>70</v>
          </cell>
          <cell r="K1802"/>
          <cell r="L1802"/>
          <cell r="M1802">
            <v>4697.03</v>
          </cell>
          <cell r="N1802">
            <v>3381.8615999999997</v>
          </cell>
          <cell r="P1802">
            <v>0.72</v>
          </cell>
          <cell r="R1802">
            <v>3793.76</v>
          </cell>
          <cell r="S1802">
            <v>2655.56</v>
          </cell>
          <cell r="U1802">
            <v>3793.76</v>
          </cell>
          <cell r="V1802">
            <v>2655.56</v>
          </cell>
          <cell r="W1802"/>
          <cell r="X1802">
            <v>3613.1</v>
          </cell>
          <cell r="Y1802">
            <v>2529.1</v>
          </cell>
          <cell r="Z1802"/>
          <cell r="AA1802">
            <v>3141.8</v>
          </cell>
          <cell r="AB1802">
            <v>2199.2600000000002</v>
          </cell>
          <cell r="AC1802"/>
          <cell r="AD1802">
            <v>2732</v>
          </cell>
        </row>
        <row r="1803">
          <cell r="B1803" t="str">
            <v>FJ23M</v>
          </cell>
          <cell r="C1803" t="str">
            <v>Jardim</v>
          </cell>
          <cell r="D1803"/>
          <cell r="E1803" t="str">
            <v>Pinheiro de galhos secos, bidimensional, produzido em estrutura metálica com pintura branca e lâmpadas de LED branco fio branco.</v>
          </cell>
          <cell r="F1803" t="str">
            <v>FIG. LUMINOSA</v>
          </cell>
          <cell r="G1803">
            <v>4.5</v>
          </cell>
          <cell r="H1803">
            <v>2.75</v>
          </cell>
          <cell r="I1803" t="str">
            <v>-</v>
          </cell>
          <cell r="J1803">
            <v>105</v>
          </cell>
          <cell r="K1803"/>
          <cell r="L1803"/>
          <cell r="M1803">
            <v>6232.3300000000008</v>
          </cell>
          <cell r="N1803">
            <v>4362.6310000000012</v>
          </cell>
          <cell r="O1803"/>
          <cell r="P1803">
            <v>0.70000000000000007</v>
          </cell>
          <cell r="Q1803"/>
          <cell r="R1803">
            <v>5033.8100000000004</v>
          </cell>
          <cell r="S1803">
            <v>3523.59</v>
          </cell>
          <cell r="T1803"/>
          <cell r="U1803">
            <v>5033.8100000000004</v>
          </cell>
          <cell r="V1803">
            <v>3523.59</v>
          </cell>
          <cell r="W1803"/>
          <cell r="X1803">
            <v>4794.1000000000004</v>
          </cell>
          <cell r="Y1803">
            <v>3355.8</v>
          </cell>
          <cell r="Z1803"/>
          <cell r="AA1803">
            <v>4168.75</v>
          </cell>
          <cell r="AB1803">
            <v>2918.13</v>
          </cell>
          <cell r="AC1803"/>
          <cell r="AD1803">
            <v>3625</v>
          </cell>
        </row>
        <row r="1804">
          <cell r="B1804" t="str">
            <v>FJ23MS</v>
          </cell>
          <cell r="C1804" t="str">
            <v>Jardim</v>
          </cell>
          <cell r="E1804" t="str">
            <v>Pinheiro de galhos secos, bidimensional, produzido em estrutura metálica com pintura branca e lâmpadas de LED branco fio branco. Aplicação de strobos</v>
          </cell>
          <cell r="F1804" t="str">
            <v>FIG. LUMINOSA</v>
          </cell>
          <cell r="G1804">
            <v>4.5</v>
          </cell>
          <cell r="H1804">
            <v>2.75</v>
          </cell>
          <cell r="I1804" t="str">
            <v>-</v>
          </cell>
          <cell r="J1804"/>
          <cell r="K1804"/>
          <cell r="L1804"/>
          <cell r="M1804">
            <v>6741.1500000000005</v>
          </cell>
          <cell r="N1804">
            <v>4921.0394999999999</v>
          </cell>
          <cell r="P1804">
            <v>0.73</v>
          </cell>
          <cell r="R1804">
            <v>5444.78</v>
          </cell>
          <cell r="S1804">
            <v>3934.67</v>
          </cell>
          <cell r="U1804">
            <v>5444.78</v>
          </cell>
          <cell r="V1804">
            <v>3934.67</v>
          </cell>
          <cell r="X1804">
            <v>5185.5</v>
          </cell>
          <cell r="Y1804">
            <v>3747.3</v>
          </cell>
          <cell r="AA1804">
            <v>4509.1499999999996</v>
          </cell>
          <cell r="AB1804">
            <v>3258.53</v>
          </cell>
          <cell r="AD1804">
            <v>3921</v>
          </cell>
        </row>
        <row r="1805">
          <cell r="B1805" t="str">
            <v>FJ23MRGB</v>
          </cell>
          <cell r="C1805" t="str">
            <v>Jardim</v>
          </cell>
          <cell r="E1805" t="str">
            <v>Pinheiro de galhos secos, bidimensional, produzido em estrutura metálica com pintura branca e conjunto com bolinhas de 1,5cm em LED RGB com movimento de cores</v>
          </cell>
          <cell r="F1805" t="str">
            <v>FIG. LUMINOSA</v>
          </cell>
          <cell r="G1805">
            <v>4.5</v>
          </cell>
          <cell r="H1805">
            <v>2.75</v>
          </cell>
          <cell r="I1805" t="str">
            <v>-</v>
          </cell>
          <cell r="J1805">
            <v>70</v>
          </cell>
          <cell r="K1805"/>
          <cell r="L1805"/>
          <cell r="M1805">
            <v>5866.12</v>
          </cell>
          <cell r="N1805">
            <v>4282.2676000000001</v>
          </cell>
          <cell r="P1805">
            <v>0.73</v>
          </cell>
          <cell r="R1805">
            <v>4738.0200000000004</v>
          </cell>
          <cell r="S1805">
            <v>3316.64</v>
          </cell>
          <cell r="U1805">
            <v>4738.0200000000004</v>
          </cell>
          <cell r="V1805">
            <v>3316.64</v>
          </cell>
          <cell r="W1805"/>
          <cell r="X1805">
            <v>4512.3999999999996</v>
          </cell>
          <cell r="Y1805">
            <v>3158.7</v>
          </cell>
          <cell r="Z1805"/>
          <cell r="AA1805">
            <v>3923.8</v>
          </cell>
          <cell r="AB1805">
            <v>2746.66</v>
          </cell>
          <cell r="AC1805"/>
          <cell r="AD1805">
            <v>3412</v>
          </cell>
        </row>
        <row r="1806">
          <cell r="B1806" t="str">
            <v>FJ23G</v>
          </cell>
          <cell r="C1806" t="str">
            <v>Jardim</v>
          </cell>
          <cell r="D1806"/>
          <cell r="E1806" t="str">
            <v>Pinheiro de galhos secos, bidimensional, produzido em estrutura metálica com pintura branca e lâmpadas de LED branco fio branco.</v>
          </cell>
          <cell r="F1806" t="str">
            <v>FIG. LUMINOSA</v>
          </cell>
          <cell r="G1806">
            <v>6</v>
          </cell>
          <cell r="H1806">
            <v>3.6</v>
          </cell>
          <cell r="I1806" t="str">
            <v>-</v>
          </cell>
          <cell r="J1806">
            <v>133</v>
          </cell>
          <cell r="K1806"/>
          <cell r="L1806"/>
          <cell r="M1806">
            <v>8579.09</v>
          </cell>
          <cell r="N1806">
            <v>6005.3630000000003</v>
          </cell>
          <cell r="O1806"/>
          <cell r="P1806">
            <v>0.70000000000000007</v>
          </cell>
          <cell r="Q1806"/>
          <cell r="R1806">
            <v>6929.27</v>
          </cell>
          <cell r="S1806">
            <v>4850.4799999999996</v>
          </cell>
          <cell r="T1806"/>
          <cell r="U1806">
            <v>6929.27</v>
          </cell>
          <cell r="V1806">
            <v>4850.4799999999996</v>
          </cell>
          <cell r="W1806"/>
          <cell r="X1806">
            <v>6599.3</v>
          </cell>
          <cell r="Y1806">
            <v>4619.5</v>
          </cell>
          <cell r="Z1806"/>
          <cell r="AA1806">
            <v>5738.5</v>
          </cell>
          <cell r="AB1806">
            <v>4016.95</v>
          </cell>
          <cell r="AC1806"/>
          <cell r="AD1806">
            <v>4990</v>
          </cell>
        </row>
        <row r="1807">
          <cell r="B1807" t="str">
            <v>FJ23GS</v>
          </cell>
          <cell r="C1807" t="str">
            <v>Jardim</v>
          </cell>
          <cell r="E1807" t="str">
            <v>Pinheiro de galhos secos, bidimensional, produzido em estrutura metálica com pintura branca e lâmpadas de LED branco fio branco. Aplicação de strobos</v>
          </cell>
          <cell r="F1807" t="str">
            <v>FIG. LUMINOSA</v>
          </cell>
          <cell r="G1807">
            <v>6</v>
          </cell>
          <cell r="H1807">
            <v>3.6</v>
          </cell>
          <cell r="I1807" t="str">
            <v>-</v>
          </cell>
          <cell r="J1807"/>
          <cell r="K1807"/>
          <cell r="L1807"/>
          <cell r="M1807">
            <v>9215.18</v>
          </cell>
          <cell r="N1807">
            <v>6727.0814</v>
          </cell>
          <cell r="P1807">
            <v>0.73</v>
          </cell>
          <cell r="R1807">
            <v>7443.03</v>
          </cell>
          <cell r="S1807">
            <v>5364.24</v>
          </cell>
          <cell r="U1807">
            <v>7443.03</v>
          </cell>
          <cell r="V1807">
            <v>5364.24</v>
          </cell>
          <cell r="X1807">
            <v>7088.6</v>
          </cell>
          <cell r="Y1807">
            <v>5108.8</v>
          </cell>
          <cell r="AA1807">
            <v>6164</v>
          </cell>
          <cell r="AB1807">
            <v>4442.45</v>
          </cell>
          <cell r="AD1807">
            <v>5360</v>
          </cell>
        </row>
        <row r="1808">
          <cell r="B1808" t="str">
            <v>FJ23GRGB</v>
          </cell>
          <cell r="C1808" t="str">
            <v>Jardim</v>
          </cell>
          <cell r="E1808" t="str">
            <v>Pinheiro de galhos secos, bidimensional, produzido em estrutura metálica com pintura branca e conjunto com bolinhas de 1,5cm em LED RGB com movimento de cores</v>
          </cell>
          <cell r="F1808" t="str">
            <v>FIG. LUMINOSA</v>
          </cell>
          <cell r="G1808">
            <v>6</v>
          </cell>
          <cell r="H1808">
            <v>3.6</v>
          </cell>
          <cell r="I1808" t="str">
            <v>-</v>
          </cell>
          <cell r="J1808">
            <v>70</v>
          </cell>
          <cell r="K1808"/>
          <cell r="L1808"/>
          <cell r="M1808">
            <v>8391.630000000001</v>
          </cell>
          <cell r="N1808">
            <v>6125.889900000001</v>
          </cell>
          <cell r="P1808">
            <v>0.73</v>
          </cell>
          <cell r="R1808">
            <v>6777.86</v>
          </cell>
          <cell r="S1808">
            <v>4744.53</v>
          </cell>
          <cell r="U1808">
            <v>6777.86</v>
          </cell>
          <cell r="V1808">
            <v>4744.53</v>
          </cell>
          <cell r="W1808"/>
          <cell r="X1808">
            <v>6455.1</v>
          </cell>
          <cell r="Y1808">
            <v>4518.6000000000004</v>
          </cell>
          <cell r="Z1808"/>
          <cell r="AA1808">
            <v>5613.15</v>
          </cell>
          <cell r="AB1808">
            <v>3929.21</v>
          </cell>
          <cell r="AC1808"/>
          <cell r="AD1808">
            <v>4881</v>
          </cell>
        </row>
        <row r="1809">
          <cell r="B1809" t="str">
            <v>FJ24P</v>
          </cell>
          <cell r="C1809" t="str">
            <v>Jardim</v>
          </cell>
          <cell r="D1809"/>
          <cell r="E1809" t="str">
            <v>Pinheiro de galhos secos, tridimensional, produzido em estrutura metálica com pintura branca e lâmpadas de LED branco fio branco.</v>
          </cell>
          <cell r="F1809" t="str">
            <v>FIG. LUMINOSA</v>
          </cell>
          <cell r="G1809">
            <v>3.5</v>
          </cell>
          <cell r="H1809">
            <v>2.15</v>
          </cell>
          <cell r="I1809">
            <v>2.15</v>
          </cell>
          <cell r="J1809">
            <v>140</v>
          </cell>
          <cell r="K1809"/>
          <cell r="L1809"/>
          <cell r="M1809">
            <v>8013.46</v>
          </cell>
          <cell r="N1809">
            <v>5609.4220000000005</v>
          </cell>
          <cell r="O1809"/>
          <cell r="P1809">
            <v>0.70000000000000007</v>
          </cell>
          <cell r="Q1809"/>
          <cell r="R1809">
            <v>6472.41</v>
          </cell>
          <cell r="S1809">
            <v>4530.6499999999996</v>
          </cell>
          <cell r="T1809"/>
          <cell r="U1809">
            <v>6472.41</v>
          </cell>
          <cell r="V1809">
            <v>4530.6499999999996</v>
          </cell>
          <cell r="W1809"/>
          <cell r="X1809">
            <v>6164.2</v>
          </cell>
          <cell r="Y1809">
            <v>4314.8999999999996</v>
          </cell>
          <cell r="Z1809"/>
          <cell r="AA1809">
            <v>5360.15</v>
          </cell>
          <cell r="AB1809">
            <v>3752.11</v>
          </cell>
          <cell r="AC1809"/>
          <cell r="AD1809">
            <v>4661</v>
          </cell>
        </row>
        <row r="1810">
          <cell r="B1810" t="str">
            <v>FJ24PS</v>
          </cell>
          <cell r="C1810" t="str">
            <v>Jardim</v>
          </cell>
          <cell r="E1810" t="str">
            <v>Pinheiro de galhos secos, tridimensional, produzido em estrutura metálica com pintura branca e lâmpadas de LED branco fio branco. Aplicação de strobos</v>
          </cell>
          <cell r="F1810" t="str">
            <v>FIG. LUMINOSA</v>
          </cell>
          <cell r="G1810">
            <v>3.5</v>
          </cell>
          <cell r="H1810">
            <v>2.15</v>
          </cell>
          <cell r="I1810">
            <v>2.15</v>
          </cell>
          <cell r="J1810"/>
          <cell r="K1810"/>
          <cell r="L1810"/>
          <cell r="M1810">
            <v>8776.82</v>
          </cell>
          <cell r="N1810">
            <v>6407.0785999999998</v>
          </cell>
          <cell r="P1810">
            <v>0.73</v>
          </cell>
          <cell r="R1810">
            <v>7088.97</v>
          </cell>
          <cell r="S1810">
            <v>5147.21</v>
          </cell>
          <cell r="U1810">
            <v>7088.97</v>
          </cell>
          <cell r="V1810">
            <v>5147.21</v>
          </cell>
          <cell r="X1810">
            <v>6751.4</v>
          </cell>
          <cell r="Y1810">
            <v>4902.1000000000004</v>
          </cell>
          <cell r="AA1810">
            <v>5870.75</v>
          </cell>
          <cell r="AB1810">
            <v>4262.71</v>
          </cell>
          <cell r="AD1810">
            <v>5105</v>
          </cell>
        </row>
        <row r="1811">
          <cell r="B1811" t="str">
            <v>FJ24PRGB</v>
          </cell>
          <cell r="C1811" t="str">
            <v>Jardim</v>
          </cell>
          <cell r="E1811" t="str">
            <v>Pinheiro de galhos secos, tridimensional, produzido em estrutura metálica com pintura branca e conjunto com bolinhas de 1,5cm em LED RGB com movimento de cores</v>
          </cell>
          <cell r="F1811" t="str">
            <v>FIG. LUMINOSA</v>
          </cell>
          <cell r="G1811">
            <v>3.5</v>
          </cell>
          <cell r="H1811">
            <v>2.15</v>
          </cell>
          <cell r="I1811">
            <v>2.15</v>
          </cell>
          <cell r="J1811"/>
          <cell r="K1811"/>
          <cell r="L1811"/>
          <cell r="M1811">
            <v>8044.4000000000005</v>
          </cell>
          <cell r="N1811">
            <v>5872.4120000000003</v>
          </cell>
          <cell r="P1811">
            <v>0.73</v>
          </cell>
          <cell r="R1811">
            <v>6497.4</v>
          </cell>
          <cell r="S1811">
            <v>4548.18</v>
          </cell>
          <cell r="U1811">
            <v>6497.4</v>
          </cell>
          <cell r="V1811">
            <v>4548.18</v>
          </cell>
          <cell r="W1811"/>
          <cell r="X1811">
            <v>6188</v>
          </cell>
          <cell r="Y1811">
            <v>4331.6000000000004</v>
          </cell>
          <cell r="Z1811"/>
          <cell r="AA1811">
            <v>5380.85</v>
          </cell>
          <cell r="AB1811">
            <v>3766.6</v>
          </cell>
          <cell r="AC1811"/>
          <cell r="AD1811">
            <v>4679</v>
          </cell>
        </row>
        <row r="1812">
          <cell r="B1812" t="str">
            <v>FJ24M</v>
          </cell>
          <cell r="C1812" t="str">
            <v>Jardim</v>
          </cell>
          <cell r="D1812"/>
          <cell r="E1812" t="str">
            <v>Pinheiro de galhos secos, tridimensional, produzido em estrutura metálica com pintura branca e lâmpadas de LED branco fio branco.</v>
          </cell>
          <cell r="F1812" t="str">
            <v>FIG. LUMINOSA</v>
          </cell>
          <cell r="G1812">
            <v>4.5</v>
          </cell>
          <cell r="H1812">
            <v>2.75</v>
          </cell>
          <cell r="I1812">
            <v>2.75</v>
          </cell>
          <cell r="J1812">
            <v>210</v>
          </cell>
          <cell r="K1812"/>
          <cell r="L1812"/>
          <cell r="M1812">
            <v>10537.28</v>
          </cell>
          <cell r="N1812">
            <v>7376.0960000000014</v>
          </cell>
          <cell r="O1812"/>
          <cell r="P1812">
            <v>0.70000000000000007</v>
          </cell>
          <cell r="Q1812"/>
          <cell r="R1812">
            <v>8510.8799999999992</v>
          </cell>
          <cell r="S1812">
            <v>5957.6</v>
          </cell>
          <cell r="T1812"/>
          <cell r="U1812">
            <v>8510.8799999999992</v>
          </cell>
          <cell r="V1812">
            <v>5957.6</v>
          </cell>
          <cell r="W1812"/>
          <cell r="X1812">
            <v>8105.6</v>
          </cell>
          <cell r="Y1812">
            <v>5673.9</v>
          </cell>
          <cell r="Z1812"/>
          <cell r="AA1812">
            <v>7048.35</v>
          </cell>
          <cell r="AB1812">
            <v>4933.8500000000004</v>
          </cell>
          <cell r="AC1812"/>
          <cell r="AD1812">
            <v>6129</v>
          </cell>
        </row>
        <row r="1813">
          <cell r="B1813" t="str">
            <v>FJ24MS</v>
          </cell>
          <cell r="C1813" t="str">
            <v>Jardim</v>
          </cell>
          <cell r="E1813" t="str">
            <v>Pinheiro de galhos secos, tridimensional, produzido em estrutura metálica com pintura branca e lâmpadas de LED branco fio branco. Aplicação de strobos</v>
          </cell>
          <cell r="F1813" t="str">
            <v>FIG. LUMINOSA</v>
          </cell>
          <cell r="G1813">
            <v>4.5</v>
          </cell>
          <cell r="H1813">
            <v>2.75</v>
          </cell>
          <cell r="I1813">
            <v>2.75</v>
          </cell>
          <cell r="J1813"/>
          <cell r="K1813"/>
          <cell r="L1813"/>
          <cell r="M1813">
            <v>11555.050000000001</v>
          </cell>
          <cell r="N1813">
            <v>8435.1864999999998</v>
          </cell>
          <cell r="P1813">
            <v>0.73</v>
          </cell>
          <cell r="R1813">
            <v>9332.93</v>
          </cell>
          <cell r="S1813">
            <v>6779.64</v>
          </cell>
          <cell r="U1813">
            <v>9332.93</v>
          </cell>
          <cell r="V1813">
            <v>6779.64</v>
          </cell>
          <cell r="X1813">
            <v>8888.5</v>
          </cell>
          <cell r="Y1813">
            <v>6456.8</v>
          </cell>
          <cell r="AA1813">
            <v>7729.15</v>
          </cell>
          <cell r="AB1813">
            <v>5614.65</v>
          </cell>
          <cell r="AD1813">
            <v>6721</v>
          </cell>
        </row>
        <row r="1814">
          <cell r="B1814" t="str">
            <v>FJ24MRGB</v>
          </cell>
          <cell r="C1814" t="str">
            <v>Jardim</v>
          </cell>
          <cell r="E1814" t="str">
            <v>Pinheiro de galhos secos, tridimensional, produzido em estrutura metálica com pintura branca e conjunto com bolinhas de 1,5cm em LED RGB com movimento de cores</v>
          </cell>
          <cell r="F1814" t="str">
            <v>FIG. LUMINOSA</v>
          </cell>
          <cell r="G1814">
            <v>4.5</v>
          </cell>
          <cell r="H1814">
            <v>2.75</v>
          </cell>
          <cell r="I1814">
            <v>2.75</v>
          </cell>
          <cell r="J1814"/>
          <cell r="K1814"/>
          <cell r="L1814"/>
          <cell r="M1814">
            <v>9844.380000000001</v>
          </cell>
          <cell r="N1814">
            <v>7186.3974000000007</v>
          </cell>
          <cell r="P1814">
            <v>0.73</v>
          </cell>
          <cell r="R1814">
            <v>7951.23</v>
          </cell>
          <cell r="S1814">
            <v>5565.84</v>
          </cell>
          <cell r="U1814">
            <v>7951.23</v>
          </cell>
          <cell r="V1814">
            <v>5565.84</v>
          </cell>
          <cell r="W1814"/>
          <cell r="X1814">
            <v>7572.6</v>
          </cell>
          <cell r="Y1814">
            <v>5300.8</v>
          </cell>
          <cell r="Z1814"/>
          <cell r="AA1814">
            <v>6584.9</v>
          </cell>
          <cell r="AB1814">
            <v>4609.43</v>
          </cell>
          <cell r="AC1814"/>
          <cell r="AD1814">
            <v>5726</v>
          </cell>
        </row>
        <row r="1815">
          <cell r="B1815" t="str">
            <v>FJ24G</v>
          </cell>
          <cell r="C1815" t="str">
            <v>Jardim</v>
          </cell>
          <cell r="D1815"/>
          <cell r="E1815" t="str">
            <v>Pinheiro de galhos secos, tridimensional, produzido em estrutura metálica com pintura branca e lâmpadas de LED branco fio branco.</v>
          </cell>
          <cell r="F1815" t="str">
            <v>FIG. LUMINOSA</v>
          </cell>
          <cell r="G1815">
            <v>6</v>
          </cell>
          <cell r="H1815">
            <v>3.6</v>
          </cell>
          <cell r="I1815">
            <v>3.6</v>
          </cell>
          <cell r="J1815">
            <v>266</v>
          </cell>
          <cell r="K1815"/>
          <cell r="L1815"/>
          <cell r="M1815">
            <v>14627.34</v>
          </cell>
          <cell r="N1815">
            <v>10239.138000000001</v>
          </cell>
          <cell r="O1815"/>
          <cell r="P1815">
            <v>0.70000000000000007</v>
          </cell>
          <cell r="Q1815"/>
          <cell r="R1815">
            <v>11814.39</v>
          </cell>
          <cell r="S1815">
            <v>8270.1200000000008</v>
          </cell>
          <cell r="T1815"/>
          <cell r="U1815">
            <v>11814.39</v>
          </cell>
          <cell r="V1815">
            <v>8270.1200000000008</v>
          </cell>
          <cell r="W1815"/>
          <cell r="X1815">
            <v>11251.8</v>
          </cell>
          <cell r="Y1815">
            <v>7876.3</v>
          </cell>
          <cell r="Z1815"/>
          <cell r="AA1815">
            <v>9784.2000000000007</v>
          </cell>
          <cell r="AB1815">
            <v>6848.94</v>
          </cell>
          <cell r="AC1815"/>
          <cell r="AD1815">
            <v>8508</v>
          </cell>
        </row>
        <row r="1816">
          <cell r="B1816" t="str">
            <v>FJ24GS</v>
          </cell>
          <cell r="C1816" t="str">
            <v>Jardim</v>
          </cell>
          <cell r="E1816" t="str">
            <v>Pinheiro de galhos secos, tridimensional, produzido em estrutura metálica com pintura branca e lâmpadas de LED branco fio branco. Aplicação de strobos</v>
          </cell>
          <cell r="F1816" t="str">
            <v>FIG. LUMINOSA</v>
          </cell>
          <cell r="G1816">
            <v>6</v>
          </cell>
          <cell r="H1816">
            <v>3.6</v>
          </cell>
          <cell r="I1816">
            <v>3.6</v>
          </cell>
          <cell r="J1816"/>
          <cell r="K1816"/>
          <cell r="L1816"/>
          <cell r="M1816">
            <v>15899.65</v>
          </cell>
          <cell r="N1816">
            <v>11606.744499999999</v>
          </cell>
          <cell r="P1816">
            <v>0.73</v>
          </cell>
          <cell r="R1816">
            <v>12842.03</v>
          </cell>
          <cell r="S1816">
            <v>9297.65</v>
          </cell>
          <cell r="U1816">
            <v>12842.03</v>
          </cell>
          <cell r="V1816">
            <v>9297.65</v>
          </cell>
          <cell r="X1816">
            <v>12230.5</v>
          </cell>
          <cell r="Y1816">
            <v>8854.9</v>
          </cell>
          <cell r="AA1816">
            <v>10635.2</v>
          </cell>
          <cell r="AB1816">
            <v>7699.94</v>
          </cell>
          <cell r="AD1816">
            <v>9248</v>
          </cell>
        </row>
        <row r="1817">
          <cell r="B1817" t="str">
            <v>FJ24GRGB</v>
          </cell>
          <cell r="C1817" t="str">
            <v>Jardim</v>
          </cell>
          <cell r="E1817" t="str">
            <v>Pinheiro de galhos secos, tridimensional, produzido em estrutura metálica com pintura branca e conjunto com bolinhas de 1,5cm em LED RGB com movimento de cores</v>
          </cell>
          <cell r="F1817" t="str">
            <v>FIG. LUMINOSA</v>
          </cell>
          <cell r="G1817">
            <v>6</v>
          </cell>
          <cell r="H1817">
            <v>3.6</v>
          </cell>
          <cell r="I1817">
            <v>3.6</v>
          </cell>
          <cell r="J1817"/>
          <cell r="K1817"/>
          <cell r="L1817"/>
          <cell r="M1817">
            <v>14813.11</v>
          </cell>
          <cell r="N1817">
            <v>10813.570299999999</v>
          </cell>
          <cell r="P1817">
            <v>0.73</v>
          </cell>
          <cell r="R1817">
            <v>11964.44</v>
          </cell>
          <cell r="S1817">
            <v>8375.1200000000008</v>
          </cell>
          <cell r="U1817">
            <v>11964.44</v>
          </cell>
          <cell r="V1817">
            <v>8375.1200000000008</v>
          </cell>
          <cell r="W1817"/>
          <cell r="X1817">
            <v>11394.7</v>
          </cell>
          <cell r="Y1817">
            <v>7976.3</v>
          </cell>
          <cell r="Z1817"/>
          <cell r="AA1817">
            <v>9908.4</v>
          </cell>
          <cell r="AB1817">
            <v>6935.88</v>
          </cell>
          <cell r="AC1817"/>
          <cell r="AD1817">
            <v>8616</v>
          </cell>
        </row>
        <row r="1818">
          <cell r="E1818"/>
          <cell r="M1818"/>
          <cell r="N1818"/>
          <cell r="P1818"/>
          <cell r="R1818"/>
          <cell r="S1818"/>
          <cell r="U1818"/>
          <cell r="V1818"/>
          <cell r="X1818"/>
          <cell r="Y1818"/>
          <cell r="AA1818"/>
          <cell r="AB1818"/>
          <cell r="AD1818"/>
        </row>
        <row r="1819">
          <cell r="E1819"/>
          <cell r="M1819"/>
          <cell r="N1819"/>
          <cell r="P1819"/>
          <cell r="R1819"/>
          <cell r="S1819"/>
          <cell r="U1819"/>
          <cell r="V1819"/>
          <cell r="X1819"/>
          <cell r="Y1819"/>
          <cell r="AA1819"/>
          <cell r="AB1819"/>
          <cell r="AD1819"/>
        </row>
        <row r="1820">
          <cell r="E1820"/>
          <cell r="M1820"/>
          <cell r="N1820"/>
          <cell r="P1820"/>
          <cell r="R1820"/>
          <cell r="S1820"/>
          <cell r="U1820"/>
          <cell r="V1820"/>
          <cell r="X1820"/>
          <cell r="Y1820"/>
          <cell r="AA1820"/>
          <cell r="AB1820"/>
          <cell r="AD1820"/>
        </row>
        <row r="1821">
          <cell r="E1821"/>
          <cell r="M1821"/>
          <cell r="N1821"/>
          <cell r="P1821"/>
          <cell r="R1821"/>
          <cell r="S1821"/>
          <cell r="U1821"/>
          <cell r="V1821"/>
          <cell r="X1821"/>
          <cell r="Y1821"/>
          <cell r="AA1821"/>
          <cell r="AB1821"/>
          <cell r="AD1821"/>
        </row>
        <row r="1822">
          <cell r="B1822"/>
          <cell r="E1822"/>
          <cell r="M1822"/>
          <cell r="N1822"/>
          <cell r="P1822"/>
          <cell r="R1822"/>
          <cell r="S1822"/>
          <cell r="U1822"/>
          <cell r="V1822"/>
          <cell r="X1822"/>
          <cell r="Y1822"/>
          <cell r="AA1822"/>
          <cell r="AB1822"/>
          <cell r="AD1822"/>
        </row>
        <row r="1823">
          <cell r="B1823" t="str">
            <v>AR024</v>
          </cell>
          <cell r="C1823" t="str">
            <v>Árvore</v>
          </cell>
          <cell r="D1823"/>
          <cell r="E1823" t="str">
            <v>Árvore de arabescos, produzida em estrutura met. e mangueira luminosa</v>
          </cell>
          <cell r="F1823" t="str">
            <v>FIG. LUMINOSA</v>
          </cell>
          <cell r="G1823">
            <v>4.4000000000000004</v>
          </cell>
          <cell r="H1823">
            <v>2.88</v>
          </cell>
          <cell r="I1823">
            <v>2.5</v>
          </cell>
          <cell r="J1823">
            <v>1728</v>
          </cell>
          <cell r="K1823">
            <v>108</v>
          </cell>
          <cell r="L1823"/>
          <cell r="M1823">
            <v>12026.17</v>
          </cell>
          <cell r="N1823">
            <v>7215.7020000000002</v>
          </cell>
          <cell r="O1823"/>
          <cell r="P1823">
            <v>0.6</v>
          </cell>
          <cell r="Q1823"/>
          <cell r="R1823">
            <v>9713.4500000000007</v>
          </cell>
          <cell r="S1823">
            <v>5828.03</v>
          </cell>
          <cell r="T1823"/>
          <cell r="U1823">
            <v>9713.4500000000007</v>
          </cell>
          <cell r="V1823">
            <v>5828.03</v>
          </cell>
          <cell r="W1823"/>
          <cell r="X1823">
            <v>9250.9</v>
          </cell>
          <cell r="Y1823">
            <v>5550.5</v>
          </cell>
          <cell r="Z1823"/>
          <cell r="AA1823">
            <v>8044.25</v>
          </cell>
          <cell r="AB1823">
            <v>4826.55</v>
          </cell>
          <cell r="AC1823"/>
          <cell r="AD1823">
            <v>6995</v>
          </cell>
        </row>
        <row r="1824">
          <cell r="B1824" t="str">
            <v>AR024SM</v>
          </cell>
          <cell r="C1824" t="str">
            <v>Árvore</v>
          </cell>
          <cell r="E1824" t="str">
            <v>Árvore de arabescos, produzida em estrutura met. e mangueira luminosa. Aplicação de mangueiras de LED com movimentos e Strobos</v>
          </cell>
          <cell r="F1824" t="str">
            <v>FIG. LUMINOSA</v>
          </cell>
          <cell r="G1824">
            <v>4.4000000000000004</v>
          </cell>
          <cell r="H1824">
            <v>2.88</v>
          </cell>
          <cell r="I1824">
            <v>2.5</v>
          </cell>
          <cell r="J1824">
            <v>1903</v>
          </cell>
          <cell r="M1824">
            <v>23173.8</v>
          </cell>
          <cell r="N1824">
            <v>17380.349999999999</v>
          </cell>
          <cell r="P1824">
            <v>0.75</v>
          </cell>
          <cell r="R1824">
            <v>18717.3</v>
          </cell>
          <cell r="S1824">
            <v>14831.88</v>
          </cell>
          <cell r="U1824">
            <v>18717.3</v>
          </cell>
          <cell r="V1824">
            <v>14831.88</v>
          </cell>
          <cell r="X1824">
            <v>17826</v>
          </cell>
          <cell r="Y1824">
            <v>14125.6</v>
          </cell>
          <cell r="AA1824">
            <v>15500.85</v>
          </cell>
          <cell r="AB1824">
            <v>12283.15</v>
          </cell>
          <cell r="AD1824">
            <v>13479</v>
          </cell>
        </row>
        <row r="1825">
          <cell r="B1825" t="str">
            <v>AR024M</v>
          </cell>
          <cell r="C1825" t="str">
            <v>Árvore</v>
          </cell>
          <cell r="E1825" t="str">
            <v>Árvore de arabescos, produzida em estrutura met. e mangueira luminosa. Aplicação de mangueiras de LED com movimentos</v>
          </cell>
          <cell r="F1825" t="str">
            <v>FIG. LUMINOSA</v>
          </cell>
          <cell r="G1825">
            <v>4.4000000000000004</v>
          </cell>
          <cell r="H1825">
            <v>2.88</v>
          </cell>
          <cell r="I1825">
            <v>2.5</v>
          </cell>
          <cell r="J1825">
            <v>1759</v>
          </cell>
          <cell r="M1825">
            <v>21456.240000000002</v>
          </cell>
          <cell r="N1825">
            <v>15448.4928</v>
          </cell>
          <cell r="P1825">
            <v>0.72</v>
          </cell>
          <cell r="R1825">
            <v>17330.04</v>
          </cell>
          <cell r="S1825">
            <v>13444.62</v>
          </cell>
          <cell r="U1825">
            <v>17330.04</v>
          </cell>
          <cell r="V1825">
            <v>13444.62</v>
          </cell>
          <cell r="X1825">
            <v>16504.8</v>
          </cell>
          <cell r="Y1825">
            <v>12804.4</v>
          </cell>
          <cell r="AA1825">
            <v>14352</v>
          </cell>
          <cell r="AB1825">
            <v>11134.3</v>
          </cell>
          <cell r="AD1825">
            <v>12480</v>
          </cell>
        </row>
        <row r="1826">
          <cell r="B1826" t="str">
            <v>AR024S</v>
          </cell>
          <cell r="C1826" t="str">
            <v>Árvore</v>
          </cell>
          <cell r="E1826" t="str">
            <v>Árvore de arabescos, produzida em estrutura met. e mangueira luminosa. Aplicação de Strobos</v>
          </cell>
          <cell r="F1826" t="str">
            <v>FIG. LUMINOSA</v>
          </cell>
          <cell r="G1826">
            <v>4.4000000000000004</v>
          </cell>
          <cell r="H1826">
            <v>2.88</v>
          </cell>
          <cell r="I1826">
            <v>2.5</v>
          </cell>
          <cell r="J1826">
            <v>1872</v>
          </cell>
          <cell r="M1826">
            <v>13743.730000000001</v>
          </cell>
          <cell r="N1826">
            <v>8658.5499000000018</v>
          </cell>
          <cell r="P1826">
            <v>0.63</v>
          </cell>
          <cell r="R1826">
            <v>11100.71</v>
          </cell>
          <cell r="S1826">
            <v>7215.29</v>
          </cell>
          <cell r="U1826">
            <v>11100.71</v>
          </cell>
          <cell r="V1826">
            <v>7215.29</v>
          </cell>
          <cell r="X1826">
            <v>10572.1</v>
          </cell>
          <cell r="Y1826">
            <v>6871.7</v>
          </cell>
          <cell r="AA1826">
            <v>9193.1</v>
          </cell>
          <cell r="AB1826">
            <v>5975.4</v>
          </cell>
          <cell r="AD1826">
            <v>7994</v>
          </cell>
        </row>
        <row r="1827">
          <cell r="B1827" t="str">
            <v>AR024L</v>
          </cell>
          <cell r="C1827" t="str">
            <v>Árvore</v>
          </cell>
          <cell r="E1827" t="str">
            <v>Árvore de arabescos, produzida em estrutura met. e mangueira de LED</v>
          </cell>
          <cell r="F1827" t="str">
            <v>FIG. LUMINOSA</v>
          </cell>
          <cell r="G1827">
            <v>4.4000000000000004</v>
          </cell>
          <cell r="H1827">
            <v>2.88</v>
          </cell>
          <cell r="I1827">
            <v>2.5</v>
          </cell>
          <cell r="M1827">
            <v>13590.72</v>
          </cell>
          <cell r="N1827">
            <v>8562.1535999999996</v>
          </cell>
          <cell r="P1827">
            <v>0.63</v>
          </cell>
          <cell r="R1827">
            <v>10977.12</v>
          </cell>
          <cell r="S1827">
            <v>6586.23</v>
          </cell>
          <cell r="U1827">
            <v>10977.12</v>
          </cell>
          <cell r="V1827">
            <v>6586.23</v>
          </cell>
          <cell r="X1827">
            <v>10454.4</v>
          </cell>
          <cell r="Y1827">
            <v>6272.6</v>
          </cell>
          <cell r="AA1827">
            <v>9090.75</v>
          </cell>
          <cell r="AB1827">
            <v>5454.45</v>
          </cell>
          <cell r="AD1827">
            <v>7905</v>
          </cell>
        </row>
        <row r="1828">
          <cell r="B1828" t="str">
            <v>AR026</v>
          </cell>
          <cell r="C1828" t="str">
            <v>Árvore</v>
          </cell>
          <cell r="D1828"/>
          <cell r="E1828" t="str">
            <v>Árvore de arabescos, produzida em estrutura met. e mangueira luminosa</v>
          </cell>
          <cell r="F1828" t="str">
            <v>FIG. LUMINOSA</v>
          </cell>
          <cell r="G1828">
            <v>6.6</v>
          </cell>
          <cell r="H1828">
            <v>4.3499999999999996</v>
          </cell>
          <cell r="I1828">
            <v>3.8</v>
          </cell>
          <cell r="J1828">
            <v>2784</v>
          </cell>
          <cell r="K1828">
            <v>174</v>
          </cell>
          <cell r="L1828"/>
          <cell r="M1828">
            <v>19374.29</v>
          </cell>
          <cell r="N1828">
            <v>11624.574000000001</v>
          </cell>
          <cell r="O1828"/>
          <cell r="P1828">
            <v>0.6</v>
          </cell>
          <cell r="Q1828"/>
          <cell r="R1828">
            <v>15648.47</v>
          </cell>
          <cell r="S1828">
            <v>9389.1</v>
          </cell>
          <cell r="T1828"/>
          <cell r="U1828">
            <v>15648.47</v>
          </cell>
          <cell r="V1828">
            <v>9389.1</v>
          </cell>
          <cell r="W1828"/>
          <cell r="X1828">
            <v>14903.3</v>
          </cell>
          <cell r="Y1828">
            <v>8942</v>
          </cell>
          <cell r="Z1828"/>
          <cell r="AA1828">
            <v>12959.35</v>
          </cell>
          <cell r="AB1828">
            <v>7775.61</v>
          </cell>
          <cell r="AC1828"/>
          <cell r="AD1828">
            <v>11269</v>
          </cell>
        </row>
        <row r="1829">
          <cell r="B1829" t="str">
            <v>AR026SM</v>
          </cell>
          <cell r="C1829" t="str">
            <v>Árvore</v>
          </cell>
          <cell r="E1829" t="str">
            <v>Árvore de arabescos, produzida em estrutura met. e mangueira luminosa. Aplicação de mangueiras de LED com movimentos e Strobos</v>
          </cell>
          <cell r="F1829" t="str">
            <v>FIG. LUMINOSA</v>
          </cell>
          <cell r="G1829">
            <v>6.6</v>
          </cell>
          <cell r="H1829">
            <v>4.3499999999999996</v>
          </cell>
          <cell r="I1829">
            <v>3.8</v>
          </cell>
          <cell r="J1829">
            <v>3051</v>
          </cell>
          <cell r="M1829">
            <v>36912.720000000001</v>
          </cell>
          <cell r="N1829">
            <v>27684.54</v>
          </cell>
          <cell r="P1829">
            <v>0.75</v>
          </cell>
          <cell r="R1829">
            <v>29814.12</v>
          </cell>
          <cell r="S1829">
            <v>23554.76</v>
          </cell>
          <cell r="U1829">
            <v>29814.12</v>
          </cell>
          <cell r="V1829">
            <v>23554.76</v>
          </cell>
          <cell r="X1829">
            <v>28394.400000000001</v>
          </cell>
          <cell r="Y1829">
            <v>22433.1</v>
          </cell>
          <cell r="AA1829">
            <v>24690.79</v>
          </cell>
          <cell r="AB1829">
            <v>19507.05</v>
          </cell>
          <cell r="AD1829">
            <v>21470.25</v>
          </cell>
        </row>
        <row r="1830">
          <cell r="B1830" t="str">
            <v>AR026M</v>
          </cell>
          <cell r="C1830" t="str">
            <v>Árvore</v>
          </cell>
          <cell r="E1830" t="str">
            <v>Árvore de arabescos, produzida em estrutura met. e mangueira luminosa. Aplicação de mangueiras de LED com movimentos</v>
          </cell>
          <cell r="F1830" t="str">
            <v>FIG. LUMINOSA</v>
          </cell>
          <cell r="G1830">
            <v>6.6</v>
          </cell>
          <cell r="H1830">
            <v>4.3499999999999996</v>
          </cell>
          <cell r="I1830">
            <v>3.8</v>
          </cell>
          <cell r="J1830">
            <v>2835</v>
          </cell>
          <cell r="M1830">
            <v>34368.229999999996</v>
          </cell>
          <cell r="N1830">
            <v>24745.125599999996</v>
          </cell>
          <cell r="P1830">
            <v>0.72</v>
          </cell>
          <cell r="R1830">
            <v>27758.959999999999</v>
          </cell>
          <cell r="S1830">
            <v>21499.59</v>
          </cell>
          <cell r="U1830">
            <v>27758.959999999999</v>
          </cell>
          <cell r="V1830">
            <v>21499.59</v>
          </cell>
          <cell r="X1830">
            <v>26437.1</v>
          </cell>
          <cell r="Y1830">
            <v>20475.8</v>
          </cell>
          <cell r="AA1830">
            <v>22988.79</v>
          </cell>
          <cell r="AB1830">
            <v>17805.05</v>
          </cell>
          <cell r="AD1830">
            <v>19990.25</v>
          </cell>
        </row>
        <row r="1831">
          <cell r="B1831" t="str">
            <v>AR026S</v>
          </cell>
          <cell r="C1831" t="str">
            <v>Árvore</v>
          </cell>
          <cell r="E1831" t="str">
            <v>Árvore de arabescos, produzida em estrutura met. e mangueira luminosa. Aplicação de Strobos</v>
          </cell>
          <cell r="F1831" t="str">
            <v>FIG. LUMINOSA</v>
          </cell>
          <cell r="G1831">
            <v>6.6</v>
          </cell>
          <cell r="H1831">
            <v>4.3499999999999996</v>
          </cell>
          <cell r="I1831">
            <v>3.8</v>
          </cell>
          <cell r="J1831">
            <v>3000</v>
          </cell>
          <cell r="M1831">
            <v>21918.78</v>
          </cell>
          <cell r="N1831">
            <v>13808.831399999999</v>
          </cell>
          <cell r="P1831">
            <v>0.63</v>
          </cell>
          <cell r="R1831">
            <v>17703.63</v>
          </cell>
          <cell r="S1831">
            <v>11444.27</v>
          </cell>
          <cell r="U1831">
            <v>17703.63</v>
          </cell>
          <cell r="V1831">
            <v>11444.27</v>
          </cell>
          <cell r="X1831">
            <v>16860.599999999999</v>
          </cell>
          <cell r="Y1831">
            <v>10899.3</v>
          </cell>
          <cell r="AA1831">
            <v>14661.35</v>
          </cell>
          <cell r="AB1831">
            <v>9477.61</v>
          </cell>
          <cell r="AD1831">
            <v>12749</v>
          </cell>
        </row>
        <row r="1832">
          <cell r="B1832" t="str">
            <v>AR026L</v>
          </cell>
          <cell r="C1832" t="str">
            <v>Árvore</v>
          </cell>
          <cell r="E1832" t="str">
            <v>Árvore de arabescos, produzida em estrutura met. e mangueira  de LED</v>
          </cell>
          <cell r="F1832" t="str">
            <v>FIG. LUMINOSA</v>
          </cell>
          <cell r="G1832">
            <v>6.6</v>
          </cell>
          <cell r="H1832">
            <v>4.3499999999999996</v>
          </cell>
          <cell r="I1832">
            <v>3.8</v>
          </cell>
          <cell r="M1832">
            <v>21892.910000000003</v>
          </cell>
          <cell r="N1832">
            <v>13792.533300000003</v>
          </cell>
          <cell r="P1832">
            <v>0.63</v>
          </cell>
          <cell r="R1832">
            <v>17682.740000000002</v>
          </cell>
          <cell r="S1832">
            <v>10609.62</v>
          </cell>
          <cell r="U1832">
            <v>17682.740000000002</v>
          </cell>
          <cell r="V1832">
            <v>10609.62</v>
          </cell>
          <cell r="X1832">
            <v>16840.7</v>
          </cell>
          <cell r="Y1832">
            <v>10104.4</v>
          </cell>
          <cell r="AA1832">
            <v>14644.1</v>
          </cell>
          <cell r="AB1832">
            <v>8786.4599999999991</v>
          </cell>
          <cell r="AD1832">
            <v>12734</v>
          </cell>
        </row>
        <row r="1833">
          <cell r="B1833" t="str">
            <v>AR029</v>
          </cell>
          <cell r="C1833" t="str">
            <v>Árvore</v>
          </cell>
          <cell r="D1833"/>
          <cell r="E1833" t="str">
            <v>Árvore de arabescos, produzida em estrutura met. e mangueira luminosa</v>
          </cell>
          <cell r="F1833" t="str">
            <v>FIG. LUMINOSA</v>
          </cell>
          <cell r="G1833">
            <v>9</v>
          </cell>
          <cell r="H1833">
            <v>4.95</v>
          </cell>
          <cell r="I1833">
            <v>5.72</v>
          </cell>
          <cell r="J1833">
            <v>3936</v>
          </cell>
          <cell r="K1833">
            <v>246</v>
          </cell>
          <cell r="L1833"/>
          <cell r="M1833">
            <v>29957.98</v>
          </cell>
          <cell r="N1833">
            <v>17974.788</v>
          </cell>
          <cell r="O1833"/>
          <cell r="P1833">
            <v>0.6</v>
          </cell>
          <cell r="Q1833"/>
          <cell r="R1833">
            <v>24196.83</v>
          </cell>
          <cell r="S1833">
            <v>14518.04</v>
          </cell>
          <cell r="T1833"/>
          <cell r="U1833">
            <v>24196.83</v>
          </cell>
          <cell r="V1833">
            <v>14518.04</v>
          </cell>
          <cell r="W1833"/>
          <cell r="X1833">
            <v>23044.6</v>
          </cell>
          <cell r="Y1833">
            <v>13826.7</v>
          </cell>
          <cell r="Z1833"/>
          <cell r="AA1833">
            <v>20038.75</v>
          </cell>
          <cell r="AB1833">
            <v>12023.25</v>
          </cell>
          <cell r="AC1833"/>
          <cell r="AD1833">
            <v>17425</v>
          </cell>
        </row>
        <row r="1834">
          <cell r="B1834" t="str">
            <v>AR029SM</v>
          </cell>
          <cell r="C1834" t="str">
            <v>Árvore</v>
          </cell>
          <cell r="E1834" t="str">
            <v>Árvore de arabescos, produzida em estrutura met. e mangueira luminosa. Aplicação de mangueiras de LED com movimentos e Strobos</v>
          </cell>
          <cell r="F1834" t="str">
            <v>FIG. LUMINOSA</v>
          </cell>
          <cell r="G1834">
            <v>9</v>
          </cell>
          <cell r="H1834">
            <v>4.95</v>
          </cell>
          <cell r="I1834">
            <v>5.72</v>
          </cell>
          <cell r="J1834">
            <v>4329</v>
          </cell>
          <cell r="M1834">
            <v>52019.890000000007</v>
          </cell>
          <cell r="N1834">
            <v>39014.917500000003</v>
          </cell>
          <cell r="P1834">
            <v>0.75</v>
          </cell>
          <cell r="R1834">
            <v>42016.07</v>
          </cell>
          <cell r="S1834">
            <v>32337.38</v>
          </cell>
          <cell r="U1834">
            <v>42016.07</v>
          </cell>
          <cell r="V1834">
            <v>32337.38</v>
          </cell>
          <cell r="X1834">
            <v>40015.300000000003</v>
          </cell>
          <cell r="Y1834">
            <v>30797.5</v>
          </cell>
          <cell r="AA1834">
            <v>34795.949999999997</v>
          </cell>
          <cell r="AB1834">
            <v>26780.45</v>
          </cell>
          <cell r="AD1834">
            <v>30257.35</v>
          </cell>
        </row>
        <row r="1835">
          <cell r="B1835" t="str">
            <v>AR029M</v>
          </cell>
          <cell r="C1835" t="str">
            <v>Árvore</v>
          </cell>
          <cell r="E1835" t="str">
            <v>Árvore de arabescos, produzida em estrutura met. e mangueira luminosa. Aplicação de mangueiras de LED com movimentos</v>
          </cell>
          <cell r="F1835" t="str">
            <v>FIG. LUMINOSA</v>
          </cell>
          <cell r="G1835">
            <v>9</v>
          </cell>
          <cell r="H1835">
            <v>4.95</v>
          </cell>
          <cell r="I1835">
            <v>5.72</v>
          </cell>
          <cell r="J1835">
            <v>4005</v>
          </cell>
          <cell r="M1835">
            <v>48394.06</v>
          </cell>
          <cell r="N1835">
            <v>34843.7232</v>
          </cell>
          <cell r="P1835">
            <v>0.72</v>
          </cell>
          <cell r="R1835">
            <v>39087.51</v>
          </cell>
          <cell r="S1835">
            <v>29408.82</v>
          </cell>
          <cell r="U1835">
            <v>39087.51</v>
          </cell>
          <cell r="V1835">
            <v>29408.82</v>
          </cell>
          <cell r="X1835">
            <v>37226.199999999997</v>
          </cell>
          <cell r="Y1835">
            <v>28008.400000000001</v>
          </cell>
          <cell r="AA1835">
            <v>32370.6</v>
          </cell>
          <cell r="AB1835">
            <v>24355.1</v>
          </cell>
          <cell r="AD1835">
            <v>28148.35</v>
          </cell>
        </row>
        <row r="1836">
          <cell r="B1836" t="str">
            <v>AR029S</v>
          </cell>
          <cell r="C1836" t="str">
            <v>Árvore</v>
          </cell>
          <cell r="E1836" t="str">
            <v>Árvore de arabescos, produzida em estrutura met. e mangueira luminosa. Aplicação de Strobos</v>
          </cell>
          <cell r="F1836" t="str">
            <v>FIG. LUMINOSA</v>
          </cell>
          <cell r="G1836">
            <v>9</v>
          </cell>
          <cell r="H1836">
            <v>4.95</v>
          </cell>
          <cell r="I1836">
            <v>5.72</v>
          </cell>
          <cell r="J1836">
            <v>4260</v>
          </cell>
          <cell r="M1836">
            <v>33583.810000000005</v>
          </cell>
          <cell r="N1836">
            <v>21157.800300000003</v>
          </cell>
          <cell r="P1836">
            <v>0.63</v>
          </cell>
          <cell r="R1836">
            <v>27125.39</v>
          </cell>
          <cell r="S1836">
            <v>17446.7</v>
          </cell>
          <cell r="U1836">
            <v>27125.39</v>
          </cell>
          <cell r="V1836">
            <v>17446.7</v>
          </cell>
          <cell r="X1836">
            <v>25833.7</v>
          </cell>
          <cell r="Y1836">
            <v>16615.900000000001</v>
          </cell>
          <cell r="AA1836">
            <v>22464.1</v>
          </cell>
          <cell r="AB1836">
            <v>14448.6</v>
          </cell>
          <cell r="AD1836">
            <v>19534</v>
          </cell>
        </row>
        <row r="1837">
          <cell r="B1837" t="str">
            <v>AR029L</v>
          </cell>
          <cell r="C1837" t="str">
            <v>Árvore</v>
          </cell>
          <cell r="E1837" t="str">
            <v>Árvore de arabescos, produzida em estrutura met. e mangueira  de LED</v>
          </cell>
          <cell r="F1837" t="str">
            <v>FIG. LUMINOSA</v>
          </cell>
          <cell r="G1837">
            <v>9</v>
          </cell>
          <cell r="H1837">
            <v>4.95</v>
          </cell>
          <cell r="I1837">
            <v>5.72</v>
          </cell>
          <cell r="M1837">
            <v>33853.69</v>
          </cell>
          <cell r="N1837">
            <v>21327.824700000001</v>
          </cell>
          <cell r="P1837">
            <v>0.63</v>
          </cell>
          <cell r="R1837">
            <v>27343.37</v>
          </cell>
          <cell r="S1837">
            <v>16406.04</v>
          </cell>
          <cell r="U1837">
            <v>27343.37</v>
          </cell>
          <cell r="V1837">
            <v>16406.04</v>
          </cell>
          <cell r="X1837">
            <v>26041.3</v>
          </cell>
          <cell r="Y1837">
            <v>15624.8</v>
          </cell>
          <cell r="AA1837">
            <v>22644.65</v>
          </cell>
          <cell r="AB1837">
            <v>13586.79</v>
          </cell>
          <cell r="AD1837">
            <v>19691</v>
          </cell>
        </row>
        <row r="1838">
          <cell r="B1838" t="str">
            <v>AR0212</v>
          </cell>
          <cell r="C1838" t="str">
            <v>Árvore</v>
          </cell>
          <cell r="D1838"/>
          <cell r="E1838" t="str">
            <v>Árvore de arabescos, produzida em estrutura met. e mangueira luminosa</v>
          </cell>
          <cell r="F1838" t="str">
            <v>FIG. LUMINOSA</v>
          </cell>
          <cell r="G1838">
            <v>12</v>
          </cell>
          <cell r="H1838">
            <v>6.55</v>
          </cell>
          <cell r="I1838">
            <v>7.55</v>
          </cell>
          <cell r="J1838">
            <v>5184</v>
          </cell>
          <cell r="K1838">
            <v>324</v>
          </cell>
          <cell r="L1838"/>
          <cell r="M1838">
            <v>44377.320000000007</v>
          </cell>
          <cell r="N1838">
            <v>26626.392000000003</v>
          </cell>
          <cell r="O1838"/>
          <cell r="P1838">
            <v>0.6</v>
          </cell>
          <cell r="Q1838"/>
          <cell r="R1838">
            <v>35843.22</v>
          </cell>
          <cell r="S1838">
            <v>21505.89</v>
          </cell>
          <cell r="T1838"/>
          <cell r="U1838">
            <v>35843.22</v>
          </cell>
          <cell r="V1838">
            <v>21505.89</v>
          </cell>
          <cell r="W1838"/>
          <cell r="X1838">
            <v>34136.400000000001</v>
          </cell>
          <cell r="Y1838">
            <v>20481.8</v>
          </cell>
          <cell r="Z1838"/>
          <cell r="AA1838">
            <v>29683.8</v>
          </cell>
          <cell r="AB1838">
            <v>17810.28</v>
          </cell>
          <cell r="AC1838"/>
          <cell r="AD1838">
            <v>25812</v>
          </cell>
        </row>
        <row r="1839">
          <cell r="B1839" t="str">
            <v>AR0212SM</v>
          </cell>
          <cell r="C1839" t="str">
            <v>Árvore</v>
          </cell>
          <cell r="E1839" t="str">
            <v>Árvore de arabescos, produzida em estrutura met. e mangueira luminosa. Aplicação de mangueiras de LED com movimentos e Strobos</v>
          </cell>
          <cell r="F1839" t="str">
            <v>FIG. LUMINOSA</v>
          </cell>
          <cell r="G1839">
            <v>12</v>
          </cell>
          <cell r="H1839">
            <v>6.55</v>
          </cell>
          <cell r="I1839">
            <v>7.55</v>
          </cell>
          <cell r="J1839">
            <v>5704</v>
          </cell>
          <cell r="M1839">
            <v>71128.2</v>
          </cell>
          <cell r="N1839">
            <v>53346.149999999994</v>
          </cell>
          <cell r="P1839">
            <v>0.75</v>
          </cell>
          <cell r="R1839">
            <v>57449.7</v>
          </cell>
          <cell r="S1839">
            <v>43112.480000000003</v>
          </cell>
          <cell r="U1839">
            <v>57449.7</v>
          </cell>
          <cell r="V1839">
            <v>43112.480000000003</v>
          </cell>
          <cell r="X1839">
            <v>54714</v>
          </cell>
          <cell r="Y1839">
            <v>41059.5</v>
          </cell>
          <cell r="AA1839">
            <v>47577.4</v>
          </cell>
          <cell r="AB1839">
            <v>35703.879999999997</v>
          </cell>
          <cell r="AD1839">
            <v>41371.65</v>
          </cell>
        </row>
        <row r="1840">
          <cell r="B1840" t="str">
            <v>AR0212M</v>
          </cell>
          <cell r="C1840" t="str">
            <v>Árvore</v>
          </cell>
          <cell r="E1840" t="str">
            <v>Árvore de arabescos, produzida em estrutura met. e mangueira luminosa. Aplicação de mangueiras de LED com movimentos</v>
          </cell>
          <cell r="F1840" t="str">
            <v>FIG. LUMINOSA</v>
          </cell>
          <cell r="G1840">
            <v>12</v>
          </cell>
          <cell r="H1840">
            <v>6.55</v>
          </cell>
          <cell r="I1840">
            <v>7.55</v>
          </cell>
          <cell r="J1840">
            <v>5272</v>
          </cell>
          <cell r="M1840">
            <v>66293.63</v>
          </cell>
          <cell r="N1840">
            <v>47731.4136</v>
          </cell>
          <cell r="P1840">
            <v>0.72</v>
          </cell>
          <cell r="R1840">
            <v>53544.86</v>
          </cell>
          <cell r="S1840">
            <v>39207.629999999997</v>
          </cell>
          <cell r="U1840">
            <v>53544.86</v>
          </cell>
          <cell r="V1840">
            <v>39207.629999999997</v>
          </cell>
          <cell r="X1840">
            <v>50995.1</v>
          </cell>
          <cell r="Y1840">
            <v>37340.6</v>
          </cell>
          <cell r="AA1840">
            <v>44343.6</v>
          </cell>
          <cell r="AB1840">
            <v>32470.080000000002</v>
          </cell>
          <cell r="AD1840">
            <v>38559.65</v>
          </cell>
        </row>
        <row r="1841">
          <cell r="B1841" t="str">
            <v>AR0212S</v>
          </cell>
          <cell r="C1841" t="str">
            <v>Árvore</v>
          </cell>
          <cell r="E1841" t="str">
            <v>Árvore de arabescos, produzida em estrutura met. e mangueira luminosa. Aplicação de Strobos</v>
          </cell>
          <cell r="F1841" t="str">
            <v>FIG. LUMINOSA</v>
          </cell>
          <cell r="G1841">
            <v>12</v>
          </cell>
          <cell r="H1841">
            <v>6.55</v>
          </cell>
          <cell r="I1841">
            <v>7.55</v>
          </cell>
          <cell r="J1841">
            <v>5616</v>
          </cell>
          <cell r="M1841">
            <v>49211.759999999995</v>
          </cell>
          <cell r="N1841">
            <v>31003.408799999997</v>
          </cell>
          <cell r="P1841">
            <v>0.63</v>
          </cell>
          <cell r="R1841">
            <v>39747.96</v>
          </cell>
          <cell r="S1841">
            <v>25410.74</v>
          </cell>
          <cell r="U1841">
            <v>39747.96</v>
          </cell>
          <cell r="V1841">
            <v>25410.74</v>
          </cell>
          <cell r="X1841">
            <v>37855.199999999997</v>
          </cell>
          <cell r="Y1841">
            <v>24200.7</v>
          </cell>
          <cell r="AA1841">
            <v>32917.599999999999</v>
          </cell>
          <cell r="AB1841">
            <v>21044.080000000002</v>
          </cell>
          <cell r="AD1841">
            <v>28624</v>
          </cell>
        </row>
        <row r="1842">
          <cell r="B1842" t="str">
            <v>AR0212L</v>
          </cell>
          <cell r="C1842" t="str">
            <v>Árvore</v>
          </cell>
          <cell r="E1842" t="str">
            <v>Árvore de arabescos, produzida em estrutura met. e mangueira  de LED</v>
          </cell>
          <cell r="F1842" t="str">
            <v>FIG. LUMINOSA</v>
          </cell>
          <cell r="G1842">
            <v>12</v>
          </cell>
          <cell r="H1842">
            <v>6.55</v>
          </cell>
          <cell r="I1842">
            <v>7.55</v>
          </cell>
          <cell r="M1842">
            <v>50147.11</v>
          </cell>
          <cell r="N1842">
            <v>31592.6793</v>
          </cell>
          <cell r="P1842">
            <v>0.63</v>
          </cell>
          <cell r="R1842">
            <v>40503.440000000002</v>
          </cell>
          <cell r="S1842">
            <v>24302.04</v>
          </cell>
          <cell r="U1842">
            <v>40503.440000000002</v>
          </cell>
          <cell r="V1842">
            <v>24302.04</v>
          </cell>
          <cell r="X1842">
            <v>38574.699999999997</v>
          </cell>
          <cell r="Y1842">
            <v>23144.799999999999</v>
          </cell>
          <cell r="AA1842">
            <v>33543.199999999997</v>
          </cell>
          <cell r="AB1842">
            <v>20125.919999999998</v>
          </cell>
          <cell r="AD1842">
            <v>29168</v>
          </cell>
        </row>
        <row r="1843">
          <cell r="B1843" t="str">
            <v>AR0215</v>
          </cell>
          <cell r="C1843" t="str">
            <v>Árvore</v>
          </cell>
          <cell r="D1843"/>
          <cell r="E1843" t="str">
            <v>Árvore de arabescos, produzida em estrutura met. e mangueira luminosa</v>
          </cell>
          <cell r="F1843" t="str">
            <v>FIG. LUMINOSA</v>
          </cell>
          <cell r="G1843">
            <v>15</v>
          </cell>
          <cell r="H1843">
            <v>8.1999999999999993</v>
          </cell>
          <cell r="I1843">
            <v>9.5</v>
          </cell>
          <cell r="J1843">
            <v>6048</v>
          </cell>
          <cell r="K1843">
            <v>378</v>
          </cell>
          <cell r="L1843"/>
          <cell r="M1843">
            <v>55282.5</v>
          </cell>
          <cell r="N1843">
            <v>33169.5</v>
          </cell>
          <cell r="O1843"/>
          <cell r="P1843">
            <v>0.6</v>
          </cell>
          <cell r="Q1843"/>
          <cell r="R1843">
            <v>44651.25</v>
          </cell>
          <cell r="S1843">
            <v>26790.75</v>
          </cell>
          <cell r="T1843"/>
          <cell r="U1843">
            <v>44651.25</v>
          </cell>
          <cell r="V1843">
            <v>26790.75</v>
          </cell>
          <cell r="W1843"/>
          <cell r="X1843">
            <v>42525</v>
          </cell>
          <cell r="Y1843">
            <v>25515</v>
          </cell>
          <cell r="Z1843"/>
          <cell r="AA1843">
            <v>36978.25</v>
          </cell>
          <cell r="AB1843">
            <v>22186.95</v>
          </cell>
          <cell r="AC1843"/>
          <cell r="AD1843">
            <v>32155</v>
          </cell>
        </row>
        <row r="1844">
          <cell r="B1844" t="str">
            <v>AR0215SM</v>
          </cell>
          <cell r="C1844" t="str">
            <v>Árvore</v>
          </cell>
          <cell r="E1844" t="str">
            <v>Árvore de arabescos, produzida em estrutura met. e mangueira luminosa. Aplicação de mangueiras de LED com movimentos e Strobos</v>
          </cell>
          <cell r="F1844" t="str">
            <v>FIG. LUMINOSA</v>
          </cell>
          <cell r="G1844">
            <v>15</v>
          </cell>
          <cell r="H1844">
            <v>8.1999999999999993</v>
          </cell>
          <cell r="I1844">
            <v>9.5</v>
          </cell>
          <cell r="M1844">
            <v>91378.95</v>
          </cell>
          <cell r="N1844">
            <v>68534.212499999994</v>
          </cell>
          <cell r="P1844">
            <v>0.75</v>
          </cell>
          <cell r="R1844">
            <v>73806.080000000002</v>
          </cell>
          <cell r="S1844">
            <v>55945.58</v>
          </cell>
          <cell r="U1844">
            <v>73806.080000000002</v>
          </cell>
          <cell r="V1844">
            <v>55945.58</v>
          </cell>
          <cell r="X1844">
            <v>70291.5</v>
          </cell>
          <cell r="Y1844">
            <v>53281.5</v>
          </cell>
          <cell r="AA1844">
            <v>61123.08</v>
          </cell>
          <cell r="AB1844">
            <v>46331.78</v>
          </cell>
          <cell r="AD1844">
            <v>53150.5</v>
          </cell>
        </row>
        <row r="1845">
          <cell r="B1845" t="str">
            <v>AR0215M</v>
          </cell>
          <cell r="C1845" t="str">
            <v>Árvore</v>
          </cell>
          <cell r="E1845" t="str">
            <v>Árvore de arabescos, produzida em estrutura met. e mangueira luminosa. Aplicação de mangueiras de LED com movimentos</v>
          </cell>
          <cell r="F1845" t="str">
            <v>FIG. LUMINOSA</v>
          </cell>
          <cell r="G1845">
            <v>15</v>
          </cell>
          <cell r="H1845">
            <v>8.1999999999999993</v>
          </cell>
          <cell r="I1845">
            <v>9.5</v>
          </cell>
          <cell r="M1845">
            <v>85717.45</v>
          </cell>
          <cell r="N1845">
            <v>61716.563999999998</v>
          </cell>
          <cell r="P1845">
            <v>0.72</v>
          </cell>
          <cell r="R1845">
            <v>69233.33</v>
          </cell>
          <cell r="S1845">
            <v>51372.93</v>
          </cell>
          <cell r="U1845">
            <v>69233.33</v>
          </cell>
          <cell r="V1845">
            <v>51372.93</v>
          </cell>
          <cell r="X1845">
            <v>65936.5</v>
          </cell>
          <cell r="Y1845">
            <v>48926.6</v>
          </cell>
          <cell r="AA1845">
            <v>57336.13</v>
          </cell>
          <cell r="AB1845">
            <v>42544.83</v>
          </cell>
          <cell r="AD1845">
            <v>49857.5</v>
          </cell>
        </row>
        <row r="1846">
          <cell r="B1846" t="str">
            <v>AR0215S</v>
          </cell>
          <cell r="C1846" t="str">
            <v>Árvore</v>
          </cell>
          <cell r="E1846" t="str">
            <v>Árvore de arabescos, produzida em estrutura met. e mangueira luminosa. Aplicação de Strobos</v>
          </cell>
          <cell r="F1846" t="str">
            <v>FIG. LUMINOSA</v>
          </cell>
          <cell r="G1846">
            <v>15</v>
          </cell>
          <cell r="H1846">
            <v>8.1999999999999993</v>
          </cell>
          <cell r="I1846">
            <v>9.5</v>
          </cell>
          <cell r="M1846">
            <v>60944</v>
          </cell>
          <cell r="N1846">
            <v>38394.720000000001</v>
          </cell>
          <cell r="P1846">
            <v>0.63</v>
          </cell>
          <cell r="R1846">
            <v>49224</v>
          </cell>
          <cell r="S1846">
            <v>31363.5</v>
          </cell>
          <cell r="U1846">
            <v>49224</v>
          </cell>
          <cell r="V1846">
            <v>31363.5</v>
          </cell>
          <cell r="X1846">
            <v>46880</v>
          </cell>
          <cell r="Y1846">
            <v>29870</v>
          </cell>
          <cell r="AA1846">
            <v>40765.199999999997</v>
          </cell>
          <cell r="AB1846">
            <v>25973.9</v>
          </cell>
          <cell r="AD1846">
            <v>35448</v>
          </cell>
        </row>
        <row r="1847">
          <cell r="B1847" t="str">
            <v>AR0215L</v>
          </cell>
          <cell r="C1847" t="str">
            <v>Árvore</v>
          </cell>
          <cell r="E1847" t="str">
            <v>Árvore de arabescos, produzida em estrutura met. e mangueira de LED</v>
          </cell>
          <cell r="F1847" t="str">
            <v>FIG. LUMINOSA</v>
          </cell>
          <cell r="G1847">
            <v>15</v>
          </cell>
          <cell r="H1847">
            <v>8.1999999999999993</v>
          </cell>
          <cell r="I1847">
            <v>9.5</v>
          </cell>
          <cell r="M1847">
            <v>62470.720000000001</v>
          </cell>
          <cell r="N1847">
            <v>39356.553599999999</v>
          </cell>
          <cell r="P1847">
            <v>0.63</v>
          </cell>
          <cell r="R1847">
            <v>50457.120000000003</v>
          </cell>
          <cell r="S1847">
            <v>30274.23</v>
          </cell>
          <cell r="U1847">
            <v>50457.120000000003</v>
          </cell>
          <cell r="V1847">
            <v>30274.23</v>
          </cell>
          <cell r="X1847">
            <v>48054.400000000001</v>
          </cell>
          <cell r="Y1847">
            <v>28832.6</v>
          </cell>
          <cell r="AA1847">
            <v>41786.400000000001</v>
          </cell>
          <cell r="AB1847">
            <v>25071.84</v>
          </cell>
          <cell r="AD1847">
            <v>36336</v>
          </cell>
        </row>
        <row r="1848">
          <cell r="B1848" t="str">
            <v>AR054</v>
          </cell>
          <cell r="C1848" t="str">
            <v>Árvore</v>
          </cell>
          <cell r="D1848"/>
          <cell r="E1848" t="str">
            <v>Árvore de guirlandas, produzida em est. met., festão e conj. de mini lâmpadas</v>
          </cell>
          <cell r="F1848" t="str">
            <v>FIG. LUMINOSA</v>
          </cell>
          <cell r="G1848">
            <v>4</v>
          </cell>
          <cell r="H1848">
            <v>2.2000000000000002</v>
          </cell>
          <cell r="I1848">
            <v>2.2000000000000002</v>
          </cell>
          <cell r="J1848">
            <v>285</v>
          </cell>
          <cell r="K1848">
            <v>10</v>
          </cell>
          <cell r="L1848"/>
          <cell r="M1848">
            <v>34654.879999999997</v>
          </cell>
          <cell r="N1848">
            <v>24258.416000000001</v>
          </cell>
          <cell r="O1848"/>
          <cell r="P1848">
            <v>0.70000000000000007</v>
          </cell>
          <cell r="Q1848"/>
          <cell r="R1848">
            <v>27990.48</v>
          </cell>
          <cell r="S1848">
            <v>19593.32</v>
          </cell>
          <cell r="T1848"/>
          <cell r="U1848">
            <v>27990.48</v>
          </cell>
          <cell r="V1848">
            <v>19593.32</v>
          </cell>
          <cell r="W1848"/>
          <cell r="X1848">
            <v>26657.599999999999</v>
          </cell>
          <cell r="Y1848">
            <v>18660.3</v>
          </cell>
          <cell r="Z1848"/>
          <cell r="AA1848">
            <v>23180.55</v>
          </cell>
          <cell r="AB1848">
            <v>16226.39</v>
          </cell>
          <cell r="AC1848"/>
          <cell r="AD1848">
            <v>20157</v>
          </cell>
        </row>
        <row r="1849">
          <cell r="B1849" t="str">
            <v>AR058</v>
          </cell>
          <cell r="C1849" t="str">
            <v>Árvore</v>
          </cell>
          <cell r="D1849"/>
          <cell r="E1849" t="str">
            <v>Árvore de guirlandas, produzida em est. met., festão e conj. de mini lâmpadas</v>
          </cell>
          <cell r="F1849" t="str">
            <v>FIG. LUMINOSA</v>
          </cell>
          <cell r="G1849">
            <v>8</v>
          </cell>
          <cell r="H1849">
            <v>4.4000000000000004</v>
          </cell>
          <cell r="I1849">
            <v>4.4000000000000004</v>
          </cell>
          <cell r="J1849"/>
          <cell r="K1849">
            <v>0</v>
          </cell>
          <cell r="L1849"/>
          <cell r="M1849">
            <v>71233.63</v>
          </cell>
          <cell r="N1849">
            <v>49863.541000000005</v>
          </cell>
          <cell r="O1849"/>
          <cell r="P1849">
            <v>0.70000000000000007</v>
          </cell>
          <cell r="Q1849"/>
          <cell r="R1849">
            <v>57534.86</v>
          </cell>
          <cell r="S1849">
            <v>40274.43</v>
          </cell>
          <cell r="T1849"/>
          <cell r="U1849">
            <v>57534.86</v>
          </cell>
          <cell r="V1849">
            <v>40274.43</v>
          </cell>
          <cell r="W1849"/>
          <cell r="X1849">
            <v>54795.1</v>
          </cell>
          <cell r="Y1849">
            <v>38356.6</v>
          </cell>
          <cell r="Z1849"/>
          <cell r="AA1849">
            <v>47647.95</v>
          </cell>
          <cell r="AB1849">
            <v>33353.57</v>
          </cell>
          <cell r="AC1849"/>
          <cell r="AD1849">
            <v>41433</v>
          </cell>
        </row>
        <row r="1850">
          <cell r="B1850" t="str">
            <v>AR0510</v>
          </cell>
          <cell r="C1850" t="str">
            <v>Árvore</v>
          </cell>
          <cell r="D1850"/>
          <cell r="E1850" t="str">
            <v>Árvore de guirlandas, produzida em est. met., festão e conj. de mini lâmpadas</v>
          </cell>
          <cell r="F1850" t="str">
            <v>FIG. LUMINOSA</v>
          </cell>
          <cell r="G1850">
            <v>10</v>
          </cell>
          <cell r="H1850">
            <v>5.5</v>
          </cell>
          <cell r="I1850">
            <v>5.5</v>
          </cell>
          <cell r="J1850"/>
          <cell r="K1850">
            <v>0</v>
          </cell>
          <cell r="L1850"/>
          <cell r="M1850">
            <v>98939.36</v>
          </cell>
          <cell r="N1850">
            <v>69257.552000000011</v>
          </cell>
          <cell r="O1850"/>
          <cell r="P1850">
            <v>0.70000000000000007</v>
          </cell>
          <cell r="Q1850"/>
          <cell r="R1850">
            <v>79912.56</v>
          </cell>
          <cell r="S1850">
            <v>55938.86</v>
          </cell>
          <cell r="T1850"/>
          <cell r="U1850">
            <v>79912.56</v>
          </cell>
          <cell r="V1850">
            <v>55938.86</v>
          </cell>
          <cell r="W1850"/>
          <cell r="X1850">
            <v>76107.199999999997</v>
          </cell>
          <cell r="Y1850">
            <v>53275.1</v>
          </cell>
          <cell r="Z1850"/>
          <cell r="AA1850">
            <v>66180.2</v>
          </cell>
          <cell r="AB1850">
            <v>46326.14</v>
          </cell>
          <cell r="AC1850"/>
          <cell r="AD1850">
            <v>57548</v>
          </cell>
        </row>
        <row r="1851">
          <cell r="B1851" t="str">
            <v>AR0512</v>
          </cell>
          <cell r="C1851" t="str">
            <v>Árvore</v>
          </cell>
          <cell r="D1851"/>
          <cell r="E1851" t="str">
            <v>Árvore de guirlandas, produzida em est. met., festão e conj. de mini lâmpadas</v>
          </cell>
          <cell r="F1851" t="str">
            <v>FIG. LUMINOSA</v>
          </cell>
          <cell r="G1851">
            <v>12</v>
          </cell>
          <cell r="H1851">
            <v>6.6</v>
          </cell>
          <cell r="I1851">
            <v>6.6</v>
          </cell>
          <cell r="J1851"/>
          <cell r="K1851">
            <v>0</v>
          </cell>
          <cell r="L1851"/>
          <cell r="M1851">
            <v>135017.87</v>
          </cell>
          <cell r="N1851">
            <v>94512.509000000005</v>
          </cell>
          <cell r="O1851"/>
          <cell r="P1851">
            <v>0.70000000000000007</v>
          </cell>
          <cell r="Q1851"/>
          <cell r="R1851">
            <v>109052.9</v>
          </cell>
          <cell r="S1851">
            <v>76337</v>
          </cell>
          <cell r="T1851"/>
          <cell r="U1851">
            <v>109052.9</v>
          </cell>
          <cell r="V1851">
            <v>76337</v>
          </cell>
          <cell r="W1851"/>
          <cell r="X1851">
            <v>103859.9</v>
          </cell>
          <cell r="Y1851">
            <v>72701.899999999994</v>
          </cell>
          <cell r="Z1851"/>
          <cell r="AA1851">
            <v>90312.95</v>
          </cell>
          <cell r="AB1851">
            <v>63219.07</v>
          </cell>
          <cell r="AC1851"/>
          <cell r="AD1851">
            <v>78533</v>
          </cell>
        </row>
        <row r="1852">
          <cell r="B1852" t="str">
            <v>AR074</v>
          </cell>
          <cell r="C1852" t="str">
            <v>Árvore</v>
          </cell>
          <cell r="D1852"/>
          <cell r="E1852" t="str">
            <v>Árvore de estrelas, produzida em estrutura metálica e mangueira luminosa</v>
          </cell>
          <cell r="F1852" t="str">
            <v>FIG. LUMINOSA</v>
          </cell>
          <cell r="G1852">
            <v>4.4000000000000004</v>
          </cell>
          <cell r="H1852">
            <v>2.88</v>
          </cell>
          <cell r="I1852">
            <v>2.5</v>
          </cell>
          <cell r="J1852">
            <v>1728</v>
          </cell>
          <cell r="K1852">
            <v>108</v>
          </cell>
          <cell r="L1852"/>
          <cell r="M1852">
            <v>10999.82</v>
          </cell>
          <cell r="N1852">
            <v>6599.8919999999998</v>
          </cell>
          <cell r="O1852"/>
          <cell r="P1852">
            <v>0.6</v>
          </cell>
          <cell r="Q1852"/>
          <cell r="R1852">
            <v>8884.4699999999993</v>
          </cell>
          <cell r="S1852">
            <v>5330.64</v>
          </cell>
          <cell r="T1852"/>
          <cell r="U1852">
            <v>8884.4699999999993</v>
          </cell>
          <cell r="V1852">
            <v>5330.64</v>
          </cell>
          <cell r="W1852"/>
          <cell r="X1852">
            <v>8461.4</v>
          </cell>
          <cell r="Y1852">
            <v>5076.8</v>
          </cell>
          <cell r="Z1852"/>
          <cell r="AA1852">
            <v>7357.7</v>
          </cell>
          <cell r="AB1852">
            <v>4414.62</v>
          </cell>
          <cell r="AC1852"/>
          <cell r="AD1852">
            <v>6398</v>
          </cell>
        </row>
        <row r="1853">
          <cell r="B1853" t="str">
            <v>AR074SM</v>
          </cell>
          <cell r="C1853" t="str">
            <v>Árvore</v>
          </cell>
          <cell r="E1853" t="str">
            <v>Árvore de estrelas produzida em estrutura met. e mangueira luminosa. Aplicação de mangueiras de LED com movimentos e Strobos</v>
          </cell>
          <cell r="F1853" t="str">
            <v>FIG. LUMINOSA</v>
          </cell>
          <cell r="G1853">
            <v>4.4000000000000004</v>
          </cell>
          <cell r="H1853">
            <v>2.88</v>
          </cell>
          <cell r="I1853">
            <v>2.5</v>
          </cell>
          <cell r="J1853">
            <v>1879</v>
          </cell>
          <cell r="M1853">
            <v>21829.34</v>
          </cell>
          <cell r="N1853">
            <v>16372.005000000001</v>
          </cell>
          <cell r="P1853">
            <v>0.75</v>
          </cell>
          <cell r="R1853">
            <v>17631.39</v>
          </cell>
          <cell r="S1853">
            <v>14077.56</v>
          </cell>
          <cell r="U1853">
            <v>17631.39</v>
          </cell>
          <cell r="V1853">
            <v>14077.56</v>
          </cell>
          <cell r="X1853">
            <v>16791.8</v>
          </cell>
          <cell r="Y1853">
            <v>13407.2</v>
          </cell>
          <cell r="AA1853">
            <v>14601.55</v>
          </cell>
          <cell r="AB1853">
            <v>11658.47</v>
          </cell>
          <cell r="AD1853">
            <v>12697</v>
          </cell>
        </row>
        <row r="1854">
          <cell r="B1854" t="str">
            <v>AR074M</v>
          </cell>
          <cell r="C1854" t="str">
            <v>Árvore</v>
          </cell>
          <cell r="E1854" t="str">
            <v>Árvore de estrelas produzida em estrutura met. e mangueira luminosa. Aplicação de mangueiras de LED com movimentos</v>
          </cell>
          <cell r="F1854" t="str">
            <v>FIG. LUMINOSA</v>
          </cell>
          <cell r="G1854">
            <v>4.4000000000000004</v>
          </cell>
          <cell r="H1854">
            <v>2.88</v>
          </cell>
          <cell r="I1854">
            <v>2.5</v>
          </cell>
          <cell r="J1854">
            <v>1759</v>
          </cell>
          <cell r="M1854">
            <v>20429.89</v>
          </cell>
          <cell r="N1854">
            <v>14709.520799999998</v>
          </cell>
          <cell r="P1854">
            <v>0.72</v>
          </cell>
          <cell r="R1854">
            <v>16501.07</v>
          </cell>
          <cell r="S1854">
            <v>12947.24</v>
          </cell>
          <cell r="U1854">
            <v>16501.07</v>
          </cell>
          <cell r="V1854">
            <v>12947.24</v>
          </cell>
          <cell r="X1854">
            <v>15715.3</v>
          </cell>
          <cell r="Y1854">
            <v>12330.7</v>
          </cell>
          <cell r="AA1854">
            <v>13665.45</v>
          </cell>
          <cell r="AB1854">
            <v>10722.37</v>
          </cell>
          <cell r="AD1854">
            <v>11883</v>
          </cell>
        </row>
        <row r="1855">
          <cell r="B1855" t="str">
            <v>AR074S</v>
          </cell>
          <cell r="C1855" t="str">
            <v>Árvore</v>
          </cell>
          <cell r="E1855" t="str">
            <v>Árvore de estrelas produzida em estrutura met. e mangueira luminosa. Aplicação de Strobos</v>
          </cell>
          <cell r="F1855" t="str">
            <v>FIG. LUMINOSA</v>
          </cell>
          <cell r="G1855">
            <v>4.4000000000000004</v>
          </cell>
          <cell r="H1855">
            <v>2.88</v>
          </cell>
          <cell r="I1855">
            <v>2.5</v>
          </cell>
          <cell r="J1855">
            <v>1848</v>
          </cell>
          <cell r="M1855">
            <v>12399.27</v>
          </cell>
          <cell r="N1855">
            <v>7811.5401000000002</v>
          </cell>
          <cell r="P1855">
            <v>0.63</v>
          </cell>
          <cell r="R1855">
            <v>10014.799999999999</v>
          </cell>
          <cell r="S1855">
            <v>6460.97</v>
          </cell>
          <cell r="U1855">
            <v>10014.799999999999</v>
          </cell>
          <cell r="V1855">
            <v>6460.97</v>
          </cell>
          <cell r="X1855">
            <v>9537.9</v>
          </cell>
          <cell r="Y1855">
            <v>6153.3</v>
          </cell>
          <cell r="AA1855">
            <v>8293.7999999999993</v>
          </cell>
          <cell r="AB1855">
            <v>5350.72</v>
          </cell>
          <cell r="AD1855">
            <v>7212</v>
          </cell>
        </row>
        <row r="1856">
          <cell r="B1856" t="str">
            <v>AR074L</v>
          </cell>
          <cell r="C1856" t="str">
            <v>Árvore</v>
          </cell>
          <cell r="E1856" t="str">
            <v>Árvore de estrelas produzida em estrutura met. e mangueira de LED</v>
          </cell>
          <cell r="F1856" t="str">
            <v>FIG. LUMINOSA</v>
          </cell>
          <cell r="G1856">
            <v>4.4000000000000004</v>
          </cell>
          <cell r="H1856">
            <v>2.88</v>
          </cell>
          <cell r="I1856">
            <v>2.5</v>
          </cell>
          <cell r="M1856">
            <v>12430.210000000001</v>
          </cell>
          <cell r="N1856">
            <v>7831.0323000000008</v>
          </cell>
          <cell r="P1856">
            <v>0.63</v>
          </cell>
          <cell r="R1856">
            <v>10039.790000000001</v>
          </cell>
          <cell r="S1856">
            <v>6023.85</v>
          </cell>
          <cell r="U1856">
            <v>10039.790000000001</v>
          </cell>
          <cell r="V1856">
            <v>6023.85</v>
          </cell>
          <cell r="X1856">
            <v>9561.7000000000007</v>
          </cell>
          <cell r="Y1856">
            <v>5737</v>
          </cell>
          <cell r="AA1856">
            <v>8314.5</v>
          </cell>
          <cell r="AB1856">
            <v>4988.7</v>
          </cell>
          <cell r="AD1856">
            <v>7230</v>
          </cell>
        </row>
        <row r="1857">
          <cell r="B1857" t="str">
            <v>AR074C</v>
          </cell>
          <cell r="C1857" t="str">
            <v>Árvore</v>
          </cell>
          <cell r="E1857" t="str">
            <v>Árvore de estrelas produzida em estrutura met. e mangueira luminosa. Preenchimento da figura com lâmpadas de LED.</v>
          </cell>
          <cell r="F1857" t="str">
            <v>FIG. LUMINOSA</v>
          </cell>
          <cell r="G1857">
            <v>4.4000000000000004</v>
          </cell>
          <cell r="H1857">
            <v>2.88</v>
          </cell>
          <cell r="I1857">
            <v>2.5</v>
          </cell>
          <cell r="M1857">
            <v>0</v>
          </cell>
          <cell r="N1857">
            <v>0</v>
          </cell>
          <cell r="P1857">
            <v>0.72</v>
          </cell>
          <cell r="R1857">
            <v>0</v>
          </cell>
          <cell r="S1857">
            <v>0</v>
          </cell>
          <cell r="U1857">
            <v>0</v>
          </cell>
          <cell r="V1857">
            <v>0</v>
          </cell>
          <cell r="X1857">
            <v>0</v>
          </cell>
          <cell r="Y1857">
            <v>0</v>
          </cell>
          <cell r="AA1857">
            <v>0</v>
          </cell>
          <cell r="AB1857">
            <v>0</v>
          </cell>
          <cell r="AD1857"/>
        </row>
        <row r="1858">
          <cell r="B1858" t="str">
            <v>AR074CS</v>
          </cell>
          <cell r="C1858" t="str">
            <v>Árvore</v>
          </cell>
          <cell r="E1858" t="str">
            <v>Árvore de estrelas produzida em estrutura met. e mangueira luminosa. Preenchimento da figura com lâmpadas de LED. Aplicação de Strobos</v>
          </cell>
          <cell r="F1858" t="str">
            <v>FIG. LUMINOSA</v>
          </cell>
          <cell r="G1858">
            <v>4.4000000000000004</v>
          </cell>
          <cell r="H1858">
            <v>2.88</v>
          </cell>
          <cell r="I1858">
            <v>2.5</v>
          </cell>
          <cell r="M1858">
            <v>0</v>
          </cell>
          <cell r="N1858">
            <v>0</v>
          </cell>
          <cell r="P1858">
            <v>0.75</v>
          </cell>
          <cell r="R1858">
            <v>0</v>
          </cell>
          <cell r="S1858">
            <v>0</v>
          </cell>
          <cell r="U1858">
            <v>0</v>
          </cell>
          <cell r="V1858">
            <v>0</v>
          </cell>
          <cell r="X1858">
            <v>0</v>
          </cell>
          <cell r="Y1858">
            <v>0</v>
          </cell>
          <cell r="AA1858">
            <v>0</v>
          </cell>
          <cell r="AB1858">
            <v>0</v>
          </cell>
          <cell r="AD1858"/>
        </row>
        <row r="1859">
          <cell r="B1859" t="str">
            <v>AR076</v>
          </cell>
          <cell r="C1859" t="str">
            <v>Árvore</v>
          </cell>
          <cell r="D1859"/>
          <cell r="E1859" t="str">
            <v>Árvore de estrelas, produzida em estrutura metálica e mangueira luminosa</v>
          </cell>
          <cell r="F1859" t="str">
            <v>FIG. LUMINOSA</v>
          </cell>
          <cell r="G1859">
            <v>6.6</v>
          </cell>
          <cell r="H1859">
            <v>4.3499999999999996</v>
          </cell>
          <cell r="I1859">
            <v>3.8</v>
          </cell>
          <cell r="J1859">
            <v>2784</v>
          </cell>
          <cell r="K1859">
            <v>174</v>
          </cell>
          <cell r="L1859"/>
          <cell r="M1859">
            <v>17718.61</v>
          </cell>
          <cell r="N1859">
            <v>10631.165999999999</v>
          </cell>
          <cell r="O1859"/>
          <cell r="P1859">
            <v>0.6</v>
          </cell>
          <cell r="Q1859"/>
          <cell r="R1859">
            <v>14311.19</v>
          </cell>
          <cell r="S1859">
            <v>8586.69</v>
          </cell>
          <cell r="T1859"/>
          <cell r="U1859">
            <v>14311.19</v>
          </cell>
          <cell r="V1859">
            <v>8586.69</v>
          </cell>
          <cell r="W1859"/>
          <cell r="X1859">
            <v>13629.7</v>
          </cell>
          <cell r="Y1859">
            <v>8177.8</v>
          </cell>
          <cell r="Z1859"/>
          <cell r="AA1859">
            <v>11851.9</v>
          </cell>
          <cell r="AB1859">
            <v>7111.14</v>
          </cell>
          <cell r="AC1859"/>
          <cell r="AD1859">
            <v>10306</v>
          </cell>
        </row>
        <row r="1860">
          <cell r="B1860" t="str">
            <v>AR076SM</v>
          </cell>
          <cell r="C1860" t="str">
            <v>Árvore</v>
          </cell>
          <cell r="E1860" t="str">
            <v>Árvore de estrelas produzida em estrutura met. e mangueira luminosa. Aplicação de mangueiras de LED com movimentos e Strobos</v>
          </cell>
          <cell r="F1860" t="str">
            <v>FIG. LUMINOSA</v>
          </cell>
          <cell r="G1860">
            <v>6.6</v>
          </cell>
          <cell r="H1860">
            <v>4.3499999999999996</v>
          </cell>
          <cell r="I1860">
            <v>3.8</v>
          </cell>
          <cell r="J1860">
            <v>2986</v>
          </cell>
          <cell r="M1860">
            <v>31960.629999999997</v>
          </cell>
          <cell r="N1860">
            <v>23970.472499999996</v>
          </cell>
          <cell r="P1860">
            <v>0.75</v>
          </cell>
          <cell r="R1860">
            <v>25814.36</v>
          </cell>
          <cell r="S1860">
            <v>20089.86</v>
          </cell>
          <cell r="U1860">
            <v>25814.36</v>
          </cell>
          <cell r="V1860">
            <v>20089.86</v>
          </cell>
          <cell r="X1860">
            <v>24585.1</v>
          </cell>
          <cell r="Y1860">
            <v>19133.2</v>
          </cell>
          <cell r="AA1860">
            <v>21378.33</v>
          </cell>
          <cell r="AB1860">
            <v>16637.57</v>
          </cell>
          <cell r="AD1860">
            <v>18589.849999999999</v>
          </cell>
        </row>
        <row r="1861">
          <cell r="B1861" t="str">
            <v>AR076M</v>
          </cell>
          <cell r="C1861" t="str">
            <v>Árvore</v>
          </cell>
          <cell r="E1861" t="str">
            <v>Árvore de estrelas produzida em estrutura met. e mangueira luminosa. Aplicação de mangueiras de LED com movimentos</v>
          </cell>
          <cell r="F1861" t="str">
            <v>FIG. LUMINOSA</v>
          </cell>
          <cell r="G1861">
            <v>6.6</v>
          </cell>
          <cell r="H1861">
            <v>4.3499999999999996</v>
          </cell>
          <cell r="I1861">
            <v>3.8</v>
          </cell>
          <cell r="J1861">
            <v>2830</v>
          </cell>
          <cell r="M1861">
            <v>30115.8</v>
          </cell>
          <cell r="N1861">
            <v>21683.376</v>
          </cell>
          <cell r="P1861">
            <v>0.72</v>
          </cell>
          <cell r="R1861">
            <v>24324.3</v>
          </cell>
          <cell r="S1861">
            <v>18599.91</v>
          </cell>
          <cell r="U1861">
            <v>24324.3</v>
          </cell>
          <cell r="V1861">
            <v>18599.91</v>
          </cell>
          <cell r="X1861">
            <v>23166</v>
          </cell>
          <cell r="Y1861">
            <v>17714.2</v>
          </cell>
          <cell r="AA1861">
            <v>20144.38</v>
          </cell>
          <cell r="AB1861">
            <v>15403.62</v>
          </cell>
          <cell r="AD1861">
            <v>17516.849999999999</v>
          </cell>
        </row>
        <row r="1862">
          <cell r="B1862" t="str">
            <v>AR076S</v>
          </cell>
          <cell r="C1862" t="str">
            <v>Árvore</v>
          </cell>
          <cell r="E1862" t="str">
            <v>Árvore de estrelas produzida em estrutura met. e mangueira luminosa. Aplicação de Strobos</v>
          </cell>
          <cell r="F1862" t="str">
            <v>FIG. LUMINOSA</v>
          </cell>
          <cell r="G1862">
            <v>6.6</v>
          </cell>
          <cell r="H1862">
            <v>4.3499999999999996</v>
          </cell>
          <cell r="I1862">
            <v>3.8</v>
          </cell>
          <cell r="J1862">
            <v>2940</v>
          </cell>
          <cell r="M1862">
            <v>19563.310000000001</v>
          </cell>
          <cell r="N1862">
            <v>12324.885300000002</v>
          </cell>
          <cell r="P1862">
            <v>0.63</v>
          </cell>
          <cell r="R1862">
            <v>15801.14</v>
          </cell>
          <cell r="S1862">
            <v>10076.75</v>
          </cell>
          <cell r="U1862">
            <v>15801.14</v>
          </cell>
          <cell r="V1862">
            <v>10076.75</v>
          </cell>
          <cell r="X1862">
            <v>15048.7</v>
          </cell>
          <cell r="Y1862">
            <v>9596.9</v>
          </cell>
          <cell r="AA1862">
            <v>13085.85</v>
          </cell>
          <cell r="AB1862">
            <v>8345.09</v>
          </cell>
          <cell r="AD1862">
            <v>11379</v>
          </cell>
        </row>
        <row r="1863">
          <cell r="B1863" t="str">
            <v>AR076L</v>
          </cell>
          <cell r="C1863" t="str">
            <v>Árvore</v>
          </cell>
          <cell r="E1863" t="str">
            <v>Árvore de estrelas produzida em estrutura met. e mangueira de LED</v>
          </cell>
          <cell r="F1863" t="str">
            <v>FIG. LUMINOSA</v>
          </cell>
          <cell r="G1863">
            <v>6.6</v>
          </cell>
          <cell r="H1863">
            <v>4.3499999999999996</v>
          </cell>
          <cell r="I1863">
            <v>3.8</v>
          </cell>
          <cell r="M1863">
            <v>20022.34</v>
          </cell>
          <cell r="N1863">
            <v>12614.074200000001</v>
          </cell>
          <cell r="P1863">
            <v>0.63</v>
          </cell>
          <cell r="R1863">
            <v>16171.89</v>
          </cell>
          <cell r="S1863">
            <v>9703.16</v>
          </cell>
          <cell r="U1863">
            <v>16171.89</v>
          </cell>
          <cell r="V1863">
            <v>9703.16</v>
          </cell>
          <cell r="X1863">
            <v>15401.8</v>
          </cell>
          <cell r="Y1863">
            <v>9241.1</v>
          </cell>
          <cell r="AA1863">
            <v>13392.9</v>
          </cell>
          <cell r="AB1863">
            <v>8035.74</v>
          </cell>
          <cell r="AD1863">
            <v>11646</v>
          </cell>
        </row>
        <row r="1864">
          <cell r="B1864" t="str">
            <v>AR076C</v>
          </cell>
          <cell r="C1864" t="str">
            <v>Árvore</v>
          </cell>
          <cell r="E1864" t="str">
            <v>Árvore de estrelas produzida em estrutura met. e mangueira luminosa. Preenchimento da figura com lâmpadas de LED.</v>
          </cell>
          <cell r="F1864" t="str">
            <v>FIG. LUMINOSA</v>
          </cell>
          <cell r="G1864">
            <v>6.6</v>
          </cell>
          <cell r="H1864">
            <v>4.3499999999999996</v>
          </cell>
          <cell r="I1864">
            <v>3.8</v>
          </cell>
          <cell r="M1864">
            <v>22257.43</v>
          </cell>
          <cell r="N1864">
            <v>16025.3496</v>
          </cell>
          <cell r="P1864">
            <v>0.72</v>
          </cell>
          <cell r="R1864">
            <v>17977.16</v>
          </cell>
          <cell r="S1864">
            <v>12252.66</v>
          </cell>
          <cell r="U1864">
            <v>17977.16</v>
          </cell>
          <cell r="V1864">
            <v>12252.66</v>
          </cell>
          <cell r="X1864">
            <v>17121.099999999999</v>
          </cell>
          <cell r="Y1864">
            <v>11669.2</v>
          </cell>
          <cell r="AA1864">
            <v>14887.9</v>
          </cell>
          <cell r="AB1864">
            <v>10147.14</v>
          </cell>
          <cell r="AD1864">
            <v>12946</v>
          </cell>
        </row>
        <row r="1865">
          <cell r="B1865" t="str">
            <v>AR076CS</v>
          </cell>
          <cell r="C1865" t="str">
            <v>Árvore</v>
          </cell>
          <cell r="E1865" t="str">
            <v>Árvore de estrelas produzida em estrutura met. e mangueira luminosa. Preenchimento da figura com lâmpadas de LED. Aplicação de Strobos</v>
          </cell>
          <cell r="F1865" t="str">
            <v>FIG. LUMINOSA</v>
          </cell>
          <cell r="G1865">
            <v>6.6</v>
          </cell>
          <cell r="H1865">
            <v>4.3499999999999996</v>
          </cell>
          <cell r="I1865">
            <v>3.8</v>
          </cell>
          <cell r="J1865">
            <v>3123</v>
          </cell>
          <cell r="M1865">
            <v>24102.129999999997</v>
          </cell>
          <cell r="N1865">
            <v>18076.597499999996</v>
          </cell>
          <cell r="P1865">
            <v>0.75</v>
          </cell>
          <cell r="R1865">
            <v>19467.11</v>
          </cell>
          <cell r="S1865">
            <v>13742.72</v>
          </cell>
          <cell r="U1865">
            <v>19467.11</v>
          </cell>
          <cell r="V1865">
            <v>13742.72</v>
          </cell>
          <cell r="X1865">
            <v>18540.099999999999</v>
          </cell>
          <cell r="Y1865">
            <v>13088.3</v>
          </cell>
          <cell r="AA1865">
            <v>16121.85</v>
          </cell>
          <cell r="AB1865">
            <v>11381.09</v>
          </cell>
          <cell r="AD1865">
            <v>14019</v>
          </cell>
        </row>
        <row r="1866">
          <cell r="B1866" t="str">
            <v>AR079</v>
          </cell>
          <cell r="C1866" t="str">
            <v>Árvore</v>
          </cell>
          <cell r="D1866"/>
          <cell r="E1866" t="str">
            <v>Árvore de estrelas, produzida em estrutura metálica e mangueira luminosa</v>
          </cell>
          <cell r="F1866" t="str">
            <v>FIG. LUMINOSA</v>
          </cell>
          <cell r="G1866">
            <v>9</v>
          </cell>
          <cell r="H1866">
            <v>4.95</v>
          </cell>
          <cell r="I1866">
            <v>5.72</v>
          </cell>
          <cell r="J1866">
            <v>3936</v>
          </cell>
          <cell r="K1866">
            <v>246</v>
          </cell>
          <cell r="L1866"/>
          <cell r="M1866">
            <v>25536.03</v>
          </cell>
          <cell r="N1866">
            <v>15321.617999999999</v>
          </cell>
          <cell r="O1866"/>
          <cell r="P1866">
            <v>0.6</v>
          </cell>
          <cell r="Q1866"/>
          <cell r="R1866">
            <v>20625.259999999998</v>
          </cell>
          <cell r="S1866">
            <v>12375.2</v>
          </cell>
          <cell r="T1866"/>
          <cell r="U1866">
            <v>20625.259999999998</v>
          </cell>
          <cell r="V1866">
            <v>12375.2</v>
          </cell>
          <cell r="W1866"/>
          <cell r="X1866">
            <v>19643.099999999999</v>
          </cell>
          <cell r="Y1866">
            <v>11785.9</v>
          </cell>
          <cell r="Z1866"/>
          <cell r="AA1866">
            <v>17080.95</v>
          </cell>
          <cell r="AB1866">
            <v>10248.57</v>
          </cell>
          <cell r="AC1866"/>
          <cell r="AD1866">
            <v>14853</v>
          </cell>
        </row>
        <row r="1867">
          <cell r="B1867" t="str">
            <v>AR079SM</v>
          </cell>
          <cell r="C1867" t="str">
            <v>Árvore</v>
          </cell>
          <cell r="E1867" t="str">
            <v>Árvore de estrelas produzida em estrutura met. e mangueira luminosa. Aplicação de mangueiras de LED com movimentos e Strobos</v>
          </cell>
          <cell r="F1867" t="str">
            <v>FIG. LUMINOSA</v>
          </cell>
          <cell r="G1867">
            <v>9</v>
          </cell>
          <cell r="H1867">
            <v>4.95</v>
          </cell>
          <cell r="I1867">
            <v>5.72</v>
          </cell>
          <cell r="J1867">
            <v>4265</v>
          </cell>
          <cell r="M1867">
            <v>44478.98</v>
          </cell>
          <cell r="N1867">
            <v>33359.235000000001</v>
          </cell>
          <cell r="P1867">
            <v>0.75</v>
          </cell>
          <cell r="R1867">
            <v>35925.33</v>
          </cell>
          <cell r="S1867">
            <v>27675.27</v>
          </cell>
          <cell r="U1867">
            <v>35925.33</v>
          </cell>
          <cell r="V1867">
            <v>27675.27</v>
          </cell>
          <cell r="X1867">
            <v>34214.6</v>
          </cell>
          <cell r="Y1867">
            <v>26357.4</v>
          </cell>
          <cell r="AA1867">
            <v>29751.82</v>
          </cell>
          <cell r="AB1867">
            <v>22919.439999999999</v>
          </cell>
          <cell r="AD1867">
            <v>25871.15</v>
          </cell>
        </row>
        <row r="1868">
          <cell r="B1868" t="str">
            <v>AR079M</v>
          </cell>
          <cell r="C1868" t="str">
            <v>Árvore</v>
          </cell>
          <cell r="E1868" t="str">
            <v>Árvore de estrelas produzida em estrutura met. e mangueira luminosa. Aplicação de mangueiras de LED com movimentos</v>
          </cell>
          <cell r="F1868" t="str">
            <v>FIG. LUMINOSA</v>
          </cell>
          <cell r="G1868">
            <v>9</v>
          </cell>
          <cell r="H1868">
            <v>4.95</v>
          </cell>
          <cell r="I1868">
            <v>5.72</v>
          </cell>
          <cell r="J1868">
            <v>4001</v>
          </cell>
          <cell r="M1868">
            <v>41489.24</v>
          </cell>
          <cell r="N1868">
            <v>29872.252799999998</v>
          </cell>
          <cell r="P1868">
            <v>0.72</v>
          </cell>
          <cell r="R1868">
            <v>33510.54</v>
          </cell>
          <cell r="S1868">
            <v>25260.38</v>
          </cell>
          <cell r="U1868">
            <v>33510.54</v>
          </cell>
          <cell r="V1868">
            <v>25260.38</v>
          </cell>
          <cell r="X1868">
            <v>31914.799999999999</v>
          </cell>
          <cell r="Y1868">
            <v>24057.5</v>
          </cell>
          <cell r="AA1868">
            <v>27751.97</v>
          </cell>
          <cell r="AB1868">
            <v>20919.59</v>
          </cell>
          <cell r="AD1868">
            <v>24132.15</v>
          </cell>
        </row>
        <row r="1869">
          <cell r="B1869" t="str">
            <v>AR079S</v>
          </cell>
          <cell r="C1869" t="str">
            <v>Árvore</v>
          </cell>
          <cell r="E1869" t="str">
            <v>Árvore de estrelas produzida em estrutura met. e mangueira luminosa. Aplicação de Strobos</v>
          </cell>
          <cell r="F1869" t="str">
            <v>FIG. LUMINOSA</v>
          </cell>
          <cell r="G1869">
            <v>9</v>
          </cell>
          <cell r="H1869">
            <v>4.95</v>
          </cell>
          <cell r="I1869">
            <v>5.72</v>
          </cell>
          <cell r="J1869">
            <v>4200</v>
          </cell>
          <cell r="M1869">
            <v>28525.770000000004</v>
          </cell>
          <cell r="N1869">
            <v>17971.235100000002</v>
          </cell>
          <cell r="P1869">
            <v>0.63</v>
          </cell>
          <cell r="R1869">
            <v>23040.05</v>
          </cell>
          <cell r="S1869">
            <v>14789.99</v>
          </cell>
          <cell r="U1869">
            <v>23040.05</v>
          </cell>
          <cell r="V1869">
            <v>14789.99</v>
          </cell>
          <cell r="X1869">
            <v>21942.9</v>
          </cell>
          <cell r="Y1869">
            <v>14085.7</v>
          </cell>
          <cell r="AA1869">
            <v>19080.8</v>
          </cell>
          <cell r="AB1869">
            <v>12248.42</v>
          </cell>
          <cell r="AD1869">
            <v>16592</v>
          </cell>
        </row>
        <row r="1870">
          <cell r="B1870" t="str">
            <v>AR079L</v>
          </cell>
          <cell r="C1870" t="str">
            <v>Árvore</v>
          </cell>
          <cell r="E1870" t="str">
            <v>Árvore de estrelas produzida em estrutura met. e mangueira de LED</v>
          </cell>
          <cell r="F1870" t="str">
            <v>FIG. LUMINOSA</v>
          </cell>
          <cell r="G1870">
            <v>9</v>
          </cell>
          <cell r="H1870">
            <v>4.95</v>
          </cell>
          <cell r="I1870">
            <v>5.72</v>
          </cell>
          <cell r="M1870">
            <v>28855.84</v>
          </cell>
          <cell r="N1870">
            <v>18179.179199999999</v>
          </cell>
          <cell r="P1870">
            <v>0.63</v>
          </cell>
          <cell r="R1870">
            <v>23306.639999999999</v>
          </cell>
          <cell r="S1870">
            <v>13984.01</v>
          </cell>
          <cell r="U1870">
            <v>23306.639999999999</v>
          </cell>
          <cell r="V1870">
            <v>13984.01</v>
          </cell>
          <cell r="X1870">
            <v>22196.799999999999</v>
          </cell>
          <cell r="Y1870">
            <v>13318.1</v>
          </cell>
          <cell r="AA1870">
            <v>19301.599999999999</v>
          </cell>
          <cell r="AB1870">
            <v>11580.96</v>
          </cell>
          <cell r="AD1870">
            <v>16784</v>
          </cell>
        </row>
        <row r="1871">
          <cell r="B1871" t="str">
            <v>AR079C</v>
          </cell>
          <cell r="C1871" t="str">
            <v>Árvore</v>
          </cell>
          <cell r="E1871" t="str">
            <v>Árvore de estrelas produzida em estrutura met. e mangueira luminosa. Preenchimento da figura com lâmpadas de LED.</v>
          </cell>
          <cell r="F1871" t="str">
            <v>FIG. LUMINOSA</v>
          </cell>
          <cell r="G1871">
            <v>9</v>
          </cell>
          <cell r="H1871">
            <v>4.95</v>
          </cell>
          <cell r="I1871">
            <v>5.72</v>
          </cell>
          <cell r="M1871">
            <v>33786.03</v>
          </cell>
          <cell r="N1871">
            <v>25339.522499999999</v>
          </cell>
          <cell r="P1871">
            <v>0.75</v>
          </cell>
          <cell r="R1871">
            <v>0</v>
          </cell>
          <cell r="S1871">
            <v>0</v>
          </cell>
          <cell r="U1871">
            <v>0</v>
          </cell>
          <cell r="V1871">
            <v>0</v>
          </cell>
          <cell r="X1871">
            <v>0</v>
          </cell>
          <cell r="Y1871">
            <v>0</v>
          </cell>
          <cell r="AA1871">
            <v>0</v>
          </cell>
          <cell r="AB1871">
            <v>0</v>
          </cell>
          <cell r="AD1871"/>
        </row>
        <row r="1872">
          <cell r="B1872" t="str">
            <v>AR079CS</v>
          </cell>
          <cell r="C1872" t="str">
            <v>Árvore</v>
          </cell>
          <cell r="E1872" t="str">
            <v>Árvore de estrelas produzida em estrutura met. e mangueira luminosa. Preenchimento da figura com lâmpadas de LED. Aplicação de Strobos</v>
          </cell>
          <cell r="F1872" t="str">
            <v>FIG. LUMINOSA</v>
          </cell>
          <cell r="G1872">
            <v>9</v>
          </cell>
          <cell r="H1872">
            <v>4.95</v>
          </cell>
          <cell r="I1872">
            <v>5.72</v>
          </cell>
          <cell r="M1872">
            <v>36775.769999999997</v>
          </cell>
          <cell r="N1872">
            <v>27581.827499999999</v>
          </cell>
          <cell r="P1872">
            <v>0.75</v>
          </cell>
          <cell r="R1872">
            <v>0</v>
          </cell>
          <cell r="S1872">
            <v>0</v>
          </cell>
          <cell r="U1872">
            <v>0</v>
          </cell>
          <cell r="V1872">
            <v>0</v>
          </cell>
          <cell r="X1872">
            <v>0</v>
          </cell>
          <cell r="Y1872">
            <v>0</v>
          </cell>
          <cell r="AA1872">
            <v>0</v>
          </cell>
          <cell r="AB1872">
            <v>0</v>
          </cell>
          <cell r="AD1872"/>
        </row>
        <row r="1873">
          <cell r="B1873" t="str">
            <v>AR0712</v>
          </cell>
          <cell r="C1873" t="str">
            <v>Árvore</v>
          </cell>
          <cell r="D1873"/>
          <cell r="E1873" t="str">
            <v>Árvore de estrelas, produzida em estrutura metálica e mangueira luminosa</v>
          </cell>
          <cell r="F1873" t="str">
            <v>FIG. LUMINOSA</v>
          </cell>
          <cell r="G1873">
            <v>12</v>
          </cell>
          <cell r="H1873">
            <v>6.55</v>
          </cell>
          <cell r="I1873">
            <v>7.55</v>
          </cell>
          <cell r="J1873">
            <v>5184</v>
          </cell>
          <cell r="K1873">
            <v>324</v>
          </cell>
          <cell r="L1873"/>
          <cell r="M1873">
            <v>39229.840000000004</v>
          </cell>
          <cell r="N1873">
            <v>23537.904000000002</v>
          </cell>
          <cell r="O1873"/>
          <cell r="P1873">
            <v>0.6</v>
          </cell>
          <cell r="Q1873"/>
          <cell r="R1873">
            <v>31685.64</v>
          </cell>
          <cell r="S1873">
            <v>19011.41</v>
          </cell>
          <cell r="T1873"/>
          <cell r="U1873">
            <v>31685.64</v>
          </cell>
          <cell r="V1873">
            <v>19011.41</v>
          </cell>
          <cell r="W1873"/>
          <cell r="X1873">
            <v>30176.799999999999</v>
          </cell>
          <cell r="Y1873">
            <v>18106.099999999999</v>
          </cell>
          <cell r="Z1873"/>
          <cell r="AA1873">
            <v>26240.7</v>
          </cell>
          <cell r="AB1873">
            <v>15744.42</v>
          </cell>
          <cell r="AC1873"/>
          <cell r="AD1873">
            <v>22818</v>
          </cell>
        </row>
        <row r="1874">
          <cell r="B1874" t="str">
            <v>AR0712SM</v>
          </cell>
          <cell r="C1874" t="str">
            <v>Árvore</v>
          </cell>
          <cell r="E1874" t="str">
            <v>Árvore de estrelas produzida em estrutura met. e mangueira luminosa. Aplicação de mangueiras de LED com movimentos e Strobos</v>
          </cell>
          <cell r="F1874" t="str">
            <v>FIG. LUMINOSA</v>
          </cell>
          <cell r="G1874">
            <v>12</v>
          </cell>
          <cell r="H1874">
            <v>6.55</v>
          </cell>
          <cell r="I1874">
            <v>7.55</v>
          </cell>
          <cell r="J1874">
            <v>5652</v>
          </cell>
          <cell r="M1874">
            <v>64517.96</v>
          </cell>
          <cell r="N1874">
            <v>48388.47</v>
          </cell>
          <cell r="P1874">
            <v>0.75</v>
          </cell>
          <cell r="R1874">
            <v>52110.66</v>
          </cell>
          <cell r="S1874">
            <v>39436.43</v>
          </cell>
          <cell r="U1874">
            <v>52110.66</v>
          </cell>
          <cell r="V1874">
            <v>39436.43</v>
          </cell>
          <cell r="X1874">
            <v>49629.2</v>
          </cell>
          <cell r="Y1874">
            <v>37558.5</v>
          </cell>
          <cell r="AA1874">
            <v>43155.82</v>
          </cell>
          <cell r="AB1874">
            <v>32659.54</v>
          </cell>
          <cell r="AD1874">
            <v>37526.800000000003</v>
          </cell>
        </row>
        <row r="1875">
          <cell r="B1875" t="str">
            <v>AR0712M</v>
          </cell>
          <cell r="C1875" t="str">
            <v>Árvore</v>
          </cell>
          <cell r="E1875" t="str">
            <v>Árvore de estrelas produzida em estrutura met. e mangueira luminosa. Aplicação de mangueiras de LED com movimentos</v>
          </cell>
          <cell r="F1875" t="str">
            <v>FIG. LUMINOSA</v>
          </cell>
          <cell r="G1875">
            <v>12</v>
          </cell>
          <cell r="H1875">
            <v>6.55</v>
          </cell>
          <cell r="I1875">
            <v>7.55</v>
          </cell>
          <cell r="J1875">
            <v>5268</v>
          </cell>
          <cell r="M1875">
            <v>60192.340000000004</v>
          </cell>
          <cell r="N1875">
            <v>43338.484799999998</v>
          </cell>
          <cell r="P1875">
            <v>0.72</v>
          </cell>
          <cell r="R1875">
            <v>48616.89</v>
          </cell>
          <cell r="S1875">
            <v>35942.660000000003</v>
          </cell>
          <cell r="U1875">
            <v>48616.89</v>
          </cell>
          <cell r="V1875">
            <v>35942.660000000003</v>
          </cell>
          <cell r="X1875">
            <v>46301.8</v>
          </cell>
          <cell r="Y1875">
            <v>34231.1</v>
          </cell>
          <cell r="AA1875">
            <v>40262.42</v>
          </cell>
          <cell r="AB1875">
            <v>29766.14</v>
          </cell>
          <cell r="AD1875">
            <v>35010.800000000003</v>
          </cell>
        </row>
        <row r="1876">
          <cell r="B1876" t="str">
            <v>AR0712S</v>
          </cell>
          <cell r="C1876" t="str">
            <v>Árvore</v>
          </cell>
          <cell r="E1876" t="str">
            <v>Árvore de estrelas produzida em estrutura met. e mangueira luminosa. Aplicação de Strobos</v>
          </cell>
          <cell r="F1876" t="str">
            <v>FIG. LUMINOSA</v>
          </cell>
          <cell r="G1876">
            <v>12</v>
          </cell>
          <cell r="H1876">
            <v>6.55</v>
          </cell>
          <cell r="I1876">
            <v>7.55</v>
          </cell>
          <cell r="J1876">
            <v>5568</v>
          </cell>
          <cell r="M1876">
            <v>44140.070000000007</v>
          </cell>
          <cell r="N1876">
            <v>27808.244100000004</v>
          </cell>
          <cell r="P1876">
            <v>0.63</v>
          </cell>
          <cell r="R1876">
            <v>35651.599999999999</v>
          </cell>
          <cell r="S1876">
            <v>22977.26</v>
          </cell>
          <cell r="U1876">
            <v>35651.599999999999</v>
          </cell>
          <cell r="V1876">
            <v>22977.26</v>
          </cell>
          <cell r="X1876">
            <v>33953.9</v>
          </cell>
          <cell r="Y1876">
            <v>21883.1</v>
          </cell>
          <cell r="AA1876">
            <v>29525.1</v>
          </cell>
          <cell r="AB1876">
            <v>19028.82</v>
          </cell>
          <cell r="AD1876">
            <v>25674</v>
          </cell>
        </row>
        <row r="1877">
          <cell r="B1877" t="str">
            <v>AR0712L</v>
          </cell>
          <cell r="C1877" t="str">
            <v>Árvore</v>
          </cell>
          <cell r="E1877" t="str">
            <v>Árvore de estrelas produzida em estrutura met. e mangueira de LED</v>
          </cell>
          <cell r="F1877" t="str">
            <v>FIG. LUMINOSA</v>
          </cell>
          <cell r="G1877">
            <v>12</v>
          </cell>
          <cell r="H1877">
            <v>6.55</v>
          </cell>
          <cell r="I1877">
            <v>7.55</v>
          </cell>
          <cell r="M1877">
            <v>44330.909999999996</v>
          </cell>
          <cell r="N1877">
            <v>27928.473299999998</v>
          </cell>
          <cell r="P1877">
            <v>0.63</v>
          </cell>
          <cell r="R1877">
            <v>35805.74</v>
          </cell>
          <cell r="S1877">
            <v>21483.42</v>
          </cell>
          <cell r="U1877">
            <v>35805.74</v>
          </cell>
          <cell r="V1877">
            <v>21483.42</v>
          </cell>
          <cell r="X1877">
            <v>34100.699999999997</v>
          </cell>
          <cell r="Y1877">
            <v>20460.400000000001</v>
          </cell>
          <cell r="AA1877">
            <v>29652.75</v>
          </cell>
          <cell r="AB1877">
            <v>17791.650000000001</v>
          </cell>
          <cell r="AD1877">
            <v>25785</v>
          </cell>
        </row>
        <row r="1878">
          <cell r="B1878" t="str">
            <v>AR0712C</v>
          </cell>
          <cell r="C1878" t="str">
            <v>Árvore</v>
          </cell>
          <cell r="E1878" t="str">
            <v>Árvore de estrelas produzida em estrutura met. e mangueira luminosa. Preenchimento da figura com lâmpadas de LED.</v>
          </cell>
          <cell r="F1878" t="str">
            <v>FIG. LUMINOSA</v>
          </cell>
          <cell r="G1878">
            <v>12</v>
          </cell>
          <cell r="H1878">
            <v>6.55</v>
          </cell>
          <cell r="I1878">
            <v>7.55</v>
          </cell>
          <cell r="M1878">
            <v>47894.86</v>
          </cell>
          <cell r="N1878">
            <v>34484.299200000001</v>
          </cell>
          <cell r="P1878">
            <v>0.72</v>
          </cell>
          <cell r="R1878">
            <v>38684.31</v>
          </cell>
          <cell r="S1878">
            <v>26010.080000000002</v>
          </cell>
          <cell r="U1878">
            <v>38684.31</v>
          </cell>
          <cell r="V1878">
            <v>26010.080000000002</v>
          </cell>
          <cell r="X1878">
            <v>36842.199999999997</v>
          </cell>
          <cell r="Y1878">
            <v>24771.5</v>
          </cell>
          <cell r="AA1878">
            <v>32036.7</v>
          </cell>
          <cell r="AB1878">
            <v>21540.42</v>
          </cell>
          <cell r="AD1878">
            <v>27858</v>
          </cell>
        </row>
        <row r="1879">
          <cell r="B1879" t="str">
            <v>AR0712CS</v>
          </cell>
          <cell r="C1879" t="str">
            <v>Árvore</v>
          </cell>
          <cell r="E1879" t="str">
            <v>Árvore de estrelas produzida em estrutura met. e mangueira luminosa. Preenchimento da figura com lâmpadas de LED. Aplicação de Strobos</v>
          </cell>
          <cell r="F1879" t="str">
            <v>FIG. LUMINOSA</v>
          </cell>
          <cell r="G1879">
            <v>12</v>
          </cell>
          <cell r="H1879">
            <v>6.55</v>
          </cell>
          <cell r="I1879">
            <v>7.55</v>
          </cell>
          <cell r="J1879">
            <v>5970</v>
          </cell>
          <cell r="M1879">
            <v>52805.090000000004</v>
          </cell>
          <cell r="N1879">
            <v>39603.817500000005</v>
          </cell>
          <cell r="P1879">
            <v>0.75</v>
          </cell>
          <cell r="R1879">
            <v>42650.27</v>
          </cell>
          <cell r="S1879">
            <v>29975.93</v>
          </cell>
          <cell r="U1879">
            <v>42650.27</v>
          </cell>
          <cell r="V1879">
            <v>29975.93</v>
          </cell>
          <cell r="X1879">
            <v>40619.300000000003</v>
          </cell>
          <cell r="Y1879">
            <v>28548.5</v>
          </cell>
          <cell r="AA1879">
            <v>35321.1</v>
          </cell>
          <cell r="AB1879">
            <v>24824.82</v>
          </cell>
          <cell r="AD1879">
            <v>30714</v>
          </cell>
        </row>
        <row r="1880">
          <cell r="B1880" t="str">
            <v>AR0715</v>
          </cell>
          <cell r="C1880" t="str">
            <v>Árvore</v>
          </cell>
          <cell r="D1880"/>
          <cell r="E1880" t="str">
            <v>Árvore de estrelas, produzida em estrutura metálica e mangueira luminosa</v>
          </cell>
          <cell r="F1880" t="str">
            <v>FIG. LUMINOSA</v>
          </cell>
          <cell r="G1880">
            <v>15</v>
          </cell>
          <cell r="H1880">
            <v>8.1999999999999993</v>
          </cell>
          <cell r="I1880">
            <v>9.5</v>
          </cell>
          <cell r="J1880">
            <v>6048</v>
          </cell>
          <cell r="K1880">
            <v>378</v>
          </cell>
          <cell r="L1880"/>
          <cell r="M1880">
            <v>47468.46</v>
          </cell>
          <cell r="N1880">
            <v>28481.075999999997</v>
          </cell>
          <cell r="O1880"/>
          <cell r="P1880">
            <v>0.6</v>
          </cell>
          <cell r="Q1880"/>
          <cell r="R1880">
            <v>38339.910000000003</v>
          </cell>
          <cell r="S1880">
            <v>23003.93</v>
          </cell>
          <cell r="T1880"/>
          <cell r="U1880">
            <v>38339.910000000003</v>
          </cell>
          <cell r="V1880">
            <v>23003.93</v>
          </cell>
          <cell r="W1880"/>
          <cell r="X1880">
            <v>36514.199999999997</v>
          </cell>
          <cell r="Y1880">
            <v>21908.5</v>
          </cell>
          <cell r="Z1880"/>
          <cell r="AA1880">
            <v>31751.5</v>
          </cell>
          <cell r="AB1880">
            <v>19050.900000000001</v>
          </cell>
          <cell r="AC1880"/>
          <cell r="AD1880">
            <v>27610</v>
          </cell>
        </row>
        <row r="1881">
          <cell r="B1881" t="str">
            <v>AR0715SM</v>
          </cell>
          <cell r="C1881" t="str">
            <v>Árvore</v>
          </cell>
          <cell r="E1881" t="str">
            <v>Árvore de estrelas produzida em estrutura met. e mangueira luminosa. Aplicação de mangueiras de LED com movimentos e Strobos</v>
          </cell>
          <cell r="F1881" t="str">
            <v>FIG. LUMINOSA</v>
          </cell>
          <cell r="G1881">
            <v>15</v>
          </cell>
          <cell r="H1881">
            <v>8.1999999999999993</v>
          </cell>
          <cell r="I1881">
            <v>9.5</v>
          </cell>
          <cell r="J1881">
            <v>2167</v>
          </cell>
          <cell r="M1881">
            <v>81762.590000000011</v>
          </cell>
          <cell r="N1881">
            <v>61321.942500000005</v>
          </cell>
          <cell r="P1881">
            <v>0.75</v>
          </cell>
          <cell r="R1881">
            <v>66039.02</v>
          </cell>
          <cell r="S1881">
            <v>50703.03</v>
          </cell>
          <cell r="U1881">
            <v>66039.02</v>
          </cell>
          <cell r="V1881">
            <v>50703.03</v>
          </cell>
          <cell r="X1881">
            <v>62894.3</v>
          </cell>
          <cell r="Y1881">
            <v>48288.6</v>
          </cell>
          <cell r="AA1881">
            <v>54690.720000000001</v>
          </cell>
          <cell r="AB1881">
            <v>41990.12</v>
          </cell>
          <cell r="AD1881">
            <v>47557.15</v>
          </cell>
        </row>
        <row r="1882">
          <cell r="B1882" t="str">
            <v>AR0715M</v>
          </cell>
          <cell r="C1882" t="str">
            <v>Árvore</v>
          </cell>
          <cell r="E1882" t="str">
            <v>Árvore de estrelas produzida em estrutura met. e mangueira luminosa. Aplicação de mangueiras de LED com movimentos</v>
          </cell>
          <cell r="F1882" t="str">
            <v>FIG. LUMINOSA</v>
          </cell>
          <cell r="G1882">
            <v>15</v>
          </cell>
          <cell r="H1882">
            <v>8.1999999999999993</v>
          </cell>
          <cell r="I1882">
            <v>9.5</v>
          </cell>
          <cell r="J1882">
            <v>2047</v>
          </cell>
          <cell r="M1882">
            <v>76546.47</v>
          </cell>
          <cell r="N1882">
            <v>55113.458399999996</v>
          </cell>
          <cell r="P1882">
            <v>0.72</v>
          </cell>
          <cell r="R1882">
            <v>61826</v>
          </cell>
          <cell r="S1882">
            <v>46490.01</v>
          </cell>
          <cell r="U1882">
            <v>61826</v>
          </cell>
          <cell r="V1882">
            <v>46490.01</v>
          </cell>
          <cell r="X1882">
            <v>58881.9</v>
          </cell>
          <cell r="Y1882">
            <v>44276.2</v>
          </cell>
          <cell r="AA1882">
            <v>51201.62</v>
          </cell>
          <cell r="AB1882">
            <v>38501.019999999997</v>
          </cell>
          <cell r="AD1882">
            <v>44523.15</v>
          </cell>
        </row>
        <row r="1883">
          <cell r="B1883" t="str">
            <v>AR0715S</v>
          </cell>
          <cell r="C1883" t="str">
            <v>Árvore</v>
          </cell>
          <cell r="E1883" t="str">
            <v>Árvore de estrelas produzida em estrutura met. e mangueira luminosa. Aplicação de Strobos</v>
          </cell>
          <cell r="F1883" t="str">
            <v>FIG. LUMINOSA</v>
          </cell>
          <cell r="G1883">
            <v>15</v>
          </cell>
          <cell r="H1883">
            <v>8.1999999999999993</v>
          </cell>
          <cell r="I1883">
            <v>9.5</v>
          </cell>
          <cell r="J1883">
            <v>2136</v>
          </cell>
          <cell r="M1883">
            <v>53389.570000000007</v>
          </cell>
          <cell r="N1883">
            <v>33635.429100000001</v>
          </cell>
          <cell r="P1883">
            <v>0.63</v>
          </cell>
          <cell r="R1883">
            <v>43122.35</v>
          </cell>
          <cell r="S1883">
            <v>27786.36</v>
          </cell>
          <cell r="U1883">
            <v>43122.35</v>
          </cell>
          <cell r="V1883">
            <v>27786.36</v>
          </cell>
          <cell r="X1883">
            <v>41068.9</v>
          </cell>
          <cell r="Y1883">
            <v>26463.200000000001</v>
          </cell>
          <cell r="AA1883">
            <v>35712.1</v>
          </cell>
          <cell r="AB1883">
            <v>23011.5</v>
          </cell>
          <cell r="AD1883">
            <v>31054</v>
          </cell>
        </row>
        <row r="1884">
          <cell r="B1884" t="str">
            <v>AR0715L</v>
          </cell>
          <cell r="C1884" t="str">
            <v>Árvore</v>
          </cell>
          <cell r="E1884" t="str">
            <v>Árvore de estrelas produzida em estrutura met. e mangueira de LED</v>
          </cell>
          <cell r="F1884" t="str">
            <v>FIG. LUMINOSA</v>
          </cell>
          <cell r="G1884">
            <v>15</v>
          </cell>
          <cell r="H1884">
            <v>8.1999999999999993</v>
          </cell>
          <cell r="I1884">
            <v>9.5</v>
          </cell>
          <cell r="M1884">
            <v>53640.6</v>
          </cell>
          <cell r="N1884">
            <v>33793.578000000001</v>
          </cell>
          <cell r="P1884">
            <v>0.63</v>
          </cell>
          <cell r="R1884">
            <v>43325.1</v>
          </cell>
          <cell r="S1884">
            <v>25995.06</v>
          </cell>
          <cell r="U1884">
            <v>43325.1</v>
          </cell>
          <cell r="V1884">
            <v>25995.06</v>
          </cell>
          <cell r="X1884">
            <v>41262</v>
          </cell>
          <cell r="Y1884">
            <v>24757.200000000001</v>
          </cell>
          <cell r="AA1884">
            <v>35880</v>
          </cell>
          <cell r="AB1884">
            <v>21528</v>
          </cell>
          <cell r="AD1884">
            <v>31200</v>
          </cell>
        </row>
        <row r="1885">
          <cell r="B1885" t="str">
            <v>AR0715C</v>
          </cell>
          <cell r="C1885" t="str">
            <v>Árvore</v>
          </cell>
          <cell r="E1885" t="str">
            <v>Árvore de estrelas produzida em estrutura met. e mangueira luminosa. Preenchimento da figura com lâmpadas de LED.</v>
          </cell>
          <cell r="F1885" t="str">
            <v>FIG. LUMINOSA</v>
          </cell>
          <cell r="G1885">
            <v>15</v>
          </cell>
          <cell r="H1885">
            <v>8.1999999999999993</v>
          </cell>
          <cell r="I1885">
            <v>9.5</v>
          </cell>
          <cell r="M1885">
            <v>59021.820000000007</v>
          </cell>
          <cell r="N1885">
            <v>42495.710400000004</v>
          </cell>
          <cell r="P1885">
            <v>0.72</v>
          </cell>
          <cell r="R1885">
            <v>47671.47</v>
          </cell>
          <cell r="S1885">
            <v>32335.49</v>
          </cell>
          <cell r="U1885">
            <v>47671.47</v>
          </cell>
          <cell r="V1885">
            <v>32335.49</v>
          </cell>
          <cell r="X1885">
            <v>45401.4</v>
          </cell>
          <cell r="Y1885">
            <v>30795.7</v>
          </cell>
          <cell r="AA1885">
            <v>39479.5</v>
          </cell>
          <cell r="AB1885">
            <v>26778.9</v>
          </cell>
          <cell r="AD1885">
            <v>34330</v>
          </cell>
        </row>
        <row r="1886">
          <cell r="B1886" t="str">
            <v>AR0715CS</v>
          </cell>
          <cell r="C1886" t="str">
            <v>Árvore</v>
          </cell>
          <cell r="E1886" t="str">
            <v>Árvore de estrelas produzida em estrutura met. e mangueira luminosa. Preenchimento da figura com lâmpadas de LED. Aplicação de Strobos</v>
          </cell>
          <cell r="F1886" t="str">
            <v>FIG. LUMINOSA</v>
          </cell>
          <cell r="G1886">
            <v>15</v>
          </cell>
          <cell r="H1886">
            <v>8.1999999999999993</v>
          </cell>
          <cell r="I1886">
            <v>9.5</v>
          </cell>
          <cell r="J1886">
            <v>6960</v>
          </cell>
          <cell r="M1886">
            <v>64942.93</v>
          </cell>
          <cell r="N1886">
            <v>48707.197500000002</v>
          </cell>
          <cell r="P1886">
            <v>0.75</v>
          </cell>
          <cell r="R1886">
            <v>52453.91</v>
          </cell>
          <cell r="S1886">
            <v>37117.919999999998</v>
          </cell>
          <cell r="U1886">
            <v>52453.91</v>
          </cell>
          <cell r="V1886">
            <v>37117.919999999998</v>
          </cell>
          <cell r="X1886">
            <v>49956.1</v>
          </cell>
          <cell r="Y1886">
            <v>35350.400000000001</v>
          </cell>
          <cell r="AA1886">
            <v>43440.1</v>
          </cell>
          <cell r="AB1886">
            <v>30739.5</v>
          </cell>
          <cell r="AD1886">
            <v>37774</v>
          </cell>
        </row>
        <row r="1887">
          <cell r="B1887" t="str">
            <v>AR084</v>
          </cell>
          <cell r="C1887" t="str">
            <v>Árvore</v>
          </cell>
          <cell r="D1887"/>
          <cell r="E1887" t="str">
            <v>Árvore de pinheiro e estrelas, produzida em estrutura metálica e mangueira luminosa</v>
          </cell>
          <cell r="F1887" t="str">
            <v>FIG. LUMINOSA</v>
          </cell>
          <cell r="G1887">
            <v>4.4000000000000004</v>
          </cell>
          <cell r="H1887">
            <v>2.88</v>
          </cell>
          <cell r="I1887">
            <v>2.5</v>
          </cell>
          <cell r="J1887">
            <v>2016</v>
          </cell>
          <cell r="K1887">
            <v>126</v>
          </cell>
          <cell r="L1887"/>
          <cell r="M1887">
            <v>12830.74</v>
          </cell>
          <cell r="N1887">
            <v>7698.4439999999995</v>
          </cell>
          <cell r="O1887"/>
          <cell r="P1887">
            <v>0.6</v>
          </cell>
          <cell r="Q1887"/>
          <cell r="R1887">
            <v>10363.290000000001</v>
          </cell>
          <cell r="S1887">
            <v>6218</v>
          </cell>
          <cell r="T1887"/>
          <cell r="U1887">
            <v>10363.290000000001</v>
          </cell>
          <cell r="V1887">
            <v>6218</v>
          </cell>
          <cell r="W1887"/>
          <cell r="X1887">
            <v>9869.7999999999993</v>
          </cell>
          <cell r="Y1887">
            <v>5921.9</v>
          </cell>
          <cell r="Z1887"/>
          <cell r="AA1887">
            <v>8582.4500000000007</v>
          </cell>
          <cell r="AB1887">
            <v>5149.47</v>
          </cell>
          <cell r="AC1887"/>
          <cell r="AD1887">
            <v>7463</v>
          </cell>
        </row>
        <row r="1888">
          <cell r="B1888" t="str">
            <v>AR084SM</v>
          </cell>
          <cell r="C1888" t="str">
            <v>Árvore</v>
          </cell>
          <cell r="E1888" t="str">
            <v>Árvore de pinheiro e estrelas, produzida em estrutura metálica e mangueira luminosa. Aplicação de mangueiras de LED com movimentos e Strobos</v>
          </cell>
          <cell r="F1888" t="str">
            <v>FIG. LUMINOSA</v>
          </cell>
          <cell r="G1888">
            <v>4.4000000000000004</v>
          </cell>
          <cell r="H1888">
            <v>2.88</v>
          </cell>
          <cell r="I1888">
            <v>2.5</v>
          </cell>
          <cell r="J1888">
            <v>3370</v>
          </cell>
          <cell r="M1888">
            <v>23660.260000000002</v>
          </cell>
          <cell r="N1888">
            <v>17745.195</v>
          </cell>
          <cell r="P1888">
            <v>0.75</v>
          </cell>
          <cell r="R1888">
            <v>19110.21</v>
          </cell>
          <cell r="S1888">
            <v>14964.92</v>
          </cell>
          <cell r="U1888">
            <v>19110.21</v>
          </cell>
          <cell r="V1888">
            <v>14964.92</v>
          </cell>
          <cell r="X1888">
            <v>18200.2</v>
          </cell>
          <cell r="Y1888">
            <v>14252.3</v>
          </cell>
          <cell r="AA1888">
            <v>15826.3</v>
          </cell>
          <cell r="AB1888">
            <v>12393.32</v>
          </cell>
          <cell r="AD1888">
            <v>13762</v>
          </cell>
        </row>
        <row r="1889">
          <cell r="B1889" t="str">
            <v>AR084M</v>
          </cell>
          <cell r="C1889" t="str">
            <v>Árvore</v>
          </cell>
          <cell r="E1889" t="str">
            <v>Árvore de pinheiro e estrelas, produzida em estrutura metálica e mangueira luminosa. Aplicação de mangueiras de LED com movimentos</v>
          </cell>
          <cell r="F1889" t="str">
            <v>FIG. LUMINOSA</v>
          </cell>
          <cell r="G1889">
            <v>4.4000000000000004</v>
          </cell>
          <cell r="H1889">
            <v>2.88</v>
          </cell>
          <cell r="I1889">
            <v>2.5</v>
          </cell>
          <cell r="J1889">
            <v>3214</v>
          </cell>
          <cell r="M1889">
            <v>22260.81</v>
          </cell>
          <cell r="N1889">
            <v>16027.7832</v>
          </cell>
          <cell r="P1889">
            <v>0.72</v>
          </cell>
          <cell r="R1889">
            <v>17979.89</v>
          </cell>
          <cell r="S1889">
            <v>13834.59</v>
          </cell>
          <cell r="U1889">
            <v>17979.89</v>
          </cell>
          <cell r="V1889">
            <v>13834.59</v>
          </cell>
          <cell r="X1889">
            <v>17123.7</v>
          </cell>
          <cell r="Y1889">
            <v>13175.8</v>
          </cell>
          <cell r="AA1889">
            <v>14890.2</v>
          </cell>
          <cell r="AB1889">
            <v>11457.22</v>
          </cell>
          <cell r="AD1889">
            <v>12948</v>
          </cell>
        </row>
        <row r="1890">
          <cell r="B1890" t="str">
            <v>AR084S</v>
          </cell>
          <cell r="C1890" t="str">
            <v>Árvore</v>
          </cell>
          <cell r="E1890" t="str">
            <v>Árvore de pinheiro e estrelas, produzida em estrutura metálica e mangueira luminosa. Aplicação de Strobos</v>
          </cell>
          <cell r="F1890" t="str">
            <v>FIG. LUMINOSA</v>
          </cell>
          <cell r="G1890">
            <v>4.4000000000000004</v>
          </cell>
          <cell r="H1890">
            <v>2.88</v>
          </cell>
          <cell r="I1890">
            <v>2.5</v>
          </cell>
          <cell r="J1890">
            <v>3324</v>
          </cell>
          <cell r="M1890">
            <v>14230.189999999999</v>
          </cell>
          <cell r="N1890">
            <v>8965.0196999999989</v>
          </cell>
          <cell r="P1890">
            <v>0.63</v>
          </cell>
          <cell r="R1890">
            <v>11493.62</v>
          </cell>
          <cell r="S1890">
            <v>7348.32</v>
          </cell>
          <cell r="U1890">
            <v>11493.62</v>
          </cell>
          <cell r="V1890">
            <v>7348.32</v>
          </cell>
          <cell r="X1890">
            <v>10946.3</v>
          </cell>
          <cell r="Y1890">
            <v>6998.4</v>
          </cell>
          <cell r="AA1890">
            <v>9518.5499999999993</v>
          </cell>
          <cell r="AB1890">
            <v>6085.57</v>
          </cell>
          <cell r="AD1890">
            <v>8277</v>
          </cell>
        </row>
        <row r="1891">
          <cell r="B1891" t="str">
            <v>AR084L</v>
          </cell>
          <cell r="C1891" t="str">
            <v>Árvore</v>
          </cell>
          <cell r="E1891" t="str">
            <v>Árvore de pinheiro e estrelas, produzida em estrutura metálica e mangueira de LED</v>
          </cell>
          <cell r="F1891" t="str">
            <v>FIG. LUMINOSA</v>
          </cell>
          <cell r="G1891">
            <v>4.4000000000000004</v>
          </cell>
          <cell r="H1891">
            <v>2.88</v>
          </cell>
          <cell r="I1891">
            <v>2.5</v>
          </cell>
          <cell r="M1891">
            <v>14500.2</v>
          </cell>
          <cell r="N1891">
            <v>9135.1260000000002</v>
          </cell>
          <cell r="P1891">
            <v>0.63</v>
          </cell>
          <cell r="R1891">
            <v>11711.7</v>
          </cell>
          <cell r="S1891">
            <v>7027.02</v>
          </cell>
          <cell r="U1891">
            <v>11711.7</v>
          </cell>
          <cell r="V1891">
            <v>7027.02</v>
          </cell>
          <cell r="X1891">
            <v>11154</v>
          </cell>
          <cell r="Y1891">
            <v>6692.4</v>
          </cell>
          <cell r="AA1891">
            <v>9699.1</v>
          </cell>
          <cell r="AB1891">
            <v>5819.46</v>
          </cell>
          <cell r="AD1891">
            <v>8434</v>
          </cell>
        </row>
        <row r="1892">
          <cell r="B1892" t="str">
            <v>AR084C</v>
          </cell>
          <cell r="C1892" t="str">
            <v>Árvore</v>
          </cell>
          <cell r="E1892" t="str">
            <v>Árvore de pinheiro e estrelas, produzida em estrutura metálica e mangueira luminosa. Preenchimento da figura com lâmpadas de LED.</v>
          </cell>
          <cell r="F1892" t="str">
            <v>FIG. LUMINOSA</v>
          </cell>
          <cell r="G1892">
            <v>4.4000000000000004</v>
          </cell>
          <cell r="H1892">
            <v>2.88</v>
          </cell>
          <cell r="I1892">
            <v>2.5</v>
          </cell>
          <cell r="M1892">
            <v>0</v>
          </cell>
          <cell r="N1892">
            <v>0</v>
          </cell>
          <cell r="P1892">
            <v>0.72</v>
          </cell>
          <cell r="R1892">
            <v>0</v>
          </cell>
          <cell r="S1892">
            <v>0</v>
          </cell>
          <cell r="U1892">
            <v>0</v>
          </cell>
          <cell r="V1892">
            <v>0</v>
          </cell>
          <cell r="X1892">
            <v>0</v>
          </cell>
          <cell r="Y1892">
            <v>0</v>
          </cell>
          <cell r="AA1892">
            <v>0</v>
          </cell>
          <cell r="AB1892">
            <v>0</v>
          </cell>
          <cell r="AD1892"/>
        </row>
        <row r="1893">
          <cell r="B1893" t="str">
            <v>AR084CS</v>
          </cell>
          <cell r="C1893" t="str">
            <v>Árvore</v>
          </cell>
          <cell r="E1893" t="str">
            <v>Árvore de pinheiro e estrelas, produzida em estrutura metálica e mangueira luminosa. Preenchimento da figura com lâmpadas de LED.  Aplicação de Strobos.</v>
          </cell>
          <cell r="F1893" t="str">
            <v>FIG. LUMINOSA</v>
          </cell>
          <cell r="G1893">
            <v>4.4000000000000004</v>
          </cell>
          <cell r="H1893">
            <v>2.88</v>
          </cell>
          <cell r="I1893">
            <v>2.5</v>
          </cell>
          <cell r="M1893">
            <v>0</v>
          </cell>
          <cell r="N1893">
            <v>0</v>
          </cell>
          <cell r="P1893">
            <v>0.75</v>
          </cell>
          <cell r="R1893">
            <v>0</v>
          </cell>
          <cell r="S1893">
            <v>0</v>
          </cell>
          <cell r="U1893">
            <v>0</v>
          </cell>
          <cell r="V1893">
            <v>0</v>
          </cell>
          <cell r="X1893">
            <v>0</v>
          </cell>
          <cell r="Y1893">
            <v>0</v>
          </cell>
          <cell r="AA1893">
            <v>0</v>
          </cell>
          <cell r="AB1893">
            <v>0</v>
          </cell>
          <cell r="AD1893"/>
        </row>
        <row r="1894">
          <cell r="B1894" t="str">
            <v>AR086</v>
          </cell>
          <cell r="C1894" t="str">
            <v>Árvore</v>
          </cell>
          <cell r="D1894"/>
          <cell r="E1894" t="str">
            <v>Árvore de pinheiro e estrelas, produzida em estrutura metálica e mangueira luminosa</v>
          </cell>
          <cell r="F1894" t="str">
            <v>FIG. LUMINOSA</v>
          </cell>
          <cell r="G1894">
            <v>6.6</v>
          </cell>
          <cell r="H1894">
            <v>4.3499999999999996</v>
          </cell>
          <cell r="I1894">
            <v>3.8</v>
          </cell>
          <cell r="J1894">
            <v>3168</v>
          </cell>
          <cell r="K1894">
            <v>198</v>
          </cell>
          <cell r="L1894"/>
          <cell r="M1894">
            <v>20161.7</v>
          </cell>
          <cell r="N1894">
            <v>12097.02</v>
          </cell>
          <cell r="O1894"/>
          <cell r="P1894">
            <v>0.6</v>
          </cell>
          <cell r="Q1894"/>
          <cell r="R1894">
            <v>16284.45</v>
          </cell>
          <cell r="S1894">
            <v>9770.67</v>
          </cell>
          <cell r="T1894"/>
          <cell r="U1894">
            <v>16284.45</v>
          </cell>
          <cell r="V1894">
            <v>9770.67</v>
          </cell>
          <cell r="W1894"/>
          <cell r="X1894">
            <v>15509</v>
          </cell>
          <cell r="Y1894">
            <v>9305.4</v>
          </cell>
          <cell r="Z1894"/>
          <cell r="AA1894">
            <v>13486.05</v>
          </cell>
          <cell r="AB1894">
            <v>8091.63</v>
          </cell>
          <cell r="AC1894"/>
          <cell r="AD1894">
            <v>11727</v>
          </cell>
        </row>
        <row r="1895">
          <cell r="B1895" t="str">
            <v>AR086SM</v>
          </cell>
          <cell r="C1895" t="str">
            <v>Árvore</v>
          </cell>
          <cell r="E1895" t="str">
            <v>Árvore de pinheiro e estrelas, produzida em estrutura metálica e mangueira luminosa. Aplicação de mangueiras de LED com movimentos e Strobos</v>
          </cell>
          <cell r="F1895" t="str">
            <v>FIG. LUMINOSA</v>
          </cell>
          <cell r="G1895">
            <v>6.6</v>
          </cell>
          <cell r="H1895">
            <v>4.3499999999999996</v>
          </cell>
          <cell r="I1895">
            <v>3.8</v>
          </cell>
          <cell r="J1895">
            <v>5129</v>
          </cell>
          <cell r="M1895">
            <v>34403.72</v>
          </cell>
          <cell r="N1895">
            <v>25802.79</v>
          </cell>
          <cell r="P1895">
            <v>0.75</v>
          </cell>
          <cell r="R1895">
            <v>27787.62</v>
          </cell>
          <cell r="S1895">
            <v>21273.84</v>
          </cell>
          <cell r="U1895">
            <v>27787.62</v>
          </cell>
          <cell r="V1895">
            <v>21273.84</v>
          </cell>
          <cell r="X1895">
            <v>26464.400000000001</v>
          </cell>
          <cell r="Y1895">
            <v>20260.8</v>
          </cell>
          <cell r="AA1895">
            <v>23012.48</v>
          </cell>
          <cell r="AB1895">
            <v>17618.060000000001</v>
          </cell>
          <cell r="AD1895">
            <v>20010.849999999999</v>
          </cell>
        </row>
        <row r="1896">
          <cell r="B1896" t="str">
            <v>AR086M</v>
          </cell>
          <cell r="C1896" t="str">
            <v>Árvore</v>
          </cell>
          <cell r="E1896" t="str">
            <v>Árvore de pinheiro e estrelas, produzida em estrutura metálica e mangueira luminosa. Aplicação de mangueiras de LED com movimentos</v>
          </cell>
          <cell r="F1896" t="str">
            <v>FIG. LUMINOSA</v>
          </cell>
          <cell r="G1896">
            <v>6.6</v>
          </cell>
          <cell r="H1896">
            <v>4.3499999999999996</v>
          </cell>
          <cell r="I1896">
            <v>3.8</v>
          </cell>
          <cell r="J1896">
            <v>4865</v>
          </cell>
          <cell r="M1896">
            <v>32558.89</v>
          </cell>
          <cell r="N1896">
            <v>23442.400799999999</v>
          </cell>
          <cell r="P1896">
            <v>0.72</v>
          </cell>
          <cell r="R1896">
            <v>26297.57</v>
          </cell>
          <cell r="S1896">
            <v>19783.79</v>
          </cell>
          <cell r="U1896">
            <v>26297.57</v>
          </cell>
          <cell r="V1896">
            <v>19783.79</v>
          </cell>
          <cell r="X1896">
            <v>25045.3</v>
          </cell>
          <cell r="Y1896">
            <v>18841.7</v>
          </cell>
          <cell r="AA1896">
            <v>21778.53</v>
          </cell>
          <cell r="AB1896">
            <v>16384.11</v>
          </cell>
          <cell r="AD1896">
            <v>18937.849999999999</v>
          </cell>
        </row>
        <row r="1897">
          <cell r="B1897" t="str">
            <v>AR086S</v>
          </cell>
          <cell r="C1897" t="str">
            <v>Árvore</v>
          </cell>
          <cell r="E1897" t="str">
            <v>Árvore de pinheiro e estrelas, produzida em estrutura metálica e mangueira luminosa. Aplicação de Strobos</v>
          </cell>
          <cell r="F1897" t="str">
            <v>FIG. LUMINOSA</v>
          </cell>
          <cell r="G1897">
            <v>6.6</v>
          </cell>
          <cell r="H1897">
            <v>4.3499999999999996</v>
          </cell>
          <cell r="I1897">
            <v>3.8</v>
          </cell>
          <cell r="J1897">
            <v>5064</v>
          </cell>
          <cell r="M1897">
            <v>22006.400000000001</v>
          </cell>
          <cell r="N1897">
            <v>13864.032000000001</v>
          </cell>
          <cell r="P1897">
            <v>0.63</v>
          </cell>
          <cell r="R1897">
            <v>17774.400000000001</v>
          </cell>
          <cell r="S1897">
            <v>11260.62</v>
          </cell>
          <cell r="U1897">
            <v>17774.400000000001</v>
          </cell>
          <cell r="V1897">
            <v>11260.62</v>
          </cell>
          <cell r="X1897">
            <v>16928</v>
          </cell>
          <cell r="Y1897">
            <v>10724.4</v>
          </cell>
          <cell r="AA1897">
            <v>14720</v>
          </cell>
          <cell r="AB1897">
            <v>9325.58</v>
          </cell>
          <cell r="AD1897">
            <v>12800</v>
          </cell>
        </row>
        <row r="1898">
          <cell r="B1898" t="str">
            <v>AR086L</v>
          </cell>
          <cell r="C1898" t="str">
            <v>Árvore</v>
          </cell>
          <cell r="E1898" t="str">
            <v>Árvore de pinheiro e estrelas, produzida em estrutura metálica e mangueira de LED</v>
          </cell>
          <cell r="F1898" t="str">
            <v>FIG. LUMINOSA</v>
          </cell>
          <cell r="G1898">
            <v>6.6</v>
          </cell>
          <cell r="H1898">
            <v>4.3499999999999996</v>
          </cell>
          <cell r="I1898">
            <v>3.8</v>
          </cell>
          <cell r="M1898">
            <v>22783.54</v>
          </cell>
          <cell r="N1898">
            <v>14353.630200000001</v>
          </cell>
          <cell r="P1898">
            <v>0.63</v>
          </cell>
          <cell r="R1898">
            <v>18402.09</v>
          </cell>
          <cell r="S1898">
            <v>11041.28</v>
          </cell>
          <cell r="U1898">
            <v>18402.09</v>
          </cell>
          <cell r="V1898">
            <v>11041.28</v>
          </cell>
          <cell r="X1898">
            <v>17525.8</v>
          </cell>
          <cell r="Y1898">
            <v>10515.5</v>
          </cell>
          <cell r="AA1898">
            <v>15239.8</v>
          </cell>
          <cell r="AB1898">
            <v>9143.8799999999992</v>
          </cell>
          <cell r="AD1898">
            <v>13252</v>
          </cell>
        </row>
        <row r="1899">
          <cell r="B1899" t="str">
            <v>AR086C</v>
          </cell>
          <cell r="C1899" t="str">
            <v>Árvore</v>
          </cell>
          <cell r="E1899" t="str">
            <v>Árvore de pinheiro e estrelas, produzida em estrutura metálica e mangueira luminosa. Preenchimento da figura com lâmpadas de LED.</v>
          </cell>
          <cell r="F1899" t="str">
            <v>FIG. LUMINOSA</v>
          </cell>
          <cell r="G1899">
            <v>6.6</v>
          </cell>
          <cell r="H1899">
            <v>4.3499999999999996</v>
          </cell>
          <cell r="I1899">
            <v>3.8</v>
          </cell>
          <cell r="M1899">
            <v>29634.7</v>
          </cell>
          <cell r="N1899">
            <v>21574.061600000001</v>
          </cell>
          <cell r="P1899">
            <v>0.72799999999999998</v>
          </cell>
          <cell r="R1899">
            <v>0</v>
          </cell>
          <cell r="S1899">
            <v>0</v>
          </cell>
          <cell r="U1899">
            <v>0</v>
          </cell>
          <cell r="V1899">
            <v>0</v>
          </cell>
          <cell r="X1899">
            <v>0</v>
          </cell>
          <cell r="Y1899">
            <v>0</v>
          </cell>
          <cell r="AA1899">
            <v>0</v>
          </cell>
          <cell r="AB1899">
            <v>0</v>
          </cell>
          <cell r="AD1899"/>
        </row>
        <row r="1900">
          <cell r="B1900" t="str">
            <v>AR086CS</v>
          </cell>
          <cell r="C1900" t="str">
            <v>Árvore</v>
          </cell>
          <cell r="E1900" t="str">
            <v>Árvore de pinheiro e estrelas, produzida em estrutura metálica e mangueira luminosa. Preenchimento da figura com lâmpadas de LED.  Aplicação de Strobos.</v>
          </cell>
          <cell r="F1900" t="str">
            <v>FIG. LUMINOSA</v>
          </cell>
          <cell r="G1900">
            <v>6.6</v>
          </cell>
          <cell r="H1900">
            <v>4.3499999999999996</v>
          </cell>
          <cell r="I1900">
            <v>3.8</v>
          </cell>
          <cell r="M1900">
            <v>31479.4</v>
          </cell>
          <cell r="N1900">
            <v>23335.679219999998</v>
          </cell>
          <cell r="P1900">
            <v>0.74129999999999996</v>
          </cell>
          <cell r="R1900">
            <v>0</v>
          </cell>
          <cell r="S1900">
            <v>0</v>
          </cell>
          <cell r="U1900">
            <v>0</v>
          </cell>
          <cell r="V1900">
            <v>0</v>
          </cell>
          <cell r="X1900">
            <v>0</v>
          </cell>
          <cell r="Y1900">
            <v>0</v>
          </cell>
          <cell r="AA1900">
            <v>0</v>
          </cell>
          <cell r="AB1900">
            <v>0</v>
          </cell>
          <cell r="AD1900"/>
        </row>
        <row r="1901">
          <cell r="B1901" t="str">
            <v>AR089</v>
          </cell>
          <cell r="C1901" t="str">
            <v>Árvore</v>
          </cell>
          <cell r="D1901"/>
          <cell r="E1901" t="str">
            <v>Árvore de pinheiro e estrelas, produzida em estrutura metálica e mangueira luminosa</v>
          </cell>
          <cell r="F1901" t="str">
            <v>FIG. LUMINOSA</v>
          </cell>
          <cell r="G1901">
            <v>9</v>
          </cell>
          <cell r="H1901">
            <v>4.95</v>
          </cell>
          <cell r="I1901">
            <v>5.72</v>
          </cell>
          <cell r="J1901">
            <v>4800</v>
          </cell>
          <cell r="K1901">
            <v>300</v>
          </cell>
          <cell r="L1901"/>
          <cell r="M1901">
            <v>34472.620000000003</v>
          </cell>
          <cell r="N1901">
            <v>20683.572</v>
          </cell>
          <cell r="O1901"/>
          <cell r="P1901">
            <v>0.6</v>
          </cell>
          <cell r="Q1901"/>
          <cell r="R1901">
            <v>27843.27</v>
          </cell>
          <cell r="S1901">
            <v>16706.03</v>
          </cell>
          <cell r="T1901"/>
          <cell r="U1901">
            <v>27843.27</v>
          </cell>
          <cell r="V1901">
            <v>16706.03</v>
          </cell>
          <cell r="W1901"/>
          <cell r="X1901">
            <v>26517.4</v>
          </cell>
          <cell r="Y1901">
            <v>15910.5</v>
          </cell>
          <cell r="Z1901"/>
          <cell r="AA1901">
            <v>23058.65</v>
          </cell>
          <cell r="AB1901">
            <v>13835.19</v>
          </cell>
          <cell r="AC1901"/>
          <cell r="AD1901">
            <v>20051</v>
          </cell>
        </row>
        <row r="1902">
          <cell r="B1902" t="str">
            <v>AR089SM</v>
          </cell>
          <cell r="C1902" t="str">
            <v>Árvore</v>
          </cell>
          <cell r="E1902" t="str">
            <v>Árvore de pinheiro e estrelas, produzida em estrutura metálica e mangueira luminosa. Aplicação de mangueiras de LED com movimentos e Strobos</v>
          </cell>
          <cell r="F1902" t="str">
            <v>FIG. LUMINOSA</v>
          </cell>
          <cell r="G1902">
            <v>9</v>
          </cell>
          <cell r="H1902">
            <v>4.95</v>
          </cell>
          <cell r="I1902">
            <v>5.72</v>
          </cell>
          <cell r="J1902">
            <v>6996</v>
          </cell>
          <cell r="M1902">
            <v>53415.570000000007</v>
          </cell>
          <cell r="N1902">
            <v>40061.677500000005</v>
          </cell>
          <cell r="P1902">
            <v>0.75</v>
          </cell>
          <cell r="R1902">
            <v>43143.35</v>
          </cell>
          <cell r="S1902">
            <v>32006.1</v>
          </cell>
          <cell r="U1902">
            <v>43143.35</v>
          </cell>
          <cell r="V1902">
            <v>32006.1</v>
          </cell>
          <cell r="X1902">
            <v>41088.9</v>
          </cell>
          <cell r="Y1902">
            <v>30482</v>
          </cell>
          <cell r="AA1902">
            <v>35729.519999999997</v>
          </cell>
          <cell r="AB1902">
            <v>26506.06</v>
          </cell>
          <cell r="AD1902">
            <v>31069.15</v>
          </cell>
        </row>
        <row r="1903">
          <cell r="B1903" t="str">
            <v>AR089M</v>
          </cell>
          <cell r="C1903" t="str">
            <v>Árvore</v>
          </cell>
          <cell r="E1903" t="str">
            <v>Árvore de pinheiro e estrelas, produzida em estrutura metálica e mangueira luminosa. Aplicação de mangueiras de LED com movimentos</v>
          </cell>
          <cell r="F1903" t="str">
            <v>FIG. LUMINOSA</v>
          </cell>
          <cell r="G1903">
            <v>9</v>
          </cell>
          <cell r="H1903">
            <v>4.95</v>
          </cell>
          <cell r="I1903">
            <v>5.72</v>
          </cell>
          <cell r="J1903">
            <v>6612</v>
          </cell>
          <cell r="M1903">
            <v>50425.83</v>
          </cell>
          <cell r="N1903">
            <v>36306.597600000001</v>
          </cell>
          <cell r="P1903">
            <v>0.72</v>
          </cell>
          <cell r="R1903">
            <v>40728.559999999998</v>
          </cell>
          <cell r="S1903">
            <v>29591.21</v>
          </cell>
          <cell r="U1903">
            <v>40728.559999999998</v>
          </cell>
          <cell r="V1903">
            <v>29591.21</v>
          </cell>
          <cell r="X1903">
            <v>38789.1</v>
          </cell>
          <cell r="Y1903">
            <v>28182.1</v>
          </cell>
          <cell r="AA1903">
            <v>33729.67</v>
          </cell>
          <cell r="AB1903">
            <v>24506.21</v>
          </cell>
          <cell r="AD1903">
            <v>29330.15</v>
          </cell>
        </row>
        <row r="1904">
          <cell r="B1904" t="str">
            <v>AR089S</v>
          </cell>
          <cell r="C1904" t="str">
            <v>Árvore</v>
          </cell>
          <cell r="E1904" t="str">
            <v>Árvore de pinheiro e estrelas, produzida em estrutura metálica e mangueira luminosa. Aplicação de Strobos</v>
          </cell>
          <cell r="F1904" t="str">
            <v>FIG. LUMINOSA</v>
          </cell>
          <cell r="G1904">
            <v>9</v>
          </cell>
          <cell r="H1904">
            <v>4.95</v>
          </cell>
          <cell r="I1904">
            <v>5.72</v>
          </cell>
          <cell r="J1904">
            <v>6912</v>
          </cell>
          <cell r="M1904">
            <v>37462.49</v>
          </cell>
          <cell r="N1904">
            <v>23601.368699999999</v>
          </cell>
          <cell r="P1904">
            <v>0.63</v>
          </cell>
          <cell r="R1904">
            <v>30258.17</v>
          </cell>
          <cell r="S1904">
            <v>19120.82</v>
          </cell>
          <cell r="U1904">
            <v>30258.17</v>
          </cell>
          <cell r="V1904">
            <v>19120.82</v>
          </cell>
          <cell r="X1904">
            <v>28817.3</v>
          </cell>
          <cell r="Y1904">
            <v>18210.3</v>
          </cell>
          <cell r="AA1904">
            <v>25058.5</v>
          </cell>
          <cell r="AB1904">
            <v>15835.04</v>
          </cell>
          <cell r="AD1904">
            <v>21790</v>
          </cell>
        </row>
        <row r="1905">
          <cell r="B1905" t="str">
            <v>AR089L</v>
          </cell>
          <cell r="C1905" t="str">
            <v>Árvore</v>
          </cell>
          <cell r="E1905" t="str">
            <v>Árvore de pinheiro e estrelas, produzida em estrutura metálica e mangueira de LED</v>
          </cell>
          <cell r="F1905" t="str">
            <v>FIG. LUMINOSA</v>
          </cell>
          <cell r="G1905">
            <v>9</v>
          </cell>
          <cell r="H1905">
            <v>4.95</v>
          </cell>
          <cell r="I1905">
            <v>5.72</v>
          </cell>
          <cell r="M1905">
            <v>38954.76</v>
          </cell>
          <cell r="N1905">
            <v>24541.498800000001</v>
          </cell>
          <cell r="P1905">
            <v>0.63</v>
          </cell>
          <cell r="R1905">
            <v>31463.46</v>
          </cell>
          <cell r="S1905">
            <v>18878.060000000001</v>
          </cell>
          <cell r="U1905">
            <v>31463.46</v>
          </cell>
          <cell r="V1905">
            <v>18878.060000000001</v>
          </cell>
          <cell r="X1905">
            <v>29965.200000000001</v>
          </cell>
          <cell r="Y1905">
            <v>17979.099999999999</v>
          </cell>
          <cell r="AA1905">
            <v>26056.7</v>
          </cell>
          <cell r="AB1905">
            <v>15634.02</v>
          </cell>
          <cell r="AD1905">
            <v>22658</v>
          </cell>
        </row>
        <row r="1906">
          <cell r="B1906" t="str">
            <v>AR089C</v>
          </cell>
          <cell r="C1906" t="str">
            <v>Árvore</v>
          </cell>
          <cell r="E1906" t="str">
            <v>Árvore de pinheiro e estrelas, produzida em estrutura metálica e mangueira luminosa. Preenchimento da figura com lâmpadas de LED.</v>
          </cell>
          <cell r="F1906" t="str">
            <v>FIG. LUMINOSA</v>
          </cell>
          <cell r="G1906">
            <v>9</v>
          </cell>
          <cell r="H1906">
            <v>4.95</v>
          </cell>
          <cell r="I1906">
            <v>5.72</v>
          </cell>
          <cell r="M1906">
            <v>0</v>
          </cell>
          <cell r="N1906">
            <v>0</v>
          </cell>
          <cell r="P1906">
            <v>0.72</v>
          </cell>
          <cell r="R1906">
            <v>0</v>
          </cell>
          <cell r="S1906">
            <v>0</v>
          </cell>
          <cell r="U1906">
            <v>0</v>
          </cell>
          <cell r="V1906">
            <v>0</v>
          </cell>
          <cell r="X1906">
            <v>0</v>
          </cell>
          <cell r="Y1906">
            <v>0</v>
          </cell>
          <cell r="AA1906">
            <v>0</v>
          </cell>
          <cell r="AB1906">
            <v>0</v>
          </cell>
          <cell r="AD1906"/>
        </row>
        <row r="1907">
          <cell r="B1907" t="str">
            <v>AR089CS</v>
          </cell>
          <cell r="C1907" t="str">
            <v>Árvore</v>
          </cell>
          <cell r="E1907" t="str">
            <v>Árvore de pinheiro e estrelas, produzida em estrutura metálica e mangueira luminosa. Preenchimento da figura com lâmpadas de LED.  Aplicação de Strobos.</v>
          </cell>
          <cell r="F1907" t="str">
            <v>FIG. LUMINOSA</v>
          </cell>
          <cell r="G1907">
            <v>9</v>
          </cell>
          <cell r="H1907">
            <v>4.95</v>
          </cell>
          <cell r="I1907">
            <v>5.72</v>
          </cell>
          <cell r="M1907">
            <v>0</v>
          </cell>
          <cell r="N1907">
            <v>0</v>
          </cell>
          <cell r="P1907">
            <v>0.75</v>
          </cell>
          <cell r="R1907">
            <v>0</v>
          </cell>
          <cell r="S1907">
            <v>0</v>
          </cell>
          <cell r="U1907">
            <v>0</v>
          </cell>
          <cell r="V1907">
            <v>0</v>
          </cell>
          <cell r="X1907">
            <v>0</v>
          </cell>
          <cell r="Y1907">
            <v>0</v>
          </cell>
          <cell r="AA1907">
            <v>0</v>
          </cell>
          <cell r="AB1907">
            <v>0</v>
          </cell>
          <cell r="AD1907"/>
        </row>
        <row r="1908">
          <cell r="B1908" t="str">
            <v>AR0812</v>
          </cell>
          <cell r="C1908" t="str">
            <v>Árvore</v>
          </cell>
          <cell r="D1908"/>
          <cell r="E1908" t="str">
            <v>Árvore de pinheiro e estrelas, produzida em estrutura metálica e mangueira luminosa</v>
          </cell>
          <cell r="F1908" t="str">
            <v>FIG. LUMINOSA</v>
          </cell>
          <cell r="G1908">
            <v>12</v>
          </cell>
          <cell r="H1908">
            <v>6.55</v>
          </cell>
          <cell r="I1908">
            <v>7.55</v>
          </cell>
          <cell r="J1908">
            <v>6528</v>
          </cell>
          <cell r="K1908">
            <v>408</v>
          </cell>
          <cell r="L1908"/>
          <cell r="M1908">
            <v>46165.340000000004</v>
          </cell>
          <cell r="N1908">
            <v>27699.204000000002</v>
          </cell>
          <cell r="O1908"/>
          <cell r="P1908">
            <v>0.6</v>
          </cell>
          <cell r="Q1908"/>
          <cell r="R1908">
            <v>37287.39</v>
          </cell>
          <cell r="S1908">
            <v>22372.46</v>
          </cell>
          <cell r="T1908"/>
          <cell r="U1908">
            <v>37287.39</v>
          </cell>
          <cell r="V1908">
            <v>22372.46</v>
          </cell>
          <cell r="W1908"/>
          <cell r="X1908">
            <v>35511.800000000003</v>
          </cell>
          <cell r="Y1908">
            <v>21307.1</v>
          </cell>
          <cell r="Z1908"/>
          <cell r="AA1908">
            <v>30879.8</v>
          </cell>
          <cell r="AB1908">
            <v>18527.88</v>
          </cell>
          <cell r="AC1908"/>
          <cell r="AD1908">
            <v>26852</v>
          </cell>
        </row>
        <row r="1909">
          <cell r="B1909" t="str">
            <v>AR0812SM</v>
          </cell>
          <cell r="C1909" t="str">
            <v>Árvore</v>
          </cell>
          <cell r="E1909" t="str">
            <v>Árvore de pinheiro e estrelas, produzida em estrutura metálica e mangueira luminosa. Aplicação de mangueiras de LED com movimentos e Strobos</v>
          </cell>
          <cell r="F1909" t="str">
            <v>FIG. LUMINOSA</v>
          </cell>
          <cell r="G1909">
            <v>12</v>
          </cell>
          <cell r="H1909">
            <v>6.55</v>
          </cell>
          <cell r="I1909">
            <v>7.55</v>
          </cell>
          <cell r="M1909">
            <v>71453.459999999992</v>
          </cell>
          <cell r="N1909">
            <v>53590.094999999994</v>
          </cell>
          <cell r="P1909">
            <v>0.75</v>
          </cell>
          <cell r="R1909">
            <v>57712.41</v>
          </cell>
          <cell r="S1909">
            <v>42797.48</v>
          </cell>
          <cell r="U1909">
            <v>57712.41</v>
          </cell>
          <cell r="V1909">
            <v>42797.48</v>
          </cell>
          <cell r="X1909">
            <v>54964.2</v>
          </cell>
          <cell r="Y1909">
            <v>40759.5</v>
          </cell>
          <cell r="AA1909">
            <v>47794.92</v>
          </cell>
          <cell r="AB1909">
            <v>35443</v>
          </cell>
          <cell r="AD1909">
            <v>41560.800000000003</v>
          </cell>
        </row>
        <row r="1910">
          <cell r="B1910" t="str">
            <v>AR0812M</v>
          </cell>
          <cell r="C1910" t="str">
            <v>Árvore</v>
          </cell>
          <cell r="E1910" t="str">
            <v>Árvore de pinheiro e estrelas, produzida em estrutura metálica e mangueira luminosa. Aplicação de mangueiras de LED com movimentos</v>
          </cell>
          <cell r="F1910" t="str">
            <v>FIG. LUMINOSA</v>
          </cell>
          <cell r="G1910">
            <v>12</v>
          </cell>
          <cell r="H1910">
            <v>6.55</v>
          </cell>
          <cell r="I1910">
            <v>7.55</v>
          </cell>
          <cell r="M1910">
            <v>67127.709999999992</v>
          </cell>
          <cell r="N1910">
            <v>48331.951199999996</v>
          </cell>
          <cell r="P1910">
            <v>0.72</v>
          </cell>
          <cell r="R1910">
            <v>54218.54</v>
          </cell>
          <cell r="S1910">
            <v>39303.599999999999</v>
          </cell>
          <cell r="U1910">
            <v>54218.54</v>
          </cell>
          <cell r="V1910">
            <v>39303.599999999999</v>
          </cell>
          <cell r="X1910">
            <v>51636.7</v>
          </cell>
          <cell r="Y1910">
            <v>37432</v>
          </cell>
          <cell r="AA1910">
            <v>44901.52</v>
          </cell>
          <cell r="AB1910">
            <v>32549.599999999999</v>
          </cell>
          <cell r="AD1910">
            <v>39044.800000000003</v>
          </cell>
        </row>
        <row r="1911">
          <cell r="B1911" t="str">
            <v>AR0812S</v>
          </cell>
          <cell r="C1911" t="str">
            <v>Árvore</v>
          </cell>
          <cell r="E1911" t="str">
            <v>Árvore de pinheiro e estrelas, produzida em estrutura metálica e mangueira luminosa. Aplicação de Strobos</v>
          </cell>
          <cell r="F1911" t="str">
            <v>FIG. LUMINOSA</v>
          </cell>
          <cell r="G1911">
            <v>12</v>
          </cell>
          <cell r="H1911">
            <v>6.55</v>
          </cell>
          <cell r="I1911">
            <v>7.55</v>
          </cell>
          <cell r="M1911">
            <v>50490.96</v>
          </cell>
          <cell r="N1911">
            <v>31809.304799999998</v>
          </cell>
          <cell r="P1911">
            <v>0.63</v>
          </cell>
          <cell r="R1911">
            <v>40781.160000000003</v>
          </cell>
          <cell r="S1911">
            <v>25866.23</v>
          </cell>
          <cell r="U1911">
            <v>40781.160000000003</v>
          </cell>
          <cell r="V1911">
            <v>25866.23</v>
          </cell>
          <cell r="X1911">
            <v>38839.199999999997</v>
          </cell>
          <cell r="Y1911">
            <v>24634.5</v>
          </cell>
          <cell r="AA1911">
            <v>33773.199999999997</v>
          </cell>
          <cell r="AB1911">
            <v>21421.279999999999</v>
          </cell>
          <cell r="AD1911">
            <v>29368</v>
          </cell>
        </row>
        <row r="1912">
          <cell r="B1912" t="str">
            <v>AR0812L</v>
          </cell>
          <cell r="C1912" t="str">
            <v>Árvore</v>
          </cell>
          <cell r="E1912" t="str">
            <v>Árvore de pinheiro e estrelas, produzida em estrutura metálica e mangueira de LED</v>
          </cell>
          <cell r="F1912" t="str">
            <v>FIG. LUMINOSA</v>
          </cell>
          <cell r="G1912">
            <v>12</v>
          </cell>
          <cell r="H1912">
            <v>6.55</v>
          </cell>
          <cell r="I1912">
            <v>7.55</v>
          </cell>
          <cell r="M1912">
            <v>52167.18</v>
          </cell>
          <cell r="N1912">
            <v>32865.323400000001</v>
          </cell>
          <cell r="P1912">
            <v>0.63</v>
          </cell>
          <cell r="R1912">
            <v>42135.03</v>
          </cell>
          <cell r="S1912">
            <v>25281.06</v>
          </cell>
          <cell r="U1912">
            <v>42135.03</v>
          </cell>
          <cell r="V1912">
            <v>25281.06</v>
          </cell>
          <cell r="X1912">
            <v>40128.6</v>
          </cell>
          <cell r="Y1912">
            <v>24077.200000000001</v>
          </cell>
          <cell r="AA1912">
            <v>34894.449999999997</v>
          </cell>
          <cell r="AB1912">
            <v>20936.669999999998</v>
          </cell>
          <cell r="AD1912">
            <v>30343</v>
          </cell>
        </row>
        <row r="1913">
          <cell r="B1913" t="str">
            <v>AR0812C</v>
          </cell>
          <cell r="C1913" t="str">
            <v>Árvore</v>
          </cell>
          <cell r="E1913" t="str">
            <v>Árvore de pinheiro e estrelas, produzida em estrutura metálica e mangueira luminosa. Preenchimento da figura com lâmpadas de LED.</v>
          </cell>
          <cell r="F1913" t="str">
            <v>FIG. LUMINOSA</v>
          </cell>
          <cell r="G1913">
            <v>12</v>
          </cell>
          <cell r="H1913">
            <v>6.55</v>
          </cell>
          <cell r="I1913">
            <v>7.55</v>
          </cell>
          <cell r="M1913">
            <v>0</v>
          </cell>
          <cell r="N1913">
            <v>0</v>
          </cell>
          <cell r="P1913">
            <v>0.72</v>
          </cell>
          <cell r="R1913">
            <v>0</v>
          </cell>
          <cell r="S1913">
            <v>0</v>
          </cell>
          <cell r="U1913">
            <v>0</v>
          </cell>
          <cell r="V1913">
            <v>0</v>
          </cell>
          <cell r="X1913">
            <v>0</v>
          </cell>
          <cell r="Y1913">
            <v>0</v>
          </cell>
          <cell r="AA1913">
            <v>0</v>
          </cell>
          <cell r="AB1913">
            <v>0</v>
          </cell>
          <cell r="AD1913"/>
        </row>
        <row r="1914">
          <cell r="B1914" t="str">
            <v>AR0812CS</v>
          </cell>
          <cell r="C1914" t="str">
            <v>Árvore</v>
          </cell>
          <cell r="E1914" t="str">
            <v>Árvore de pinheiro e estrelas, produzida em estrutura metálica e mangueira luminosa. Preenchimento da figura com lâmpadas de LED.  Aplicação de Strobos.</v>
          </cell>
          <cell r="F1914" t="str">
            <v>FIG. LUMINOSA</v>
          </cell>
          <cell r="G1914">
            <v>12</v>
          </cell>
          <cell r="H1914">
            <v>6.55</v>
          </cell>
          <cell r="I1914">
            <v>7.55</v>
          </cell>
          <cell r="M1914">
            <v>0</v>
          </cell>
          <cell r="N1914">
            <v>0</v>
          </cell>
          <cell r="P1914">
            <v>0.75</v>
          </cell>
          <cell r="R1914">
            <v>0</v>
          </cell>
          <cell r="S1914">
            <v>0</v>
          </cell>
          <cell r="U1914">
            <v>0</v>
          </cell>
          <cell r="V1914">
            <v>0</v>
          </cell>
          <cell r="X1914">
            <v>0</v>
          </cell>
          <cell r="Y1914">
            <v>0</v>
          </cell>
          <cell r="AA1914">
            <v>0</v>
          </cell>
          <cell r="AB1914">
            <v>0</v>
          </cell>
          <cell r="AD1914"/>
        </row>
        <row r="1915">
          <cell r="B1915" t="str">
            <v>AR0815</v>
          </cell>
          <cell r="C1915" t="str">
            <v>Árvore</v>
          </cell>
          <cell r="D1915"/>
          <cell r="E1915" t="str">
            <v>Árvore de pinheiro e estrelas, produzida em estrutura metálica e mangueira luminosa</v>
          </cell>
          <cell r="F1915" t="str">
            <v>FIG. LUMINOSA</v>
          </cell>
          <cell r="G1915">
            <v>15</v>
          </cell>
          <cell r="H1915">
            <v>8.1999999999999993</v>
          </cell>
          <cell r="I1915">
            <v>9.5</v>
          </cell>
          <cell r="J1915">
            <v>7488</v>
          </cell>
          <cell r="K1915">
            <v>468</v>
          </cell>
          <cell r="L1915"/>
          <cell r="M1915">
            <v>59523.88</v>
          </cell>
          <cell r="N1915">
            <v>35714.327999999994</v>
          </cell>
          <cell r="O1915"/>
          <cell r="P1915">
            <v>0.6</v>
          </cell>
          <cell r="Q1915"/>
          <cell r="R1915">
            <v>48076.98</v>
          </cell>
          <cell r="S1915">
            <v>28846.23</v>
          </cell>
          <cell r="T1915"/>
          <cell r="U1915">
            <v>48076.98</v>
          </cell>
          <cell r="V1915">
            <v>28846.23</v>
          </cell>
          <cell r="W1915"/>
          <cell r="X1915">
            <v>45787.6</v>
          </cell>
          <cell r="Y1915">
            <v>27472.6</v>
          </cell>
          <cell r="Z1915"/>
          <cell r="AA1915">
            <v>39815.300000000003</v>
          </cell>
          <cell r="AB1915">
            <v>23889.18</v>
          </cell>
          <cell r="AC1915"/>
          <cell r="AD1915">
            <v>34622</v>
          </cell>
        </row>
        <row r="1916">
          <cell r="B1916" t="str">
            <v>AR0815SM</v>
          </cell>
          <cell r="C1916" t="str">
            <v>Árvore</v>
          </cell>
          <cell r="E1916" t="str">
            <v>Árvore de pinheiro e estrelas, produzida em estrutura metálica e mangueira luminosa. Aplicação de mangueiras de LED com movimentos e Strobos</v>
          </cell>
          <cell r="F1916" t="str">
            <v>FIG. LUMINOSA</v>
          </cell>
          <cell r="G1916">
            <v>15</v>
          </cell>
          <cell r="H1916">
            <v>8.1999999999999993</v>
          </cell>
          <cell r="I1916">
            <v>9.5</v>
          </cell>
          <cell r="M1916">
            <v>91096.72</v>
          </cell>
          <cell r="N1916">
            <v>68322.540000000008</v>
          </cell>
          <cell r="P1916">
            <v>0.75</v>
          </cell>
          <cell r="R1916">
            <v>73578.12</v>
          </cell>
          <cell r="S1916">
            <v>54347.27</v>
          </cell>
          <cell r="U1916">
            <v>73578.12</v>
          </cell>
          <cell r="V1916">
            <v>54347.27</v>
          </cell>
          <cell r="X1916">
            <v>70074.399999999994</v>
          </cell>
          <cell r="Y1916">
            <v>51759.3</v>
          </cell>
          <cell r="AA1916">
            <v>60934.25</v>
          </cell>
          <cell r="AB1916">
            <v>45008.13</v>
          </cell>
          <cell r="AD1916">
            <v>52986.3</v>
          </cell>
        </row>
        <row r="1917">
          <cell r="B1917" t="str">
            <v>AR0815M</v>
          </cell>
          <cell r="C1917" t="str">
            <v>Árvore</v>
          </cell>
          <cell r="E1917" t="str">
            <v>Árvore de pinheiro e estrelas, produzida em estrutura metálica e mangueira luminosa. Aplicação de mangueiras de LED com movimentos</v>
          </cell>
          <cell r="F1917" t="str">
            <v>FIG. LUMINOSA</v>
          </cell>
          <cell r="G1917">
            <v>15</v>
          </cell>
          <cell r="H1917">
            <v>8.1999999999999993</v>
          </cell>
          <cell r="I1917">
            <v>9.5</v>
          </cell>
          <cell r="M1917">
            <v>84671.86</v>
          </cell>
          <cell r="N1917">
            <v>60963.739199999996</v>
          </cell>
          <cell r="P1917">
            <v>0.72</v>
          </cell>
          <cell r="R1917">
            <v>68388.81</v>
          </cell>
          <cell r="S1917">
            <v>49158.06</v>
          </cell>
          <cell r="U1917">
            <v>68388.81</v>
          </cell>
          <cell r="V1917">
            <v>49158.06</v>
          </cell>
          <cell r="X1917">
            <v>65132.2</v>
          </cell>
          <cell r="Y1917">
            <v>46817.2</v>
          </cell>
          <cell r="AA1917">
            <v>56636.7</v>
          </cell>
          <cell r="AB1917">
            <v>40710.58</v>
          </cell>
          <cell r="AD1917">
            <v>49249.3</v>
          </cell>
        </row>
        <row r="1918">
          <cell r="B1918" t="str">
            <v>AR0815S</v>
          </cell>
          <cell r="C1918" t="str">
            <v>Árvore</v>
          </cell>
          <cell r="E1918" t="str">
            <v>Árvore de pinheiro e estrelas, produzida em estrutura metálica e mangueira luminosa. Aplicação de Strobos</v>
          </cell>
          <cell r="F1918" t="str">
            <v>FIG. LUMINOSA</v>
          </cell>
          <cell r="G1918">
            <v>15</v>
          </cell>
          <cell r="H1918">
            <v>8.1999999999999993</v>
          </cell>
          <cell r="I1918">
            <v>9.5</v>
          </cell>
          <cell r="J1918">
            <v>8064</v>
          </cell>
          <cell r="M1918">
            <v>65948.740000000005</v>
          </cell>
          <cell r="N1918">
            <v>41547.706200000001</v>
          </cell>
          <cell r="P1918">
            <v>0.63</v>
          </cell>
          <cell r="R1918">
            <v>53266.29</v>
          </cell>
          <cell r="S1918">
            <v>34035.440000000002</v>
          </cell>
          <cell r="U1918">
            <v>53266.29</v>
          </cell>
          <cell r="V1918">
            <v>34035.440000000002</v>
          </cell>
          <cell r="X1918">
            <v>50729.8</v>
          </cell>
          <cell r="Y1918">
            <v>32414.7</v>
          </cell>
          <cell r="AA1918">
            <v>44112.85</v>
          </cell>
          <cell r="AB1918">
            <v>28186.73</v>
          </cell>
          <cell r="AD1918">
            <v>38359</v>
          </cell>
        </row>
        <row r="1919">
          <cell r="B1919" t="str">
            <v>AR0815L</v>
          </cell>
          <cell r="C1919" t="str">
            <v>Árvore</v>
          </cell>
          <cell r="E1919" t="str">
            <v>Árvore de pinheiro e estrelas, produzida em estrutura metálica e mangueira de LED</v>
          </cell>
          <cell r="F1919" t="str">
            <v>FIG. LUMINOSA</v>
          </cell>
          <cell r="G1919">
            <v>15</v>
          </cell>
          <cell r="H1919">
            <v>8.1999999999999993</v>
          </cell>
          <cell r="I1919">
            <v>9.5</v>
          </cell>
          <cell r="M1919">
            <v>67262.259999999995</v>
          </cell>
          <cell r="N1919">
            <v>42375.2238</v>
          </cell>
          <cell r="P1919">
            <v>0.63</v>
          </cell>
          <cell r="R1919">
            <v>54327.21</v>
          </cell>
          <cell r="S1919">
            <v>32596.31</v>
          </cell>
          <cell r="U1919">
            <v>54327.21</v>
          </cell>
          <cell r="V1919">
            <v>32596.31</v>
          </cell>
          <cell r="X1919">
            <v>51740.2</v>
          </cell>
          <cell r="Y1919">
            <v>31044.1</v>
          </cell>
          <cell r="AA1919">
            <v>44991.45</v>
          </cell>
          <cell r="AB1919">
            <v>26994.87</v>
          </cell>
          <cell r="AD1919">
            <v>39123</v>
          </cell>
        </row>
        <row r="1920">
          <cell r="B1920" t="str">
            <v>AR0815C</v>
          </cell>
          <cell r="C1920" t="str">
            <v>Árvore</v>
          </cell>
          <cell r="E1920" t="str">
            <v>Árvore de pinheiro e estrelas, produzida em estrutura metálica e mangueira luminosa. Preenchimento da figura com lâmpadas de LED.</v>
          </cell>
          <cell r="F1920" t="str">
            <v>FIG. LUMINOSA</v>
          </cell>
          <cell r="G1920">
            <v>15</v>
          </cell>
          <cell r="H1920">
            <v>8.1999999999999993</v>
          </cell>
          <cell r="I1920">
            <v>9.5</v>
          </cell>
          <cell r="M1920">
            <v>0</v>
          </cell>
          <cell r="N1920">
            <v>0</v>
          </cell>
          <cell r="P1920">
            <v>0.72</v>
          </cell>
          <cell r="R1920">
            <v>66032.98</v>
          </cell>
          <cell r="S1920">
            <v>46802.23</v>
          </cell>
          <cell r="U1920">
            <v>66032.98</v>
          </cell>
          <cell r="V1920">
            <v>46802.23</v>
          </cell>
          <cell r="X1920">
            <v>0</v>
          </cell>
          <cell r="Y1920">
            <v>0</v>
          </cell>
          <cell r="AA1920">
            <v>0</v>
          </cell>
          <cell r="AB1920">
            <v>0</v>
          </cell>
          <cell r="AD1920"/>
        </row>
        <row r="1921">
          <cell r="B1921" t="str">
            <v>AR0815CS</v>
          </cell>
          <cell r="C1921" t="str">
            <v>Árvore</v>
          </cell>
          <cell r="E1921" t="str">
            <v>Árvore de pinheiro e estrelas, produzida em estrutura metálica e mangueira luminosa. Preenchimento da figura com lâmpadas de LED.  Aplicação de Strobos.</v>
          </cell>
          <cell r="F1921" t="str">
            <v>FIG. LUMINOSA</v>
          </cell>
          <cell r="G1921">
            <v>15</v>
          </cell>
          <cell r="H1921">
            <v>8.1999999999999993</v>
          </cell>
          <cell r="I1921">
            <v>9.5</v>
          </cell>
          <cell r="M1921">
            <v>0</v>
          </cell>
          <cell r="N1921">
            <v>0</v>
          </cell>
          <cell r="P1921">
            <v>0.75</v>
          </cell>
          <cell r="R1921">
            <v>71222.289999999994</v>
          </cell>
          <cell r="S1921">
            <v>51991.44</v>
          </cell>
          <cell r="U1921">
            <v>71222.289999999994</v>
          </cell>
          <cell r="V1921">
            <v>51991.44</v>
          </cell>
          <cell r="X1921">
            <v>0</v>
          </cell>
          <cell r="Y1921">
            <v>0</v>
          </cell>
          <cell r="AA1921">
            <v>0</v>
          </cell>
          <cell r="AB1921">
            <v>0</v>
          </cell>
          <cell r="AD1921"/>
        </row>
        <row r="1922">
          <cell r="B1922" t="str">
            <v>AR134</v>
          </cell>
          <cell r="C1922" t="str">
            <v>Árvore</v>
          </cell>
          <cell r="D1922"/>
          <cell r="E1922" t="str">
            <v>Árvore de asteriscos, produzida em estrutura metálica e mangueira luminosa</v>
          </cell>
          <cell r="F1922" t="str">
            <v>FIG. LUMINOSA</v>
          </cell>
          <cell r="G1922">
            <v>4.4000000000000004</v>
          </cell>
          <cell r="H1922">
            <v>2.88</v>
          </cell>
          <cell r="I1922">
            <v>2.5</v>
          </cell>
          <cell r="J1922">
            <v>3360</v>
          </cell>
          <cell r="K1922">
            <v>210</v>
          </cell>
          <cell r="L1922"/>
          <cell r="M1922">
            <v>21234.460000000003</v>
          </cell>
          <cell r="N1922">
            <v>12740.676000000001</v>
          </cell>
          <cell r="O1922"/>
          <cell r="P1922">
            <v>0.6</v>
          </cell>
          <cell r="Q1922"/>
          <cell r="R1922">
            <v>17150.91</v>
          </cell>
          <cell r="S1922">
            <v>10290.530000000001</v>
          </cell>
          <cell r="T1922"/>
          <cell r="U1922">
            <v>17150.91</v>
          </cell>
          <cell r="V1922">
            <v>10290.530000000001</v>
          </cell>
          <cell r="W1922"/>
          <cell r="X1922">
            <v>16334.2</v>
          </cell>
          <cell r="Y1922">
            <v>9800.5</v>
          </cell>
          <cell r="Z1922"/>
          <cell r="AA1922">
            <v>14203.65</v>
          </cell>
          <cell r="AB1922">
            <v>8522.19</v>
          </cell>
          <cell r="AC1922"/>
          <cell r="AD1922">
            <v>12351</v>
          </cell>
        </row>
        <row r="1923">
          <cell r="B1923" t="str">
            <v>AR134SM</v>
          </cell>
          <cell r="C1923" t="str">
            <v>Árvore</v>
          </cell>
          <cell r="E1923" t="str">
            <v>Árvore de asteriscos, produzida em estrutura metálica e mangueira luminosa. Aplicação de mangueiras de LED com movimentos e Strobos</v>
          </cell>
          <cell r="F1923" t="str">
            <v>FIG. LUMINOSA</v>
          </cell>
          <cell r="G1923">
            <v>4.4000000000000004</v>
          </cell>
          <cell r="H1923">
            <v>2.88</v>
          </cell>
          <cell r="I1923">
            <v>2.5</v>
          </cell>
          <cell r="M1923">
            <v>31555.160000000003</v>
          </cell>
          <cell r="N1923">
            <v>23666.370000000003</v>
          </cell>
          <cell r="P1923">
            <v>0.75</v>
          </cell>
          <cell r="R1923">
            <v>25486.86</v>
          </cell>
          <cell r="S1923">
            <v>18626.48</v>
          </cell>
          <cell r="U1923">
            <v>25486.86</v>
          </cell>
          <cell r="V1923">
            <v>18626.48</v>
          </cell>
          <cell r="X1923">
            <v>24273.200000000001</v>
          </cell>
          <cell r="Y1923">
            <v>17739.5</v>
          </cell>
          <cell r="AA1923">
            <v>21107.1</v>
          </cell>
          <cell r="AB1923">
            <v>15425.64</v>
          </cell>
          <cell r="AD1923">
            <v>18354</v>
          </cell>
        </row>
        <row r="1924">
          <cell r="B1924" t="str">
            <v>AR134M</v>
          </cell>
          <cell r="C1924" t="str">
            <v>Árvore</v>
          </cell>
          <cell r="E1924" t="str">
            <v>Árvore de asteriscos, produzida em estrutura metálica e mangueira luminosa. Aplicação de mangueiras de LED com movimentos</v>
          </cell>
          <cell r="F1924" t="str">
            <v>FIG. LUMINOSA</v>
          </cell>
          <cell r="G1924">
            <v>4.4000000000000004</v>
          </cell>
          <cell r="H1924">
            <v>2.88</v>
          </cell>
          <cell r="I1924">
            <v>2.5</v>
          </cell>
          <cell r="M1924">
            <v>30664.53</v>
          </cell>
          <cell r="N1924">
            <v>22078.461599999999</v>
          </cell>
          <cell r="P1924">
            <v>0.72</v>
          </cell>
          <cell r="R1924">
            <v>24767.51</v>
          </cell>
          <cell r="S1924">
            <v>17907.12</v>
          </cell>
          <cell r="U1924">
            <v>24767.51</v>
          </cell>
          <cell r="V1924">
            <v>17907.12</v>
          </cell>
          <cell r="X1924">
            <v>23588.1</v>
          </cell>
          <cell r="Y1924">
            <v>17054.400000000001</v>
          </cell>
          <cell r="AA1924">
            <v>20511.400000000001</v>
          </cell>
          <cell r="AB1924">
            <v>14829.94</v>
          </cell>
          <cell r="AD1924">
            <v>17836</v>
          </cell>
        </row>
        <row r="1925">
          <cell r="B1925" t="str">
            <v>AR134S</v>
          </cell>
          <cell r="C1925" t="str">
            <v>Árvore</v>
          </cell>
          <cell r="E1925" t="str">
            <v>Árvore de asteriscos, produzida em estrutura metálica e mangueira luminosa. Aplicação de Strobos</v>
          </cell>
          <cell r="F1925" t="str">
            <v>FIG. LUMINOSA</v>
          </cell>
          <cell r="G1925">
            <v>4.4000000000000004</v>
          </cell>
          <cell r="H1925">
            <v>2.88</v>
          </cell>
          <cell r="I1925">
            <v>2.5</v>
          </cell>
          <cell r="M1925">
            <v>22125.09</v>
          </cell>
          <cell r="N1925">
            <v>13938.806700000001</v>
          </cell>
          <cell r="P1925">
            <v>0.63</v>
          </cell>
          <cell r="R1925">
            <v>17870.27</v>
          </cell>
          <cell r="S1925">
            <v>11009.88</v>
          </cell>
          <cell r="U1925">
            <v>17870.27</v>
          </cell>
          <cell r="V1925">
            <v>11009.88</v>
          </cell>
          <cell r="X1925">
            <v>17019.3</v>
          </cell>
          <cell r="Y1925">
            <v>10485.6</v>
          </cell>
          <cell r="AA1925">
            <v>14799.35</v>
          </cell>
          <cell r="AB1925">
            <v>9117.89</v>
          </cell>
          <cell r="AD1925">
            <v>12869</v>
          </cell>
        </row>
        <row r="1926">
          <cell r="B1926" t="str">
            <v>AR134L</v>
          </cell>
          <cell r="C1926" t="str">
            <v>Árvore</v>
          </cell>
          <cell r="E1926" t="str">
            <v>Árvore de asteriscos, produzida em estrutura metálica e mangueira de LED</v>
          </cell>
          <cell r="F1926" t="str">
            <v>FIG. LUMINOSA</v>
          </cell>
          <cell r="G1926">
            <v>4.4000000000000004</v>
          </cell>
          <cell r="H1926">
            <v>2.88</v>
          </cell>
          <cell r="I1926">
            <v>2.5</v>
          </cell>
          <cell r="M1926">
            <v>23995.53</v>
          </cell>
          <cell r="N1926">
            <v>15117.1839</v>
          </cell>
          <cell r="P1926">
            <v>0.63</v>
          </cell>
          <cell r="R1926">
            <v>19381.009999999998</v>
          </cell>
          <cell r="S1926">
            <v>11628.65</v>
          </cell>
          <cell r="U1926">
            <v>19381.009999999998</v>
          </cell>
          <cell r="V1926">
            <v>11628.65</v>
          </cell>
          <cell r="X1926">
            <v>18458.099999999999</v>
          </cell>
          <cell r="Y1926">
            <v>11074.9</v>
          </cell>
          <cell r="AA1926">
            <v>16050.55</v>
          </cell>
          <cell r="AB1926">
            <v>9630.33</v>
          </cell>
          <cell r="AD1926">
            <v>13957</v>
          </cell>
        </row>
        <row r="1927">
          <cell r="B1927" t="str">
            <v>AR136</v>
          </cell>
          <cell r="C1927" t="str">
            <v>Árvore</v>
          </cell>
          <cell r="D1927"/>
          <cell r="E1927" t="str">
            <v>Árvore de asteriscos, produzida em estrutura metálica e mangueira luminosa</v>
          </cell>
          <cell r="F1927" t="str">
            <v>FIG. LUMINOSA</v>
          </cell>
          <cell r="G1927">
            <v>6.6</v>
          </cell>
          <cell r="H1927">
            <v>4.3499999999999996</v>
          </cell>
          <cell r="I1927">
            <v>3.8</v>
          </cell>
          <cell r="J1927">
            <v>5472</v>
          </cell>
          <cell r="K1927">
            <v>342</v>
          </cell>
          <cell r="L1927"/>
          <cell r="M1927">
            <v>34584.420000000006</v>
          </cell>
          <cell r="N1927">
            <v>20750.652000000002</v>
          </cell>
          <cell r="O1927"/>
          <cell r="P1927">
            <v>0.6</v>
          </cell>
          <cell r="Q1927"/>
          <cell r="R1927">
            <v>27933.57</v>
          </cell>
          <cell r="S1927">
            <v>16760.099999999999</v>
          </cell>
          <cell r="T1927"/>
          <cell r="U1927">
            <v>27933.57</v>
          </cell>
          <cell r="V1927">
            <v>16760.099999999999</v>
          </cell>
          <cell r="W1927"/>
          <cell r="X1927">
            <v>26603.4</v>
          </cell>
          <cell r="Y1927">
            <v>15962</v>
          </cell>
          <cell r="Z1927"/>
          <cell r="AA1927">
            <v>23133.4</v>
          </cell>
          <cell r="AB1927">
            <v>13880.04</v>
          </cell>
          <cell r="AC1927"/>
          <cell r="AD1927">
            <v>20116</v>
          </cell>
        </row>
        <row r="1928">
          <cell r="B1928" t="str">
            <v>AR136SM</v>
          </cell>
          <cell r="C1928" t="str">
            <v>Árvore</v>
          </cell>
          <cell r="E1928" t="str">
            <v>Árvore de asteriscos, produzida em estrutura metálica e mangueira luminosa. Aplicação de mangueiras de LED com movimentos e Strobos</v>
          </cell>
          <cell r="F1928" t="str">
            <v>FIG. LUMINOSA</v>
          </cell>
          <cell r="G1928">
            <v>6.6</v>
          </cell>
          <cell r="H1928">
            <v>4.3499999999999996</v>
          </cell>
          <cell r="I1928">
            <v>3.8</v>
          </cell>
          <cell r="M1928">
            <v>48253.920000000006</v>
          </cell>
          <cell r="N1928">
            <v>36190.44</v>
          </cell>
          <cell r="P1928">
            <v>0.75</v>
          </cell>
          <cell r="R1928">
            <v>38974.32</v>
          </cell>
          <cell r="S1928">
            <v>27800.85</v>
          </cell>
          <cell r="U1928">
            <v>38974.32</v>
          </cell>
          <cell r="V1928">
            <v>27800.85</v>
          </cell>
          <cell r="X1928">
            <v>37118.400000000001</v>
          </cell>
          <cell r="Y1928">
            <v>26477</v>
          </cell>
          <cell r="AA1928">
            <v>32276.880000000001</v>
          </cell>
          <cell r="AB1928">
            <v>23023.52</v>
          </cell>
          <cell r="AD1928">
            <v>28066.85</v>
          </cell>
        </row>
        <row r="1929">
          <cell r="B1929" t="str">
            <v>AR136M</v>
          </cell>
          <cell r="C1929" t="str">
            <v>Árvore</v>
          </cell>
          <cell r="E1929" t="str">
            <v>Árvore de asteriscos, produzida em estrutura metálica e mangueira luminosa. Aplicação de mangueiras de LED com movimentos</v>
          </cell>
          <cell r="F1929" t="str">
            <v>FIG. LUMINOSA</v>
          </cell>
          <cell r="G1929">
            <v>6.6</v>
          </cell>
          <cell r="H1929">
            <v>4.3499999999999996</v>
          </cell>
          <cell r="I1929">
            <v>3.8</v>
          </cell>
          <cell r="M1929">
            <v>46981.740000000005</v>
          </cell>
          <cell r="N1929">
            <v>33826.852800000001</v>
          </cell>
          <cell r="P1929">
            <v>0.72</v>
          </cell>
          <cell r="R1929">
            <v>37946.79</v>
          </cell>
          <cell r="S1929">
            <v>26773.32</v>
          </cell>
          <cell r="U1929">
            <v>37946.79</v>
          </cell>
          <cell r="V1929">
            <v>26773.32</v>
          </cell>
          <cell r="X1929">
            <v>36139.800000000003</v>
          </cell>
          <cell r="Y1929">
            <v>25498.400000000001</v>
          </cell>
          <cell r="AA1929">
            <v>31425.88</v>
          </cell>
          <cell r="AB1929">
            <v>22172.52</v>
          </cell>
          <cell r="AD1929">
            <v>27326.85</v>
          </cell>
        </row>
        <row r="1930">
          <cell r="B1930" t="str">
            <v>AR136S</v>
          </cell>
          <cell r="C1930" t="str">
            <v>Árvore</v>
          </cell>
          <cell r="E1930" t="str">
            <v>Árvore de asteriscos, produzida em estrutura metálica e mangueira luminosa. Aplicação de Strobos</v>
          </cell>
          <cell r="F1930" t="str">
            <v>FIG. LUMINOSA</v>
          </cell>
          <cell r="G1930">
            <v>6.6</v>
          </cell>
          <cell r="H1930">
            <v>4.3499999999999996</v>
          </cell>
          <cell r="I1930">
            <v>3.8</v>
          </cell>
          <cell r="M1930">
            <v>35856.729999999996</v>
          </cell>
          <cell r="N1930">
            <v>22589.739899999997</v>
          </cell>
          <cell r="P1930">
            <v>0.63</v>
          </cell>
          <cell r="R1930">
            <v>28961.21</v>
          </cell>
          <cell r="S1930">
            <v>17787.740000000002</v>
          </cell>
          <cell r="U1930">
            <v>28961.21</v>
          </cell>
          <cell r="V1930">
            <v>17787.740000000002</v>
          </cell>
          <cell r="X1930">
            <v>27582.1</v>
          </cell>
          <cell r="Y1930">
            <v>16940.7</v>
          </cell>
          <cell r="AA1930">
            <v>23984.400000000001</v>
          </cell>
          <cell r="AB1930">
            <v>14731.04</v>
          </cell>
          <cell r="AD1930">
            <v>20856</v>
          </cell>
        </row>
        <row r="1931">
          <cell r="B1931" t="str">
            <v>AR136L</v>
          </cell>
          <cell r="C1931" t="str">
            <v>Árvore</v>
          </cell>
          <cell r="E1931" t="str">
            <v>Árvore de asteriscos, produzida em estrutura metálica e mangueira de LED</v>
          </cell>
          <cell r="F1931" t="str">
            <v>FIG. LUMINOSA</v>
          </cell>
          <cell r="G1931">
            <v>6.6</v>
          </cell>
          <cell r="H1931">
            <v>4.3499999999999996</v>
          </cell>
          <cell r="I1931">
            <v>3.8</v>
          </cell>
          <cell r="M1931">
            <v>39082.03</v>
          </cell>
          <cell r="N1931">
            <v>24621.678899999999</v>
          </cell>
          <cell r="P1931">
            <v>0.63</v>
          </cell>
          <cell r="R1931">
            <v>31566.26</v>
          </cell>
          <cell r="S1931">
            <v>18939.689999999999</v>
          </cell>
          <cell r="U1931">
            <v>31566.26</v>
          </cell>
          <cell r="V1931">
            <v>18939.689999999999</v>
          </cell>
          <cell r="X1931">
            <v>30063.1</v>
          </cell>
          <cell r="Y1931">
            <v>18037.8</v>
          </cell>
          <cell r="AA1931">
            <v>26141.8</v>
          </cell>
          <cell r="AB1931">
            <v>15685.08</v>
          </cell>
          <cell r="AD1931">
            <v>22732</v>
          </cell>
        </row>
        <row r="1932">
          <cell r="B1932" t="str">
            <v>AR139</v>
          </cell>
          <cell r="C1932" t="str">
            <v>Árvore</v>
          </cell>
          <cell r="D1932"/>
          <cell r="E1932" t="str">
            <v>Árvore de asteriscos, produzida em estrutura metálica e mangueira luminosa</v>
          </cell>
          <cell r="F1932" t="str">
            <v>FIG. LUMINOSA</v>
          </cell>
          <cell r="G1932">
            <v>9</v>
          </cell>
          <cell r="H1932">
            <v>4.95</v>
          </cell>
          <cell r="I1932">
            <v>5.72</v>
          </cell>
          <cell r="J1932">
            <v>8256</v>
          </cell>
          <cell r="K1932">
            <v>516</v>
          </cell>
          <cell r="L1932"/>
          <cell r="M1932">
            <v>54706.6</v>
          </cell>
          <cell r="N1932">
            <v>32823.96</v>
          </cell>
          <cell r="O1932"/>
          <cell r="P1932">
            <v>0.6</v>
          </cell>
          <cell r="Q1932"/>
          <cell r="R1932">
            <v>44186.1</v>
          </cell>
          <cell r="S1932">
            <v>26511.66</v>
          </cell>
          <cell r="T1932"/>
          <cell r="U1932">
            <v>44186.1</v>
          </cell>
          <cell r="V1932">
            <v>26511.66</v>
          </cell>
          <cell r="W1932"/>
          <cell r="X1932">
            <v>42082</v>
          </cell>
          <cell r="Y1932">
            <v>25249.200000000001</v>
          </cell>
          <cell r="Z1932"/>
          <cell r="AA1932">
            <v>36593</v>
          </cell>
          <cell r="AB1932">
            <v>21955.8</v>
          </cell>
          <cell r="AC1932"/>
          <cell r="AD1932">
            <v>31820</v>
          </cell>
        </row>
        <row r="1933">
          <cell r="B1933" t="str">
            <v>AR139SM</v>
          </cell>
          <cell r="C1933" t="str">
            <v>Árvore</v>
          </cell>
          <cell r="E1933" t="str">
            <v>Árvore de asteriscos, produzida em estrutura metálica e mangueira luminosa. Aplicação de mangueiras de LED com movimentos e Strobos</v>
          </cell>
          <cell r="F1933" t="str">
            <v>FIG. LUMINOSA</v>
          </cell>
          <cell r="G1933">
            <v>9</v>
          </cell>
          <cell r="H1933">
            <v>4.95</v>
          </cell>
          <cell r="I1933">
            <v>5.72</v>
          </cell>
          <cell r="M1933">
            <v>72373.209999999992</v>
          </cell>
          <cell r="N1933">
            <v>54279.907499999994</v>
          </cell>
          <cell r="P1933">
            <v>0.75</v>
          </cell>
          <cell r="R1933">
            <v>58455.29</v>
          </cell>
          <cell r="S1933">
            <v>40780.85</v>
          </cell>
          <cell r="U1933">
            <v>58455.29</v>
          </cell>
          <cell r="V1933">
            <v>40780.85</v>
          </cell>
          <cell r="X1933">
            <v>55671.7</v>
          </cell>
          <cell r="Y1933">
            <v>38838.9</v>
          </cell>
          <cell r="AA1933">
            <v>48410.17</v>
          </cell>
          <cell r="AB1933">
            <v>33772.97</v>
          </cell>
          <cell r="AD1933">
            <v>42095.8</v>
          </cell>
        </row>
        <row r="1934">
          <cell r="B1934" t="str">
            <v>AR139M</v>
          </cell>
          <cell r="C1934" t="str">
            <v>Árvore</v>
          </cell>
          <cell r="E1934" t="str">
            <v>Árvore de asteriscos, produzida em estrutura metálica e mangueira luminosa. Aplicação de mangueiras de LED com movimentos</v>
          </cell>
          <cell r="F1934" t="str">
            <v>FIG. LUMINOSA</v>
          </cell>
          <cell r="G1934">
            <v>9</v>
          </cell>
          <cell r="H1934">
            <v>4.95</v>
          </cell>
          <cell r="I1934">
            <v>5.72</v>
          </cell>
          <cell r="M1934">
            <v>70273.97</v>
          </cell>
          <cell r="N1934">
            <v>50597.258399999999</v>
          </cell>
          <cell r="P1934">
            <v>0.72</v>
          </cell>
          <cell r="R1934">
            <v>56759.75</v>
          </cell>
          <cell r="S1934">
            <v>39085.31</v>
          </cell>
          <cell r="U1934">
            <v>56759.75</v>
          </cell>
          <cell r="V1934">
            <v>39085.31</v>
          </cell>
          <cell r="X1934">
            <v>54056.9</v>
          </cell>
          <cell r="Y1934">
            <v>37224.1</v>
          </cell>
          <cell r="AA1934">
            <v>47006.02</v>
          </cell>
          <cell r="AB1934">
            <v>32368.82</v>
          </cell>
          <cell r="AD1934">
            <v>40874.800000000003</v>
          </cell>
        </row>
        <row r="1935">
          <cell r="B1935" t="str">
            <v>AR139S</v>
          </cell>
          <cell r="C1935" t="str">
            <v>Árvore</v>
          </cell>
          <cell r="E1935" t="str">
            <v>Árvore de asteriscos, produzida em estrutura metálica e mangueira luminosa. Aplicação de Strobos</v>
          </cell>
          <cell r="F1935" t="str">
            <v>FIG. LUMINOSA</v>
          </cell>
          <cell r="G1935">
            <v>9</v>
          </cell>
          <cell r="H1935">
            <v>4.95</v>
          </cell>
          <cell r="I1935">
            <v>5.72</v>
          </cell>
          <cell r="M1935">
            <v>56805.71</v>
          </cell>
          <cell r="N1935">
            <v>35787.597300000001</v>
          </cell>
          <cell r="P1935">
            <v>0.63</v>
          </cell>
          <cell r="R1935">
            <v>45881.54</v>
          </cell>
          <cell r="S1935">
            <v>28207.1</v>
          </cell>
          <cell r="U1935">
            <v>45881.54</v>
          </cell>
          <cell r="V1935">
            <v>28207.1</v>
          </cell>
          <cell r="X1935">
            <v>43696.7</v>
          </cell>
          <cell r="Y1935">
            <v>26863.9</v>
          </cell>
          <cell r="AA1935">
            <v>37997.15</v>
          </cell>
          <cell r="AB1935">
            <v>23359.95</v>
          </cell>
          <cell r="AD1935">
            <v>33041</v>
          </cell>
        </row>
        <row r="1936">
          <cell r="B1936" t="str">
            <v>AR139L</v>
          </cell>
          <cell r="C1936" t="str">
            <v>Árvore</v>
          </cell>
          <cell r="E1936" t="str">
            <v>Árvore de asteriscos, produzida em estrutura metálica e mangueira de LED</v>
          </cell>
          <cell r="F1936" t="str">
            <v>FIG. LUMINOSA</v>
          </cell>
          <cell r="G1936">
            <v>9</v>
          </cell>
          <cell r="H1936">
            <v>4.95</v>
          </cell>
          <cell r="I1936">
            <v>5.72</v>
          </cell>
          <cell r="M1936">
            <v>61819.03</v>
          </cell>
          <cell r="N1936">
            <v>38945.988899999997</v>
          </cell>
          <cell r="P1936">
            <v>0.63</v>
          </cell>
          <cell r="R1936">
            <v>49930.76</v>
          </cell>
          <cell r="S1936">
            <v>29958.5</v>
          </cell>
          <cell r="U1936">
            <v>49930.76</v>
          </cell>
          <cell r="V1936">
            <v>29958.5</v>
          </cell>
          <cell r="X1936">
            <v>47553.1</v>
          </cell>
          <cell r="Y1936">
            <v>28531.9</v>
          </cell>
          <cell r="AA1936">
            <v>41350.550000000003</v>
          </cell>
          <cell r="AB1936">
            <v>24810.33</v>
          </cell>
          <cell r="AD1936">
            <v>35957</v>
          </cell>
        </row>
        <row r="1937">
          <cell r="B1937" t="str">
            <v>AR1312</v>
          </cell>
          <cell r="C1937" t="str">
            <v>Árvore</v>
          </cell>
          <cell r="D1937"/>
          <cell r="E1937" t="str">
            <v>Árvore de asteriscos, produzida em estrutura metálica e mangueira luminosa</v>
          </cell>
          <cell r="F1937" t="str">
            <v>FIG. LUMINOSA</v>
          </cell>
          <cell r="G1937">
            <v>12</v>
          </cell>
          <cell r="H1937">
            <v>6.55</v>
          </cell>
          <cell r="I1937">
            <v>7.55</v>
          </cell>
          <cell r="J1937">
            <v>11136</v>
          </cell>
          <cell r="K1937">
            <v>696</v>
          </cell>
          <cell r="L1937"/>
          <cell r="M1937">
            <v>73790.209999999992</v>
          </cell>
          <cell r="N1937">
            <v>44274.125999999997</v>
          </cell>
          <cell r="O1937"/>
          <cell r="P1937">
            <v>0.6</v>
          </cell>
          <cell r="Q1937"/>
          <cell r="R1937">
            <v>59599.79</v>
          </cell>
          <cell r="S1937">
            <v>35759.85</v>
          </cell>
          <cell r="T1937"/>
          <cell r="U1937">
            <v>59599.79</v>
          </cell>
          <cell r="V1937">
            <v>35759.85</v>
          </cell>
          <cell r="W1937"/>
          <cell r="X1937">
            <v>56761.7</v>
          </cell>
          <cell r="Y1937">
            <v>34057</v>
          </cell>
          <cell r="Z1937"/>
          <cell r="AA1937">
            <v>49358</v>
          </cell>
          <cell r="AB1937">
            <v>29614.799999999999</v>
          </cell>
          <cell r="AC1937"/>
          <cell r="AD1937">
            <v>42920</v>
          </cell>
        </row>
        <row r="1938">
          <cell r="B1938" t="str">
            <v>AR1312SM</v>
          </cell>
          <cell r="C1938" t="str">
            <v>Árvore</v>
          </cell>
          <cell r="E1938" t="str">
            <v>Árvore de asteriscos, produzida em estrutura metálica e mangueira luminosa. Aplicação de mangueiras de LED com movimentos e Strobos</v>
          </cell>
          <cell r="F1938" t="str">
            <v>FIG. LUMINOSA</v>
          </cell>
          <cell r="G1938">
            <v>12</v>
          </cell>
          <cell r="H1938">
            <v>6.55</v>
          </cell>
          <cell r="I1938">
            <v>7.55</v>
          </cell>
          <cell r="M1938">
            <v>96535.92</v>
          </cell>
          <cell r="N1938">
            <v>72401.94</v>
          </cell>
          <cell r="P1938">
            <v>0.75</v>
          </cell>
          <cell r="R1938">
            <v>77971.320000000007</v>
          </cell>
          <cell r="S1938">
            <v>54131.39</v>
          </cell>
          <cell r="U1938">
            <v>77971.320000000007</v>
          </cell>
          <cell r="V1938">
            <v>54131.39</v>
          </cell>
          <cell r="X1938">
            <v>74258.399999999994</v>
          </cell>
          <cell r="Y1938">
            <v>51553.7</v>
          </cell>
          <cell r="AA1938">
            <v>64572.5</v>
          </cell>
          <cell r="AB1938">
            <v>44829.3</v>
          </cell>
          <cell r="AD1938">
            <v>56150</v>
          </cell>
        </row>
        <row r="1939">
          <cell r="B1939" t="str">
            <v>AR1312M</v>
          </cell>
          <cell r="C1939" t="str">
            <v>Árvore</v>
          </cell>
          <cell r="E1939" t="str">
            <v>Árvore de asteriscos, produzida em estrutura metálica e mangueira luminosa. Aplicação de mangueiras de LED com movimentos</v>
          </cell>
          <cell r="F1939" t="str">
            <v>FIG. LUMINOSA</v>
          </cell>
          <cell r="G1939">
            <v>12</v>
          </cell>
          <cell r="H1939">
            <v>6.55</v>
          </cell>
          <cell r="I1939">
            <v>7.55</v>
          </cell>
          <cell r="M1939">
            <v>93673.319999999992</v>
          </cell>
          <cell r="N1939">
            <v>67444.790399999998</v>
          </cell>
          <cell r="P1939">
            <v>0.72</v>
          </cell>
          <cell r="R1939">
            <v>75659.22</v>
          </cell>
          <cell r="S1939">
            <v>51819.29</v>
          </cell>
          <cell r="U1939">
            <v>75659.22</v>
          </cell>
          <cell r="V1939">
            <v>51819.29</v>
          </cell>
          <cell r="X1939">
            <v>72056.399999999994</v>
          </cell>
          <cell r="Y1939">
            <v>49351.7</v>
          </cell>
          <cell r="AA1939">
            <v>62657.75</v>
          </cell>
          <cell r="AB1939">
            <v>42914.55</v>
          </cell>
          <cell r="AD1939">
            <v>54485</v>
          </cell>
        </row>
        <row r="1940">
          <cell r="B1940" t="str">
            <v>AR1312S</v>
          </cell>
          <cell r="C1940" t="str">
            <v>Árvore</v>
          </cell>
          <cell r="E1940" t="str">
            <v>Árvore de asteriscos, produzida em estrutura metálica e mangueira luminosa. Aplicação de Strobos</v>
          </cell>
          <cell r="F1940" t="str">
            <v>FIG. LUMINOSA</v>
          </cell>
          <cell r="G1940">
            <v>12</v>
          </cell>
          <cell r="H1940">
            <v>6.55</v>
          </cell>
          <cell r="I1940">
            <v>7.55</v>
          </cell>
          <cell r="M1940">
            <v>76652.81</v>
          </cell>
          <cell r="N1940">
            <v>48291.270299999996</v>
          </cell>
          <cell r="P1940">
            <v>0.63</v>
          </cell>
          <cell r="R1940">
            <v>61911.89</v>
          </cell>
          <cell r="S1940">
            <v>38071.949999999997</v>
          </cell>
          <cell r="U1940">
            <v>61911.89</v>
          </cell>
          <cell r="V1940">
            <v>38071.949999999997</v>
          </cell>
          <cell r="X1940">
            <v>58963.7</v>
          </cell>
          <cell r="Y1940">
            <v>36259</v>
          </cell>
          <cell r="AA1940">
            <v>51272.75</v>
          </cell>
          <cell r="AB1940">
            <v>31529.55</v>
          </cell>
          <cell r="AD1940">
            <v>44585</v>
          </cell>
        </row>
        <row r="1941">
          <cell r="B1941" t="str">
            <v>AR1312L</v>
          </cell>
          <cell r="C1941" t="str">
            <v>Árvore</v>
          </cell>
          <cell r="E1941" t="str">
            <v>Árvore de asteriscos, produzida em estrutura metálica e mangueira de LED</v>
          </cell>
          <cell r="F1941" t="str">
            <v>FIG. LUMINOSA</v>
          </cell>
          <cell r="G1941">
            <v>12</v>
          </cell>
          <cell r="H1941">
            <v>6.55</v>
          </cell>
          <cell r="I1941">
            <v>7.55</v>
          </cell>
          <cell r="M1941">
            <v>83383.69</v>
          </cell>
          <cell r="N1941">
            <v>52531.724699999999</v>
          </cell>
          <cell r="P1941">
            <v>0.63</v>
          </cell>
          <cell r="R1941">
            <v>67348.37</v>
          </cell>
          <cell r="S1941">
            <v>40409.040000000001</v>
          </cell>
          <cell r="U1941">
            <v>67348.37</v>
          </cell>
          <cell r="V1941">
            <v>40409.040000000001</v>
          </cell>
          <cell r="X1941">
            <v>64141.3</v>
          </cell>
          <cell r="Y1941">
            <v>38484.800000000003</v>
          </cell>
          <cell r="AA1941">
            <v>55775</v>
          </cell>
          <cell r="AB1941">
            <v>33465</v>
          </cell>
          <cell r="AD1941">
            <v>48500</v>
          </cell>
        </row>
        <row r="1942">
          <cell r="B1942" t="str">
            <v>AR1315</v>
          </cell>
          <cell r="C1942" t="str">
            <v>Árvore</v>
          </cell>
          <cell r="D1942"/>
          <cell r="E1942" t="str">
            <v>Árvore de asteriscos, produzida em estrutura metálica e mangueira luminosa</v>
          </cell>
          <cell r="F1942" t="str">
            <v>FIG. LUMINOSA</v>
          </cell>
          <cell r="G1942">
            <v>15</v>
          </cell>
          <cell r="H1942">
            <v>8.1999999999999993</v>
          </cell>
          <cell r="I1942">
            <v>9.5</v>
          </cell>
          <cell r="J1942">
            <v>12768</v>
          </cell>
          <cell r="K1942">
            <v>798</v>
          </cell>
          <cell r="L1942"/>
          <cell r="M1942">
            <v>84604.26</v>
          </cell>
          <cell r="N1942">
            <v>50762.555999999997</v>
          </cell>
          <cell r="O1942"/>
          <cell r="P1942">
            <v>0.6</v>
          </cell>
          <cell r="Q1942"/>
          <cell r="R1942">
            <v>68334.210000000006</v>
          </cell>
          <cell r="S1942">
            <v>41000.51</v>
          </cell>
          <cell r="T1942"/>
          <cell r="U1942">
            <v>68334.210000000006</v>
          </cell>
          <cell r="V1942">
            <v>41000.51</v>
          </cell>
          <cell r="W1942"/>
          <cell r="X1942">
            <v>65080.2</v>
          </cell>
          <cell r="Y1942">
            <v>39048.1</v>
          </cell>
          <cell r="Z1942"/>
          <cell r="AA1942">
            <v>56591.5</v>
          </cell>
          <cell r="AB1942">
            <v>33954.9</v>
          </cell>
          <cell r="AC1942"/>
          <cell r="AD1942">
            <v>49210</v>
          </cell>
        </row>
        <row r="1943">
          <cell r="B1943" t="str">
            <v>AR1315SM</v>
          </cell>
          <cell r="C1943" t="str">
            <v>Árvore</v>
          </cell>
          <cell r="E1943" t="str">
            <v>Árvore de asteriscos, produzida em estrutura metálica e mangueira luminosa. Aplicação de mangueiras de LED com movimentos e Strobos</v>
          </cell>
          <cell r="F1943" t="str">
            <v>FIG. LUMINOSA</v>
          </cell>
          <cell r="G1943">
            <v>15</v>
          </cell>
          <cell r="H1943">
            <v>8.1999999999999993</v>
          </cell>
          <cell r="I1943">
            <v>9.5</v>
          </cell>
          <cell r="M1943">
            <v>113122.62</v>
          </cell>
          <cell r="N1943">
            <v>84841.964999999997</v>
          </cell>
          <cell r="P1943">
            <v>0.75</v>
          </cell>
          <cell r="R1943">
            <v>91368.27</v>
          </cell>
          <cell r="S1943">
            <v>64034.57</v>
          </cell>
          <cell r="U1943">
            <v>91368.27</v>
          </cell>
          <cell r="V1943">
            <v>64034.57</v>
          </cell>
          <cell r="X1943">
            <v>87017.4</v>
          </cell>
          <cell r="Y1943">
            <v>60985.3</v>
          </cell>
          <cell r="AA1943">
            <v>75667.3</v>
          </cell>
          <cell r="AB1943">
            <v>53030.7</v>
          </cell>
          <cell r="AD1943">
            <v>65797.649999999994</v>
          </cell>
        </row>
        <row r="1944">
          <cell r="B1944" t="str">
            <v>AR1315M</v>
          </cell>
          <cell r="C1944" t="str">
            <v>Árvore</v>
          </cell>
          <cell r="E1944" t="str">
            <v>Árvore de asteriscos, produzida em estrutura metálica e mangueira luminosa. Aplicação de mangueiras de LED com movimentos</v>
          </cell>
          <cell r="F1944" t="str">
            <v>FIG. LUMINOSA</v>
          </cell>
          <cell r="G1944">
            <v>15</v>
          </cell>
          <cell r="H1944">
            <v>8.1999999999999993</v>
          </cell>
          <cell r="I1944">
            <v>9.5</v>
          </cell>
          <cell r="M1944">
            <v>109496.66</v>
          </cell>
          <cell r="N1944">
            <v>78837.595199999996</v>
          </cell>
          <cell r="P1944">
            <v>0.72</v>
          </cell>
          <cell r="R1944">
            <v>88439.61</v>
          </cell>
          <cell r="S1944">
            <v>61106.01</v>
          </cell>
          <cell r="U1944">
            <v>88439.61</v>
          </cell>
          <cell r="V1944">
            <v>61106.01</v>
          </cell>
          <cell r="X1944">
            <v>84228.2</v>
          </cell>
          <cell r="Y1944">
            <v>58196.2</v>
          </cell>
          <cell r="AA1944">
            <v>73241.95</v>
          </cell>
          <cell r="AB1944">
            <v>50605.35</v>
          </cell>
          <cell r="AD1944">
            <v>63688.65</v>
          </cell>
        </row>
        <row r="1945">
          <cell r="B1945" t="str">
            <v>AR1315S</v>
          </cell>
          <cell r="C1945" t="str">
            <v>Árvore</v>
          </cell>
          <cell r="E1945" t="str">
            <v>Árvore de asteriscos, produzida em estrutura metálica e mangueira luminosa. Aplicação de Strobos</v>
          </cell>
          <cell r="F1945" t="str">
            <v>FIG. LUMINOSA</v>
          </cell>
          <cell r="G1945">
            <v>15</v>
          </cell>
          <cell r="H1945">
            <v>8.1999999999999993</v>
          </cell>
          <cell r="I1945">
            <v>9.5</v>
          </cell>
          <cell r="M1945">
            <v>88230.22</v>
          </cell>
          <cell r="N1945">
            <v>55585.0386</v>
          </cell>
          <cell r="P1945">
            <v>0.63</v>
          </cell>
          <cell r="R1945">
            <v>71262.87</v>
          </cell>
          <cell r="S1945">
            <v>43929.17</v>
          </cell>
          <cell r="U1945">
            <v>71262.87</v>
          </cell>
          <cell r="V1945">
            <v>43929.17</v>
          </cell>
          <cell r="X1945">
            <v>67869.399999999994</v>
          </cell>
          <cell r="Y1945">
            <v>41837.300000000003</v>
          </cell>
          <cell r="AA1945">
            <v>59016.85</v>
          </cell>
          <cell r="AB1945">
            <v>36380.25</v>
          </cell>
          <cell r="AD1945">
            <v>51319</v>
          </cell>
        </row>
        <row r="1946">
          <cell r="B1946" t="str">
            <v>AR1315L</v>
          </cell>
          <cell r="C1946" t="str">
            <v>Árvore</v>
          </cell>
          <cell r="E1946" t="str">
            <v>Árvore de asteriscos, produzida em estrutura metálica e mangueira de LED</v>
          </cell>
          <cell r="F1946" t="str">
            <v>FIG. LUMINOSA</v>
          </cell>
          <cell r="G1946">
            <v>15</v>
          </cell>
          <cell r="H1946">
            <v>8.1999999999999993</v>
          </cell>
          <cell r="I1946">
            <v>9.5</v>
          </cell>
          <cell r="M1946">
            <v>95604.080000000016</v>
          </cell>
          <cell r="N1946">
            <v>60230.570400000011</v>
          </cell>
          <cell r="P1946">
            <v>0.63</v>
          </cell>
          <cell r="R1946">
            <v>77218.679999999993</v>
          </cell>
          <cell r="S1946">
            <v>46331.15</v>
          </cell>
          <cell r="U1946">
            <v>77218.679999999993</v>
          </cell>
          <cell r="V1946">
            <v>46331.15</v>
          </cell>
          <cell r="X1946">
            <v>73541.600000000006</v>
          </cell>
          <cell r="Y1946">
            <v>44124.9</v>
          </cell>
          <cell r="AA1946">
            <v>63949.2</v>
          </cell>
          <cell r="AB1946">
            <v>38369.519999999997</v>
          </cell>
          <cell r="AD1946">
            <v>55608</v>
          </cell>
        </row>
        <row r="1947">
          <cell r="B1947" t="str">
            <v>AR144</v>
          </cell>
          <cell r="C1947" t="str">
            <v>Árvore</v>
          </cell>
          <cell r="D1947"/>
          <cell r="E1947" t="str">
            <v>Árvore de estrelas, produzida em estrutura metálica e mangueira luminosa</v>
          </cell>
          <cell r="F1947" t="str">
            <v>FIG. LUMINOSA</v>
          </cell>
          <cell r="G1947">
            <v>4.4000000000000004</v>
          </cell>
          <cell r="H1947">
            <v>2.88</v>
          </cell>
          <cell r="I1947">
            <v>2.5</v>
          </cell>
          <cell r="J1947">
            <v>1632</v>
          </cell>
          <cell r="K1947">
            <v>102</v>
          </cell>
          <cell r="L1947"/>
          <cell r="M1947">
            <v>10317.19</v>
          </cell>
          <cell r="N1947">
            <v>6190.3140000000003</v>
          </cell>
          <cell r="O1947"/>
          <cell r="P1947">
            <v>0.6</v>
          </cell>
          <cell r="Q1947"/>
          <cell r="R1947">
            <v>8333.1200000000008</v>
          </cell>
          <cell r="S1947">
            <v>4999.8900000000003</v>
          </cell>
          <cell r="T1947"/>
          <cell r="U1947">
            <v>8333.1200000000008</v>
          </cell>
          <cell r="V1947">
            <v>4999.8900000000003</v>
          </cell>
          <cell r="W1947"/>
          <cell r="X1947">
            <v>7936.3</v>
          </cell>
          <cell r="Y1947">
            <v>4761.8</v>
          </cell>
          <cell r="Z1947"/>
          <cell r="AA1947">
            <v>6901.15</v>
          </cell>
          <cell r="AB1947">
            <v>4140.6899999999996</v>
          </cell>
          <cell r="AC1947"/>
          <cell r="AD1947">
            <v>6001</v>
          </cell>
        </row>
        <row r="1948">
          <cell r="B1948" t="str">
            <v>AR144SM</v>
          </cell>
          <cell r="C1948" t="str">
            <v>Árvore</v>
          </cell>
          <cell r="E1948" t="str">
            <v>Árvore de estrelas, produzida em estrutura metálica e mangueira luminosa. Aplicação de mangueiras de LED com movimentos e Strobos</v>
          </cell>
          <cell r="F1948" t="str">
            <v>FIG. LUMINOSA</v>
          </cell>
          <cell r="G1948">
            <v>4.4000000000000004</v>
          </cell>
          <cell r="H1948">
            <v>2.88</v>
          </cell>
          <cell r="I1948">
            <v>2.5</v>
          </cell>
          <cell r="J1948">
            <v>1807</v>
          </cell>
          <cell r="M1948">
            <v>21464.820000000003</v>
          </cell>
          <cell r="N1948">
            <v>16098.615000000002</v>
          </cell>
          <cell r="P1948">
            <v>0.75</v>
          </cell>
          <cell r="R1948">
            <v>17336.97</v>
          </cell>
          <cell r="S1948">
            <v>14003.75</v>
          </cell>
          <cell r="U1948">
            <v>17336.97</v>
          </cell>
          <cell r="V1948">
            <v>14003.75</v>
          </cell>
          <cell r="X1948">
            <v>16511.400000000001</v>
          </cell>
          <cell r="Y1948">
            <v>13336.9</v>
          </cell>
          <cell r="AA1948">
            <v>14357.75</v>
          </cell>
          <cell r="AB1948">
            <v>11597.29</v>
          </cell>
          <cell r="AD1948">
            <v>12485</v>
          </cell>
        </row>
        <row r="1949">
          <cell r="B1949" t="str">
            <v>AR144M</v>
          </cell>
          <cell r="C1949" t="str">
            <v>Árvore</v>
          </cell>
          <cell r="E1949" t="str">
            <v>Árvore de estrelas, produzida em estrutura metálica e mangueira luminosa. Aplicação de mangueiras de LED com movimentos</v>
          </cell>
          <cell r="F1949" t="str">
            <v>FIG. LUMINOSA</v>
          </cell>
          <cell r="G1949">
            <v>4.4000000000000004</v>
          </cell>
          <cell r="H1949">
            <v>2.88</v>
          </cell>
          <cell r="I1949">
            <v>2.5</v>
          </cell>
          <cell r="J1949">
            <v>1663</v>
          </cell>
          <cell r="M1949">
            <v>19747.260000000002</v>
          </cell>
          <cell r="N1949">
            <v>14218.0272</v>
          </cell>
          <cell r="P1949">
            <v>0.72</v>
          </cell>
          <cell r="R1949">
            <v>15949.71</v>
          </cell>
          <cell r="S1949">
            <v>12616.49</v>
          </cell>
          <cell r="U1949">
            <v>15949.71</v>
          </cell>
          <cell r="V1949">
            <v>12616.49</v>
          </cell>
          <cell r="X1949">
            <v>15190.2</v>
          </cell>
          <cell r="Y1949">
            <v>12015.7</v>
          </cell>
          <cell r="AA1949">
            <v>13208.9</v>
          </cell>
          <cell r="AB1949">
            <v>10448.44</v>
          </cell>
          <cell r="AD1949">
            <v>11486</v>
          </cell>
        </row>
        <row r="1950">
          <cell r="B1950" t="str">
            <v>AR144S</v>
          </cell>
          <cell r="C1950" t="str">
            <v>Árvore</v>
          </cell>
          <cell r="E1950" t="str">
            <v>Árvore de estrelas, produzida em estrutura metálica e mangueira luminosa. Aplicação de Strobos</v>
          </cell>
          <cell r="F1950" t="str">
            <v>FIG. LUMINOSA</v>
          </cell>
          <cell r="G1950">
            <v>4.4000000000000004</v>
          </cell>
          <cell r="H1950">
            <v>2.88</v>
          </cell>
          <cell r="I1950">
            <v>2.5</v>
          </cell>
          <cell r="J1950">
            <v>1776</v>
          </cell>
          <cell r="M1950">
            <v>12034.75</v>
          </cell>
          <cell r="N1950">
            <v>7581.8924999999999</v>
          </cell>
          <cell r="P1950">
            <v>0.63</v>
          </cell>
          <cell r="R1950">
            <v>9720.3799999999992</v>
          </cell>
          <cell r="S1950">
            <v>6387.15</v>
          </cell>
          <cell r="U1950">
            <v>9720.3799999999992</v>
          </cell>
          <cell r="V1950">
            <v>6387.15</v>
          </cell>
          <cell r="X1950">
            <v>9257.5</v>
          </cell>
          <cell r="Y1950">
            <v>6083</v>
          </cell>
          <cell r="AA1950">
            <v>8050</v>
          </cell>
          <cell r="AB1950">
            <v>5289.54</v>
          </cell>
          <cell r="AD1950">
            <v>7000</v>
          </cell>
        </row>
        <row r="1951">
          <cell r="B1951" t="str">
            <v>AR144L</v>
          </cell>
          <cell r="C1951" t="str">
            <v>Árvore</v>
          </cell>
          <cell r="E1951" t="str">
            <v>Árvore de estrelas, produzida em estrutura metálica e mangueira de LED</v>
          </cell>
          <cell r="F1951" t="str">
            <v>FIG. LUMINOSA</v>
          </cell>
          <cell r="G1951">
            <v>4.4000000000000004</v>
          </cell>
          <cell r="H1951">
            <v>2.88</v>
          </cell>
          <cell r="I1951">
            <v>2.5</v>
          </cell>
          <cell r="M1951">
            <v>11659.960000000001</v>
          </cell>
          <cell r="N1951">
            <v>7345.7748000000011</v>
          </cell>
          <cell r="P1951">
            <v>0.63</v>
          </cell>
          <cell r="R1951">
            <v>9417.66</v>
          </cell>
          <cell r="S1951">
            <v>5650.58</v>
          </cell>
          <cell r="U1951">
            <v>9417.66</v>
          </cell>
          <cell r="V1951">
            <v>5650.58</v>
          </cell>
          <cell r="X1951">
            <v>8969.2000000000007</v>
          </cell>
          <cell r="Y1951">
            <v>5381.5</v>
          </cell>
          <cell r="AA1951">
            <v>7799.3</v>
          </cell>
          <cell r="AB1951">
            <v>4679.58</v>
          </cell>
          <cell r="AD1951">
            <v>6782</v>
          </cell>
        </row>
        <row r="1952">
          <cell r="B1952" t="str">
            <v>AR144C</v>
          </cell>
          <cell r="C1952" t="str">
            <v>Árvore</v>
          </cell>
          <cell r="E1952" t="str">
            <v>Árvore de estrelas, produzida em estrutura metálica e mangueira luminosa. Preenchimento da figura com lâmpadas de LED.</v>
          </cell>
          <cell r="F1952" t="str">
            <v>FIG. LUMINOSA</v>
          </cell>
          <cell r="G1952">
            <v>4.4000000000000004</v>
          </cell>
          <cell r="H1952">
            <v>2.88</v>
          </cell>
          <cell r="I1952">
            <v>2.5</v>
          </cell>
          <cell r="M1952">
            <v>0</v>
          </cell>
          <cell r="N1952">
            <v>0</v>
          </cell>
          <cell r="P1952">
            <v>0.72</v>
          </cell>
          <cell r="R1952">
            <v>0</v>
          </cell>
          <cell r="S1952">
            <v>0</v>
          </cell>
          <cell r="U1952">
            <v>0</v>
          </cell>
          <cell r="V1952">
            <v>0</v>
          </cell>
          <cell r="X1952">
            <v>0</v>
          </cell>
          <cell r="Y1952">
            <v>0</v>
          </cell>
          <cell r="AA1952">
            <v>0</v>
          </cell>
          <cell r="AB1952">
            <v>0</v>
          </cell>
          <cell r="AD1952"/>
        </row>
        <row r="1953">
          <cell r="B1953" t="str">
            <v>AR144CS</v>
          </cell>
          <cell r="C1953" t="str">
            <v>Árvore</v>
          </cell>
          <cell r="E1953" t="str">
            <v>Árvore de estrelas, produzida em estrutura metálica e mangueira luminosa. Preenchimento da figura com lâmpadas de LED. Aplicação de Strobos.</v>
          </cell>
          <cell r="F1953" t="str">
            <v>FIG. LUMINOSA</v>
          </cell>
          <cell r="G1953">
            <v>4.4000000000000004</v>
          </cell>
          <cell r="H1953">
            <v>2.88</v>
          </cell>
          <cell r="I1953">
            <v>2.5</v>
          </cell>
          <cell r="M1953">
            <v>0</v>
          </cell>
          <cell r="N1953">
            <v>0</v>
          </cell>
          <cell r="P1953">
            <v>0.75</v>
          </cell>
          <cell r="R1953">
            <v>0</v>
          </cell>
          <cell r="S1953">
            <v>0</v>
          </cell>
          <cell r="U1953">
            <v>0</v>
          </cell>
          <cell r="V1953">
            <v>0</v>
          </cell>
          <cell r="X1953">
            <v>0</v>
          </cell>
          <cell r="Y1953">
            <v>0</v>
          </cell>
          <cell r="AA1953">
            <v>0</v>
          </cell>
          <cell r="AB1953">
            <v>0</v>
          </cell>
          <cell r="AD1953"/>
        </row>
        <row r="1954">
          <cell r="B1954" t="str">
            <v>AR146</v>
          </cell>
          <cell r="C1954" t="str">
            <v>Árvore</v>
          </cell>
          <cell r="D1954"/>
          <cell r="E1954" t="str">
            <v>Árvore de estrelas, produzida em estrutura metálica e mangueira luminosa</v>
          </cell>
          <cell r="F1954" t="str">
            <v>FIG. LUMINOSA</v>
          </cell>
          <cell r="G1954">
            <v>6.6</v>
          </cell>
          <cell r="H1954">
            <v>4.3499999999999996</v>
          </cell>
          <cell r="I1954">
            <v>3.8</v>
          </cell>
          <cell r="J1954">
            <v>2688</v>
          </cell>
          <cell r="K1954">
            <v>168</v>
          </cell>
          <cell r="L1954"/>
          <cell r="M1954">
            <v>16986.189999999999</v>
          </cell>
          <cell r="N1954">
            <v>10191.713999999998</v>
          </cell>
          <cell r="O1954"/>
          <cell r="P1954">
            <v>0.6</v>
          </cell>
          <cell r="Q1954"/>
          <cell r="R1954">
            <v>13719.62</v>
          </cell>
          <cell r="S1954">
            <v>8231.7900000000009</v>
          </cell>
          <cell r="T1954"/>
          <cell r="U1954">
            <v>13719.62</v>
          </cell>
          <cell r="V1954">
            <v>8231.7900000000009</v>
          </cell>
          <cell r="W1954"/>
          <cell r="X1954">
            <v>13066.3</v>
          </cell>
          <cell r="Y1954">
            <v>7839.8</v>
          </cell>
          <cell r="Z1954"/>
          <cell r="AA1954">
            <v>11362</v>
          </cell>
          <cell r="AB1954">
            <v>6817.2</v>
          </cell>
          <cell r="AC1954"/>
          <cell r="AD1954">
            <v>9880</v>
          </cell>
        </row>
        <row r="1955">
          <cell r="B1955" t="str">
            <v>AR146SM</v>
          </cell>
          <cell r="C1955" t="str">
            <v>Árvore</v>
          </cell>
          <cell r="E1955" t="str">
            <v>Árvore de estrelas, produzida em estrutura metálica e mangueira luminosa. Aplicação de mangueiras de LED com movimentos e Strobos</v>
          </cell>
          <cell r="F1955" t="str">
            <v>FIG. LUMINOSA</v>
          </cell>
          <cell r="G1955">
            <v>6.6</v>
          </cell>
          <cell r="H1955">
            <v>4.3499999999999996</v>
          </cell>
          <cell r="I1955">
            <v>3.8</v>
          </cell>
          <cell r="J1955">
            <v>2935</v>
          </cell>
          <cell r="M1955">
            <v>28960.75</v>
          </cell>
          <cell r="N1955">
            <v>21720.5625</v>
          </cell>
          <cell r="P1955">
            <v>0.75</v>
          </cell>
          <cell r="R1955">
            <v>23391.38</v>
          </cell>
          <cell r="S1955">
            <v>17903.55</v>
          </cell>
          <cell r="U1955">
            <v>23391.38</v>
          </cell>
          <cell r="V1955">
            <v>17903.55</v>
          </cell>
          <cell r="X1955">
            <v>22277.5</v>
          </cell>
          <cell r="Y1955">
            <v>17051</v>
          </cell>
          <cell r="AA1955">
            <v>19371.75</v>
          </cell>
          <cell r="AB1955">
            <v>14826.95</v>
          </cell>
          <cell r="AD1955">
            <v>16845</v>
          </cell>
        </row>
        <row r="1956">
          <cell r="B1956" t="str">
            <v>AR146M</v>
          </cell>
          <cell r="C1956" t="str">
            <v>Árvore</v>
          </cell>
          <cell r="E1956" t="str">
            <v>Árvore de estrelas, produzida em estrutura metálica e mangueira luminosa. Aplicação de mangueiras de LED com movimentos</v>
          </cell>
          <cell r="F1956" t="str">
            <v>FIG. LUMINOSA</v>
          </cell>
          <cell r="G1956">
            <v>6.6</v>
          </cell>
          <cell r="H1956">
            <v>4.3499999999999996</v>
          </cell>
          <cell r="I1956">
            <v>3.8</v>
          </cell>
          <cell r="J1956">
            <v>2719</v>
          </cell>
          <cell r="M1956">
            <v>26416.260000000002</v>
          </cell>
          <cell r="N1956">
            <v>19019.707200000001</v>
          </cell>
          <cell r="P1956">
            <v>0.72</v>
          </cell>
          <cell r="R1956">
            <v>21336.21</v>
          </cell>
          <cell r="S1956">
            <v>15848.39</v>
          </cell>
          <cell r="U1956">
            <v>21336.21</v>
          </cell>
          <cell r="V1956">
            <v>15848.39</v>
          </cell>
          <cell r="X1956">
            <v>20320.2</v>
          </cell>
          <cell r="Y1956">
            <v>15093.7</v>
          </cell>
          <cell r="AA1956">
            <v>17669.75</v>
          </cell>
          <cell r="AB1956">
            <v>13124.95</v>
          </cell>
          <cell r="AD1956">
            <v>15365</v>
          </cell>
        </row>
        <row r="1957">
          <cell r="B1957" t="str">
            <v>AR146S</v>
          </cell>
          <cell r="C1957" t="str">
            <v>Árvore</v>
          </cell>
          <cell r="E1957" t="str">
            <v>Árvore de estrelas, produzida em estrutura metálica e mangueira luminosa. Aplicação de Strobos</v>
          </cell>
          <cell r="F1957" t="str">
            <v>FIG. LUMINOSA</v>
          </cell>
          <cell r="G1957">
            <v>6.6</v>
          </cell>
          <cell r="H1957">
            <v>4.3499999999999996</v>
          </cell>
          <cell r="I1957">
            <v>3.8</v>
          </cell>
          <cell r="J1957">
            <v>2904</v>
          </cell>
          <cell r="M1957">
            <v>19530.68</v>
          </cell>
          <cell r="N1957">
            <v>12304.3284</v>
          </cell>
          <cell r="P1957">
            <v>0.63</v>
          </cell>
          <cell r="R1957">
            <v>15774.78</v>
          </cell>
          <cell r="S1957">
            <v>10286.959999999999</v>
          </cell>
          <cell r="U1957">
            <v>15774.78</v>
          </cell>
          <cell r="V1957">
            <v>10286.959999999999</v>
          </cell>
          <cell r="X1957">
            <v>15023.6</v>
          </cell>
          <cell r="Y1957">
            <v>9797.1</v>
          </cell>
          <cell r="AA1957">
            <v>13064</v>
          </cell>
          <cell r="AB1957">
            <v>8519.2000000000007</v>
          </cell>
          <cell r="AD1957">
            <v>11360</v>
          </cell>
        </row>
        <row r="1958">
          <cell r="B1958" t="str">
            <v>AR146L</v>
          </cell>
          <cell r="C1958" t="str">
            <v>Árvore</v>
          </cell>
          <cell r="E1958" t="str">
            <v>Árvore de estrelas, produzida em estrutura metálica e mangueira de LED</v>
          </cell>
          <cell r="F1958" t="str">
            <v>FIG. LUMINOSA</v>
          </cell>
          <cell r="G1958">
            <v>6.6</v>
          </cell>
          <cell r="H1958">
            <v>4.3499999999999996</v>
          </cell>
          <cell r="I1958">
            <v>3.8</v>
          </cell>
          <cell r="M1958">
            <v>19195.41</v>
          </cell>
          <cell r="N1958">
            <v>12093.1083</v>
          </cell>
          <cell r="P1958">
            <v>0.63</v>
          </cell>
          <cell r="R1958">
            <v>15503.99</v>
          </cell>
          <cell r="S1958">
            <v>9302.3700000000008</v>
          </cell>
          <cell r="U1958">
            <v>15503.99</v>
          </cell>
          <cell r="V1958">
            <v>9302.3700000000008</v>
          </cell>
          <cell r="X1958">
            <v>14765.7</v>
          </cell>
          <cell r="Y1958">
            <v>8859.4</v>
          </cell>
          <cell r="AA1958">
            <v>12839.75</v>
          </cell>
          <cell r="AB1958">
            <v>7703.85</v>
          </cell>
          <cell r="AD1958">
            <v>11165</v>
          </cell>
        </row>
        <row r="1959">
          <cell r="B1959" t="str">
            <v>AR146C</v>
          </cell>
          <cell r="C1959" t="str">
            <v>Árvore</v>
          </cell>
          <cell r="E1959" t="str">
            <v>Árvore de estrelas, produzida em estrutura metálica e mangueira luminosa. Preenchimento da figura com lâmpadas de LED.</v>
          </cell>
          <cell r="F1959" t="str">
            <v>FIG. LUMINOSA</v>
          </cell>
          <cell r="G1959">
            <v>6.6</v>
          </cell>
          <cell r="H1959">
            <v>4.3499999999999996</v>
          </cell>
          <cell r="I1959">
            <v>3.8</v>
          </cell>
          <cell r="M1959">
            <v>0</v>
          </cell>
          <cell r="N1959">
            <v>0</v>
          </cell>
          <cell r="P1959">
            <v>0.72</v>
          </cell>
          <cell r="R1959">
            <v>0</v>
          </cell>
          <cell r="S1959">
            <v>0</v>
          </cell>
          <cell r="U1959">
            <v>0</v>
          </cell>
          <cell r="V1959">
            <v>0</v>
          </cell>
          <cell r="X1959">
            <v>0</v>
          </cell>
          <cell r="Y1959">
            <v>0</v>
          </cell>
          <cell r="AA1959">
            <v>0</v>
          </cell>
          <cell r="AB1959">
            <v>0</v>
          </cell>
          <cell r="AD1959"/>
        </row>
        <row r="1960">
          <cell r="B1960" t="str">
            <v>AR146CS</v>
          </cell>
          <cell r="C1960" t="str">
            <v>Árvore</v>
          </cell>
          <cell r="E1960" t="str">
            <v>Árvore de estrelas, produzida em estrutura metálica e mangueira luminosa. Preenchimento da figura com lâmpadas de LED. Aplicação de Strobos.</v>
          </cell>
          <cell r="F1960" t="str">
            <v>FIG. LUMINOSA</v>
          </cell>
          <cell r="G1960">
            <v>6.6</v>
          </cell>
          <cell r="H1960">
            <v>4.3499999999999996</v>
          </cell>
          <cell r="I1960">
            <v>3.8</v>
          </cell>
          <cell r="M1960">
            <v>0</v>
          </cell>
          <cell r="N1960">
            <v>0</v>
          </cell>
          <cell r="P1960">
            <v>0.75</v>
          </cell>
          <cell r="R1960">
            <v>0</v>
          </cell>
          <cell r="S1960">
            <v>0</v>
          </cell>
          <cell r="U1960">
            <v>0</v>
          </cell>
          <cell r="V1960">
            <v>0</v>
          </cell>
          <cell r="X1960">
            <v>0</v>
          </cell>
          <cell r="Y1960">
            <v>0</v>
          </cell>
          <cell r="AA1960">
            <v>0</v>
          </cell>
          <cell r="AB1960">
            <v>0</v>
          </cell>
          <cell r="AD1960"/>
        </row>
        <row r="1961">
          <cell r="B1961" t="str">
            <v>AR149</v>
          </cell>
          <cell r="C1961" t="str">
            <v>Árvore</v>
          </cell>
          <cell r="D1961"/>
          <cell r="E1961" t="str">
            <v>Árvore de estrelas, produzida em estrutura metálica e mangueira luminosa</v>
          </cell>
          <cell r="F1961" t="str">
            <v>FIG. LUMINOSA</v>
          </cell>
          <cell r="G1961">
            <v>9</v>
          </cell>
          <cell r="H1961">
            <v>4.95</v>
          </cell>
          <cell r="I1961">
            <v>5.72</v>
          </cell>
          <cell r="J1961">
            <v>4032</v>
          </cell>
          <cell r="K1961">
            <v>252</v>
          </cell>
          <cell r="L1961"/>
          <cell r="M1961">
            <v>26718.9</v>
          </cell>
          <cell r="N1961">
            <v>16031.34</v>
          </cell>
          <cell r="O1961"/>
          <cell r="P1961">
            <v>0.6</v>
          </cell>
          <cell r="Q1961"/>
          <cell r="R1961">
            <v>21580.65</v>
          </cell>
          <cell r="S1961">
            <v>12948.39</v>
          </cell>
          <cell r="T1961"/>
          <cell r="U1961">
            <v>21580.65</v>
          </cell>
          <cell r="V1961">
            <v>12948.39</v>
          </cell>
          <cell r="W1961"/>
          <cell r="X1961">
            <v>20553</v>
          </cell>
          <cell r="Y1961">
            <v>12331.8</v>
          </cell>
          <cell r="Z1961"/>
          <cell r="AA1961">
            <v>17872.150000000001</v>
          </cell>
          <cell r="AB1961">
            <v>10723.29</v>
          </cell>
          <cell r="AC1961"/>
          <cell r="AD1961">
            <v>15541</v>
          </cell>
        </row>
        <row r="1962">
          <cell r="B1962" t="str">
            <v>AR149SM</v>
          </cell>
          <cell r="C1962" t="str">
            <v>Árvore</v>
          </cell>
          <cell r="E1962" t="str">
            <v>Árvore de estrelas, produzida em estrutura metálica e mangueira luminosa. Aplicação de mangueiras de LED com movimentos e Strobos</v>
          </cell>
          <cell r="F1962" t="str">
            <v>FIG. LUMINOSA</v>
          </cell>
          <cell r="G1962">
            <v>9</v>
          </cell>
          <cell r="H1962">
            <v>4.95</v>
          </cell>
          <cell r="I1962">
            <v>5.72</v>
          </cell>
          <cell r="J1962">
            <v>4425</v>
          </cell>
          <cell r="M1962">
            <v>48453.990000000005</v>
          </cell>
          <cell r="N1962">
            <v>36340.492500000008</v>
          </cell>
          <cell r="P1962">
            <v>0.75</v>
          </cell>
          <cell r="R1962">
            <v>39135.919999999998</v>
          </cell>
          <cell r="S1962">
            <v>30503.66</v>
          </cell>
          <cell r="U1962">
            <v>39135.919999999998</v>
          </cell>
          <cell r="V1962">
            <v>30503.66</v>
          </cell>
          <cell r="X1962">
            <v>37272.300000000003</v>
          </cell>
          <cell r="Y1962">
            <v>29051.1</v>
          </cell>
          <cell r="AA1962">
            <v>32410.68</v>
          </cell>
          <cell r="AB1962">
            <v>25261.82</v>
          </cell>
          <cell r="AD1962">
            <v>28183.199999999997</v>
          </cell>
        </row>
        <row r="1963">
          <cell r="B1963" t="str">
            <v>AR149M</v>
          </cell>
          <cell r="C1963" t="str">
            <v>Árvore</v>
          </cell>
          <cell r="E1963" t="str">
            <v>Árvore de estrelas, produzida em estrutura metálica e mangueira luminosa. Aplicação de mangueiras de LED com movimentos</v>
          </cell>
          <cell r="F1963" t="str">
            <v>FIG. LUMINOSA</v>
          </cell>
          <cell r="G1963">
            <v>9</v>
          </cell>
          <cell r="H1963">
            <v>4.95</v>
          </cell>
          <cell r="I1963">
            <v>5.72</v>
          </cell>
          <cell r="J1963">
            <v>4101</v>
          </cell>
          <cell r="M1963">
            <v>44828.03</v>
          </cell>
          <cell r="N1963">
            <v>32276.181599999996</v>
          </cell>
          <cell r="P1963">
            <v>0.72</v>
          </cell>
          <cell r="R1963">
            <v>36207.26</v>
          </cell>
          <cell r="S1963">
            <v>27575</v>
          </cell>
          <cell r="U1963">
            <v>36207.26</v>
          </cell>
          <cell r="V1963">
            <v>27575</v>
          </cell>
          <cell r="X1963">
            <v>34483.1</v>
          </cell>
          <cell r="Y1963">
            <v>26261.9</v>
          </cell>
          <cell r="AA1963">
            <v>29985.33</v>
          </cell>
          <cell r="AB1963">
            <v>22836.47</v>
          </cell>
          <cell r="AD1963">
            <v>26074.2</v>
          </cell>
        </row>
        <row r="1964">
          <cell r="B1964" t="str">
            <v>AR149S</v>
          </cell>
          <cell r="C1964" t="str">
            <v>Árvore</v>
          </cell>
          <cell r="E1964" t="str">
            <v>Árvore de estrelas, produzida em estrutura metálica e mangueira luminosa. Aplicação de Strobos</v>
          </cell>
          <cell r="F1964" t="str">
            <v>FIG. LUMINOSA</v>
          </cell>
          <cell r="G1964">
            <v>9</v>
          </cell>
          <cell r="H1964">
            <v>4.95</v>
          </cell>
          <cell r="I1964">
            <v>5.72</v>
          </cell>
          <cell r="J1964">
            <v>4356</v>
          </cell>
          <cell r="M1964">
            <v>30344.73</v>
          </cell>
          <cell r="N1964">
            <v>19117.179899999999</v>
          </cell>
          <cell r="P1964">
            <v>0.63</v>
          </cell>
          <cell r="R1964">
            <v>24509.21</v>
          </cell>
          <cell r="S1964">
            <v>15876.95</v>
          </cell>
          <cell r="U1964">
            <v>24509.21</v>
          </cell>
          <cell r="V1964">
            <v>15876.95</v>
          </cell>
          <cell r="X1964">
            <v>23342.1</v>
          </cell>
          <cell r="Y1964">
            <v>15120.9</v>
          </cell>
          <cell r="AA1964">
            <v>20297.5</v>
          </cell>
          <cell r="AB1964">
            <v>13148.64</v>
          </cell>
          <cell r="AD1964">
            <v>17650</v>
          </cell>
        </row>
        <row r="1965">
          <cell r="B1965" t="str">
            <v>AR149L</v>
          </cell>
          <cell r="C1965" t="str">
            <v>Árvore</v>
          </cell>
          <cell r="E1965" t="str">
            <v>Árvore de estrelas, produzida em estrutura metálica e mangueira de LED</v>
          </cell>
          <cell r="F1965" t="str">
            <v>FIG. LUMINOSA</v>
          </cell>
          <cell r="G1965">
            <v>9</v>
          </cell>
          <cell r="H1965">
            <v>4.95</v>
          </cell>
          <cell r="I1965">
            <v>5.72</v>
          </cell>
          <cell r="M1965">
            <v>30193.410000000003</v>
          </cell>
          <cell r="N1965">
            <v>19021.848300000001</v>
          </cell>
          <cell r="P1965">
            <v>0.63</v>
          </cell>
          <cell r="R1965">
            <v>24386.99</v>
          </cell>
          <cell r="S1965">
            <v>14632.17</v>
          </cell>
          <cell r="U1965">
            <v>24386.99</v>
          </cell>
          <cell r="V1965">
            <v>14632.17</v>
          </cell>
          <cell r="X1965">
            <v>23225.7</v>
          </cell>
          <cell r="Y1965">
            <v>13935.4</v>
          </cell>
          <cell r="AA1965">
            <v>20196.3</v>
          </cell>
          <cell r="AB1965">
            <v>12117.78</v>
          </cell>
          <cell r="AD1965">
            <v>17562</v>
          </cell>
        </row>
        <row r="1966">
          <cell r="B1966" t="str">
            <v>AR149C</v>
          </cell>
          <cell r="C1966" t="str">
            <v>Árvore</v>
          </cell>
          <cell r="E1966" t="str">
            <v>Árvore de estrelas, produzida em estrutura metálica e mangueira luminosa. Preenchimento da figura com lâmpadas de LED.</v>
          </cell>
          <cell r="F1966" t="str">
            <v>FIG. LUMINOSA</v>
          </cell>
          <cell r="G1966">
            <v>9</v>
          </cell>
          <cell r="H1966">
            <v>4.95</v>
          </cell>
          <cell r="I1966">
            <v>5.72</v>
          </cell>
          <cell r="M1966">
            <v>0</v>
          </cell>
          <cell r="N1966">
            <v>0</v>
          </cell>
          <cell r="P1966">
            <v>0.72</v>
          </cell>
          <cell r="R1966">
            <v>0</v>
          </cell>
          <cell r="S1966">
            <v>0</v>
          </cell>
          <cell r="U1966">
            <v>0</v>
          </cell>
          <cell r="V1966">
            <v>0</v>
          </cell>
          <cell r="X1966">
            <v>0</v>
          </cell>
          <cell r="Y1966">
            <v>0</v>
          </cell>
          <cell r="AA1966">
            <v>0</v>
          </cell>
          <cell r="AB1966">
            <v>0</v>
          </cell>
          <cell r="AD1966"/>
        </row>
        <row r="1967">
          <cell r="B1967" t="str">
            <v>AR149CS</v>
          </cell>
          <cell r="C1967" t="str">
            <v>Árvore</v>
          </cell>
          <cell r="E1967" t="str">
            <v>Árvore de estrelas, produzida em estrutura metálica e mangueira luminosa. Preenchimento da figura com lâmpadas de LED. Aplicação de Strobos.</v>
          </cell>
          <cell r="F1967" t="str">
            <v>FIG. LUMINOSA</v>
          </cell>
          <cell r="G1967">
            <v>9</v>
          </cell>
          <cell r="H1967">
            <v>4.95</v>
          </cell>
          <cell r="I1967">
            <v>5.72</v>
          </cell>
          <cell r="M1967">
            <v>0</v>
          </cell>
          <cell r="N1967">
            <v>0</v>
          </cell>
          <cell r="P1967">
            <v>0.75</v>
          </cell>
          <cell r="R1967">
            <v>0</v>
          </cell>
          <cell r="S1967">
            <v>0</v>
          </cell>
          <cell r="U1967">
            <v>0</v>
          </cell>
          <cell r="V1967">
            <v>0</v>
          </cell>
          <cell r="X1967">
            <v>0</v>
          </cell>
          <cell r="Y1967">
            <v>0</v>
          </cell>
          <cell r="AA1967">
            <v>0</v>
          </cell>
          <cell r="AB1967">
            <v>0</v>
          </cell>
          <cell r="AD1967"/>
        </row>
        <row r="1968">
          <cell r="B1968" t="str">
            <v>AR1412</v>
          </cell>
          <cell r="C1968" t="str">
            <v>Árvore</v>
          </cell>
          <cell r="D1968"/>
          <cell r="E1968" t="str">
            <v>Árvore de estrelas, produzida em estrutura metálica e mangueira luminosa</v>
          </cell>
          <cell r="F1968" t="str">
            <v>FIG. LUMINOSA</v>
          </cell>
          <cell r="G1968">
            <v>12</v>
          </cell>
          <cell r="H1968">
            <v>6.55</v>
          </cell>
          <cell r="I1968">
            <v>7.55</v>
          </cell>
          <cell r="J1968">
            <v>5472</v>
          </cell>
          <cell r="K1968">
            <v>342</v>
          </cell>
          <cell r="L1968"/>
          <cell r="M1968">
            <v>36258.950000000004</v>
          </cell>
          <cell r="N1968">
            <v>21755.370000000003</v>
          </cell>
          <cell r="O1968"/>
          <cell r="P1968">
            <v>0.6</v>
          </cell>
          <cell r="Q1968"/>
          <cell r="R1968">
            <v>29286.080000000002</v>
          </cell>
          <cell r="S1968">
            <v>17571.650000000001</v>
          </cell>
          <cell r="T1968"/>
          <cell r="U1968">
            <v>29286.080000000002</v>
          </cell>
          <cell r="V1968">
            <v>17571.650000000001</v>
          </cell>
          <cell r="W1968"/>
          <cell r="X1968">
            <v>27891.5</v>
          </cell>
          <cell r="Y1968">
            <v>16734.900000000001</v>
          </cell>
          <cell r="Z1968"/>
          <cell r="AA1968">
            <v>24253.5</v>
          </cell>
          <cell r="AB1968">
            <v>14552.1</v>
          </cell>
          <cell r="AC1968"/>
          <cell r="AD1968">
            <v>21090</v>
          </cell>
        </row>
        <row r="1969">
          <cell r="B1969" t="str">
            <v>AR1412SM</v>
          </cell>
          <cell r="C1969" t="str">
            <v>Árvore</v>
          </cell>
          <cell r="E1969" t="str">
            <v>Árvore de estrelas, produzida em estrutura metálica e mangueira luminosa. Aplicação de mangueiras de LED com movimentos e Strobos</v>
          </cell>
          <cell r="F1969" t="str">
            <v>FIG. LUMINOSA</v>
          </cell>
          <cell r="G1969">
            <v>12</v>
          </cell>
          <cell r="H1969">
            <v>6.55</v>
          </cell>
          <cell r="I1969">
            <v>7.55</v>
          </cell>
          <cell r="J1969">
            <v>5981</v>
          </cell>
          <cell r="M1969">
            <v>61716.72</v>
          </cell>
          <cell r="N1969">
            <v>46287.54</v>
          </cell>
          <cell r="P1969">
            <v>0.75</v>
          </cell>
          <cell r="R1969">
            <v>49848.12</v>
          </cell>
          <cell r="S1969">
            <v>38133.69</v>
          </cell>
          <cell r="U1969">
            <v>49848.12</v>
          </cell>
          <cell r="V1969">
            <v>38133.69</v>
          </cell>
          <cell r="X1969">
            <v>47474.400000000001</v>
          </cell>
          <cell r="Y1969">
            <v>36317.800000000003</v>
          </cell>
          <cell r="AA1969">
            <v>41282.129999999997</v>
          </cell>
          <cell r="AB1969">
            <v>31580.73</v>
          </cell>
          <cell r="AD1969">
            <v>35897.5</v>
          </cell>
        </row>
        <row r="1970">
          <cell r="B1970" t="str">
            <v>AR1412M</v>
          </cell>
          <cell r="C1970" t="str">
            <v>Árvore</v>
          </cell>
          <cell r="E1970" t="str">
            <v>Árvore de estrelas, produzida em estrutura metálica e mangueira luminosa. Aplicação de mangueiras de LED com movimentos</v>
          </cell>
          <cell r="F1970" t="str">
            <v>FIG. LUMINOSA</v>
          </cell>
          <cell r="G1970">
            <v>12</v>
          </cell>
          <cell r="H1970">
            <v>6.55</v>
          </cell>
          <cell r="I1970">
            <v>7.55</v>
          </cell>
          <cell r="J1970">
            <v>5549</v>
          </cell>
          <cell r="M1970">
            <v>56882.28</v>
          </cell>
          <cell r="N1970">
            <v>40955.241600000001</v>
          </cell>
          <cell r="P1970">
            <v>0.72</v>
          </cell>
          <cell r="R1970">
            <v>45943.38</v>
          </cell>
          <cell r="S1970">
            <v>34228.949999999997</v>
          </cell>
          <cell r="U1970">
            <v>45943.38</v>
          </cell>
          <cell r="V1970">
            <v>34228.949999999997</v>
          </cell>
          <cell r="X1970">
            <v>43755.6</v>
          </cell>
          <cell r="Y1970">
            <v>32599</v>
          </cell>
          <cell r="AA1970">
            <v>38048.33</v>
          </cell>
          <cell r="AB1970">
            <v>28346.93</v>
          </cell>
          <cell r="AD1970">
            <v>33085.5</v>
          </cell>
        </row>
        <row r="1971">
          <cell r="B1971" t="str">
            <v>AR1412S</v>
          </cell>
          <cell r="C1971" t="str">
            <v>Árvore</v>
          </cell>
          <cell r="E1971" t="str">
            <v>Árvore de estrelas, produzida em estrutura metálica e mangueira luminosa. Aplicação de Strobos</v>
          </cell>
          <cell r="F1971" t="str">
            <v>FIG. LUMINOSA</v>
          </cell>
          <cell r="G1971">
            <v>12</v>
          </cell>
          <cell r="H1971">
            <v>6.55</v>
          </cell>
          <cell r="I1971">
            <v>7.55</v>
          </cell>
          <cell r="J1971">
            <v>5904</v>
          </cell>
          <cell r="M1971">
            <v>41093.520000000004</v>
          </cell>
          <cell r="N1971">
            <v>25888.917600000004</v>
          </cell>
          <cell r="P1971">
            <v>0.63</v>
          </cell>
          <cell r="R1971">
            <v>33190.92</v>
          </cell>
          <cell r="S1971">
            <v>21476.49</v>
          </cell>
          <cell r="U1971">
            <v>33190.92</v>
          </cell>
          <cell r="V1971">
            <v>21476.49</v>
          </cell>
          <cell r="X1971">
            <v>31610.400000000001</v>
          </cell>
          <cell r="Y1971">
            <v>20453.8</v>
          </cell>
          <cell r="AA1971">
            <v>27487.3</v>
          </cell>
          <cell r="AB1971">
            <v>17785.900000000001</v>
          </cell>
          <cell r="AD1971">
            <v>23902</v>
          </cell>
        </row>
        <row r="1972">
          <cell r="B1972" t="str">
            <v>AR1412L</v>
          </cell>
          <cell r="C1972" t="str">
            <v>Árvore</v>
          </cell>
          <cell r="E1972" t="str">
            <v>Árvore de estrelas, produzida em estrutura metálica e mangueira de LED</v>
          </cell>
          <cell r="F1972" t="str">
            <v>FIG. LUMINOSA</v>
          </cell>
          <cell r="G1972">
            <v>12</v>
          </cell>
          <cell r="H1972">
            <v>6.55</v>
          </cell>
          <cell r="I1972">
            <v>7.55</v>
          </cell>
          <cell r="M1972">
            <v>40973.14</v>
          </cell>
          <cell r="N1972">
            <v>25813.0782</v>
          </cell>
          <cell r="P1972">
            <v>0.63</v>
          </cell>
          <cell r="R1972">
            <v>33093.69</v>
          </cell>
          <cell r="S1972">
            <v>19856.240000000002</v>
          </cell>
          <cell r="U1972">
            <v>33093.69</v>
          </cell>
          <cell r="V1972">
            <v>19856.240000000002</v>
          </cell>
          <cell r="X1972">
            <v>31517.8</v>
          </cell>
          <cell r="Y1972">
            <v>18910.7</v>
          </cell>
          <cell r="AA1972">
            <v>27406.799999999999</v>
          </cell>
          <cell r="AB1972">
            <v>16444.080000000002</v>
          </cell>
          <cell r="AD1972">
            <v>23832</v>
          </cell>
        </row>
        <row r="1973">
          <cell r="B1973" t="str">
            <v>AR1412C</v>
          </cell>
          <cell r="C1973" t="str">
            <v>Árvore</v>
          </cell>
          <cell r="E1973" t="str">
            <v>Árvore de estrelas, produzida em estrutura metálica e mangueira luminosa. Preenchimento da figura com lâmpadas de LED.</v>
          </cell>
          <cell r="F1973" t="str">
            <v>FIG. LUMINOSA</v>
          </cell>
          <cell r="G1973">
            <v>12</v>
          </cell>
          <cell r="H1973">
            <v>6.55</v>
          </cell>
          <cell r="I1973">
            <v>7.55</v>
          </cell>
          <cell r="M1973">
            <v>0</v>
          </cell>
          <cell r="N1973">
            <v>0</v>
          </cell>
          <cell r="P1973">
            <v>0.72</v>
          </cell>
          <cell r="R1973">
            <v>0</v>
          </cell>
          <cell r="S1973">
            <v>0</v>
          </cell>
          <cell r="U1973">
            <v>0</v>
          </cell>
          <cell r="V1973">
            <v>0</v>
          </cell>
          <cell r="X1973">
            <v>0</v>
          </cell>
          <cell r="Y1973">
            <v>0</v>
          </cell>
          <cell r="AA1973">
            <v>0</v>
          </cell>
          <cell r="AB1973">
            <v>0</v>
          </cell>
          <cell r="AD1973"/>
        </row>
        <row r="1974">
          <cell r="B1974" t="str">
            <v>AR1412CS</v>
          </cell>
          <cell r="C1974" t="str">
            <v>Árvore</v>
          </cell>
          <cell r="E1974" t="str">
            <v>Árvore de estrelas, produzida em estrutura metálica e mangueira luminosa. Preenchimento da figura com lâmpadas de LED. Aplicação de Strobos.</v>
          </cell>
          <cell r="F1974" t="str">
            <v>FIG. LUMINOSA</v>
          </cell>
          <cell r="G1974">
            <v>12</v>
          </cell>
          <cell r="H1974">
            <v>6.55</v>
          </cell>
          <cell r="I1974">
            <v>7.55</v>
          </cell>
          <cell r="M1974">
            <v>0</v>
          </cell>
          <cell r="N1974">
            <v>0</v>
          </cell>
          <cell r="P1974">
            <v>0.75</v>
          </cell>
          <cell r="R1974">
            <v>0</v>
          </cell>
          <cell r="S1974">
            <v>0</v>
          </cell>
          <cell r="U1974">
            <v>0</v>
          </cell>
          <cell r="V1974">
            <v>0</v>
          </cell>
          <cell r="X1974">
            <v>0</v>
          </cell>
          <cell r="Y1974">
            <v>0</v>
          </cell>
          <cell r="AA1974">
            <v>0</v>
          </cell>
          <cell r="AB1974">
            <v>0</v>
          </cell>
          <cell r="AD1974"/>
        </row>
        <row r="1975">
          <cell r="B1975" t="str">
            <v>AR1415</v>
          </cell>
          <cell r="C1975" t="str">
            <v>Árvore</v>
          </cell>
          <cell r="D1975"/>
          <cell r="E1975" t="str">
            <v>Árvore de estrelas, produzida em estrutura metálica e mangueira luminosa</v>
          </cell>
          <cell r="F1975" t="str">
            <v>FIG. LUMINOSA</v>
          </cell>
          <cell r="G1975">
            <v>15</v>
          </cell>
          <cell r="H1975">
            <v>8.1999999999999993</v>
          </cell>
          <cell r="I1975">
            <v>9.5</v>
          </cell>
          <cell r="J1975">
            <v>6336</v>
          </cell>
          <cell r="K1975">
            <v>396</v>
          </cell>
          <cell r="L1975"/>
          <cell r="M1975">
            <v>41984.15</v>
          </cell>
          <cell r="N1975">
            <v>25190.49</v>
          </cell>
          <cell r="O1975"/>
          <cell r="P1975">
            <v>0.6</v>
          </cell>
          <cell r="Q1975"/>
          <cell r="R1975">
            <v>33910.28</v>
          </cell>
          <cell r="S1975">
            <v>20346.169999999998</v>
          </cell>
          <cell r="T1975"/>
          <cell r="U1975">
            <v>33910.28</v>
          </cell>
          <cell r="V1975">
            <v>20346.169999999998</v>
          </cell>
          <cell r="W1975"/>
          <cell r="X1975">
            <v>32295.5</v>
          </cell>
          <cell r="Y1975">
            <v>19377.3</v>
          </cell>
          <cell r="Z1975"/>
          <cell r="AA1975">
            <v>28083</v>
          </cell>
          <cell r="AB1975">
            <v>16849.8</v>
          </cell>
          <cell r="AC1975"/>
          <cell r="AD1975">
            <v>24420</v>
          </cell>
        </row>
        <row r="1976">
          <cell r="B1976" t="str">
            <v>AR1415SM</v>
          </cell>
          <cell r="C1976" t="str">
            <v>Árvore</v>
          </cell>
          <cell r="E1976" t="str">
            <v>Árvore de estrelas, produzida em estrutura metálica e mangueira luminosa. Aplicação de mangueiras de LED com movimentos e Strobos</v>
          </cell>
          <cell r="F1976" t="str">
            <v>FIG. LUMINOSA</v>
          </cell>
          <cell r="G1976">
            <v>15</v>
          </cell>
          <cell r="H1976">
            <v>8.1999999999999993</v>
          </cell>
          <cell r="I1976">
            <v>9.5</v>
          </cell>
          <cell r="M1976">
            <v>67143.05</v>
          </cell>
          <cell r="N1976">
            <v>50357.287500000006</v>
          </cell>
          <cell r="P1976">
            <v>0.75</v>
          </cell>
          <cell r="R1976">
            <v>54230.93</v>
          </cell>
          <cell r="S1976">
            <v>40666.82</v>
          </cell>
          <cell r="U1976">
            <v>54230.93</v>
          </cell>
          <cell r="V1976">
            <v>40666.82</v>
          </cell>
          <cell r="X1976">
            <v>51648.5</v>
          </cell>
          <cell r="Y1976">
            <v>38730.300000000003</v>
          </cell>
          <cell r="AA1976">
            <v>44911.7</v>
          </cell>
          <cell r="AB1976">
            <v>33678.5</v>
          </cell>
          <cell r="AD1976">
            <v>39053.65</v>
          </cell>
        </row>
        <row r="1977">
          <cell r="B1977" t="str">
            <v>AR1415M</v>
          </cell>
          <cell r="C1977" t="str">
            <v>Árvore</v>
          </cell>
          <cell r="E1977" t="str">
            <v>Árvore de estrelas, produzida em estrutura metálica e mangueira luminosa. Aplicação de mangueiras de LED com movimentos</v>
          </cell>
          <cell r="F1977" t="str">
            <v>FIG. LUMINOSA</v>
          </cell>
          <cell r="G1977">
            <v>15</v>
          </cell>
          <cell r="H1977">
            <v>8.1999999999999993</v>
          </cell>
          <cell r="I1977">
            <v>9.5</v>
          </cell>
          <cell r="M1977">
            <v>61481.55</v>
          </cell>
          <cell r="N1977">
            <v>44266.716</v>
          </cell>
          <cell r="P1977">
            <v>0.72</v>
          </cell>
          <cell r="R1977">
            <v>49658.18</v>
          </cell>
          <cell r="S1977">
            <v>36094.07</v>
          </cell>
          <cell r="U1977">
            <v>49658.18</v>
          </cell>
          <cell r="V1977">
            <v>36094.07</v>
          </cell>
          <cell r="X1977">
            <v>47293.5</v>
          </cell>
          <cell r="Y1977">
            <v>34375.300000000003</v>
          </cell>
          <cell r="AA1977">
            <v>41124.75</v>
          </cell>
          <cell r="AB1977">
            <v>29891.55</v>
          </cell>
          <cell r="AD1977">
            <v>35760.65</v>
          </cell>
        </row>
        <row r="1978">
          <cell r="B1978" t="str">
            <v>AR1415S</v>
          </cell>
          <cell r="C1978" t="str">
            <v>Árvore</v>
          </cell>
          <cell r="E1978" t="str">
            <v>Árvore de estrelas, produzida em estrutura metálica e mangueira luminosa. Aplicação de Strobos</v>
          </cell>
          <cell r="F1978" t="str">
            <v>FIG. LUMINOSA</v>
          </cell>
          <cell r="G1978">
            <v>15</v>
          </cell>
          <cell r="H1978">
            <v>8.1999999999999993</v>
          </cell>
          <cell r="I1978">
            <v>9.5</v>
          </cell>
          <cell r="M1978">
            <v>47645.520000000004</v>
          </cell>
          <cell r="N1978">
            <v>30016.677600000003</v>
          </cell>
          <cell r="P1978">
            <v>0.63</v>
          </cell>
          <cell r="R1978">
            <v>38482.92</v>
          </cell>
          <cell r="S1978">
            <v>24918.92</v>
          </cell>
          <cell r="U1978">
            <v>38482.92</v>
          </cell>
          <cell r="V1978">
            <v>24918.92</v>
          </cell>
          <cell r="X1978">
            <v>36650.400000000001</v>
          </cell>
          <cell r="Y1978">
            <v>23732.3</v>
          </cell>
          <cell r="AA1978">
            <v>31869.95</v>
          </cell>
          <cell r="AB1978">
            <v>20636.75</v>
          </cell>
          <cell r="AD1978">
            <v>27713</v>
          </cell>
        </row>
        <row r="1979">
          <cell r="B1979" t="str">
            <v>AR1415L</v>
          </cell>
          <cell r="C1979" t="str">
            <v>Árvore</v>
          </cell>
          <cell r="E1979" t="str">
            <v>Árvore de estrelas, produzida em estrutura metálica e mangueira de LED</v>
          </cell>
          <cell r="F1979" t="str">
            <v>FIG. LUMINOSA</v>
          </cell>
          <cell r="G1979">
            <v>15</v>
          </cell>
          <cell r="H1979">
            <v>8.1999999999999993</v>
          </cell>
          <cell r="I1979">
            <v>9.5</v>
          </cell>
          <cell r="M1979">
            <v>47442.720000000001</v>
          </cell>
          <cell r="N1979">
            <v>29888.9136</v>
          </cell>
          <cell r="P1979">
            <v>0.63</v>
          </cell>
          <cell r="R1979">
            <v>38319.120000000003</v>
          </cell>
          <cell r="S1979">
            <v>22991.43</v>
          </cell>
          <cell r="U1979">
            <v>38319.120000000003</v>
          </cell>
          <cell r="V1979">
            <v>22991.43</v>
          </cell>
          <cell r="X1979">
            <v>36494.400000000001</v>
          </cell>
          <cell r="Y1979">
            <v>21896.6</v>
          </cell>
          <cell r="AA1979">
            <v>31734.25</v>
          </cell>
          <cell r="AB1979">
            <v>19040.55</v>
          </cell>
          <cell r="AD1979">
            <v>27595</v>
          </cell>
        </row>
        <row r="1980">
          <cell r="B1980" t="str">
            <v>AR1415C</v>
          </cell>
          <cell r="C1980" t="str">
            <v>Árvore</v>
          </cell>
          <cell r="E1980" t="str">
            <v>Árvore de estrelas, produzida em estrutura metálica e mangueira luminosa. Preenchimento da figura com lâmpadas de LED.</v>
          </cell>
          <cell r="F1980" t="str">
            <v>FIG. LUMINOSA</v>
          </cell>
          <cell r="G1980">
            <v>15</v>
          </cell>
          <cell r="H1980">
            <v>8.1999999999999993</v>
          </cell>
          <cell r="I1980">
            <v>9.5</v>
          </cell>
          <cell r="M1980">
            <v>0</v>
          </cell>
          <cell r="N1980">
            <v>0</v>
          </cell>
          <cell r="P1980">
            <v>0.72</v>
          </cell>
          <cell r="R1980">
            <v>0</v>
          </cell>
          <cell r="S1980">
            <v>0</v>
          </cell>
          <cell r="U1980">
            <v>0</v>
          </cell>
          <cell r="V1980">
            <v>0</v>
          </cell>
          <cell r="X1980">
            <v>0</v>
          </cell>
          <cell r="Y1980">
            <v>0</v>
          </cell>
          <cell r="AA1980">
            <v>0</v>
          </cell>
          <cell r="AB1980">
            <v>0</v>
          </cell>
          <cell r="AD1980"/>
        </row>
        <row r="1981">
          <cell r="B1981" t="str">
            <v xml:space="preserve">AR1415CS </v>
          </cell>
          <cell r="C1981" t="str">
            <v>Árvore</v>
          </cell>
          <cell r="E1981" t="str">
            <v>Árvore de estrelas, produzida em estrutura metálica e mangueira luminosa. Preenchimento da figura com lâmpadas de LED. Aplicação de Strobos.</v>
          </cell>
          <cell r="F1981" t="str">
            <v>FIG. LUMINOSA</v>
          </cell>
          <cell r="G1981">
            <v>15</v>
          </cell>
          <cell r="H1981">
            <v>8.1999999999999993</v>
          </cell>
          <cell r="I1981">
            <v>9.5</v>
          </cell>
          <cell r="M1981">
            <v>0</v>
          </cell>
          <cell r="N1981">
            <v>0</v>
          </cell>
          <cell r="P1981">
            <v>0.75</v>
          </cell>
          <cell r="R1981">
            <v>0</v>
          </cell>
          <cell r="S1981">
            <v>0</v>
          </cell>
          <cell r="U1981">
            <v>0</v>
          </cell>
          <cell r="V1981">
            <v>0</v>
          </cell>
          <cell r="X1981">
            <v>0</v>
          </cell>
          <cell r="Y1981">
            <v>0</v>
          </cell>
          <cell r="AA1981">
            <v>0</v>
          </cell>
          <cell r="AB1981">
            <v>0</v>
          </cell>
          <cell r="AD1981"/>
        </row>
        <row r="1982">
          <cell r="B1982" t="str">
            <v>AR154</v>
          </cell>
          <cell r="C1982" t="str">
            <v>Árvore</v>
          </cell>
          <cell r="D1982"/>
          <cell r="E1982" t="str">
            <v>Árvore de estrelas, produzida em estrutura metálica e mangueira luminosa</v>
          </cell>
          <cell r="F1982" t="str">
            <v>FIG. LUMINOSA</v>
          </cell>
          <cell r="G1982">
            <v>4.4000000000000004</v>
          </cell>
          <cell r="H1982">
            <v>2.88</v>
          </cell>
          <cell r="I1982">
            <v>2.5</v>
          </cell>
          <cell r="J1982">
            <v>2688</v>
          </cell>
          <cell r="K1982">
            <v>168</v>
          </cell>
          <cell r="L1982"/>
          <cell r="M1982">
            <v>16986.189999999999</v>
          </cell>
          <cell r="N1982">
            <v>10191.713999999998</v>
          </cell>
          <cell r="O1982"/>
          <cell r="P1982">
            <v>0.6</v>
          </cell>
          <cell r="Q1982"/>
          <cell r="R1982">
            <v>13719.62</v>
          </cell>
          <cell r="S1982">
            <v>8231.7900000000009</v>
          </cell>
          <cell r="T1982"/>
          <cell r="U1982">
            <v>13719.62</v>
          </cell>
          <cell r="V1982">
            <v>8231.7900000000009</v>
          </cell>
          <cell r="W1982"/>
          <cell r="X1982">
            <v>13066.3</v>
          </cell>
          <cell r="Y1982">
            <v>7839.8</v>
          </cell>
          <cell r="Z1982"/>
          <cell r="AA1982">
            <v>11362</v>
          </cell>
          <cell r="AB1982">
            <v>6817.2</v>
          </cell>
          <cell r="AC1982"/>
          <cell r="AD1982">
            <v>9880</v>
          </cell>
        </row>
        <row r="1983">
          <cell r="B1983" t="str">
            <v>AR154SM</v>
          </cell>
          <cell r="C1983" t="str">
            <v>Árvore</v>
          </cell>
          <cell r="E1983" t="str">
            <v>Árvore de estrelas, produzida em estrutura metálica e mangueira luminosa. Aplicação de mangueiras de LED com movimentos e Strobos</v>
          </cell>
          <cell r="F1983" t="str">
            <v>FIG. LUMINOSA</v>
          </cell>
          <cell r="G1983">
            <v>4.4000000000000004</v>
          </cell>
          <cell r="H1983">
            <v>2.88</v>
          </cell>
          <cell r="I1983">
            <v>2.5</v>
          </cell>
          <cell r="M1983">
            <v>27815.710000000003</v>
          </cell>
          <cell r="N1983">
            <v>20861.782500000001</v>
          </cell>
          <cell r="P1983">
            <v>0.75</v>
          </cell>
          <cell r="R1983">
            <v>22466.54</v>
          </cell>
          <cell r="S1983">
            <v>16978.71</v>
          </cell>
          <cell r="U1983">
            <v>22466.54</v>
          </cell>
          <cell r="V1983">
            <v>16978.71</v>
          </cell>
          <cell r="X1983">
            <v>21396.7</v>
          </cell>
          <cell r="Y1983">
            <v>16170.2</v>
          </cell>
          <cell r="AA1983">
            <v>18605.849999999999</v>
          </cell>
          <cell r="AB1983">
            <v>14061.05</v>
          </cell>
          <cell r="AD1983">
            <v>16179</v>
          </cell>
        </row>
        <row r="1984">
          <cell r="B1984" t="str">
            <v>AR154M</v>
          </cell>
          <cell r="C1984" t="str">
            <v>Árvore</v>
          </cell>
          <cell r="E1984" t="str">
            <v>Árvore de estrelas, produzida em estrutura metálica e mangueira luminosa. Aplicação de mangueiras de LED com movimentos</v>
          </cell>
          <cell r="F1984" t="str">
            <v>FIG. LUMINOSA</v>
          </cell>
          <cell r="G1984">
            <v>4.4000000000000004</v>
          </cell>
          <cell r="H1984">
            <v>2.88</v>
          </cell>
          <cell r="I1984">
            <v>2.5</v>
          </cell>
          <cell r="M1984">
            <v>26416.260000000002</v>
          </cell>
          <cell r="N1984">
            <v>19019.707200000001</v>
          </cell>
          <cell r="P1984">
            <v>0.72</v>
          </cell>
          <cell r="R1984">
            <v>21336.21</v>
          </cell>
          <cell r="S1984">
            <v>15848.39</v>
          </cell>
          <cell r="U1984">
            <v>21336.21</v>
          </cell>
          <cell r="V1984">
            <v>15848.39</v>
          </cell>
          <cell r="X1984">
            <v>20320.2</v>
          </cell>
          <cell r="Y1984">
            <v>15093.7</v>
          </cell>
          <cell r="AA1984">
            <v>17669.75</v>
          </cell>
          <cell r="AB1984">
            <v>13124.95</v>
          </cell>
          <cell r="AD1984">
            <v>15365</v>
          </cell>
        </row>
        <row r="1985">
          <cell r="B1985" t="str">
            <v>AR154S</v>
          </cell>
          <cell r="C1985" t="str">
            <v>Árvore</v>
          </cell>
          <cell r="E1985" t="str">
            <v>Árvore de estrelas, produzida em estrutura metálica e mangueira luminosa. Aplicação de Strobos</v>
          </cell>
          <cell r="F1985" t="str">
            <v>FIG. LUMINOSA</v>
          </cell>
          <cell r="G1985">
            <v>4.4000000000000004</v>
          </cell>
          <cell r="H1985">
            <v>2.88</v>
          </cell>
          <cell r="I1985">
            <v>2.5</v>
          </cell>
          <cell r="M1985">
            <v>18385.64</v>
          </cell>
          <cell r="N1985">
            <v>11582.9532</v>
          </cell>
          <cell r="P1985">
            <v>0.63</v>
          </cell>
          <cell r="R1985">
            <v>14849.94</v>
          </cell>
          <cell r="S1985">
            <v>9362.1200000000008</v>
          </cell>
          <cell r="U1985">
            <v>14849.94</v>
          </cell>
          <cell r="V1985">
            <v>9362.1200000000008</v>
          </cell>
          <cell r="X1985">
            <v>14142.8</v>
          </cell>
          <cell r="Y1985">
            <v>8916.2999999999993</v>
          </cell>
          <cell r="AA1985">
            <v>12298.1</v>
          </cell>
          <cell r="AB1985">
            <v>7753.3</v>
          </cell>
          <cell r="AD1985">
            <v>10694</v>
          </cell>
        </row>
        <row r="1986">
          <cell r="B1986" t="str">
            <v>AR154L</v>
          </cell>
          <cell r="C1986" t="str">
            <v>Árvore</v>
          </cell>
          <cell r="E1986" t="str">
            <v>Árvore de estrelas, produzida em estrutura metálica e mangueira de LED</v>
          </cell>
          <cell r="F1986" t="str">
            <v>FIG. LUMINOSA</v>
          </cell>
          <cell r="G1986">
            <v>4.4000000000000004</v>
          </cell>
          <cell r="H1986">
            <v>2.88</v>
          </cell>
          <cell r="I1986">
            <v>2.5</v>
          </cell>
          <cell r="M1986">
            <v>19195.41</v>
          </cell>
          <cell r="N1986">
            <v>12093.1083</v>
          </cell>
          <cell r="P1986">
            <v>0.63</v>
          </cell>
          <cell r="R1986">
            <v>15503.99</v>
          </cell>
          <cell r="S1986">
            <v>9302.3700000000008</v>
          </cell>
          <cell r="U1986">
            <v>15503.99</v>
          </cell>
          <cell r="V1986">
            <v>9302.3700000000008</v>
          </cell>
          <cell r="X1986">
            <v>14765.7</v>
          </cell>
          <cell r="Y1986">
            <v>8859.4</v>
          </cell>
          <cell r="AA1986">
            <v>12839.75</v>
          </cell>
          <cell r="AB1986">
            <v>7703.85</v>
          </cell>
          <cell r="AD1986">
            <v>11165</v>
          </cell>
        </row>
        <row r="1987">
          <cell r="B1987" t="str">
            <v>AR154C</v>
          </cell>
          <cell r="C1987" t="str">
            <v>Árvore</v>
          </cell>
          <cell r="E1987" t="str">
            <v>Árvore de estrelas, produzida em estrutura metálica e mangueira luminosa. Preenchimento da figura com lâmpadas de LED.</v>
          </cell>
          <cell r="F1987" t="str">
            <v>FIG. LUMINOSA</v>
          </cell>
          <cell r="G1987">
            <v>4.4000000000000004</v>
          </cell>
          <cell r="H1987">
            <v>2.88</v>
          </cell>
          <cell r="I1987">
            <v>2.5</v>
          </cell>
          <cell r="M1987">
            <v>0</v>
          </cell>
          <cell r="N1987">
            <v>0</v>
          </cell>
          <cell r="P1987">
            <v>0.72</v>
          </cell>
          <cell r="R1987">
            <v>0</v>
          </cell>
          <cell r="S1987">
            <v>0</v>
          </cell>
          <cell r="U1987">
            <v>0</v>
          </cell>
          <cell r="V1987">
            <v>0</v>
          </cell>
          <cell r="X1987">
            <v>0</v>
          </cell>
          <cell r="Y1987">
            <v>0</v>
          </cell>
          <cell r="AA1987">
            <v>0</v>
          </cell>
          <cell r="AB1987">
            <v>0</v>
          </cell>
          <cell r="AD1987"/>
        </row>
        <row r="1988">
          <cell r="B1988" t="str">
            <v>AR154CS</v>
          </cell>
          <cell r="C1988" t="str">
            <v>Árvore</v>
          </cell>
          <cell r="E1988" t="str">
            <v>Árvore de estrelas, produzida em estrutura metálica e mangueira luminosa. Preenchimento da figura com lâmpadas de LED. Aplicação de Strobos.</v>
          </cell>
          <cell r="F1988" t="str">
            <v>FIG. LUMINOSA</v>
          </cell>
          <cell r="G1988">
            <v>4.4000000000000004</v>
          </cell>
          <cell r="H1988">
            <v>2.88</v>
          </cell>
          <cell r="I1988">
            <v>2.5</v>
          </cell>
          <cell r="M1988">
            <v>0</v>
          </cell>
          <cell r="N1988">
            <v>0</v>
          </cell>
          <cell r="P1988">
            <v>0.75</v>
          </cell>
          <cell r="R1988">
            <v>0</v>
          </cell>
          <cell r="S1988">
            <v>0</v>
          </cell>
          <cell r="U1988">
            <v>0</v>
          </cell>
          <cell r="V1988">
            <v>0</v>
          </cell>
          <cell r="X1988">
            <v>0</v>
          </cell>
          <cell r="Y1988">
            <v>0</v>
          </cell>
          <cell r="AA1988">
            <v>0</v>
          </cell>
          <cell r="AB1988">
            <v>0</v>
          </cell>
          <cell r="AD1988"/>
        </row>
        <row r="1989">
          <cell r="B1989" t="str">
            <v>AR156</v>
          </cell>
          <cell r="C1989" t="str">
            <v>Árvore</v>
          </cell>
          <cell r="D1989"/>
          <cell r="E1989" t="str">
            <v>Árvore de estrelas, produzida em estrutura metálica e mangueira luminosa</v>
          </cell>
          <cell r="F1989" t="str">
            <v>FIG. LUMINOSA</v>
          </cell>
          <cell r="G1989">
            <v>6.6</v>
          </cell>
          <cell r="H1989">
            <v>4.3499999999999996</v>
          </cell>
          <cell r="I1989">
            <v>3.8</v>
          </cell>
          <cell r="J1989">
            <v>4224</v>
          </cell>
          <cell r="K1989">
            <v>264</v>
          </cell>
          <cell r="L1989"/>
          <cell r="M1989">
            <v>26696.54</v>
          </cell>
          <cell r="N1989">
            <v>16017.923999999999</v>
          </cell>
          <cell r="O1989"/>
          <cell r="P1989">
            <v>0.6</v>
          </cell>
          <cell r="Q1989"/>
          <cell r="R1989">
            <v>21562.59</v>
          </cell>
          <cell r="S1989">
            <v>12937.58</v>
          </cell>
          <cell r="T1989"/>
          <cell r="U1989">
            <v>21562.59</v>
          </cell>
          <cell r="V1989">
            <v>12937.58</v>
          </cell>
          <cell r="W1989"/>
          <cell r="X1989">
            <v>20535.8</v>
          </cell>
          <cell r="Y1989">
            <v>12321.5</v>
          </cell>
          <cell r="Z1989"/>
          <cell r="AA1989">
            <v>17857.2</v>
          </cell>
          <cell r="AB1989">
            <v>10714.32</v>
          </cell>
          <cell r="AC1989"/>
          <cell r="AD1989">
            <v>15528</v>
          </cell>
        </row>
        <row r="1990">
          <cell r="B1990" t="str">
            <v>AR156SM</v>
          </cell>
          <cell r="C1990" t="str">
            <v>Árvore</v>
          </cell>
          <cell r="E1990" t="str">
            <v>Árvore de estrelas, produzida em estrutura metálica e mangueira luminosa. Aplicação de mangueiras de LED com movimentos e Strobos</v>
          </cell>
          <cell r="F1990" t="str">
            <v>FIG. LUMINOSA</v>
          </cell>
          <cell r="G1990">
            <v>6.6</v>
          </cell>
          <cell r="H1990">
            <v>4.3499999999999996</v>
          </cell>
          <cell r="I1990">
            <v>3.8</v>
          </cell>
          <cell r="M1990">
            <v>41092.35</v>
          </cell>
          <cell r="N1990">
            <v>30819.262499999997</v>
          </cell>
          <cell r="P1990">
            <v>0.75</v>
          </cell>
          <cell r="R1990">
            <v>33189.980000000003</v>
          </cell>
          <cell r="S1990">
            <v>24564.959999999999</v>
          </cell>
          <cell r="U1990">
            <v>33189.980000000003</v>
          </cell>
          <cell r="V1990">
            <v>24564.959999999999</v>
          </cell>
          <cell r="X1990">
            <v>31609.5</v>
          </cell>
          <cell r="Y1990">
            <v>23395.200000000001</v>
          </cell>
          <cell r="AA1990">
            <v>27486.55</v>
          </cell>
          <cell r="AB1990">
            <v>20343.669999999998</v>
          </cell>
          <cell r="AD1990">
            <v>23901.35</v>
          </cell>
        </row>
        <row r="1991">
          <cell r="B1991" t="str">
            <v>AR156M</v>
          </cell>
          <cell r="C1991" t="str">
            <v>Árvore</v>
          </cell>
          <cell r="E1991" t="str">
            <v>Árvore de estrelas, produzida em estrutura metálica e mangueira luminosa. Aplicação de mangueiras de LED com movimentos</v>
          </cell>
          <cell r="F1991" t="str">
            <v>FIG. LUMINOSA</v>
          </cell>
          <cell r="G1991">
            <v>6.6</v>
          </cell>
          <cell r="H1991">
            <v>4.3499999999999996</v>
          </cell>
          <cell r="I1991">
            <v>3.8</v>
          </cell>
          <cell r="M1991">
            <v>39247.65</v>
          </cell>
          <cell r="N1991">
            <v>28258.308000000001</v>
          </cell>
          <cell r="P1991">
            <v>0.72</v>
          </cell>
          <cell r="R1991">
            <v>31700.03</v>
          </cell>
          <cell r="S1991">
            <v>23075.01</v>
          </cell>
          <cell r="U1991">
            <v>31700.03</v>
          </cell>
          <cell r="V1991">
            <v>23075.01</v>
          </cell>
          <cell r="X1991">
            <v>30190.5</v>
          </cell>
          <cell r="Y1991">
            <v>21976.2</v>
          </cell>
          <cell r="AA1991">
            <v>26252.6</v>
          </cell>
          <cell r="AB1991">
            <v>19109.72</v>
          </cell>
          <cell r="AD1991">
            <v>22828.35</v>
          </cell>
        </row>
        <row r="1992">
          <cell r="B1992" t="str">
            <v>AR156S</v>
          </cell>
          <cell r="C1992" t="str">
            <v>Árvore</v>
          </cell>
          <cell r="E1992" t="str">
            <v>Árvore de estrelas, produzida em estrutura metálica e mangueira luminosa. Aplicação de Strobos</v>
          </cell>
          <cell r="F1992" t="str">
            <v>FIG. LUMINOSA</v>
          </cell>
          <cell r="G1992">
            <v>6.6</v>
          </cell>
          <cell r="H1992">
            <v>4.3499999999999996</v>
          </cell>
          <cell r="I1992">
            <v>3.8</v>
          </cell>
          <cell r="M1992">
            <v>28541.24</v>
          </cell>
          <cell r="N1992">
            <v>17980.981200000002</v>
          </cell>
          <cell r="P1992">
            <v>0.63</v>
          </cell>
          <cell r="R1992">
            <v>23052.54</v>
          </cell>
          <cell r="S1992">
            <v>14427.53</v>
          </cell>
          <cell r="U1992">
            <v>23052.54</v>
          </cell>
          <cell r="V1992">
            <v>14427.53</v>
          </cell>
          <cell r="X1992">
            <v>21954.799999999999</v>
          </cell>
          <cell r="Y1992">
            <v>13740.5</v>
          </cell>
          <cell r="AA1992">
            <v>19091.150000000001</v>
          </cell>
          <cell r="AB1992">
            <v>11948.27</v>
          </cell>
          <cell r="AD1992">
            <v>16601</v>
          </cell>
        </row>
        <row r="1993">
          <cell r="B1993" t="str">
            <v>AR156L</v>
          </cell>
          <cell r="C1993" t="str">
            <v>Árvore</v>
          </cell>
          <cell r="E1993" t="str">
            <v>Árvore de estrelas, produzida em estrutura metálica e mangueira de LED</v>
          </cell>
          <cell r="F1993" t="str">
            <v>FIG. LUMINOSA</v>
          </cell>
          <cell r="G1993">
            <v>6.6</v>
          </cell>
          <cell r="H1993">
            <v>4.3499999999999996</v>
          </cell>
          <cell r="I1993">
            <v>3.8</v>
          </cell>
          <cell r="M1993">
            <v>30167.670000000002</v>
          </cell>
          <cell r="N1993">
            <v>19005.632100000003</v>
          </cell>
          <cell r="P1993">
            <v>0.63</v>
          </cell>
          <cell r="R1993">
            <v>24366.2</v>
          </cell>
          <cell r="S1993">
            <v>14619.68</v>
          </cell>
          <cell r="U1993">
            <v>24366.2</v>
          </cell>
          <cell r="V1993">
            <v>14619.68</v>
          </cell>
          <cell r="X1993">
            <v>23205.9</v>
          </cell>
          <cell r="Y1993">
            <v>13923.5</v>
          </cell>
          <cell r="AA1993">
            <v>20179.05</v>
          </cell>
          <cell r="AB1993">
            <v>12107.43</v>
          </cell>
          <cell r="AD1993">
            <v>17547</v>
          </cell>
        </row>
        <row r="1994">
          <cell r="B1994" t="str">
            <v>AR156C</v>
          </cell>
          <cell r="C1994" t="str">
            <v>Árvore</v>
          </cell>
          <cell r="E1994" t="str">
            <v>Árvore de estrelas, produzida em estrutura metálica e mangueira luminosa. Preenchimento da figura com lâmpadas de LED.</v>
          </cell>
          <cell r="F1994" t="str">
            <v>FIG. LUMINOSA</v>
          </cell>
          <cell r="G1994">
            <v>6.6</v>
          </cell>
          <cell r="H1994">
            <v>4.3499999999999996</v>
          </cell>
          <cell r="I1994">
            <v>3.8</v>
          </cell>
          <cell r="M1994">
            <v>0</v>
          </cell>
          <cell r="N1994">
            <v>0</v>
          </cell>
          <cell r="P1994">
            <v>0.72</v>
          </cell>
          <cell r="R1994">
            <v>0</v>
          </cell>
          <cell r="S1994">
            <v>0</v>
          </cell>
          <cell r="U1994">
            <v>0</v>
          </cell>
          <cell r="V1994">
            <v>0</v>
          </cell>
          <cell r="X1994">
            <v>0</v>
          </cell>
          <cell r="Y1994">
            <v>0</v>
          </cell>
          <cell r="AA1994">
            <v>0</v>
          </cell>
          <cell r="AB1994">
            <v>0</v>
          </cell>
          <cell r="AD1994"/>
        </row>
        <row r="1995">
          <cell r="B1995" t="str">
            <v>AR156CS</v>
          </cell>
          <cell r="C1995" t="str">
            <v>Árvore</v>
          </cell>
          <cell r="E1995" t="str">
            <v>Árvore de estrelas, produzida em estrutura metálica e mangueira luminosa. Preenchimento da figura com lâmpadas de LED. Aplicação de Strobos.</v>
          </cell>
          <cell r="F1995" t="str">
            <v>FIG. LUMINOSA</v>
          </cell>
          <cell r="G1995">
            <v>6.6</v>
          </cell>
          <cell r="H1995">
            <v>4.3499999999999996</v>
          </cell>
          <cell r="I1995">
            <v>3.8</v>
          </cell>
          <cell r="M1995">
            <v>0</v>
          </cell>
          <cell r="N1995">
            <v>0</v>
          </cell>
          <cell r="P1995">
            <v>0.75</v>
          </cell>
          <cell r="R1995">
            <v>0</v>
          </cell>
          <cell r="S1995">
            <v>0</v>
          </cell>
          <cell r="U1995">
            <v>0</v>
          </cell>
          <cell r="V1995">
            <v>0</v>
          </cell>
          <cell r="X1995">
            <v>0</v>
          </cell>
          <cell r="Y1995">
            <v>0</v>
          </cell>
          <cell r="AA1995">
            <v>0</v>
          </cell>
          <cell r="AB1995">
            <v>0</v>
          </cell>
          <cell r="AD1995"/>
        </row>
        <row r="1996">
          <cell r="B1996" t="str">
            <v>AR159</v>
          </cell>
          <cell r="C1996" t="str">
            <v>Árvore</v>
          </cell>
          <cell r="D1996"/>
          <cell r="E1996" t="str">
            <v>Árvore de estrelas, produzida em estrutura metálica e mangueira luminosa</v>
          </cell>
          <cell r="F1996" t="str">
            <v>FIG. LUMINOSA</v>
          </cell>
          <cell r="G1996">
            <v>9</v>
          </cell>
          <cell r="H1996">
            <v>4.95</v>
          </cell>
          <cell r="I1996">
            <v>5.72</v>
          </cell>
          <cell r="J1996">
            <v>6336</v>
          </cell>
          <cell r="K1996">
            <v>396</v>
          </cell>
          <cell r="L1996"/>
          <cell r="M1996">
            <v>41984.15</v>
          </cell>
          <cell r="N1996">
            <v>25190.49</v>
          </cell>
          <cell r="O1996"/>
          <cell r="P1996">
            <v>0.6</v>
          </cell>
          <cell r="Q1996"/>
          <cell r="R1996">
            <v>33910.28</v>
          </cell>
          <cell r="S1996">
            <v>20346.169999999998</v>
          </cell>
          <cell r="T1996"/>
          <cell r="U1996">
            <v>33910.28</v>
          </cell>
          <cell r="V1996">
            <v>20346.169999999998</v>
          </cell>
          <cell r="W1996"/>
          <cell r="X1996">
            <v>32295.5</v>
          </cell>
          <cell r="Y1996">
            <v>19377.3</v>
          </cell>
          <cell r="Z1996"/>
          <cell r="AA1996">
            <v>28083</v>
          </cell>
          <cell r="AB1996">
            <v>16849.8</v>
          </cell>
          <cell r="AC1996"/>
          <cell r="AD1996">
            <v>24420</v>
          </cell>
        </row>
        <row r="1997">
          <cell r="B1997" t="str">
            <v>AR159SM</v>
          </cell>
          <cell r="C1997" t="str">
            <v>Árvore</v>
          </cell>
          <cell r="E1997" t="str">
            <v>Árvore de estrelas, produzida em estrutura metálica e mangueira luminosa. Aplicação de mangueiras de LED com movimentos e Strobos</v>
          </cell>
          <cell r="F1997" t="str">
            <v>FIG. LUMINOSA</v>
          </cell>
          <cell r="G1997">
            <v>9</v>
          </cell>
          <cell r="H1997">
            <v>4.95</v>
          </cell>
          <cell r="I1997">
            <v>5.72</v>
          </cell>
          <cell r="M1997">
            <v>60927.1</v>
          </cell>
          <cell r="N1997">
            <v>45695.324999999997</v>
          </cell>
          <cell r="P1997">
            <v>0.75</v>
          </cell>
          <cell r="R1997">
            <v>49210.35</v>
          </cell>
          <cell r="S1997">
            <v>35646.239999999998</v>
          </cell>
          <cell r="U1997">
            <v>49210.35</v>
          </cell>
          <cell r="V1997">
            <v>35646.239999999998</v>
          </cell>
          <cell r="X1997">
            <v>46867</v>
          </cell>
          <cell r="Y1997">
            <v>33948.800000000003</v>
          </cell>
          <cell r="AA1997">
            <v>40753.870000000003</v>
          </cell>
          <cell r="AB1997">
            <v>29520.67</v>
          </cell>
          <cell r="AD1997">
            <v>35438.15</v>
          </cell>
        </row>
        <row r="1998">
          <cell r="B1998" t="str">
            <v>AR159M</v>
          </cell>
          <cell r="C1998" t="str">
            <v>Árvore</v>
          </cell>
          <cell r="E1998" t="str">
            <v>Árvore de estrelas, produzida em estrutura metálica e mangueira luminosa. Aplicação de mangueiras de LED com movimentos</v>
          </cell>
          <cell r="F1998" t="str">
            <v>FIG. LUMINOSA</v>
          </cell>
          <cell r="G1998">
            <v>9</v>
          </cell>
          <cell r="H1998">
            <v>4.95</v>
          </cell>
          <cell r="I1998">
            <v>5.72</v>
          </cell>
          <cell r="M1998">
            <v>57937.23</v>
          </cell>
          <cell r="N1998">
            <v>41714.8056</v>
          </cell>
          <cell r="P1998">
            <v>0.72</v>
          </cell>
          <cell r="R1998">
            <v>46795.46</v>
          </cell>
          <cell r="S1998">
            <v>33231.35</v>
          </cell>
          <cell r="U1998">
            <v>46795.46</v>
          </cell>
          <cell r="V1998">
            <v>33231.35</v>
          </cell>
          <cell r="X1998">
            <v>44567.1</v>
          </cell>
          <cell r="Y1998">
            <v>31648.9</v>
          </cell>
          <cell r="AA1998">
            <v>38754.019999999997</v>
          </cell>
          <cell r="AB1998">
            <v>27520.82</v>
          </cell>
          <cell r="AD1998">
            <v>33699.15</v>
          </cell>
        </row>
        <row r="1999">
          <cell r="B1999" t="str">
            <v>AR159S</v>
          </cell>
          <cell r="C1999" t="str">
            <v>Árvore</v>
          </cell>
          <cell r="E1999" t="str">
            <v>Árvore de estrelas, produzida em estrutura metálica e mangueira luminosa. Aplicação de Strobos</v>
          </cell>
          <cell r="F1999" t="str">
            <v>FIG. LUMINOSA</v>
          </cell>
          <cell r="G1999">
            <v>9</v>
          </cell>
          <cell r="H1999">
            <v>4.95</v>
          </cell>
          <cell r="I1999">
            <v>5.72</v>
          </cell>
          <cell r="M1999">
            <v>44973.890000000007</v>
          </cell>
          <cell r="N1999">
            <v>28333.550700000003</v>
          </cell>
          <cell r="P1999">
            <v>0.63</v>
          </cell>
          <cell r="R1999">
            <v>36325.07</v>
          </cell>
          <cell r="S1999">
            <v>22760.959999999999</v>
          </cell>
          <cell r="U1999">
            <v>36325.07</v>
          </cell>
          <cell r="V1999">
            <v>22760.959999999999</v>
          </cell>
          <cell r="X1999">
            <v>34595.300000000003</v>
          </cell>
          <cell r="Y1999">
            <v>21677.1</v>
          </cell>
          <cell r="AA1999">
            <v>30082.85</v>
          </cell>
          <cell r="AB1999">
            <v>18849.650000000001</v>
          </cell>
          <cell r="AD1999">
            <v>26159</v>
          </cell>
        </row>
        <row r="2000">
          <cell r="B2000" t="str">
            <v>AR159L</v>
          </cell>
          <cell r="C2000" t="str">
            <v>Árvore</v>
          </cell>
          <cell r="E2000" t="str">
            <v>Árvore de estrelas, produzida em estrutura metálica e mangueira de LED</v>
          </cell>
          <cell r="F2000" t="str">
            <v>FIG. LUMINOSA</v>
          </cell>
          <cell r="G2000">
            <v>9</v>
          </cell>
          <cell r="H2000">
            <v>4.95</v>
          </cell>
          <cell r="I2000">
            <v>5.72</v>
          </cell>
          <cell r="M2000">
            <v>47442.720000000001</v>
          </cell>
          <cell r="N2000">
            <v>29888.9136</v>
          </cell>
          <cell r="P2000">
            <v>0.63</v>
          </cell>
          <cell r="R2000">
            <v>38319.120000000003</v>
          </cell>
          <cell r="S2000">
            <v>22991.43</v>
          </cell>
          <cell r="U2000">
            <v>38319.120000000003</v>
          </cell>
          <cell r="V2000">
            <v>22991.43</v>
          </cell>
          <cell r="X2000">
            <v>36494.400000000001</v>
          </cell>
          <cell r="Y2000">
            <v>21896.6</v>
          </cell>
          <cell r="AA2000">
            <v>31734.25</v>
          </cell>
          <cell r="AB2000">
            <v>19040.55</v>
          </cell>
          <cell r="AD2000">
            <v>27595</v>
          </cell>
        </row>
        <row r="2001">
          <cell r="B2001" t="str">
            <v>AR159C</v>
          </cell>
          <cell r="C2001" t="str">
            <v>Árvore</v>
          </cell>
          <cell r="E2001" t="str">
            <v>Árvore de estrelas, produzida em estrutura metálica e mangueira luminosa. Preenchimento da figura com lâmpadas de LED.</v>
          </cell>
          <cell r="F2001" t="str">
            <v>FIG. LUMINOSA</v>
          </cell>
          <cell r="G2001">
            <v>9</v>
          </cell>
          <cell r="H2001">
            <v>4.95</v>
          </cell>
          <cell r="I2001">
            <v>5.72</v>
          </cell>
          <cell r="M2001">
            <v>0</v>
          </cell>
          <cell r="N2001">
            <v>0</v>
          </cell>
          <cell r="P2001">
            <v>0.72</v>
          </cell>
          <cell r="R2001">
            <v>0</v>
          </cell>
          <cell r="S2001">
            <v>0</v>
          </cell>
          <cell r="U2001">
            <v>0</v>
          </cell>
          <cell r="V2001">
            <v>0</v>
          </cell>
          <cell r="X2001">
            <v>0</v>
          </cell>
          <cell r="Y2001">
            <v>0</v>
          </cell>
          <cell r="AA2001">
            <v>0</v>
          </cell>
          <cell r="AB2001">
            <v>0</v>
          </cell>
          <cell r="AD2001"/>
        </row>
        <row r="2002">
          <cell r="B2002" t="str">
            <v>AR159CS</v>
          </cell>
          <cell r="C2002" t="str">
            <v>Árvore</v>
          </cell>
          <cell r="E2002" t="str">
            <v>Árvore de estrelas, produzida em estrutura metálica e mangueira luminosa. Preenchimento da figura com lâmpadas de LED. Aplicação de Strobos.</v>
          </cell>
          <cell r="F2002" t="str">
            <v>FIG. LUMINOSA</v>
          </cell>
          <cell r="G2002">
            <v>9</v>
          </cell>
          <cell r="H2002">
            <v>4.95</v>
          </cell>
          <cell r="I2002">
            <v>5.72</v>
          </cell>
          <cell r="M2002">
            <v>0</v>
          </cell>
          <cell r="N2002">
            <v>0</v>
          </cell>
          <cell r="P2002">
            <v>0.75</v>
          </cell>
          <cell r="R2002">
            <v>0</v>
          </cell>
          <cell r="S2002">
            <v>0</v>
          </cell>
          <cell r="U2002">
            <v>0</v>
          </cell>
          <cell r="V2002">
            <v>0</v>
          </cell>
          <cell r="X2002">
            <v>0</v>
          </cell>
          <cell r="Y2002">
            <v>0</v>
          </cell>
          <cell r="AA2002">
            <v>0</v>
          </cell>
          <cell r="AB2002">
            <v>0</v>
          </cell>
          <cell r="AD2002"/>
        </row>
        <row r="2003">
          <cell r="B2003" t="str">
            <v>AR1512</v>
          </cell>
          <cell r="C2003" t="str">
            <v>Árvore</v>
          </cell>
          <cell r="D2003"/>
          <cell r="E2003" t="str">
            <v>Árvore de estrelas, produzida em estrutura metálica e mangueira luminosa</v>
          </cell>
          <cell r="F2003" t="str">
            <v>FIG. LUMINOSA</v>
          </cell>
          <cell r="G2003">
            <v>12</v>
          </cell>
          <cell r="H2003">
            <v>6.55</v>
          </cell>
          <cell r="I2003">
            <v>7.55</v>
          </cell>
          <cell r="J2003">
            <v>8640</v>
          </cell>
          <cell r="K2003">
            <v>540</v>
          </cell>
          <cell r="L2003"/>
          <cell r="M2003">
            <v>57254.47</v>
          </cell>
          <cell r="N2003">
            <v>34352.682000000001</v>
          </cell>
          <cell r="O2003"/>
          <cell r="P2003">
            <v>0.6</v>
          </cell>
          <cell r="Q2003"/>
          <cell r="R2003">
            <v>46244</v>
          </cell>
          <cell r="S2003">
            <v>27746.36</v>
          </cell>
          <cell r="T2003"/>
          <cell r="U2003">
            <v>46244</v>
          </cell>
          <cell r="V2003">
            <v>27746.36</v>
          </cell>
          <cell r="W2003"/>
          <cell r="X2003">
            <v>44041.9</v>
          </cell>
          <cell r="Y2003">
            <v>26425.1</v>
          </cell>
          <cell r="Z2003"/>
          <cell r="AA2003">
            <v>38297.300000000003</v>
          </cell>
          <cell r="AB2003">
            <v>22978.38</v>
          </cell>
          <cell r="AC2003"/>
          <cell r="AD2003">
            <v>33302</v>
          </cell>
        </row>
        <row r="2004">
          <cell r="B2004" t="str">
            <v>AR1512SM</v>
          </cell>
          <cell r="C2004" t="str">
            <v>Árvore</v>
          </cell>
          <cell r="E2004" t="str">
            <v>Árvore de estrelas, produzida em estrutura metálica e mangueira luminosa. Aplicação de mangueiras de LED com movimentos e Strobos</v>
          </cell>
          <cell r="F2004" t="str">
            <v>FIG. LUMINOSA</v>
          </cell>
          <cell r="G2004">
            <v>12</v>
          </cell>
          <cell r="H2004">
            <v>6.55</v>
          </cell>
          <cell r="I2004">
            <v>7.55</v>
          </cell>
          <cell r="M2004">
            <v>82542.590000000011</v>
          </cell>
          <cell r="N2004">
            <v>61906.942500000005</v>
          </cell>
          <cell r="P2004">
            <v>0.75</v>
          </cell>
          <cell r="R2004">
            <v>66669.02</v>
          </cell>
          <cell r="S2004">
            <v>48171.38</v>
          </cell>
          <cell r="U2004">
            <v>66669.02</v>
          </cell>
          <cell r="V2004">
            <v>48171.38</v>
          </cell>
          <cell r="X2004">
            <v>63494.3</v>
          </cell>
          <cell r="Y2004">
            <v>45877.5</v>
          </cell>
          <cell r="AA2004">
            <v>55212.42</v>
          </cell>
          <cell r="AB2004">
            <v>39893.5</v>
          </cell>
          <cell r="AD2004">
            <v>48010.8</v>
          </cell>
        </row>
        <row r="2005">
          <cell r="B2005" t="str">
            <v>AR1512M</v>
          </cell>
          <cell r="C2005" t="str">
            <v>Árvore</v>
          </cell>
          <cell r="E2005" t="str">
            <v>Árvore de estrelas, produzida em estrutura metálica e mangueira luminosa. Aplicação de mangueiras de LED com movimentos</v>
          </cell>
          <cell r="F2005" t="str">
            <v>FIG. LUMINOSA</v>
          </cell>
          <cell r="G2005">
            <v>12</v>
          </cell>
          <cell r="H2005">
            <v>6.55</v>
          </cell>
          <cell r="I2005">
            <v>7.55</v>
          </cell>
          <cell r="M2005">
            <v>78216.97</v>
          </cell>
          <cell r="N2005">
            <v>56316.218399999998</v>
          </cell>
          <cell r="P2005">
            <v>0.72</v>
          </cell>
          <cell r="R2005">
            <v>63175.25</v>
          </cell>
          <cell r="S2005">
            <v>44677.61</v>
          </cell>
          <cell r="U2005">
            <v>63175.25</v>
          </cell>
          <cell r="V2005">
            <v>44677.61</v>
          </cell>
          <cell r="X2005">
            <v>60166.9</v>
          </cell>
          <cell r="Y2005">
            <v>42550.1</v>
          </cell>
          <cell r="AA2005">
            <v>52319.02</v>
          </cell>
          <cell r="AB2005">
            <v>37000.1</v>
          </cell>
          <cell r="AD2005">
            <v>45494.8</v>
          </cell>
        </row>
        <row r="2006">
          <cell r="B2006" t="str">
            <v>AR1512S</v>
          </cell>
          <cell r="C2006" t="str">
            <v>Árvore</v>
          </cell>
          <cell r="E2006" t="str">
            <v>Árvore de estrelas, produzida em estrutura metálica e mangueira luminosa. Aplicação de Strobos</v>
          </cell>
          <cell r="F2006" t="str">
            <v>FIG. LUMINOSA</v>
          </cell>
          <cell r="G2006">
            <v>12</v>
          </cell>
          <cell r="H2006">
            <v>6.55</v>
          </cell>
          <cell r="I2006">
            <v>7.55</v>
          </cell>
          <cell r="M2006">
            <v>61580.090000000004</v>
          </cell>
          <cell r="N2006">
            <v>38795.456700000002</v>
          </cell>
          <cell r="P2006">
            <v>0.63</v>
          </cell>
          <cell r="R2006">
            <v>49737.77</v>
          </cell>
          <cell r="S2006">
            <v>31240.13</v>
          </cell>
          <cell r="U2006">
            <v>49737.77</v>
          </cell>
          <cell r="V2006">
            <v>31240.13</v>
          </cell>
          <cell r="X2006">
            <v>47369.3</v>
          </cell>
          <cell r="Y2006">
            <v>29752.5</v>
          </cell>
          <cell r="AA2006">
            <v>41190.699999999997</v>
          </cell>
          <cell r="AB2006">
            <v>25871.78</v>
          </cell>
          <cell r="AD2006">
            <v>35818</v>
          </cell>
        </row>
        <row r="2007">
          <cell r="B2007" t="str">
            <v>AR1512L</v>
          </cell>
          <cell r="C2007" t="str">
            <v>Árvore</v>
          </cell>
          <cell r="E2007" t="str">
            <v>Árvore de estrelas, produzida em estrutura metálica e mangueira de LED</v>
          </cell>
          <cell r="F2007" t="str">
            <v>FIG. LUMINOSA</v>
          </cell>
          <cell r="G2007">
            <v>12</v>
          </cell>
          <cell r="H2007">
            <v>6.55</v>
          </cell>
          <cell r="I2007">
            <v>7.55</v>
          </cell>
          <cell r="M2007">
            <v>64698.790000000008</v>
          </cell>
          <cell r="N2007">
            <v>40760.237700000005</v>
          </cell>
          <cell r="P2007">
            <v>0.63</v>
          </cell>
          <cell r="R2007">
            <v>52256.72</v>
          </cell>
          <cell r="S2007">
            <v>31354.05</v>
          </cell>
          <cell r="U2007">
            <v>52256.72</v>
          </cell>
          <cell r="V2007">
            <v>31354.05</v>
          </cell>
          <cell r="X2007">
            <v>49768.3</v>
          </cell>
          <cell r="Y2007">
            <v>29861</v>
          </cell>
          <cell r="AA2007">
            <v>43276.800000000003</v>
          </cell>
          <cell r="AB2007">
            <v>25966.080000000002</v>
          </cell>
          <cell r="AD2007">
            <v>37632</v>
          </cell>
        </row>
        <row r="2008">
          <cell r="B2008" t="str">
            <v>AR1512C</v>
          </cell>
          <cell r="C2008" t="str">
            <v>Árvore</v>
          </cell>
          <cell r="E2008" t="str">
            <v>Árvore de estrelas, produzida em estrutura metálica e mangueira luminosa. Preenchimento da figura com lâmpadas de LED.</v>
          </cell>
          <cell r="F2008" t="str">
            <v>FIG. LUMINOSA</v>
          </cell>
          <cell r="G2008">
            <v>12</v>
          </cell>
          <cell r="H2008">
            <v>6.55</v>
          </cell>
          <cell r="I2008">
            <v>7.55</v>
          </cell>
          <cell r="M2008">
            <v>0</v>
          </cell>
          <cell r="N2008">
            <v>0</v>
          </cell>
          <cell r="P2008">
            <v>0.72</v>
          </cell>
          <cell r="R2008">
            <v>0</v>
          </cell>
          <cell r="S2008">
            <v>0</v>
          </cell>
          <cell r="U2008">
            <v>0</v>
          </cell>
          <cell r="V2008">
            <v>0</v>
          </cell>
          <cell r="X2008">
            <v>0</v>
          </cell>
          <cell r="Y2008">
            <v>0</v>
          </cell>
          <cell r="AA2008">
            <v>0</v>
          </cell>
          <cell r="AB2008">
            <v>0</v>
          </cell>
          <cell r="AD2008"/>
        </row>
        <row r="2009">
          <cell r="B2009" t="str">
            <v>AR1512CS</v>
          </cell>
          <cell r="C2009" t="str">
            <v>Árvore</v>
          </cell>
          <cell r="E2009" t="str">
            <v>Árvore de estrelas, produzida em estrutura metálica e mangueira luminosa. Preenchimento da figura com lâmpadas de LED. Aplicação de Strobos.</v>
          </cell>
          <cell r="F2009" t="str">
            <v>FIG. LUMINOSA</v>
          </cell>
          <cell r="G2009">
            <v>12</v>
          </cell>
          <cell r="H2009">
            <v>6.55</v>
          </cell>
          <cell r="I2009">
            <v>7.55</v>
          </cell>
          <cell r="M2009">
            <v>0</v>
          </cell>
          <cell r="N2009">
            <v>0</v>
          </cell>
          <cell r="P2009">
            <v>0.75</v>
          </cell>
          <cell r="R2009">
            <v>0</v>
          </cell>
          <cell r="S2009">
            <v>0</v>
          </cell>
          <cell r="U2009">
            <v>0</v>
          </cell>
          <cell r="V2009">
            <v>0</v>
          </cell>
          <cell r="X2009">
            <v>0</v>
          </cell>
          <cell r="Y2009">
            <v>0</v>
          </cell>
          <cell r="AA2009">
            <v>0</v>
          </cell>
          <cell r="AB2009">
            <v>0</v>
          </cell>
          <cell r="AD2009"/>
        </row>
        <row r="2010">
          <cell r="B2010" t="str">
            <v>AR1515</v>
          </cell>
          <cell r="C2010" t="str">
            <v>Árvore</v>
          </cell>
          <cell r="D2010"/>
          <cell r="E2010" t="str">
            <v>Árvore de estrelas, produzida em estrutura metálica e mangueira luminosa</v>
          </cell>
          <cell r="F2010" t="str">
            <v>FIG. LUMINOSA</v>
          </cell>
          <cell r="G2010">
            <v>15</v>
          </cell>
          <cell r="H2010">
            <v>8.1999999999999993</v>
          </cell>
          <cell r="I2010">
            <v>9.5</v>
          </cell>
          <cell r="J2010">
            <v>9792</v>
          </cell>
          <cell r="K2010">
            <v>612</v>
          </cell>
          <cell r="L2010"/>
          <cell r="M2010">
            <v>64884.56</v>
          </cell>
          <cell r="N2010">
            <v>38930.735999999997</v>
          </cell>
          <cell r="O2010"/>
          <cell r="P2010">
            <v>0.6</v>
          </cell>
          <cell r="Q2010"/>
          <cell r="R2010">
            <v>52406.76</v>
          </cell>
          <cell r="S2010">
            <v>31444.04</v>
          </cell>
          <cell r="T2010"/>
          <cell r="U2010">
            <v>52406.76</v>
          </cell>
          <cell r="V2010">
            <v>31444.04</v>
          </cell>
          <cell r="W2010"/>
          <cell r="X2010">
            <v>49911.199999999997</v>
          </cell>
          <cell r="Y2010">
            <v>29946.7</v>
          </cell>
          <cell r="Z2010"/>
          <cell r="AA2010">
            <v>43401</v>
          </cell>
          <cell r="AB2010">
            <v>26040.6</v>
          </cell>
          <cell r="AC2010"/>
          <cell r="AD2010">
            <v>37740</v>
          </cell>
        </row>
        <row r="2011">
          <cell r="B2011" t="str">
            <v>AR1515SM</v>
          </cell>
          <cell r="C2011" t="str">
            <v>Árvore</v>
          </cell>
          <cell r="E2011" t="str">
            <v>Árvore de estrelas, produzida em estrutura metálica e mangueira luminosa. Aplicação de mangueiras de LED com movimentos e Strobos</v>
          </cell>
          <cell r="F2011" t="str">
            <v>FIG. LUMINOSA</v>
          </cell>
          <cell r="G2011">
            <v>15</v>
          </cell>
          <cell r="H2011">
            <v>8.1999999999999993</v>
          </cell>
          <cell r="I2011">
            <v>9.5</v>
          </cell>
          <cell r="M2011">
            <v>99178.69</v>
          </cell>
          <cell r="N2011">
            <v>74384.017500000002</v>
          </cell>
          <cell r="O2011"/>
          <cell r="P2011">
            <v>0.75</v>
          </cell>
          <cell r="R2011">
            <v>80105.87</v>
          </cell>
          <cell r="S2011">
            <v>59143.14</v>
          </cell>
          <cell r="U2011">
            <v>80105.87</v>
          </cell>
          <cell r="V2011">
            <v>59143.14</v>
          </cell>
          <cell r="X2011">
            <v>76291.3</v>
          </cell>
          <cell r="Y2011">
            <v>56326.8</v>
          </cell>
          <cell r="AA2011">
            <v>66340.22</v>
          </cell>
          <cell r="AB2011">
            <v>48979.82</v>
          </cell>
          <cell r="AD2011">
            <v>57687.15</v>
          </cell>
        </row>
        <row r="2012">
          <cell r="B2012" t="str">
            <v>AR1515M</v>
          </cell>
          <cell r="C2012" t="str">
            <v>Árvore</v>
          </cell>
          <cell r="E2012" t="str">
            <v>Árvore de estrelas, produzida em estrutura metálica e mangueira luminosa. Aplicação de mangueiras de LED com movimentos</v>
          </cell>
          <cell r="F2012" t="str">
            <v>FIG. LUMINOSA</v>
          </cell>
          <cell r="G2012">
            <v>15</v>
          </cell>
          <cell r="H2012">
            <v>8.1999999999999993</v>
          </cell>
          <cell r="I2012">
            <v>9.5</v>
          </cell>
          <cell r="M2012">
            <v>93962.44</v>
          </cell>
          <cell r="N2012">
            <v>67652.9568</v>
          </cell>
          <cell r="O2012"/>
          <cell r="P2012">
            <v>0.72</v>
          </cell>
          <cell r="R2012">
            <v>75892.740000000005</v>
          </cell>
          <cell r="S2012">
            <v>54930.02</v>
          </cell>
          <cell r="U2012">
            <v>75892.740000000005</v>
          </cell>
          <cell r="V2012">
            <v>54930.02</v>
          </cell>
          <cell r="X2012">
            <v>72278.8</v>
          </cell>
          <cell r="Y2012">
            <v>52314.3</v>
          </cell>
          <cell r="AA2012">
            <v>62851.12</v>
          </cell>
          <cell r="AB2012">
            <v>45490.720000000001</v>
          </cell>
          <cell r="AD2012">
            <v>54653.15</v>
          </cell>
        </row>
        <row r="2013">
          <cell r="B2013" t="str">
            <v>AR1515S</v>
          </cell>
          <cell r="C2013" t="str">
            <v>Árvore</v>
          </cell>
          <cell r="E2013" t="str">
            <v>Árvore de estrelas, produzida em estrutura metálica e mangueira luminosa. Aplicação de Strobos</v>
          </cell>
          <cell r="F2013" t="str">
            <v>FIG. LUMINOSA</v>
          </cell>
          <cell r="G2013">
            <v>15</v>
          </cell>
          <cell r="H2013">
            <v>8.1999999999999993</v>
          </cell>
          <cell r="I2013">
            <v>9.5</v>
          </cell>
          <cell r="M2013">
            <v>70100.680000000008</v>
          </cell>
          <cell r="N2013">
            <v>44163.428400000004</v>
          </cell>
          <cell r="O2013"/>
          <cell r="P2013">
            <v>0.63</v>
          </cell>
          <cell r="R2013">
            <v>56619.78</v>
          </cell>
          <cell r="S2013">
            <v>35657.160000000003</v>
          </cell>
          <cell r="U2013">
            <v>56619.78</v>
          </cell>
          <cell r="V2013">
            <v>35657.160000000003</v>
          </cell>
          <cell r="X2013">
            <v>53923.6</v>
          </cell>
          <cell r="Y2013">
            <v>33959.199999999997</v>
          </cell>
          <cell r="AA2013">
            <v>46890.1</v>
          </cell>
          <cell r="AB2013">
            <v>29529.7</v>
          </cell>
          <cell r="AD2013">
            <v>40774</v>
          </cell>
        </row>
        <row r="2014">
          <cell r="B2014" t="str">
            <v>AR1515L</v>
          </cell>
          <cell r="C2014" t="str">
            <v>Árvore</v>
          </cell>
          <cell r="E2014" t="str">
            <v>Árvore de estrelas, produzida em estrutura metálica e mangueira de LED</v>
          </cell>
          <cell r="F2014" t="str">
            <v>FIG. LUMINOSA</v>
          </cell>
          <cell r="G2014">
            <v>15</v>
          </cell>
          <cell r="H2014">
            <v>8.1999999999999993</v>
          </cell>
          <cell r="I2014">
            <v>9.5</v>
          </cell>
          <cell r="M2014">
            <v>73320.91</v>
          </cell>
          <cell r="N2014">
            <v>46192.173300000002</v>
          </cell>
          <cell r="O2014"/>
          <cell r="P2014">
            <v>0.63</v>
          </cell>
          <cell r="R2014">
            <v>59220.74</v>
          </cell>
          <cell r="S2014">
            <v>35532.42</v>
          </cell>
          <cell r="U2014">
            <v>59220.74</v>
          </cell>
          <cell r="V2014">
            <v>35532.42</v>
          </cell>
          <cell r="X2014">
            <v>56400.7</v>
          </cell>
          <cell r="Y2014">
            <v>33840.400000000001</v>
          </cell>
          <cell r="AA2014">
            <v>49044.05</v>
          </cell>
          <cell r="AB2014">
            <v>29426.43</v>
          </cell>
          <cell r="AD2014">
            <v>42647</v>
          </cell>
        </row>
        <row r="2015">
          <cell r="B2015" t="str">
            <v>AR1515C</v>
          </cell>
          <cell r="C2015" t="str">
            <v>Árvore</v>
          </cell>
          <cell r="E2015" t="str">
            <v>Árvore de estrelas, produzida em estrutura metálica e mangueira luminosa. Preenchimento da figura com lâmpadas de LED.</v>
          </cell>
          <cell r="F2015" t="str">
            <v>FIG. LUMINOSA</v>
          </cell>
          <cell r="G2015">
            <v>15</v>
          </cell>
          <cell r="H2015">
            <v>8.1999999999999993</v>
          </cell>
          <cell r="I2015">
            <v>9.5</v>
          </cell>
          <cell r="M2015">
            <v>76736.56</v>
          </cell>
          <cell r="N2015">
            <v>57552.42</v>
          </cell>
          <cell r="O2015"/>
          <cell r="P2015">
            <v>0.75</v>
          </cell>
          <cell r="R2015">
            <v>0</v>
          </cell>
          <cell r="S2015">
            <v>0</v>
          </cell>
          <cell r="U2015">
            <v>0</v>
          </cell>
          <cell r="V2015">
            <v>0</v>
          </cell>
          <cell r="X2015">
            <v>0</v>
          </cell>
          <cell r="Y2015">
            <v>0</v>
          </cell>
          <cell r="AA2015">
            <v>0</v>
          </cell>
          <cell r="AB2015">
            <v>0</v>
          </cell>
          <cell r="AD2015"/>
        </row>
        <row r="2016">
          <cell r="B2016" t="str">
            <v>AR1515CS</v>
          </cell>
          <cell r="C2016" t="str">
            <v>Árvore</v>
          </cell>
          <cell r="E2016" t="str">
            <v>Árvore de estrelas, produzida em estrutura metálica e mangueira luminosa. Preenchimento da figura com lâmpadas de LED. Aplicação de Strobos.</v>
          </cell>
          <cell r="F2016" t="str">
            <v>FIG. LUMINOSA</v>
          </cell>
          <cell r="G2016">
            <v>15</v>
          </cell>
          <cell r="H2016">
            <v>8.1999999999999993</v>
          </cell>
          <cell r="I2016">
            <v>9.5</v>
          </cell>
          <cell r="M2016">
            <v>82352.679999999993</v>
          </cell>
          <cell r="N2016">
            <v>61764.509999999995</v>
          </cell>
          <cell r="O2016"/>
          <cell r="P2016">
            <v>0.75</v>
          </cell>
          <cell r="R2016">
            <v>0</v>
          </cell>
          <cell r="S2016">
            <v>0</v>
          </cell>
          <cell r="U2016">
            <v>0</v>
          </cell>
          <cell r="V2016">
            <v>0</v>
          </cell>
          <cell r="X2016">
            <v>0</v>
          </cell>
          <cell r="Y2016">
            <v>0</v>
          </cell>
          <cell r="AA2016">
            <v>0</v>
          </cell>
          <cell r="AB2016">
            <v>0</v>
          </cell>
          <cell r="AD2016"/>
        </row>
        <row r="2017">
          <cell r="B2017" t="str">
            <v>AR17</v>
          </cell>
          <cell r="C2017" t="str">
            <v>Árvore</v>
          </cell>
          <cell r="D2017"/>
          <cell r="E2017" t="str">
            <v>Pinheiro, produzido em estrutura metálica e mangueira luminosa</v>
          </cell>
          <cell r="F2017" t="str">
            <v>FIG. LUMINOSA</v>
          </cell>
          <cell r="G2017">
            <v>4</v>
          </cell>
          <cell r="H2017" t="str">
            <v>-</v>
          </cell>
          <cell r="I2017" t="str">
            <v>-</v>
          </cell>
          <cell r="J2017">
            <v>736</v>
          </cell>
          <cell r="K2017">
            <v>46</v>
          </cell>
          <cell r="L2017"/>
          <cell r="M2017">
            <v>5470.66</v>
          </cell>
          <cell r="N2017">
            <v>3282.3959999999997</v>
          </cell>
          <cell r="O2017"/>
          <cell r="P2017">
            <v>0.6</v>
          </cell>
          <cell r="Q2017"/>
          <cell r="R2017">
            <v>4418.6099999999997</v>
          </cell>
          <cell r="S2017">
            <v>2651.15</v>
          </cell>
          <cell r="T2017"/>
          <cell r="U2017">
            <v>4418.6099999999997</v>
          </cell>
          <cell r="V2017">
            <v>2651.15</v>
          </cell>
          <cell r="W2017"/>
          <cell r="X2017">
            <v>4208.2</v>
          </cell>
          <cell r="Y2017">
            <v>2524.9</v>
          </cell>
          <cell r="Z2017"/>
          <cell r="AA2017">
            <v>3659.3</v>
          </cell>
          <cell r="AB2017">
            <v>2195.58</v>
          </cell>
          <cell r="AC2017"/>
          <cell r="AD2017">
            <v>3182</v>
          </cell>
        </row>
        <row r="2018">
          <cell r="B2018" t="str">
            <v>AR17SM</v>
          </cell>
          <cell r="C2018" t="str">
            <v>Árvore</v>
          </cell>
          <cell r="E2018" t="str">
            <v>Pinheiro, produzida em estrutura metálica e mangueira luminosa. Aplicação de mangueiras de LED com movimentos e Strobos</v>
          </cell>
          <cell r="F2018" t="str">
            <v>FIG. LUMINOSA</v>
          </cell>
          <cell r="G2018">
            <v>4</v>
          </cell>
          <cell r="H2018" t="str">
            <v>-</v>
          </cell>
          <cell r="I2018" t="str">
            <v>-</v>
          </cell>
          <cell r="M2018">
            <v>8323.25</v>
          </cell>
          <cell r="N2018">
            <v>6242.4375</v>
          </cell>
          <cell r="P2018">
            <v>0.75</v>
          </cell>
          <cell r="R2018">
            <v>6722.63</v>
          </cell>
          <cell r="S2018">
            <v>4955.16</v>
          </cell>
          <cell r="U2018">
            <v>6722.63</v>
          </cell>
          <cell r="V2018">
            <v>4955.16</v>
          </cell>
          <cell r="X2018">
            <v>6402.5</v>
          </cell>
          <cell r="Y2018">
            <v>4719.2</v>
          </cell>
          <cell r="AA2018">
            <v>5567.38</v>
          </cell>
          <cell r="AB2018">
            <v>4103.66</v>
          </cell>
          <cell r="AD2018">
            <v>4841.2</v>
          </cell>
        </row>
        <row r="2019">
          <cell r="B2019" t="str">
            <v>AR17M</v>
          </cell>
          <cell r="C2019" t="str">
            <v>Árvore</v>
          </cell>
          <cell r="E2019" t="str">
            <v>Pinheiro, produzida em estrutura metálica e mangueira luminosa. Aplicação de mangueiras de LED com movimentos</v>
          </cell>
          <cell r="F2019" t="str">
            <v>FIG. LUMINOSA</v>
          </cell>
          <cell r="G2019">
            <v>4</v>
          </cell>
          <cell r="H2019" t="str">
            <v>-</v>
          </cell>
          <cell r="I2019" t="str">
            <v>-</v>
          </cell>
          <cell r="M2019">
            <v>7496.32</v>
          </cell>
          <cell r="N2019">
            <v>5397.3503999999994</v>
          </cell>
          <cell r="P2019">
            <v>0.72</v>
          </cell>
          <cell r="R2019">
            <v>6054.72</v>
          </cell>
          <cell r="S2019">
            <v>4287.26</v>
          </cell>
          <cell r="U2019">
            <v>6054.72</v>
          </cell>
          <cell r="V2019">
            <v>4287.26</v>
          </cell>
          <cell r="X2019">
            <v>5766.4</v>
          </cell>
          <cell r="Y2019">
            <v>4083.1</v>
          </cell>
          <cell r="AA2019">
            <v>5014.2299999999996</v>
          </cell>
          <cell r="AB2019">
            <v>3550.51</v>
          </cell>
          <cell r="AD2019">
            <v>4360.2</v>
          </cell>
        </row>
        <row r="2020">
          <cell r="B2020" t="str">
            <v>AR17S</v>
          </cell>
          <cell r="C2020" t="str">
            <v>Árvore</v>
          </cell>
          <cell r="E2020" t="str">
            <v>Pinheiro, produzida em estrutura metálica e mangueira luminosa. Aplicação de Strobos</v>
          </cell>
          <cell r="F2020" t="str">
            <v>FIG. LUMINOSA</v>
          </cell>
          <cell r="G2020">
            <v>4</v>
          </cell>
          <cell r="H2020" t="str">
            <v>-</v>
          </cell>
          <cell r="I2020" t="str">
            <v>-</v>
          </cell>
          <cell r="M2020">
            <v>6297.59</v>
          </cell>
          <cell r="N2020">
            <v>3967.4817000000003</v>
          </cell>
          <cell r="P2020">
            <v>0.63</v>
          </cell>
          <cell r="R2020">
            <v>5086.5200000000004</v>
          </cell>
          <cell r="S2020">
            <v>3319.05</v>
          </cell>
          <cell r="U2020">
            <v>5086.5200000000004</v>
          </cell>
          <cell r="V2020">
            <v>3319.05</v>
          </cell>
          <cell r="X2020">
            <v>4844.3</v>
          </cell>
          <cell r="Y2020">
            <v>3161</v>
          </cell>
          <cell r="AA2020">
            <v>4212.45</v>
          </cell>
          <cell r="AB2020">
            <v>2748.73</v>
          </cell>
          <cell r="AD2020">
            <v>3663</v>
          </cell>
        </row>
        <row r="2021">
          <cell r="B2021" t="str">
            <v>AR17L</v>
          </cell>
          <cell r="C2021" t="str">
            <v>Árvore</v>
          </cell>
          <cell r="E2021" t="str">
            <v>Pinheiro, produzida em estrutura metálica e mangueira de LED</v>
          </cell>
          <cell r="F2021" t="str">
            <v>FIG. LUMINOSA</v>
          </cell>
          <cell r="G2021">
            <v>4</v>
          </cell>
          <cell r="H2021" t="str">
            <v>-</v>
          </cell>
          <cell r="I2021" t="str">
            <v>-</v>
          </cell>
          <cell r="M2021">
            <v>6182.41</v>
          </cell>
          <cell r="N2021">
            <v>3894.9182999999998</v>
          </cell>
          <cell r="P2021">
            <v>0.63</v>
          </cell>
          <cell r="R2021">
            <v>4993.49</v>
          </cell>
          <cell r="S2021">
            <v>2996.07</v>
          </cell>
          <cell r="U2021">
            <v>4993.49</v>
          </cell>
          <cell r="V2021">
            <v>2996.07</v>
          </cell>
          <cell r="X2021">
            <v>4755.7</v>
          </cell>
          <cell r="Y2021">
            <v>2853.4</v>
          </cell>
          <cell r="AA2021">
            <v>4135.3999999999996</v>
          </cell>
          <cell r="AB2021">
            <v>2481.2399999999998</v>
          </cell>
          <cell r="AD2021">
            <v>3596</v>
          </cell>
        </row>
        <row r="2022">
          <cell r="B2022" t="str">
            <v>AR17C</v>
          </cell>
          <cell r="C2022" t="str">
            <v>Árvore</v>
          </cell>
          <cell r="E2022" t="str">
            <v>Pinheiro, produzida em estrutura metálica e mangueira luminosa. Preenchimento da figura com lâmpadas de LED.</v>
          </cell>
          <cell r="F2022" t="str">
            <v>FIG. LUMINOSA</v>
          </cell>
          <cell r="G2022">
            <v>4</v>
          </cell>
          <cell r="H2022" t="str">
            <v>-</v>
          </cell>
          <cell r="I2022" t="str">
            <v>-</v>
          </cell>
          <cell r="M2022">
            <v>0</v>
          </cell>
          <cell r="N2022">
            <v>0</v>
          </cell>
          <cell r="P2022">
            <v>0.72</v>
          </cell>
          <cell r="R2022">
            <v>0</v>
          </cell>
          <cell r="S2022">
            <v>0</v>
          </cell>
          <cell r="U2022">
            <v>0</v>
          </cell>
          <cell r="V2022">
            <v>0</v>
          </cell>
          <cell r="X2022">
            <v>0</v>
          </cell>
          <cell r="Y2022">
            <v>0</v>
          </cell>
          <cell r="AA2022">
            <v>0</v>
          </cell>
          <cell r="AB2022">
            <v>0</v>
          </cell>
          <cell r="AD2022"/>
        </row>
        <row r="2023">
          <cell r="B2023" t="str">
            <v>AR17CS</v>
          </cell>
          <cell r="C2023" t="str">
            <v>Árvore</v>
          </cell>
          <cell r="E2023" t="str">
            <v>Pinheiro, produzida em estrutura metálica e mangueira luminosa. Preenchimento da figura com lâmpadas de LED. Aplicação de Strobos.</v>
          </cell>
          <cell r="F2023" t="str">
            <v>FIG. LUMINOSA</v>
          </cell>
          <cell r="G2023">
            <v>5</v>
          </cell>
          <cell r="H2023" t="str">
            <v>-</v>
          </cell>
          <cell r="I2023" t="str">
            <v>-</v>
          </cell>
          <cell r="M2023">
            <v>0</v>
          </cell>
          <cell r="N2023">
            <v>0</v>
          </cell>
          <cell r="P2023">
            <v>0.75</v>
          </cell>
          <cell r="R2023">
            <v>0</v>
          </cell>
          <cell r="S2023">
            <v>0</v>
          </cell>
          <cell r="U2023">
            <v>0</v>
          </cell>
          <cell r="V2023">
            <v>0</v>
          </cell>
          <cell r="X2023">
            <v>0</v>
          </cell>
          <cell r="Y2023">
            <v>0</v>
          </cell>
          <cell r="AA2023">
            <v>0</v>
          </cell>
          <cell r="AB2023">
            <v>0</v>
          </cell>
          <cell r="AD2023"/>
        </row>
        <row r="2024">
          <cell r="B2024" t="str">
            <v>AR18</v>
          </cell>
          <cell r="C2024" t="str">
            <v>Árvore</v>
          </cell>
          <cell r="D2024"/>
          <cell r="E2024" t="str">
            <v xml:space="preserve">Árvore natalina produzida em estrutura metálica e mangueira luminosa. </v>
          </cell>
          <cell r="F2024" t="str">
            <v>FIG. LUMINOSA</v>
          </cell>
          <cell r="G2024">
            <v>7.5</v>
          </cell>
          <cell r="H2024">
            <v>5</v>
          </cell>
          <cell r="I2024">
            <v>5</v>
          </cell>
          <cell r="J2024"/>
          <cell r="K2024"/>
          <cell r="L2024"/>
          <cell r="M2024">
            <v>49560.81</v>
          </cell>
          <cell r="N2024">
            <v>29736.485999999997</v>
          </cell>
          <cell r="O2024"/>
          <cell r="P2024">
            <v>0.6</v>
          </cell>
          <cell r="Q2024"/>
          <cell r="R2024">
            <v>40029.89</v>
          </cell>
          <cell r="S2024">
            <v>24017.91</v>
          </cell>
          <cell r="T2024"/>
          <cell r="U2024">
            <v>40029.89</v>
          </cell>
          <cell r="V2024">
            <v>24017.91</v>
          </cell>
          <cell r="W2024"/>
          <cell r="X2024">
            <v>38123.699999999997</v>
          </cell>
          <cell r="Y2024">
            <v>22874.2</v>
          </cell>
          <cell r="Z2024"/>
          <cell r="AA2024">
            <v>33151.050000000003</v>
          </cell>
          <cell r="AB2024">
            <v>19890.63</v>
          </cell>
          <cell r="AC2024"/>
          <cell r="AD2024">
            <v>28827</v>
          </cell>
        </row>
        <row r="2025">
          <cell r="B2025" t="str">
            <v>AR18SM</v>
          </cell>
          <cell r="C2025" t="str">
            <v>Árvore</v>
          </cell>
          <cell r="E2025" t="str">
            <v>Árvore natalina produzida em estrutura metálica e mangueira luminosa. Aplicação de mangueiras de LED com movimentos e Strobos</v>
          </cell>
          <cell r="F2025" t="str">
            <v>FIG. LUMINOSA</v>
          </cell>
          <cell r="G2025">
            <v>7.5</v>
          </cell>
          <cell r="H2025">
            <v>5</v>
          </cell>
          <cell r="I2025">
            <v>5</v>
          </cell>
          <cell r="M2025">
            <v>62223.85</v>
          </cell>
          <cell r="N2025">
            <v>46667.887499999997</v>
          </cell>
          <cell r="P2025">
            <v>0.75</v>
          </cell>
          <cell r="R2025">
            <v>50257.73</v>
          </cell>
          <cell r="S2025">
            <v>34245.75</v>
          </cell>
          <cell r="U2025">
            <v>50257.73</v>
          </cell>
          <cell r="V2025">
            <v>34245.75</v>
          </cell>
          <cell r="X2025">
            <v>47864.5</v>
          </cell>
          <cell r="Y2025">
            <v>32615</v>
          </cell>
          <cell r="AA2025">
            <v>41621.32</v>
          </cell>
          <cell r="AB2025">
            <v>28360.9</v>
          </cell>
          <cell r="AD2025">
            <v>36192.449999999997</v>
          </cell>
        </row>
        <row r="2026">
          <cell r="B2026" t="str">
            <v>AR18M</v>
          </cell>
          <cell r="C2026" t="str">
            <v>Árvore</v>
          </cell>
          <cell r="E2026" t="str">
            <v>Árvore natalina produzida em estrutura metálica e mangueira luminosa. Aplicação de mangueiras de LED com movimentos.</v>
          </cell>
          <cell r="F2026" t="str">
            <v>FIG. LUMINOSA</v>
          </cell>
          <cell r="G2026">
            <v>7.5</v>
          </cell>
          <cell r="H2026">
            <v>5</v>
          </cell>
          <cell r="I2026">
            <v>5</v>
          </cell>
          <cell r="M2026">
            <v>60951.670000000006</v>
          </cell>
          <cell r="N2026">
            <v>43885.202400000002</v>
          </cell>
          <cell r="P2026">
            <v>0.72</v>
          </cell>
          <cell r="R2026">
            <v>49230.2</v>
          </cell>
          <cell r="S2026">
            <v>33218.22</v>
          </cell>
          <cell r="U2026">
            <v>49230.2</v>
          </cell>
          <cell r="V2026">
            <v>33218.22</v>
          </cell>
          <cell r="X2026">
            <v>46885.9</v>
          </cell>
          <cell r="Y2026">
            <v>31636.400000000001</v>
          </cell>
          <cell r="AA2026">
            <v>40770.32</v>
          </cell>
          <cell r="AB2026">
            <v>27509.9</v>
          </cell>
          <cell r="AD2026">
            <v>35452.449999999997</v>
          </cell>
        </row>
        <row r="2027">
          <cell r="B2027" t="str">
            <v>AR18S</v>
          </cell>
          <cell r="C2027" t="str">
            <v>Árvore</v>
          </cell>
          <cell r="E2027" t="str">
            <v>Árvore natalina produzida em estrutura metálica e mangueira luminosa. Aplicação de Strobos</v>
          </cell>
          <cell r="F2027" t="str">
            <v>FIG. LUMINOSA</v>
          </cell>
          <cell r="G2027">
            <v>7.5</v>
          </cell>
          <cell r="H2027">
            <v>5</v>
          </cell>
          <cell r="I2027">
            <v>5</v>
          </cell>
          <cell r="M2027">
            <v>50833.120000000003</v>
          </cell>
          <cell r="N2027">
            <v>32024.865600000001</v>
          </cell>
          <cell r="P2027">
            <v>0.63</v>
          </cell>
          <cell r="R2027">
            <v>41057.519999999997</v>
          </cell>
          <cell r="S2027">
            <v>25045.55</v>
          </cell>
          <cell r="U2027">
            <v>41057.519999999997</v>
          </cell>
          <cell r="V2027">
            <v>25045.55</v>
          </cell>
          <cell r="X2027">
            <v>39102.400000000001</v>
          </cell>
          <cell r="Y2027">
            <v>23852.9</v>
          </cell>
          <cell r="AA2027">
            <v>34002.050000000003</v>
          </cell>
          <cell r="AB2027">
            <v>20741.63</v>
          </cell>
          <cell r="AD2027">
            <v>29567</v>
          </cell>
        </row>
        <row r="2028">
          <cell r="B2028" t="str">
            <v>AR18L</v>
          </cell>
          <cell r="C2028" t="str">
            <v>Árvore</v>
          </cell>
          <cell r="E2028" t="str">
            <v xml:space="preserve">Árvore natalina produzida em estrutura metálica e mangueira de LED </v>
          </cell>
          <cell r="F2028" t="str">
            <v>FIG. LUMINOSA</v>
          </cell>
          <cell r="G2028">
            <v>7.5</v>
          </cell>
          <cell r="H2028">
            <v>5</v>
          </cell>
          <cell r="I2028">
            <v>5</v>
          </cell>
          <cell r="M2028">
            <v>56004.520000000004</v>
          </cell>
          <cell r="N2028">
            <v>35282.847600000001</v>
          </cell>
          <cell r="P2028">
            <v>0.63</v>
          </cell>
          <cell r="R2028">
            <v>45234.42</v>
          </cell>
          <cell r="S2028">
            <v>27140.720000000001</v>
          </cell>
          <cell r="U2028">
            <v>45234.42</v>
          </cell>
          <cell r="V2028">
            <v>27140.720000000001</v>
          </cell>
          <cell r="X2028">
            <v>43080.4</v>
          </cell>
          <cell r="Y2028">
            <v>25848.3</v>
          </cell>
          <cell r="AA2028">
            <v>37461.25</v>
          </cell>
          <cell r="AB2028">
            <v>22476.75</v>
          </cell>
          <cell r="AD2028">
            <v>32575</v>
          </cell>
        </row>
        <row r="2029">
          <cell r="B2029" t="str">
            <v>AR194</v>
          </cell>
          <cell r="C2029" t="str">
            <v>Árvore</v>
          </cell>
          <cell r="D2029"/>
          <cell r="E2029" t="str">
            <v xml:space="preserve">Árvore natalina produzida em estrutura metálica e mangueira luminosa. </v>
          </cell>
          <cell r="F2029" t="str">
            <v>FIG. LUMINOSA</v>
          </cell>
          <cell r="G2029">
            <v>4.4000000000000004</v>
          </cell>
          <cell r="H2029">
            <v>2.88</v>
          </cell>
          <cell r="I2029">
            <v>2.5</v>
          </cell>
          <cell r="J2029"/>
          <cell r="K2029"/>
          <cell r="L2029"/>
          <cell r="M2029">
            <v>34089.25</v>
          </cell>
          <cell r="N2029">
            <v>20453.55</v>
          </cell>
          <cell r="O2029"/>
          <cell r="P2029">
            <v>0.6</v>
          </cell>
          <cell r="Q2029"/>
          <cell r="R2029">
            <v>27533.63</v>
          </cell>
          <cell r="S2029">
            <v>16520.18</v>
          </cell>
          <cell r="T2029"/>
          <cell r="U2029">
            <v>27533.63</v>
          </cell>
          <cell r="V2029">
            <v>16520.18</v>
          </cell>
          <cell r="W2029"/>
          <cell r="X2029">
            <v>26222.5</v>
          </cell>
          <cell r="Y2029">
            <v>15733.5</v>
          </cell>
          <cell r="Z2029"/>
          <cell r="AA2029">
            <v>22802.2</v>
          </cell>
          <cell r="AB2029">
            <v>13681.32</v>
          </cell>
          <cell r="AC2029"/>
          <cell r="AD2029">
            <v>19828</v>
          </cell>
        </row>
        <row r="2030">
          <cell r="B2030" t="str">
            <v>AR194SM</v>
          </cell>
          <cell r="C2030" t="str">
            <v>Árvore</v>
          </cell>
          <cell r="E2030" t="str">
            <v>Árvore natalina produzida em estrutura metálica e mangueira luminosa. Aplicação de mangueiras de LED com movimentos e Strobos</v>
          </cell>
          <cell r="F2030" t="str">
            <v>FIG. LUMINOSA</v>
          </cell>
          <cell r="G2030">
            <v>4.4000000000000004</v>
          </cell>
          <cell r="H2030">
            <v>2.88</v>
          </cell>
          <cell r="I2030">
            <v>2.5</v>
          </cell>
          <cell r="M2030">
            <v>51908.740000000005</v>
          </cell>
          <cell r="N2030">
            <v>38931.555000000008</v>
          </cell>
          <cell r="P2030">
            <v>0.75</v>
          </cell>
          <cell r="R2030">
            <v>41926.29</v>
          </cell>
          <cell r="S2030">
            <v>30912.84</v>
          </cell>
          <cell r="U2030">
            <v>41926.29</v>
          </cell>
          <cell r="V2030">
            <v>30912.84</v>
          </cell>
          <cell r="X2030">
            <v>39929.800000000003</v>
          </cell>
          <cell r="Y2030">
            <v>29440.799999999999</v>
          </cell>
          <cell r="AA2030">
            <v>34721.550000000003</v>
          </cell>
          <cell r="AB2030">
            <v>25600.67</v>
          </cell>
          <cell r="AD2030">
            <v>30192.65</v>
          </cell>
        </row>
        <row r="2031">
          <cell r="B2031" t="str">
            <v>AR194M</v>
          </cell>
          <cell r="C2031" t="str">
            <v>Árvore</v>
          </cell>
          <cell r="E2031" t="str">
            <v>Árvore natalina produzida em estrutura metálica e mangueira luminosa. Aplicação de mangueiras de LED com movimentos.</v>
          </cell>
          <cell r="F2031" t="str">
            <v>FIG. LUMINOSA</v>
          </cell>
          <cell r="G2031">
            <v>4.4000000000000004</v>
          </cell>
          <cell r="H2031">
            <v>2.88</v>
          </cell>
          <cell r="I2031">
            <v>2.5</v>
          </cell>
          <cell r="M2031">
            <v>49809.5</v>
          </cell>
          <cell r="N2031">
            <v>35862.839999999997</v>
          </cell>
          <cell r="P2031">
            <v>0.72</v>
          </cell>
          <cell r="R2031">
            <v>40230.75</v>
          </cell>
          <cell r="S2031">
            <v>29217.3</v>
          </cell>
          <cell r="U2031">
            <v>40230.75</v>
          </cell>
          <cell r="V2031">
            <v>29217.3</v>
          </cell>
          <cell r="X2031">
            <v>38315</v>
          </cell>
          <cell r="Y2031">
            <v>27826</v>
          </cell>
          <cell r="AA2031">
            <v>33317.4</v>
          </cell>
          <cell r="AB2031">
            <v>24196.52</v>
          </cell>
          <cell r="AD2031">
            <v>28971.65</v>
          </cell>
        </row>
        <row r="2032">
          <cell r="B2032" t="str">
            <v>AR194S</v>
          </cell>
          <cell r="C2032" t="str">
            <v>Árvore</v>
          </cell>
          <cell r="E2032" t="str">
            <v>Árvore natalina produzida em estrutura metálica e mangueira luminosa. Aplicação de Strobos</v>
          </cell>
          <cell r="F2032" t="str">
            <v>FIG. LUMINOSA</v>
          </cell>
          <cell r="G2032">
            <v>4.4000000000000004</v>
          </cell>
          <cell r="H2032">
            <v>2.88</v>
          </cell>
          <cell r="I2032">
            <v>2.5</v>
          </cell>
          <cell r="M2032">
            <v>36188.49</v>
          </cell>
          <cell r="N2032">
            <v>22798.7487</v>
          </cell>
          <cell r="P2032">
            <v>0.63</v>
          </cell>
          <cell r="R2032">
            <v>29229.17</v>
          </cell>
          <cell r="S2032">
            <v>18215.72</v>
          </cell>
          <cell r="U2032">
            <v>29229.17</v>
          </cell>
          <cell r="V2032">
            <v>18215.72</v>
          </cell>
          <cell r="X2032">
            <v>27837.3</v>
          </cell>
          <cell r="Y2032">
            <v>17348.3</v>
          </cell>
          <cell r="AA2032">
            <v>24206.35</v>
          </cell>
          <cell r="AB2032">
            <v>15085.47</v>
          </cell>
          <cell r="AD2032">
            <v>21049</v>
          </cell>
        </row>
        <row r="2033">
          <cell r="B2033" t="str">
            <v>AR194L</v>
          </cell>
          <cell r="C2033" t="str">
            <v>Árvore</v>
          </cell>
          <cell r="E2033" t="str">
            <v xml:space="preserve">Árvore natalina produzida em estrutura metálica e mangueira de LED </v>
          </cell>
          <cell r="F2033" t="str">
            <v>FIG. LUMINOSA</v>
          </cell>
          <cell r="G2033">
            <v>4.4000000000000004</v>
          </cell>
          <cell r="H2033">
            <v>2.88</v>
          </cell>
          <cell r="I2033">
            <v>2.5</v>
          </cell>
          <cell r="M2033">
            <v>38521.47</v>
          </cell>
          <cell r="N2033">
            <v>24268.526099999999</v>
          </cell>
          <cell r="P2033">
            <v>0.63</v>
          </cell>
          <cell r="R2033">
            <v>31113.5</v>
          </cell>
          <cell r="S2033">
            <v>18668.16</v>
          </cell>
          <cell r="U2033">
            <v>31113.5</v>
          </cell>
          <cell r="V2033">
            <v>18668.16</v>
          </cell>
          <cell r="X2033">
            <v>29631.9</v>
          </cell>
          <cell r="Y2033">
            <v>17779.2</v>
          </cell>
          <cell r="AA2033">
            <v>25766.9</v>
          </cell>
          <cell r="AB2033">
            <v>15460.14</v>
          </cell>
          <cell r="AD2033">
            <v>22406</v>
          </cell>
        </row>
        <row r="2034">
          <cell r="B2034" t="str">
            <v>AR194C</v>
          </cell>
          <cell r="C2034" t="str">
            <v>Árvore</v>
          </cell>
          <cell r="E2034" t="str">
            <v>Árvore natalina produzida em estrutura metálica e mangueira luminosa. Preenchimento da figura com lâmpadas de LED.</v>
          </cell>
          <cell r="F2034" t="str">
            <v>FIG. LUMINOSA</v>
          </cell>
          <cell r="G2034">
            <v>4.4000000000000004</v>
          </cell>
          <cell r="H2034">
            <v>2.88</v>
          </cell>
          <cell r="I2034">
            <v>2.5</v>
          </cell>
          <cell r="M2034">
            <v>0</v>
          </cell>
          <cell r="N2034">
            <v>0</v>
          </cell>
          <cell r="P2034">
            <v>0.72</v>
          </cell>
          <cell r="R2034">
            <v>0</v>
          </cell>
          <cell r="S2034">
            <v>0</v>
          </cell>
          <cell r="U2034">
            <v>0</v>
          </cell>
          <cell r="V2034">
            <v>0</v>
          </cell>
          <cell r="X2034">
            <v>0</v>
          </cell>
          <cell r="Y2034">
            <v>0</v>
          </cell>
          <cell r="AA2034">
            <v>0</v>
          </cell>
          <cell r="AB2034">
            <v>0</v>
          </cell>
          <cell r="AD2034"/>
        </row>
        <row r="2035">
          <cell r="B2035" t="str">
            <v>AR194CS</v>
          </cell>
          <cell r="C2035" t="str">
            <v>Árvore</v>
          </cell>
          <cell r="E2035" t="str">
            <v>Árvore natalina produzida em estrutura metálica e mangueira luminosa. Preenchimento da figura com lâmpadas de LED e aplicação de strobos</v>
          </cell>
          <cell r="F2035" t="str">
            <v>FIG. LUMINOSA</v>
          </cell>
          <cell r="G2035">
            <v>9</v>
          </cell>
          <cell r="H2035">
            <v>4.95</v>
          </cell>
          <cell r="I2035">
            <v>5.72</v>
          </cell>
          <cell r="M2035">
            <v>0</v>
          </cell>
          <cell r="N2035">
            <v>0</v>
          </cell>
          <cell r="P2035">
            <v>0.75</v>
          </cell>
          <cell r="R2035">
            <v>0</v>
          </cell>
          <cell r="S2035">
            <v>0</v>
          </cell>
          <cell r="U2035">
            <v>0</v>
          </cell>
          <cell r="V2035">
            <v>0</v>
          </cell>
          <cell r="X2035">
            <v>0</v>
          </cell>
          <cell r="Y2035">
            <v>0</v>
          </cell>
          <cell r="AA2035">
            <v>0</v>
          </cell>
          <cell r="AB2035">
            <v>0</v>
          </cell>
          <cell r="AD2035"/>
        </row>
        <row r="2036">
          <cell r="B2036" t="str">
            <v>AR196</v>
          </cell>
          <cell r="C2036" t="str">
            <v>Árvore</v>
          </cell>
          <cell r="D2036"/>
          <cell r="E2036" t="str">
            <v xml:space="preserve">Árvore natalina produzida em estrutura metálica e mangueira luminosa. </v>
          </cell>
          <cell r="F2036" t="str">
            <v>FIG. LUMINOSA</v>
          </cell>
          <cell r="G2036">
            <v>6.6</v>
          </cell>
          <cell r="H2036">
            <v>4.3499999999999996</v>
          </cell>
          <cell r="I2036">
            <v>3.8</v>
          </cell>
          <cell r="J2036"/>
          <cell r="K2036"/>
          <cell r="L2036"/>
          <cell r="M2036">
            <v>43445.48</v>
          </cell>
          <cell r="N2036">
            <v>26067.288</v>
          </cell>
          <cell r="O2036"/>
          <cell r="P2036">
            <v>0.6</v>
          </cell>
          <cell r="Q2036"/>
          <cell r="R2036">
            <v>35090.58</v>
          </cell>
          <cell r="S2036">
            <v>21054.29</v>
          </cell>
          <cell r="T2036"/>
          <cell r="U2036">
            <v>35090.58</v>
          </cell>
          <cell r="V2036">
            <v>21054.29</v>
          </cell>
          <cell r="W2036"/>
          <cell r="X2036">
            <v>33419.599999999999</v>
          </cell>
          <cell r="Y2036">
            <v>20051.7</v>
          </cell>
          <cell r="Z2036"/>
          <cell r="AA2036">
            <v>29060.5</v>
          </cell>
          <cell r="AB2036">
            <v>17436.3</v>
          </cell>
          <cell r="AC2036"/>
          <cell r="AD2036">
            <v>25270</v>
          </cell>
        </row>
        <row r="2037">
          <cell r="B2037" t="str">
            <v>AR196SM</v>
          </cell>
          <cell r="C2037" t="str">
            <v>Árvore</v>
          </cell>
          <cell r="E2037" t="str">
            <v>Árvore natalina produzida em estrutura metálica e mangueira luminosa. Aplicação de mangueiras de LED com movimentos e Strobos</v>
          </cell>
          <cell r="F2037" t="str">
            <v>FIG. LUMINOSA</v>
          </cell>
          <cell r="G2037">
            <v>6.6</v>
          </cell>
          <cell r="H2037">
            <v>4.3499999999999996</v>
          </cell>
          <cell r="I2037">
            <v>3.8</v>
          </cell>
          <cell r="M2037">
            <v>63770.98</v>
          </cell>
          <cell r="N2037">
            <v>47828.235000000001</v>
          </cell>
          <cell r="P2037">
            <v>0.75</v>
          </cell>
          <cell r="R2037">
            <v>51507.33</v>
          </cell>
          <cell r="S2037">
            <v>37471.14</v>
          </cell>
          <cell r="U2037">
            <v>51507.33</v>
          </cell>
          <cell r="V2037">
            <v>37471.14</v>
          </cell>
          <cell r="X2037">
            <v>49054.6</v>
          </cell>
          <cell r="Y2037">
            <v>35686.800000000003</v>
          </cell>
          <cell r="AA2037">
            <v>42656.2</v>
          </cell>
          <cell r="AB2037">
            <v>31032</v>
          </cell>
          <cell r="AD2037">
            <v>37092.35</v>
          </cell>
        </row>
        <row r="2038">
          <cell r="B2038" t="str">
            <v>AR196M</v>
          </cell>
          <cell r="C2038" t="str">
            <v>Árvore</v>
          </cell>
          <cell r="E2038" t="str">
            <v>Árvore natalina produzida em estrutura metálica e mangueira luminosa. Aplicação de mangueiras de LED com movimentos.</v>
          </cell>
          <cell r="F2038" t="str">
            <v>FIG. LUMINOSA</v>
          </cell>
          <cell r="G2038">
            <v>6.6</v>
          </cell>
          <cell r="H2038">
            <v>4.3499999999999996</v>
          </cell>
          <cell r="I2038">
            <v>3.8</v>
          </cell>
          <cell r="M2038">
            <v>60908.509999999995</v>
          </cell>
          <cell r="N2038">
            <v>43854.127199999995</v>
          </cell>
          <cell r="P2038">
            <v>0.72</v>
          </cell>
          <cell r="R2038">
            <v>49195.34</v>
          </cell>
          <cell r="S2038">
            <v>35159.040000000001</v>
          </cell>
          <cell r="U2038">
            <v>49195.34</v>
          </cell>
          <cell r="V2038">
            <v>35159.040000000001</v>
          </cell>
          <cell r="X2038">
            <v>46852.7</v>
          </cell>
          <cell r="Y2038">
            <v>33484.800000000003</v>
          </cell>
          <cell r="AA2038">
            <v>40741.449999999997</v>
          </cell>
          <cell r="AB2038">
            <v>29117.25</v>
          </cell>
          <cell r="AD2038">
            <v>35427.35</v>
          </cell>
        </row>
        <row r="2039">
          <cell r="B2039" t="str">
            <v>AR196S</v>
          </cell>
          <cell r="C2039" t="str">
            <v>Árvore</v>
          </cell>
          <cell r="E2039" t="str">
            <v>Árvore natalina produzida em estrutura metálica e mangueira luminosa. Aplicação de Strobos</v>
          </cell>
          <cell r="F2039" t="str">
            <v>FIG. LUMINOSA</v>
          </cell>
          <cell r="G2039">
            <v>6.6</v>
          </cell>
          <cell r="H2039">
            <v>4.3499999999999996</v>
          </cell>
          <cell r="I2039">
            <v>3.8</v>
          </cell>
          <cell r="M2039">
            <v>46307.950000000004</v>
          </cell>
          <cell r="N2039">
            <v>29174.008500000004</v>
          </cell>
          <cell r="P2039">
            <v>0.63</v>
          </cell>
          <cell r="R2039">
            <v>37402.58</v>
          </cell>
          <cell r="S2039">
            <v>23366.39</v>
          </cell>
          <cell r="U2039">
            <v>37402.58</v>
          </cell>
          <cell r="V2039">
            <v>23366.39</v>
          </cell>
          <cell r="X2039">
            <v>35621.5</v>
          </cell>
          <cell r="Y2039">
            <v>22253.7</v>
          </cell>
          <cell r="AA2039">
            <v>30975.25</v>
          </cell>
          <cell r="AB2039">
            <v>19351.05</v>
          </cell>
          <cell r="AD2039">
            <v>26935</v>
          </cell>
        </row>
        <row r="2040">
          <cell r="B2040" t="str">
            <v>AR196L</v>
          </cell>
          <cell r="C2040" t="str">
            <v>Árvore</v>
          </cell>
          <cell r="E2040" t="str">
            <v xml:space="preserve">Árvore natalina produzida em estrutura metálica e mangueira de LED </v>
          </cell>
          <cell r="F2040" t="str">
            <v>FIG. LUMINOSA</v>
          </cell>
          <cell r="G2040">
            <v>6.6</v>
          </cell>
          <cell r="H2040">
            <v>4.3499999999999996</v>
          </cell>
          <cell r="I2040">
            <v>3.8</v>
          </cell>
          <cell r="M2040">
            <v>49094.890000000007</v>
          </cell>
          <cell r="N2040">
            <v>30929.780700000003</v>
          </cell>
          <cell r="P2040">
            <v>0.63</v>
          </cell>
          <cell r="R2040">
            <v>39653.57</v>
          </cell>
          <cell r="S2040">
            <v>23792.16</v>
          </cell>
          <cell r="U2040">
            <v>39653.57</v>
          </cell>
          <cell r="V2040">
            <v>23792.16</v>
          </cell>
          <cell r="X2040">
            <v>37765.300000000003</v>
          </cell>
          <cell r="Y2040">
            <v>22659.200000000001</v>
          </cell>
          <cell r="AA2040">
            <v>32839.4</v>
          </cell>
          <cell r="AB2040">
            <v>19703.64</v>
          </cell>
          <cell r="AD2040">
            <v>28556</v>
          </cell>
        </row>
        <row r="2041">
          <cell r="B2041" t="str">
            <v>AR196C</v>
          </cell>
          <cell r="C2041" t="str">
            <v>Árvore</v>
          </cell>
          <cell r="E2041" t="str">
            <v>Árvore natalina produzida em estrutura metálica e mangueira luminosa. Preenchimento da figura com lâmpadas de LED.</v>
          </cell>
          <cell r="F2041" t="str">
            <v>FIG. LUMINOSA</v>
          </cell>
          <cell r="G2041">
            <v>6.6</v>
          </cell>
          <cell r="H2041">
            <v>4.3499999999999996</v>
          </cell>
          <cell r="I2041">
            <v>3.8</v>
          </cell>
          <cell r="M2041">
            <v>0</v>
          </cell>
          <cell r="N2041">
            <v>0</v>
          </cell>
          <cell r="P2041">
            <v>0.72</v>
          </cell>
          <cell r="R2041">
            <v>0</v>
          </cell>
          <cell r="S2041">
            <v>0</v>
          </cell>
          <cell r="U2041">
            <v>0</v>
          </cell>
          <cell r="V2041">
            <v>0</v>
          </cell>
          <cell r="X2041">
            <v>0</v>
          </cell>
          <cell r="Y2041">
            <v>0</v>
          </cell>
          <cell r="AA2041">
            <v>0</v>
          </cell>
          <cell r="AB2041">
            <v>0</v>
          </cell>
          <cell r="AD2041"/>
        </row>
        <row r="2042">
          <cell r="B2042" t="str">
            <v>AR196CS</v>
          </cell>
          <cell r="C2042" t="str">
            <v>Árvore</v>
          </cell>
          <cell r="E2042" t="str">
            <v>Árvore natalina produzida em estrutura metálica e mangueira luminosa. Preenchimento da figura com lâmpadas de LED. Aplicação de Strobos.</v>
          </cell>
          <cell r="F2042" t="str">
            <v>FIG. LUMINOSA</v>
          </cell>
          <cell r="G2042">
            <v>6.6</v>
          </cell>
          <cell r="H2042">
            <v>4.3499999999999996</v>
          </cell>
          <cell r="I2042">
            <v>3.8</v>
          </cell>
          <cell r="M2042">
            <v>0</v>
          </cell>
          <cell r="N2042">
            <v>0</v>
          </cell>
          <cell r="P2042">
            <v>0.75</v>
          </cell>
          <cell r="R2042">
            <v>0</v>
          </cell>
          <cell r="S2042">
            <v>0</v>
          </cell>
          <cell r="U2042">
            <v>0</v>
          </cell>
          <cell r="V2042">
            <v>0</v>
          </cell>
          <cell r="X2042">
            <v>0</v>
          </cell>
          <cell r="Y2042">
            <v>0</v>
          </cell>
          <cell r="AA2042">
            <v>0</v>
          </cell>
          <cell r="AB2042">
            <v>0</v>
          </cell>
          <cell r="AD2042"/>
        </row>
        <row r="2043">
          <cell r="B2043" t="str">
            <v>AR199</v>
          </cell>
          <cell r="C2043" t="str">
            <v>Árvore</v>
          </cell>
          <cell r="D2043"/>
          <cell r="E2043" t="str">
            <v xml:space="preserve">Árvore natalina produzida em estrutura metálica e mangueira luminosa. </v>
          </cell>
          <cell r="F2043" t="str">
            <v>FIG. LUMINOSA</v>
          </cell>
          <cell r="G2043">
            <v>9</v>
          </cell>
          <cell r="H2043">
            <v>4.95</v>
          </cell>
          <cell r="I2043">
            <v>5.72</v>
          </cell>
          <cell r="J2043">
            <v>9312</v>
          </cell>
          <cell r="K2043"/>
          <cell r="L2043">
            <v>424.4</v>
          </cell>
          <cell r="M2043">
            <v>64834.640000000007</v>
          </cell>
          <cell r="N2043">
            <v>38900.784</v>
          </cell>
          <cell r="O2043"/>
          <cell r="P2043">
            <v>0.6</v>
          </cell>
          <cell r="Q2043"/>
          <cell r="R2043">
            <v>52366.44</v>
          </cell>
          <cell r="S2043">
            <v>31419.89</v>
          </cell>
          <cell r="T2043"/>
          <cell r="U2043">
            <v>52366.44</v>
          </cell>
          <cell r="V2043">
            <v>31419.89</v>
          </cell>
          <cell r="W2043"/>
          <cell r="X2043">
            <v>49872.800000000003</v>
          </cell>
          <cell r="Y2043">
            <v>29923.7</v>
          </cell>
          <cell r="Z2043"/>
          <cell r="AA2043">
            <v>43367.65</v>
          </cell>
          <cell r="AB2043">
            <v>26020.59</v>
          </cell>
          <cell r="AC2043"/>
          <cell r="AD2043">
            <v>37711</v>
          </cell>
        </row>
        <row r="2044">
          <cell r="B2044" t="str">
            <v>AR199SM</v>
          </cell>
          <cell r="C2044" t="str">
            <v>Árvore</v>
          </cell>
          <cell r="E2044" t="str">
            <v>Árvore natalina produzida em estrutura metálica e mangueira luminosa. Aplicação de mangueiras de LED com movimentos e Strobos</v>
          </cell>
          <cell r="F2044" t="str">
            <v>FIG. LUMINOSA</v>
          </cell>
          <cell r="G2044">
            <v>9</v>
          </cell>
          <cell r="H2044">
            <v>4.95</v>
          </cell>
          <cell r="I2044">
            <v>5.72</v>
          </cell>
          <cell r="J2044">
            <v>9830</v>
          </cell>
          <cell r="L2044">
            <v>449.4</v>
          </cell>
          <cell r="M2044">
            <v>99472.62</v>
          </cell>
          <cell r="N2044">
            <v>74604.464999999997</v>
          </cell>
          <cell r="P2044">
            <v>0.75</v>
          </cell>
          <cell r="R2044">
            <v>80343.27</v>
          </cell>
          <cell r="S2044">
            <v>59396.72</v>
          </cell>
          <cell r="U2044">
            <v>80343.27</v>
          </cell>
          <cell r="V2044">
            <v>59396.72</v>
          </cell>
          <cell r="X2044">
            <v>76517.399999999994</v>
          </cell>
          <cell r="Y2044">
            <v>56568.3</v>
          </cell>
          <cell r="AA2044">
            <v>66536.87</v>
          </cell>
          <cell r="AB2044">
            <v>49189.81</v>
          </cell>
          <cell r="AD2044">
            <v>57858.149999999994</v>
          </cell>
        </row>
        <row r="2045">
          <cell r="B2045" t="str">
            <v>AR199M</v>
          </cell>
          <cell r="C2045" t="str">
            <v>Árvore</v>
          </cell>
          <cell r="E2045" t="str">
            <v>Árvore natalina produzida em estrutura metálica e mangueira luminosa. Aplicação de mangueiras de LED com movimentos.</v>
          </cell>
          <cell r="F2045" t="str">
            <v>FIG. LUMINOSA</v>
          </cell>
          <cell r="G2045">
            <v>9</v>
          </cell>
          <cell r="H2045">
            <v>4.95</v>
          </cell>
          <cell r="I2045">
            <v>5.72</v>
          </cell>
          <cell r="M2045">
            <v>95846.66</v>
          </cell>
          <cell r="N2045">
            <v>69009.595199999996</v>
          </cell>
          <cell r="P2045">
            <v>0.72</v>
          </cell>
          <cell r="R2045">
            <v>77414.61</v>
          </cell>
          <cell r="S2045">
            <v>56468.06</v>
          </cell>
          <cell r="U2045">
            <v>77414.61</v>
          </cell>
          <cell r="V2045">
            <v>56468.06</v>
          </cell>
          <cell r="X2045">
            <v>73728.2</v>
          </cell>
          <cell r="Y2045">
            <v>53779.1</v>
          </cell>
          <cell r="AA2045">
            <v>64111.519999999997</v>
          </cell>
          <cell r="AB2045">
            <v>46764.46</v>
          </cell>
          <cell r="AD2045">
            <v>55749.149999999994</v>
          </cell>
        </row>
        <row r="2046">
          <cell r="B2046" t="str">
            <v>AR199S</v>
          </cell>
          <cell r="C2046" t="str">
            <v>Árvore</v>
          </cell>
          <cell r="E2046" t="str">
            <v>Árvore natalina produzida em estrutura metálica e mangueira luminosa. Aplicação de Strobos</v>
          </cell>
          <cell r="F2046" t="str">
            <v>FIG. LUMINOSA</v>
          </cell>
          <cell r="G2046">
            <v>9</v>
          </cell>
          <cell r="H2046">
            <v>4.95</v>
          </cell>
          <cell r="I2046">
            <v>5.72</v>
          </cell>
          <cell r="J2046">
            <v>9636</v>
          </cell>
          <cell r="L2046">
            <v>424.4</v>
          </cell>
          <cell r="M2046">
            <v>68460.600000000006</v>
          </cell>
          <cell r="N2046">
            <v>43130.178000000007</v>
          </cell>
          <cell r="P2046">
            <v>0.63</v>
          </cell>
          <cell r="R2046">
            <v>55295.1</v>
          </cell>
          <cell r="S2046">
            <v>34348.44</v>
          </cell>
          <cell r="U2046">
            <v>55295.1</v>
          </cell>
          <cell r="V2046">
            <v>34348.44</v>
          </cell>
          <cell r="X2046">
            <v>52662</v>
          </cell>
          <cell r="Y2046">
            <v>32712.799999999999</v>
          </cell>
          <cell r="AA2046">
            <v>45793</v>
          </cell>
          <cell r="AB2046">
            <v>28445.94</v>
          </cell>
          <cell r="AD2046">
            <v>39820</v>
          </cell>
        </row>
        <row r="2047">
          <cell r="B2047" t="str">
            <v>AR199L</v>
          </cell>
          <cell r="C2047" t="str">
            <v>Árvore</v>
          </cell>
          <cell r="E2047" t="str">
            <v xml:space="preserve">Árvore natalina produzida em estrutura metálica e mangueira de LED </v>
          </cell>
          <cell r="F2047" t="str">
            <v>FIG. LUMINOSA</v>
          </cell>
          <cell r="G2047">
            <v>9</v>
          </cell>
          <cell r="H2047">
            <v>4.95</v>
          </cell>
          <cell r="I2047">
            <v>5.72</v>
          </cell>
          <cell r="M2047">
            <v>73264.100000000006</v>
          </cell>
          <cell r="N2047">
            <v>46156.383000000002</v>
          </cell>
          <cell r="P2047">
            <v>0.63</v>
          </cell>
          <cell r="R2047">
            <v>59174.85</v>
          </cell>
          <cell r="S2047">
            <v>35504.910000000003</v>
          </cell>
          <cell r="U2047">
            <v>59174.85</v>
          </cell>
          <cell r="V2047">
            <v>35504.910000000003</v>
          </cell>
          <cell r="X2047">
            <v>56357</v>
          </cell>
          <cell r="Y2047">
            <v>33814.199999999997</v>
          </cell>
          <cell r="AA2047">
            <v>49006.1</v>
          </cell>
          <cell r="AB2047">
            <v>29403.66</v>
          </cell>
          <cell r="AD2047">
            <v>42614</v>
          </cell>
        </row>
        <row r="2048">
          <cell r="B2048" t="str">
            <v>AR199C</v>
          </cell>
          <cell r="C2048" t="str">
            <v>Árvore</v>
          </cell>
          <cell r="E2048" t="str">
            <v>Árvore natalina produzida em estrutura metálica e mangueira luminosa. Preenchimento da figura com lâmpadas de LED.</v>
          </cell>
          <cell r="F2048" t="str">
            <v>FIG. LUMINOSA</v>
          </cell>
          <cell r="G2048">
            <v>9</v>
          </cell>
          <cell r="H2048">
            <v>4.95</v>
          </cell>
          <cell r="I2048">
            <v>5.72</v>
          </cell>
          <cell r="M2048">
            <v>74254.640000000014</v>
          </cell>
          <cell r="N2048">
            <v>55690.98000000001</v>
          </cell>
          <cell r="P2048">
            <v>0.75</v>
          </cell>
          <cell r="R2048">
            <v>0</v>
          </cell>
          <cell r="S2048">
            <v>0</v>
          </cell>
          <cell r="U2048">
            <v>0</v>
          </cell>
          <cell r="V2048">
            <v>0</v>
          </cell>
          <cell r="X2048">
            <v>0</v>
          </cell>
          <cell r="Y2048">
            <v>0</v>
          </cell>
          <cell r="AA2048">
            <v>0</v>
          </cell>
          <cell r="AB2048">
            <v>0</v>
          </cell>
          <cell r="AD2048"/>
        </row>
        <row r="2049">
          <cell r="B2049" t="str">
            <v>AR199CS</v>
          </cell>
          <cell r="C2049" t="str">
            <v>Árvore</v>
          </cell>
          <cell r="E2049" t="str">
            <v>Árvore natalina produzida em estrutura metálica e mangueira luminosa. Preenchimento da figura com lâmpadas de LED e aplicação de strobos</v>
          </cell>
          <cell r="F2049" t="str">
            <v>FIG. LUMINOSA</v>
          </cell>
          <cell r="G2049">
            <v>9</v>
          </cell>
          <cell r="H2049">
            <v>4.95</v>
          </cell>
          <cell r="I2049">
            <v>5.72</v>
          </cell>
          <cell r="M2049">
            <v>77880.600000000006</v>
          </cell>
          <cell r="N2049">
            <v>58410.450000000004</v>
          </cell>
          <cell r="P2049">
            <v>0.75</v>
          </cell>
          <cell r="R2049">
            <v>0</v>
          </cell>
          <cell r="S2049">
            <v>0</v>
          </cell>
          <cell r="U2049">
            <v>0</v>
          </cell>
          <cell r="V2049">
            <v>0</v>
          </cell>
          <cell r="X2049">
            <v>0</v>
          </cell>
          <cell r="Y2049">
            <v>0</v>
          </cell>
          <cell r="AA2049">
            <v>0</v>
          </cell>
          <cell r="AB2049">
            <v>0</v>
          </cell>
          <cell r="AD2049"/>
        </row>
        <row r="2050">
          <cell r="B2050" t="str">
            <v>AR1912</v>
          </cell>
          <cell r="C2050" t="str">
            <v>Árvore</v>
          </cell>
          <cell r="D2050"/>
          <cell r="E2050" t="str">
            <v xml:space="preserve">Árvore natalina produzida em estrutura metálica e mangueira luminosa. </v>
          </cell>
          <cell r="F2050" t="str">
            <v>FIG. LUMINOSA</v>
          </cell>
          <cell r="G2050">
            <v>12</v>
          </cell>
          <cell r="H2050">
            <v>6.55</v>
          </cell>
          <cell r="I2050">
            <v>7.55</v>
          </cell>
          <cell r="J2050"/>
          <cell r="K2050"/>
          <cell r="L2050"/>
          <cell r="M2050">
            <v>86445.580000000016</v>
          </cell>
          <cell r="N2050">
            <v>51867.348000000005</v>
          </cell>
          <cell r="O2050"/>
          <cell r="P2050">
            <v>0.6</v>
          </cell>
          <cell r="Q2050"/>
          <cell r="R2050">
            <v>69821.429999999993</v>
          </cell>
          <cell r="S2050">
            <v>41892.9</v>
          </cell>
          <cell r="T2050"/>
          <cell r="U2050">
            <v>69821.429999999993</v>
          </cell>
          <cell r="V2050">
            <v>41892.9</v>
          </cell>
          <cell r="W2050"/>
          <cell r="X2050">
            <v>66496.600000000006</v>
          </cell>
          <cell r="Y2050">
            <v>39898</v>
          </cell>
          <cell r="Z2050"/>
          <cell r="AA2050">
            <v>57823.15</v>
          </cell>
          <cell r="AB2050">
            <v>34693.89</v>
          </cell>
          <cell r="AC2050"/>
          <cell r="AD2050">
            <v>50281</v>
          </cell>
        </row>
        <row r="2051">
          <cell r="B2051" t="str">
            <v>AR1912SM</v>
          </cell>
          <cell r="C2051" t="str">
            <v>Árvore</v>
          </cell>
          <cell r="E2051" t="str">
            <v>Árvore natalina produzida em estrutura metálica e mangueira luminosa. Aplicação de mangueiras de LED com movimentos e Strobos</v>
          </cell>
          <cell r="F2051" t="str">
            <v>FIG. LUMINOSA</v>
          </cell>
          <cell r="G2051">
            <v>12</v>
          </cell>
          <cell r="H2051">
            <v>6.55</v>
          </cell>
          <cell r="I2051">
            <v>7.55</v>
          </cell>
          <cell r="M2051">
            <v>125327.01999999999</v>
          </cell>
          <cell r="N2051">
            <v>93995.264999999985</v>
          </cell>
          <cell r="P2051">
            <v>0.75</v>
          </cell>
          <cell r="R2051">
            <v>101225.67</v>
          </cell>
          <cell r="S2051">
            <v>73297.14</v>
          </cell>
          <cell r="U2051">
            <v>101225.67</v>
          </cell>
          <cell r="V2051">
            <v>73297.14</v>
          </cell>
          <cell r="X2051">
            <v>96405.4</v>
          </cell>
          <cell r="Y2051">
            <v>69806.8</v>
          </cell>
          <cell r="AA2051">
            <v>83830.8</v>
          </cell>
          <cell r="AB2051">
            <v>60701.54</v>
          </cell>
          <cell r="AD2051">
            <v>72896.350000000006</v>
          </cell>
        </row>
        <row r="2052">
          <cell r="B2052" t="str">
            <v>AR1912M</v>
          </cell>
          <cell r="C2052" t="str">
            <v>Árvore</v>
          </cell>
          <cell r="E2052" t="str">
            <v>Árvore natalina produzida em estrutura metálica e mangueira luminosa. Aplicação de mangueiras de LED com movimentos.</v>
          </cell>
          <cell r="F2052" t="str">
            <v>FIG. LUMINOSA</v>
          </cell>
          <cell r="G2052">
            <v>12</v>
          </cell>
          <cell r="H2052">
            <v>6.55</v>
          </cell>
          <cell r="I2052">
            <v>7.55</v>
          </cell>
          <cell r="M2052">
            <v>120492.58000000002</v>
          </cell>
          <cell r="N2052">
            <v>86754.657600000006</v>
          </cell>
          <cell r="P2052">
            <v>0.72</v>
          </cell>
          <cell r="R2052">
            <v>97320.93</v>
          </cell>
          <cell r="S2052">
            <v>69392.3</v>
          </cell>
          <cell r="U2052">
            <v>97320.93</v>
          </cell>
          <cell r="V2052">
            <v>69392.3</v>
          </cell>
          <cell r="X2052">
            <v>92686.6</v>
          </cell>
          <cell r="Y2052">
            <v>66087.899999999994</v>
          </cell>
          <cell r="AA2052">
            <v>80597</v>
          </cell>
          <cell r="AB2052">
            <v>57467.74</v>
          </cell>
          <cell r="AD2052">
            <v>70084.350000000006</v>
          </cell>
        </row>
        <row r="2053">
          <cell r="B2053" t="str">
            <v>AR1912S</v>
          </cell>
          <cell r="C2053" t="str">
            <v>Árvore</v>
          </cell>
          <cell r="E2053" t="str">
            <v>Árvore natalina produzida em estrutura metálica e mangueira luminosa. Aplicação de Strobos</v>
          </cell>
          <cell r="F2053" t="str">
            <v>FIG. LUMINOSA</v>
          </cell>
          <cell r="G2053">
            <v>12</v>
          </cell>
          <cell r="H2053">
            <v>6.55</v>
          </cell>
          <cell r="I2053">
            <v>7.55</v>
          </cell>
          <cell r="M2053">
            <v>91280.150000000009</v>
          </cell>
          <cell r="N2053">
            <v>57506.494500000008</v>
          </cell>
          <cell r="P2053">
            <v>0.63</v>
          </cell>
          <cell r="R2053">
            <v>73726.28</v>
          </cell>
          <cell r="S2053">
            <v>45797.64</v>
          </cell>
          <cell r="U2053">
            <v>73726.28</v>
          </cell>
          <cell r="V2053">
            <v>45797.64</v>
          </cell>
          <cell r="X2053">
            <v>70215.5</v>
          </cell>
          <cell r="Y2053">
            <v>43616.800000000003</v>
          </cell>
          <cell r="AA2053">
            <v>61056.95</v>
          </cell>
          <cell r="AB2053">
            <v>37927.69</v>
          </cell>
          <cell r="AD2053">
            <v>53093</v>
          </cell>
        </row>
        <row r="2054">
          <cell r="B2054" t="str">
            <v>AR1912L</v>
          </cell>
          <cell r="C2054" t="str">
            <v>Árvore</v>
          </cell>
          <cell r="E2054" t="str">
            <v xml:space="preserve">Árvore natalina produzida em estrutura metálica e mangueira de LED </v>
          </cell>
          <cell r="F2054" t="str">
            <v>FIG. LUMINOSA</v>
          </cell>
          <cell r="G2054">
            <v>12</v>
          </cell>
          <cell r="H2054">
            <v>6.55</v>
          </cell>
          <cell r="I2054">
            <v>7.55</v>
          </cell>
          <cell r="M2054">
            <v>97684.340000000011</v>
          </cell>
          <cell r="N2054">
            <v>61541.134200000008</v>
          </cell>
          <cell r="P2054">
            <v>0.63</v>
          </cell>
          <cell r="R2054">
            <v>78898.89</v>
          </cell>
          <cell r="S2054">
            <v>47339.360000000001</v>
          </cell>
          <cell r="U2054">
            <v>78898.89</v>
          </cell>
          <cell r="V2054">
            <v>47339.360000000001</v>
          </cell>
          <cell r="X2054">
            <v>75141.8</v>
          </cell>
          <cell r="Y2054">
            <v>45085.1</v>
          </cell>
          <cell r="AA2054">
            <v>65340.7</v>
          </cell>
          <cell r="AB2054">
            <v>39204.42</v>
          </cell>
          <cell r="AD2054">
            <v>56818</v>
          </cell>
        </row>
        <row r="2055">
          <cell r="B2055" t="str">
            <v>AR1912C</v>
          </cell>
          <cell r="C2055" t="str">
            <v>Árvore</v>
          </cell>
          <cell r="E2055" t="str">
            <v>Árvore natalina produzida em estrutura metálica e mangueira luminosa. Preenchimento da figura com lâmpadas de LED.</v>
          </cell>
          <cell r="F2055" t="str">
            <v>FIG. LUMINOSA</v>
          </cell>
          <cell r="G2055">
            <v>12</v>
          </cell>
          <cell r="H2055">
            <v>6.55</v>
          </cell>
          <cell r="I2055">
            <v>7.55</v>
          </cell>
          <cell r="M2055">
            <v>102692.46</v>
          </cell>
          <cell r="N2055">
            <v>73938.571200000006</v>
          </cell>
          <cell r="P2055">
            <v>0.72</v>
          </cell>
          <cell r="R2055">
            <v>82943.91</v>
          </cell>
          <cell r="S2055">
            <v>55015.38</v>
          </cell>
          <cell r="U2055">
            <v>82943.91</v>
          </cell>
          <cell r="V2055">
            <v>55015.38</v>
          </cell>
          <cell r="X2055">
            <v>78994.2</v>
          </cell>
          <cell r="Y2055">
            <v>52395.6</v>
          </cell>
          <cell r="AA2055">
            <v>68690.649999999994</v>
          </cell>
          <cell r="AB2055">
            <v>45561.39</v>
          </cell>
          <cell r="AD2055">
            <v>59731</v>
          </cell>
        </row>
        <row r="2056">
          <cell r="B2056" t="str">
            <v>AR1912CS</v>
          </cell>
          <cell r="C2056" t="str">
            <v>Árvore</v>
          </cell>
          <cell r="E2056" t="str">
            <v>Árvore natalina produzida em estrutura metálica e mangueira luminosa. Preenchimento da figura com lâmpadas de LED. Aplicação de Strobos.</v>
          </cell>
          <cell r="F2056" t="str">
            <v>FIG. LUMINOSA</v>
          </cell>
          <cell r="G2056">
            <v>12</v>
          </cell>
          <cell r="H2056">
            <v>6.55</v>
          </cell>
          <cell r="I2056">
            <v>7.55</v>
          </cell>
          <cell r="M2056">
            <v>0</v>
          </cell>
          <cell r="N2056">
            <v>0</v>
          </cell>
          <cell r="P2056">
            <v>0.75</v>
          </cell>
          <cell r="R2056">
            <v>0</v>
          </cell>
          <cell r="S2056">
            <v>0</v>
          </cell>
          <cell r="U2056">
            <v>0</v>
          </cell>
          <cell r="V2056">
            <v>0</v>
          </cell>
          <cell r="X2056">
            <v>0</v>
          </cell>
          <cell r="Y2056">
            <v>0</v>
          </cell>
          <cell r="AA2056">
            <v>0</v>
          </cell>
          <cell r="AB2056">
            <v>0</v>
          </cell>
          <cell r="AD2056"/>
        </row>
        <row r="2057">
          <cell r="B2057" t="str">
            <v>AR1915</v>
          </cell>
          <cell r="C2057" t="str">
            <v>Árvore</v>
          </cell>
          <cell r="D2057"/>
          <cell r="E2057" t="str">
            <v xml:space="preserve">Árvore natalina produzida em estrutura metálica e mangueira luminosa. </v>
          </cell>
          <cell r="F2057" t="str">
            <v>FIG. LUMINOSA</v>
          </cell>
          <cell r="G2057">
            <v>15</v>
          </cell>
          <cell r="H2057">
            <v>8.1999999999999993</v>
          </cell>
          <cell r="I2057">
            <v>9.5</v>
          </cell>
          <cell r="J2057"/>
          <cell r="K2057"/>
          <cell r="L2057"/>
          <cell r="M2057">
            <v>108058.34000000001</v>
          </cell>
          <cell r="N2057">
            <v>64835.004000000001</v>
          </cell>
          <cell r="O2057"/>
          <cell r="P2057">
            <v>0.6</v>
          </cell>
          <cell r="Q2057"/>
          <cell r="R2057">
            <v>87277.89</v>
          </cell>
          <cell r="S2057">
            <v>52366.76</v>
          </cell>
          <cell r="T2057"/>
          <cell r="U2057">
            <v>87277.89</v>
          </cell>
          <cell r="V2057">
            <v>52366.76</v>
          </cell>
          <cell r="W2057"/>
          <cell r="X2057">
            <v>83121.8</v>
          </cell>
          <cell r="Y2057">
            <v>49873.1</v>
          </cell>
          <cell r="Z2057"/>
          <cell r="AA2057">
            <v>72279.8</v>
          </cell>
          <cell r="AB2057">
            <v>43367.88</v>
          </cell>
          <cell r="AC2057"/>
          <cell r="AD2057">
            <v>62852</v>
          </cell>
        </row>
        <row r="2058">
          <cell r="B2058" t="str">
            <v>AR1915SM</v>
          </cell>
          <cell r="C2058" t="str">
            <v>Árvore</v>
          </cell>
          <cell r="E2058" t="str">
            <v>Árvore natalina produzida em estrutura metálica e mangueira luminosa. Aplicação de mangueiras de LED com movimentos e Strobos</v>
          </cell>
          <cell r="F2058" t="str">
            <v>FIG. LUMINOSA</v>
          </cell>
          <cell r="G2058">
            <v>15</v>
          </cell>
          <cell r="H2058">
            <v>8.1999999999999993</v>
          </cell>
          <cell r="I2058">
            <v>9.5</v>
          </cell>
          <cell r="M2058">
            <v>155019.41</v>
          </cell>
          <cell r="N2058">
            <v>116264.5575</v>
          </cell>
          <cell r="P2058">
            <v>0.75</v>
          </cell>
          <cell r="R2058">
            <v>125207.99</v>
          </cell>
          <cell r="S2058">
            <v>90296.85</v>
          </cell>
          <cell r="U2058">
            <v>125207.99</v>
          </cell>
          <cell r="V2058">
            <v>90296.85</v>
          </cell>
          <cell r="X2058">
            <v>119245.7</v>
          </cell>
          <cell r="Y2058">
            <v>85997</v>
          </cell>
          <cell r="AA2058">
            <v>103691.94</v>
          </cell>
          <cell r="AB2058">
            <v>74780.02</v>
          </cell>
          <cell r="AD2058">
            <v>90166.9</v>
          </cell>
        </row>
        <row r="2059">
          <cell r="B2059" t="str">
            <v>AR1915M</v>
          </cell>
          <cell r="C2059" t="str">
            <v>Árvore</v>
          </cell>
          <cell r="E2059" t="str">
            <v>Árvore natalina produzida em estrutura metálica e mangueira luminosa. Aplicação de mangueiras de LED com movimentos.</v>
          </cell>
          <cell r="F2059" t="str">
            <v>FIG. LUMINOSA</v>
          </cell>
          <cell r="G2059">
            <v>15</v>
          </cell>
          <cell r="H2059">
            <v>8.1999999999999993</v>
          </cell>
          <cell r="I2059">
            <v>9.5</v>
          </cell>
          <cell r="M2059">
            <v>148976.23000000001</v>
          </cell>
          <cell r="N2059">
            <v>107262.88560000001</v>
          </cell>
          <cell r="P2059">
            <v>0.72</v>
          </cell>
          <cell r="R2059">
            <v>120326.96</v>
          </cell>
          <cell r="S2059">
            <v>85415.82</v>
          </cell>
          <cell r="U2059">
            <v>120326.96</v>
          </cell>
          <cell r="V2059">
            <v>85415.82</v>
          </cell>
          <cell r="X2059">
            <v>114597.1</v>
          </cell>
          <cell r="Y2059">
            <v>81348.399999999994</v>
          </cell>
          <cell r="AA2059">
            <v>99649.69</v>
          </cell>
          <cell r="AB2059">
            <v>70737.77</v>
          </cell>
          <cell r="AD2059">
            <v>86651.9</v>
          </cell>
        </row>
        <row r="2060">
          <cell r="B2060" t="str">
            <v>AR1915S</v>
          </cell>
          <cell r="C2060" t="str">
            <v>Árvore</v>
          </cell>
          <cell r="E2060" t="str">
            <v>Árvore natalina produzida em estrutura metálica e mangueira luminosa. Aplicação de Strobos</v>
          </cell>
          <cell r="F2060" t="str">
            <v>FIG. LUMINOSA</v>
          </cell>
          <cell r="G2060">
            <v>15</v>
          </cell>
          <cell r="H2060">
            <v>8.1999999999999993</v>
          </cell>
          <cell r="I2060">
            <v>9.5</v>
          </cell>
          <cell r="J2060">
            <v>12528</v>
          </cell>
          <cell r="M2060">
            <v>114101.51999999999</v>
          </cell>
          <cell r="N2060">
            <v>71883.957599999994</v>
          </cell>
          <cell r="P2060">
            <v>0.63</v>
          </cell>
          <cell r="R2060">
            <v>92158.92</v>
          </cell>
          <cell r="S2060">
            <v>57247.68</v>
          </cell>
          <cell r="U2060">
            <v>92158.92</v>
          </cell>
          <cell r="V2060">
            <v>57247.68</v>
          </cell>
          <cell r="X2060">
            <v>87770.4</v>
          </cell>
          <cell r="Y2060">
            <v>54521.599999999999</v>
          </cell>
          <cell r="AA2060">
            <v>76322.05</v>
          </cell>
          <cell r="AB2060">
            <v>47410.13</v>
          </cell>
          <cell r="AD2060">
            <v>66367</v>
          </cell>
        </row>
        <row r="2061">
          <cell r="B2061" t="str">
            <v>AR1915L</v>
          </cell>
          <cell r="C2061" t="str">
            <v>Árvore</v>
          </cell>
          <cell r="E2061" t="str">
            <v xml:space="preserve">Árvore natalina produzida em estrutura metálica e mangueira de LED </v>
          </cell>
          <cell r="F2061" t="str">
            <v>FIG. LUMINOSA</v>
          </cell>
          <cell r="G2061">
            <v>15</v>
          </cell>
          <cell r="H2061">
            <v>8.1999999999999993</v>
          </cell>
          <cell r="I2061">
            <v>9.5</v>
          </cell>
          <cell r="M2061">
            <v>122106.26999999999</v>
          </cell>
          <cell r="N2061">
            <v>76926.950099999987</v>
          </cell>
          <cell r="P2061">
            <v>0.63</v>
          </cell>
          <cell r="R2061">
            <v>98624.3</v>
          </cell>
          <cell r="S2061">
            <v>59174.64</v>
          </cell>
          <cell r="U2061">
            <v>98624.3</v>
          </cell>
          <cell r="V2061">
            <v>59174.64</v>
          </cell>
          <cell r="X2061">
            <v>93927.9</v>
          </cell>
          <cell r="Y2061">
            <v>56356.800000000003</v>
          </cell>
          <cell r="AA2061">
            <v>81676.45</v>
          </cell>
          <cell r="AB2061">
            <v>49005.87</v>
          </cell>
          <cell r="AD2061">
            <v>71023</v>
          </cell>
        </row>
        <row r="2062">
          <cell r="B2062" t="str">
            <v>AR1915C</v>
          </cell>
          <cell r="C2062" t="str">
            <v>Árvore</v>
          </cell>
          <cell r="E2062" t="str">
            <v>Árvore natalina produzida em estrutura metálica e mangueira luminosa. Preenchimento da figura com lâmpadas de LED.</v>
          </cell>
          <cell r="F2062" t="str">
            <v>FIG. LUMINOSA</v>
          </cell>
          <cell r="G2062">
            <v>15</v>
          </cell>
          <cell r="H2062">
            <v>8.1999999999999993</v>
          </cell>
          <cell r="I2062">
            <v>9.5</v>
          </cell>
          <cell r="M2062">
            <v>130494.52</v>
          </cell>
          <cell r="N2062">
            <v>93956.054399999994</v>
          </cell>
          <cell r="P2062">
            <v>0.72</v>
          </cell>
          <cell r="R2062">
            <v>105399.42</v>
          </cell>
          <cell r="S2062">
            <v>70488.289999999994</v>
          </cell>
          <cell r="U2062">
            <v>105399.42</v>
          </cell>
          <cell r="V2062">
            <v>70488.289999999994</v>
          </cell>
          <cell r="X2062">
            <v>100380.4</v>
          </cell>
          <cell r="Y2062">
            <v>67131.7</v>
          </cell>
          <cell r="AA2062">
            <v>87287.3</v>
          </cell>
          <cell r="AB2062">
            <v>58375.38</v>
          </cell>
          <cell r="AD2062">
            <v>75902</v>
          </cell>
        </row>
        <row r="2063">
          <cell r="B2063" t="str">
            <v>AR1915CS</v>
          </cell>
          <cell r="C2063" t="str">
            <v>Árvore</v>
          </cell>
          <cell r="E2063" t="str">
            <v>Árvore natalina produzida em estrutura metálica e mangueira luminosa. Preenchimento da figura com lâmpadas de LED. Aplicação de Strobos.</v>
          </cell>
          <cell r="F2063" t="str">
            <v>FIG. LUMINOSA</v>
          </cell>
          <cell r="G2063">
            <v>15</v>
          </cell>
          <cell r="H2063">
            <v>8.1999999999999993</v>
          </cell>
          <cell r="I2063">
            <v>9.5</v>
          </cell>
          <cell r="M2063">
            <v>135719.51999999999</v>
          </cell>
          <cell r="N2063">
            <v>101789.63999999998</v>
          </cell>
          <cell r="P2063">
            <v>0.75</v>
          </cell>
          <cell r="R2063">
            <v>0</v>
          </cell>
          <cell r="S2063">
            <v>0</v>
          </cell>
          <cell r="U2063">
            <v>0</v>
          </cell>
          <cell r="V2063">
            <v>0</v>
          </cell>
          <cell r="X2063">
            <v>0</v>
          </cell>
          <cell r="Y2063">
            <v>0</v>
          </cell>
          <cell r="AA2063">
            <v>0</v>
          </cell>
          <cell r="AB2063">
            <v>0</v>
          </cell>
          <cell r="AD2063"/>
        </row>
        <row r="2064">
          <cell r="B2064" t="str">
            <v>AR204</v>
          </cell>
          <cell r="C2064" t="str">
            <v>Árvore</v>
          </cell>
          <cell r="D2064"/>
          <cell r="E2064" t="str">
            <v xml:space="preserve">Árvore natalina produzida em estrutura metálica e mangueira luminosa. </v>
          </cell>
          <cell r="F2064" t="str">
            <v>FIG. LUMINOSA</v>
          </cell>
          <cell r="G2064">
            <v>4.4000000000000004</v>
          </cell>
          <cell r="H2064">
            <v>2.88</v>
          </cell>
          <cell r="I2064">
            <v>2.5</v>
          </cell>
          <cell r="J2064"/>
          <cell r="K2064"/>
          <cell r="L2064"/>
          <cell r="M2064">
            <v>26706.81</v>
          </cell>
          <cell r="N2064">
            <v>16024.085999999999</v>
          </cell>
          <cell r="O2064"/>
          <cell r="P2064">
            <v>0.6</v>
          </cell>
          <cell r="Q2064"/>
          <cell r="R2064">
            <v>21570.89</v>
          </cell>
          <cell r="S2064">
            <v>12942.51</v>
          </cell>
          <cell r="T2064"/>
          <cell r="U2064">
            <v>21570.89</v>
          </cell>
          <cell r="V2064">
            <v>12942.51</v>
          </cell>
          <cell r="W2064"/>
          <cell r="X2064">
            <v>20543.7</v>
          </cell>
          <cell r="Y2064">
            <v>12326.2</v>
          </cell>
          <cell r="Z2064"/>
          <cell r="AA2064">
            <v>17864.099999999999</v>
          </cell>
          <cell r="AB2064">
            <v>10718.46</v>
          </cell>
          <cell r="AC2064"/>
          <cell r="AD2064">
            <v>15534</v>
          </cell>
        </row>
        <row r="2065">
          <cell r="B2065" t="str">
            <v>AR204SM</v>
          </cell>
          <cell r="C2065" t="str">
            <v>Árvore</v>
          </cell>
          <cell r="E2065" t="str">
            <v>Árvore natalina produzida em estrutura metálica e mangueira luminosa. Aplicação de mangueiras de LED com movimentos e Strobos</v>
          </cell>
          <cell r="F2065" t="str">
            <v>FIG. LUMINOSA</v>
          </cell>
          <cell r="G2065">
            <v>4.4000000000000004</v>
          </cell>
          <cell r="H2065">
            <v>2.88</v>
          </cell>
          <cell r="I2065">
            <v>2.5</v>
          </cell>
          <cell r="M2065">
            <v>44144.62</v>
          </cell>
          <cell r="N2065">
            <v>33108.465000000004</v>
          </cell>
          <cell r="P2065">
            <v>0.75</v>
          </cell>
          <cell r="R2065">
            <v>35655.269999999997</v>
          </cell>
          <cell r="S2065">
            <v>27026.9</v>
          </cell>
          <cell r="U2065">
            <v>35655.269999999997</v>
          </cell>
          <cell r="V2065">
            <v>27026.9</v>
          </cell>
          <cell r="X2065">
            <v>33957.4</v>
          </cell>
          <cell r="Y2065">
            <v>25739.9</v>
          </cell>
          <cell r="AA2065">
            <v>29528.15</v>
          </cell>
          <cell r="AB2065">
            <v>22382.51</v>
          </cell>
          <cell r="AD2065">
            <v>25676.65</v>
          </cell>
        </row>
        <row r="2066">
          <cell r="B2066" t="str">
            <v>AR204M</v>
          </cell>
          <cell r="C2066" t="str">
            <v>Árvore</v>
          </cell>
          <cell r="E2066" t="str">
            <v>Árvore natalina produzida em estrutura metálica e mangueira luminosa. Aplicação de mangueiras de LED com movimentos.</v>
          </cell>
          <cell r="F2066" t="str">
            <v>FIG. LUMINOSA</v>
          </cell>
          <cell r="G2066">
            <v>4.4000000000000004</v>
          </cell>
          <cell r="H2066">
            <v>2.88</v>
          </cell>
          <cell r="I2066">
            <v>2.5</v>
          </cell>
          <cell r="M2066">
            <v>42427.060000000005</v>
          </cell>
          <cell r="N2066">
            <v>30547.483200000002</v>
          </cell>
          <cell r="P2066">
            <v>0.72</v>
          </cell>
          <cell r="R2066">
            <v>34268.01</v>
          </cell>
          <cell r="S2066">
            <v>25639.64</v>
          </cell>
          <cell r="U2066">
            <v>34268.01</v>
          </cell>
          <cell r="V2066">
            <v>25639.64</v>
          </cell>
          <cell r="X2066">
            <v>32636.2</v>
          </cell>
          <cell r="Y2066">
            <v>24418.7</v>
          </cell>
          <cell r="AA2066">
            <v>28379.3</v>
          </cell>
          <cell r="AB2066">
            <v>21233.66</v>
          </cell>
          <cell r="AD2066">
            <v>24677.65</v>
          </cell>
        </row>
        <row r="2067">
          <cell r="B2067" t="str">
            <v>AR204S</v>
          </cell>
          <cell r="C2067" t="str">
            <v>Árvore</v>
          </cell>
          <cell r="E2067" t="str">
            <v>Árvore natalina produzida em estrutura metálica e mangueira luminosa. Aplicação de Strobos</v>
          </cell>
          <cell r="F2067" t="str">
            <v>FIG. LUMINOSA</v>
          </cell>
          <cell r="G2067">
            <v>4.4000000000000004</v>
          </cell>
          <cell r="H2067">
            <v>2.88</v>
          </cell>
          <cell r="I2067">
            <v>2.5</v>
          </cell>
          <cell r="M2067">
            <v>28424.370000000003</v>
          </cell>
          <cell r="N2067">
            <v>17907.3531</v>
          </cell>
          <cell r="P2067">
            <v>0.63</v>
          </cell>
          <cell r="R2067">
            <v>22958.15</v>
          </cell>
          <cell r="S2067">
            <v>14329.77</v>
          </cell>
          <cell r="U2067">
            <v>22958.15</v>
          </cell>
          <cell r="V2067">
            <v>14329.77</v>
          </cell>
          <cell r="X2067">
            <v>21864.9</v>
          </cell>
          <cell r="Y2067">
            <v>13647.4</v>
          </cell>
          <cell r="AA2067">
            <v>19012.95</v>
          </cell>
          <cell r="AB2067">
            <v>11867.31</v>
          </cell>
          <cell r="AD2067">
            <v>16533</v>
          </cell>
        </row>
        <row r="2068">
          <cell r="B2068" t="str">
            <v>AR204L</v>
          </cell>
          <cell r="C2068" t="str">
            <v>Árvore</v>
          </cell>
          <cell r="E2068" t="str">
            <v xml:space="preserve">Árvore natalina produzida em estrutura metálica e mangueira de LED </v>
          </cell>
          <cell r="F2068" t="str">
            <v>FIG. LUMINOSA</v>
          </cell>
          <cell r="G2068">
            <v>4.4000000000000004</v>
          </cell>
          <cell r="H2068">
            <v>2.88</v>
          </cell>
          <cell r="I2068">
            <v>2.5</v>
          </cell>
          <cell r="M2068">
            <v>30179.760000000002</v>
          </cell>
          <cell r="N2068">
            <v>19013.248800000001</v>
          </cell>
          <cell r="P2068">
            <v>0.63</v>
          </cell>
          <cell r="R2068">
            <v>24375.96</v>
          </cell>
          <cell r="S2068">
            <v>14625.56</v>
          </cell>
          <cell r="U2068">
            <v>24375.96</v>
          </cell>
          <cell r="V2068">
            <v>14625.56</v>
          </cell>
          <cell r="X2068">
            <v>23215.200000000001</v>
          </cell>
          <cell r="Y2068">
            <v>13929.1</v>
          </cell>
          <cell r="AA2068">
            <v>20187.099999999999</v>
          </cell>
          <cell r="AB2068">
            <v>12112.26</v>
          </cell>
          <cell r="AD2068">
            <v>17554</v>
          </cell>
        </row>
        <row r="2069">
          <cell r="B2069" t="str">
            <v>AR204C</v>
          </cell>
          <cell r="C2069" t="str">
            <v>Árvore</v>
          </cell>
          <cell r="E2069" t="str">
            <v>Árvore natalina produzida em estrutura metálica e mangueira luminosa. Preenchimento da figura com lâmpadas de LED.</v>
          </cell>
          <cell r="F2069" t="str">
            <v>FIG. LUMINOSA</v>
          </cell>
          <cell r="G2069">
            <v>4.4000000000000004</v>
          </cell>
          <cell r="H2069">
            <v>2.88</v>
          </cell>
          <cell r="I2069">
            <v>2.5</v>
          </cell>
          <cell r="M2069">
            <v>0</v>
          </cell>
          <cell r="N2069">
            <v>0</v>
          </cell>
          <cell r="P2069">
            <v>0.72</v>
          </cell>
          <cell r="R2069">
            <v>0</v>
          </cell>
          <cell r="S2069">
            <v>0</v>
          </cell>
          <cell r="U2069">
            <v>0</v>
          </cell>
          <cell r="V2069">
            <v>0</v>
          </cell>
          <cell r="X2069">
            <v>0</v>
          </cell>
          <cell r="Y2069">
            <v>0</v>
          </cell>
          <cell r="AA2069">
            <v>0</v>
          </cell>
          <cell r="AB2069">
            <v>0</v>
          </cell>
          <cell r="AD2069"/>
        </row>
        <row r="2070">
          <cell r="B2070" t="str">
            <v>AR204CS</v>
          </cell>
          <cell r="C2070" t="str">
            <v>Árvore</v>
          </cell>
          <cell r="E2070" t="str">
            <v>Árvore natalina produzida em estrutura metálica e mangueira luminosa. Preenchimento da figura com lâmpadas de LED. Aplicação de Strobos.</v>
          </cell>
          <cell r="F2070" t="str">
            <v>FIG. LUMINOSA</v>
          </cell>
          <cell r="G2070">
            <v>4.4000000000000004</v>
          </cell>
          <cell r="H2070">
            <v>2.88</v>
          </cell>
          <cell r="I2070">
            <v>2.5</v>
          </cell>
          <cell r="M2070">
            <v>0</v>
          </cell>
          <cell r="N2070">
            <v>0</v>
          </cell>
          <cell r="P2070">
            <v>0.75</v>
          </cell>
          <cell r="R2070">
            <v>0</v>
          </cell>
          <cell r="S2070">
            <v>0</v>
          </cell>
          <cell r="U2070">
            <v>0</v>
          </cell>
          <cell r="V2070">
            <v>0</v>
          </cell>
          <cell r="X2070">
            <v>0</v>
          </cell>
          <cell r="Y2070">
            <v>0</v>
          </cell>
          <cell r="AA2070">
            <v>0</v>
          </cell>
          <cell r="AB2070">
            <v>0</v>
          </cell>
          <cell r="AD2070"/>
        </row>
        <row r="2071">
          <cell r="B2071" t="str">
            <v>AR206</v>
          </cell>
          <cell r="C2071" t="str">
            <v>Árvore</v>
          </cell>
          <cell r="D2071"/>
          <cell r="E2071" t="str">
            <v xml:space="preserve">Árvore natalina produzida em estrutura metálica e mangueira luminosa. </v>
          </cell>
          <cell r="F2071" t="str">
            <v>FIG. LUMINOSA</v>
          </cell>
          <cell r="G2071">
            <v>6.6</v>
          </cell>
          <cell r="H2071">
            <v>4.3499999999999996</v>
          </cell>
          <cell r="I2071">
            <v>3.8</v>
          </cell>
          <cell r="J2071"/>
          <cell r="K2071"/>
          <cell r="L2071"/>
          <cell r="M2071">
            <v>37144.379999999997</v>
          </cell>
          <cell r="N2071">
            <v>22286.627999999997</v>
          </cell>
          <cell r="O2071"/>
          <cell r="P2071">
            <v>0.6</v>
          </cell>
          <cell r="Q2071"/>
          <cell r="R2071">
            <v>30001.23</v>
          </cell>
          <cell r="S2071">
            <v>18000.78</v>
          </cell>
          <cell r="T2071"/>
          <cell r="U2071">
            <v>30001.23</v>
          </cell>
          <cell r="V2071">
            <v>18000.78</v>
          </cell>
          <cell r="W2071"/>
          <cell r="X2071">
            <v>28572.6</v>
          </cell>
          <cell r="Y2071">
            <v>17143.599999999999</v>
          </cell>
          <cell r="Z2071"/>
          <cell r="AA2071">
            <v>24845.75</v>
          </cell>
          <cell r="AB2071">
            <v>14907.45</v>
          </cell>
          <cell r="AC2071"/>
          <cell r="AD2071">
            <v>21605</v>
          </cell>
        </row>
        <row r="2072">
          <cell r="B2072" t="str">
            <v>AR206SM</v>
          </cell>
          <cell r="C2072" t="str">
            <v>Árvore</v>
          </cell>
          <cell r="E2072" t="str">
            <v>Árvore natalina produzida em estrutura metálica e mangueira luminosa. Aplicação de mangueiras de LED com movimentos e Strobos</v>
          </cell>
          <cell r="F2072" t="str">
            <v>FIG. LUMINOSA</v>
          </cell>
          <cell r="G2072">
            <v>6.6</v>
          </cell>
          <cell r="H2072">
            <v>4.3499999999999996</v>
          </cell>
          <cell r="I2072">
            <v>3.8</v>
          </cell>
          <cell r="M2072">
            <v>53692.990000000005</v>
          </cell>
          <cell r="N2072">
            <v>40269.742500000008</v>
          </cell>
          <cell r="P2072">
            <v>0.75</v>
          </cell>
          <cell r="R2072">
            <v>43367.42</v>
          </cell>
          <cell r="S2072">
            <v>31366.86</v>
          </cell>
          <cell r="U2072">
            <v>43367.42</v>
          </cell>
          <cell r="V2072">
            <v>31366.86</v>
          </cell>
          <cell r="X2072">
            <v>41302.300000000003</v>
          </cell>
          <cell r="Y2072">
            <v>29873.200000000001</v>
          </cell>
          <cell r="AA2072">
            <v>35915.019999999997</v>
          </cell>
          <cell r="AB2072">
            <v>25976.720000000001</v>
          </cell>
          <cell r="AD2072">
            <v>31230.449999999997</v>
          </cell>
        </row>
        <row r="2073">
          <cell r="B2073" t="str">
            <v>AR206M</v>
          </cell>
          <cell r="C2073" t="str">
            <v>Árvore</v>
          </cell>
          <cell r="E2073" t="str">
            <v>Árvore natalina produzida em estrutura metálica e mangueira luminosa. Aplicação de mangueiras de LED com movimentos.</v>
          </cell>
          <cell r="F2073" t="str">
            <v>FIG. LUMINOSA</v>
          </cell>
          <cell r="G2073">
            <v>6.6</v>
          </cell>
          <cell r="H2073">
            <v>4.3499999999999996</v>
          </cell>
          <cell r="I2073">
            <v>3.8</v>
          </cell>
          <cell r="M2073">
            <v>51593.75</v>
          </cell>
          <cell r="N2073">
            <v>37147.5</v>
          </cell>
          <cell r="P2073">
            <v>0.72</v>
          </cell>
          <cell r="R2073">
            <v>41671.879999999997</v>
          </cell>
          <cell r="S2073">
            <v>29671.43</v>
          </cell>
          <cell r="U2073">
            <v>41671.879999999997</v>
          </cell>
          <cell r="V2073">
            <v>29671.43</v>
          </cell>
          <cell r="X2073">
            <v>39687.5</v>
          </cell>
          <cell r="Y2073">
            <v>28258.5</v>
          </cell>
          <cell r="AA2073">
            <v>34510.870000000003</v>
          </cell>
          <cell r="AB2073">
            <v>24572.57</v>
          </cell>
          <cell r="AD2073">
            <v>30009.449999999997</v>
          </cell>
        </row>
        <row r="2074">
          <cell r="B2074" t="str">
            <v>AR206S</v>
          </cell>
          <cell r="C2074" t="str">
            <v>Árvore</v>
          </cell>
          <cell r="E2074" t="str">
            <v>Árvore natalina produzida em estrutura metálica e mangueira luminosa. Aplicação de Strobos</v>
          </cell>
          <cell r="F2074" t="str">
            <v>FIG. LUMINOSA</v>
          </cell>
          <cell r="G2074">
            <v>6.6</v>
          </cell>
          <cell r="H2074">
            <v>4.3499999999999996</v>
          </cell>
          <cell r="I2074">
            <v>3.8</v>
          </cell>
          <cell r="M2074">
            <v>39243.620000000003</v>
          </cell>
          <cell r="N2074">
            <v>24723.480600000003</v>
          </cell>
          <cell r="P2074">
            <v>0.63</v>
          </cell>
          <cell r="R2074">
            <v>31696.77</v>
          </cell>
          <cell r="S2074">
            <v>19696.22</v>
          </cell>
          <cell r="U2074">
            <v>31696.77</v>
          </cell>
          <cell r="V2074">
            <v>19696.22</v>
          </cell>
          <cell r="X2074">
            <v>30187.4</v>
          </cell>
          <cell r="Y2074">
            <v>18758.3</v>
          </cell>
          <cell r="AA2074">
            <v>26249.9</v>
          </cell>
          <cell r="AB2074">
            <v>16311.6</v>
          </cell>
          <cell r="AD2074">
            <v>22826</v>
          </cell>
        </row>
        <row r="2075">
          <cell r="B2075" t="str">
            <v>AR206L</v>
          </cell>
          <cell r="C2075" t="str">
            <v>Árvore</v>
          </cell>
          <cell r="E2075" t="str">
            <v xml:space="preserve">Árvore natalina produzida em estrutura metálica e mangueira de LED </v>
          </cell>
          <cell r="F2075" t="str">
            <v>FIG. LUMINOSA</v>
          </cell>
          <cell r="G2075">
            <v>6.6</v>
          </cell>
          <cell r="H2075">
            <v>4.3499999999999996</v>
          </cell>
          <cell r="I2075">
            <v>3.8</v>
          </cell>
          <cell r="M2075">
            <v>41973.75</v>
          </cell>
          <cell r="N2075">
            <v>26443.462500000001</v>
          </cell>
          <cell r="P2075">
            <v>0.63</v>
          </cell>
          <cell r="R2075">
            <v>33901.879999999997</v>
          </cell>
          <cell r="S2075">
            <v>20341.13</v>
          </cell>
          <cell r="U2075">
            <v>33901.879999999997</v>
          </cell>
          <cell r="V2075">
            <v>20341.13</v>
          </cell>
          <cell r="X2075">
            <v>32287.5</v>
          </cell>
          <cell r="Y2075">
            <v>19372.5</v>
          </cell>
          <cell r="AA2075">
            <v>28076.1</v>
          </cell>
          <cell r="AB2075">
            <v>16845.66</v>
          </cell>
          <cell r="AD2075">
            <v>24414</v>
          </cell>
        </row>
        <row r="2076">
          <cell r="B2076" t="str">
            <v>AR206C</v>
          </cell>
          <cell r="C2076" t="str">
            <v>Árvore</v>
          </cell>
          <cell r="E2076" t="str">
            <v>Árvore natalina produzida em estrutura metálica e mangueira luminosa. Preenchimento da figura com lâmpadas de LED.</v>
          </cell>
          <cell r="F2076" t="str">
            <v>FIG. LUMINOSA</v>
          </cell>
          <cell r="G2076">
            <v>6.6</v>
          </cell>
          <cell r="H2076">
            <v>4.3499999999999996</v>
          </cell>
          <cell r="I2076">
            <v>3.8</v>
          </cell>
          <cell r="M2076">
            <v>0</v>
          </cell>
          <cell r="N2076">
            <v>0</v>
          </cell>
          <cell r="P2076">
            <v>0.72</v>
          </cell>
          <cell r="R2076">
            <v>0</v>
          </cell>
          <cell r="S2076">
            <v>0</v>
          </cell>
          <cell r="U2076">
            <v>0</v>
          </cell>
          <cell r="V2076">
            <v>0</v>
          </cell>
          <cell r="X2076">
            <v>0</v>
          </cell>
          <cell r="Y2076">
            <v>0</v>
          </cell>
          <cell r="AA2076">
            <v>0</v>
          </cell>
          <cell r="AB2076">
            <v>0</v>
          </cell>
          <cell r="AD2076"/>
        </row>
        <row r="2077">
          <cell r="B2077" t="str">
            <v>AR206CS</v>
          </cell>
          <cell r="C2077" t="str">
            <v>Árvore</v>
          </cell>
          <cell r="E2077" t="str">
            <v>Árvore natalina produzida em estrutura metálica e mangueira luminosa. Preenchimento da figura com lâmpadas de LED. Aplicação de Strobos.</v>
          </cell>
          <cell r="F2077" t="str">
            <v>FIG. LUMINOSA</v>
          </cell>
          <cell r="G2077">
            <v>6.6</v>
          </cell>
          <cell r="H2077">
            <v>4.3499999999999996</v>
          </cell>
          <cell r="I2077">
            <v>3.8</v>
          </cell>
          <cell r="M2077">
            <v>0</v>
          </cell>
          <cell r="N2077">
            <v>0</v>
          </cell>
          <cell r="P2077">
            <v>0.75</v>
          </cell>
          <cell r="R2077">
            <v>0</v>
          </cell>
          <cell r="S2077">
            <v>0</v>
          </cell>
          <cell r="U2077">
            <v>0</v>
          </cell>
          <cell r="V2077">
            <v>0</v>
          </cell>
          <cell r="X2077">
            <v>0</v>
          </cell>
          <cell r="Y2077">
            <v>0</v>
          </cell>
          <cell r="AA2077">
            <v>0</v>
          </cell>
          <cell r="AB2077">
            <v>0</v>
          </cell>
          <cell r="AD2077"/>
        </row>
        <row r="2078">
          <cell r="B2078" t="str">
            <v>AR209</v>
          </cell>
          <cell r="C2078" t="str">
            <v>Árvore</v>
          </cell>
          <cell r="D2078"/>
          <cell r="E2078" t="str">
            <v xml:space="preserve">Árvore natalina produzida em estrutura metálica e mangueira luminosa. </v>
          </cell>
          <cell r="F2078" t="str">
            <v>FIG. LUMINOSA</v>
          </cell>
          <cell r="G2078">
            <v>9</v>
          </cell>
          <cell r="H2078">
            <v>4.95</v>
          </cell>
          <cell r="I2078">
            <v>5.72</v>
          </cell>
          <cell r="J2078"/>
          <cell r="K2078"/>
          <cell r="L2078"/>
          <cell r="M2078">
            <v>53336.270000000004</v>
          </cell>
          <cell r="N2078">
            <v>32001.762000000002</v>
          </cell>
          <cell r="O2078"/>
          <cell r="P2078">
            <v>0.6</v>
          </cell>
          <cell r="Q2078"/>
          <cell r="R2078">
            <v>43079.3</v>
          </cell>
          <cell r="S2078">
            <v>25847.64</v>
          </cell>
          <cell r="T2078"/>
          <cell r="U2078">
            <v>43079.3</v>
          </cell>
          <cell r="V2078">
            <v>25847.64</v>
          </cell>
          <cell r="W2078"/>
          <cell r="X2078">
            <v>41027.9</v>
          </cell>
          <cell r="Y2078">
            <v>24616.799999999999</v>
          </cell>
          <cell r="Z2078"/>
          <cell r="AA2078">
            <v>35676.449999999997</v>
          </cell>
          <cell r="AB2078">
            <v>21405.87</v>
          </cell>
          <cell r="AC2078"/>
          <cell r="AD2078">
            <v>31023</v>
          </cell>
        </row>
        <row r="2079">
          <cell r="B2079" t="str">
            <v>AR209SM</v>
          </cell>
          <cell r="C2079" t="str">
            <v>Árvore</v>
          </cell>
          <cell r="E2079" t="str">
            <v>Árvore natalina produzida em estrutura metálica e mangueira luminosa. Aplicação de mangueiras de LED com movimentos e Strobos</v>
          </cell>
          <cell r="F2079" t="str">
            <v>FIG. LUMINOSA</v>
          </cell>
          <cell r="G2079">
            <v>9</v>
          </cell>
          <cell r="H2079">
            <v>4.95</v>
          </cell>
          <cell r="I2079">
            <v>5.72</v>
          </cell>
          <cell r="M2079">
            <v>92338.74</v>
          </cell>
          <cell r="N2079">
            <v>69254.055000000008</v>
          </cell>
          <cell r="P2079">
            <v>0.75</v>
          </cell>
          <cell r="R2079">
            <v>74581.289999999994</v>
          </cell>
          <cell r="S2079">
            <v>57349.64</v>
          </cell>
          <cell r="U2079">
            <v>74581.289999999994</v>
          </cell>
          <cell r="V2079">
            <v>57349.64</v>
          </cell>
          <cell r="X2079">
            <v>71029.8</v>
          </cell>
          <cell r="Y2079">
            <v>54618.7</v>
          </cell>
          <cell r="AA2079">
            <v>61765.06</v>
          </cell>
          <cell r="AB2079">
            <v>47494.48</v>
          </cell>
          <cell r="AD2079">
            <v>53708.75</v>
          </cell>
        </row>
        <row r="2080">
          <cell r="B2080" t="str">
            <v>AR209M</v>
          </cell>
          <cell r="C2080" t="str">
            <v>Árvore</v>
          </cell>
          <cell r="E2080" t="str">
            <v>Árvore natalina produzida em estrutura metálica e mangueira luminosa. Aplicação de mangueiras de LED com movimentos.</v>
          </cell>
          <cell r="F2080" t="str">
            <v>FIG. LUMINOSA</v>
          </cell>
          <cell r="G2080">
            <v>9</v>
          </cell>
          <cell r="H2080">
            <v>4.95</v>
          </cell>
          <cell r="I2080">
            <v>5.72</v>
          </cell>
          <cell r="M2080">
            <v>88712.91</v>
          </cell>
          <cell r="N2080">
            <v>63873.2952</v>
          </cell>
          <cell r="P2080">
            <v>0.72</v>
          </cell>
          <cell r="R2080">
            <v>71652.740000000005</v>
          </cell>
          <cell r="S2080">
            <v>54420.98</v>
          </cell>
          <cell r="U2080">
            <v>71652.740000000005</v>
          </cell>
          <cell r="V2080">
            <v>54420.98</v>
          </cell>
          <cell r="X2080">
            <v>68240.7</v>
          </cell>
          <cell r="Y2080">
            <v>51829.5</v>
          </cell>
          <cell r="AA2080">
            <v>59339.71</v>
          </cell>
          <cell r="AB2080">
            <v>45069.13</v>
          </cell>
          <cell r="AD2080">
            <v>51599.75</v>
          </cell>
        </row>
        <row r="2081">
          <cell r="B2081" t="str">
            <v>AR209S</v>
          </cell>
          <cell r="C2081" t="str">
            <v>Árvore</v>
          </cell>
          <cell r="E2081" t="str">
            <v>Árvore natalina produzida em estrutura metálica e mangueira luminosa. Aplicação de Strobos</v>
          </cell>
          <cell r="F2081" t="str">
            <v>FIG. LUMINOSA</v>
          </cell>
          <cell r="G2081">
            <v>9</v>
          </cell>
          <cell r="H2081">
            <v>4.95</v>
          </cell>
          <cell r="I2081">
            <v>5.72</v>
          </cell>
          <cell r="M2081">
            <v>56962.23</v>
          </cell>
          <cell r="N2081">
            <v>35886.204900000004</v>
          </cell>
          <cell r="P2081">
            <v>0.63</v>
          </cell>
          <cell r="R2081">
            <v>46007.96</v>
          </cell>
          <cell r="S2081">
            <v>28776.2</v>
          </cell>
          <cell r="U2081">
            <v>46007.96</v>
          </cell>
          <cell r="V2081">
            <v>28776.2</v>
          </cell>
          <cell r="X2081">
            <v>43817.1</v>
          </cell>
          <cell r="Y2081">
            <v>27405.9</v>
          </cell>
          <cell r="AA2081">
            <v>38101.800000000003</v>
          </cell>
          <cell r="AB2081">
            <v>23831.22</v>
          </cell>
          <cell r="AD2081">
            <v>33132</v>
          </cell>
        </row>
        <row r="2082">
          <cell r="B2082" t="str">
            <v>AR209L</v>
          </cell>
          <cell r="C2082" t="str">
            <v>Árvore</v>
          </cell>
          <cell r="E2082" t="str">
            <v xml:space="preserve">Árvore natalina produzida em estrutura metálica e mangueira de LED </v>
          </cell>
          <cell r="F2082" t="str">
            <v>FIG. LUMINOSA</v>
          </cell>
          <cell r="G2082">
            <v>9</v>
          </cell>
          <cell r="H2082">
            <v>4.95</v>
          </cell>
          <cell r="I2082">
            <v>5.72</v>
          </cell>
          <cell r="M2082">
            <v>60270.080000000002</v>
          </cell>
          <cell r="N2082">
            <v>37970.150399999999</v>
          </cell>
          <cell r="P2082">
            <v>0.63</v>
          </cell>
          <cell r="R2082">
            <v>48679.68</v>
          </cell>
          <cell r="S2082">
            <v>29207.75</v>
          </cell>
          <cell r="U2082">
            <v>48679.68</v>
          </cell>
          <cell r="V2082">
            <v>29207.75</v>
          </cell>
          <cell r="X2082">
            <v>46361.599999999999</v>
          </cell>
          <cell r="Y2082">
            <v>27816.9</v>
          </cell>
          <cell r="AA2082">
            <v>40314.400000000001</v>
          </cell>
          <cell r="AB2082">
            <v>24188.639999999999</v>
          </cell>
          <cell r="AD2082">
            <v>35056</v>
          </cell>
        </row>
        <row r="2083">
          <cell r="B2083" t="str">
            <v>AR209C</v>
          </cell>
          <cell r="C2083" t="str">
            <v>Árvore</v>
          </cell>
          <cell r="E2083" t="str">
            <v>Árvore natalina produzida em estrutura metálica e mangueira luminosa. Preenchimento da figura com lâmpadas de LED.</v>
          </cell>
          <cell r="F2083" t="str">
            <v>FIG. LUMINOSA</v>
          </cell>
          <cell r="G2083">
            <v>9</v>
          </cell>
          <cell r="H2083">
            <v>4.95</v>
          </cell>
          <cell r="I2083">
            <v>5.72</v>
          </cell>
          <cell r="M2083">
            <v>56259.710000000006</v>
          </cell>
          <cell r="N2083">
            <v>40506.991200000004</v>
          </cell>
          <cell r="P2083">
            <v>0.72</v>
          </cell>
          <cell r="R2083">
            <v>45440.54</v>
          </cell>
          <cell r="S2083">
            <v>28208.880000000001</v>
          </cell>
          <cell r="U2083">
            <v>45440.54</v>
          </cell>
          <cell r="V2083">
            <v>28208.880000000001</v>
          </cell>
          <cell r="X2083">
            <v>43276.700000000004</v>
          </cell>
          <cell r="Y2083">
            <v>26865.599999999999</v>
          </cell>
          <cell r="AA2083">
            <v>0</v>
          </cell>
          <cell r="AB2083">
            <v>0</v>
          </cell>
          <cell r="AD2083"/>
        </row>
        <row r="2084">
          <cell r="B2084" t="str">
            <v>AR209CS</v>
          </cell>
          <cell r="C2084" t="str">
            <v>Árvore</v>
          </cell>
          <cell r="E2084" t="str">
            <v>Árvore natalina produzida em estrutura metálica e mangueira luminosa. Preenchimento da figura com lâmpadas de LED. Aplicação de Strobos.</v>
          </cell>
          <cell r="F2084" t="str">
            <v>FIG. LUMINOSA</v>
          </cell>
          <cell r="G2084">
            <v>9</v>
          </cell>
          <cell r="H2084">
            <v>4.95</v>
          </cell>
          <cell r="I2084">
            <v>5.72</v>
          </cell>
          <cell r="M2084">
            <v>59885.670000000006</v>
          </cell>
          <cell r="N2084">
            <v>44914.252500000002</v>
          </cell>
          <cell r="P2084">
            <v>0.75</v>
          </cell>
          <cell r="R2084">
            <v>48369.2</v>
          </cell>
          <cell r="S2084">
            <v>31137.439999999999</v>
          </cell>
          <cell r="U2084">
            <v>48369.2</v>
          </cell>
          <cell r="V2084">
            <v>31137.439999999999</v>
          </cell>
          <cell r="X2084">
            <v>46065.9</v>
          </cell>
          <cell r="Y2084">
            <v>29654.7</v>
          </cell>
          <cell r="AA2084">
            <v>0</v>
          </cell>
          <cell r="AB2084">
            <v>0</v>
          </cell>
          <cell r="AD2084"/>
        </row>
        <row r="2085">
          <cell r="B2085" t="str">
            <v>AR2012</v>
          </cell>
          <cell r="C2085" t="str">
            <v>Árvore</v>
          </cell>
          <cell r="D2085"/>
          <cell r="E2085" t="str">
            <v xml:space="preserve">Árvore natalina produzida em estrutura metálica e mangueira luminosa. </v>
          </cell>
          <cell r="F2085" t="str">
            <v>FIG. LUMINOSA</v>
          </cell>
          <cell r="G2085">
            <v>12</v>
          </cell>
          <cell r="H2085">
            <v>6.55</v>
          </cell>
          <cell r="I2085">
            <v>7.55</v>
          </cell>
          <cell r="J2085"/>
          <cell r="K2085"/>
          <cell r="L2085"/>
          <cell r="M2085">
            <v>71113.38</v>
          </cell>
          <cell r="N2085">
            <v>42668.027999999998</v>
          </cell>
          <cell r="O2085"/>
          <cell r="P2085">
            <v>0.6</v>
          </cell>
          <cell r="Q2085"/>
          <cell r="R2085">
            <v>57437.73</v>
          </cell>
          <cell r="S2085">
            <v>34462.58</v>
          </cell>
          <cell r="T2085"/>
          <cell r="U2085">
            <v>57437.73</v>
          </cell>
          <cell r="V2085">
            <v>34462.58</v>
          </cell>
          <cell r="W2085"/>
          <cell r="X2085">
            <v>54702.6</v>
          </cell>
          <cell r="Y2085">
            <v>32821.5</v>
          </cell>
          <cell r="Z2085"/>
          <cell r="AA2085">
            <v>47567.45</v>
          </cell>
          <cell r="AB2085">
            <v>28540.47</v>
          </cell>
          <cell r="AC2085"/>
          <cell r="AD2085">
            <v>41363</v>
          </cell>
        </row>
        <row r="2086">
          <cell r="B2086" t="str">
            <v>AR2012SM</v>
          </cell>
          <cell r="C2086" t="str">
            <v>Árvore</v>
          </cell>
          <cell r="E2086" t="str">
            <v>Árvore natalina produzida em estrutura metálica e mangueira luminosa. Aplicação de mangueiras de LED com movimentos e Strobos</v>
          </cell>
          <cell r="F2086" t="str">
            <v>FIG. LUMINOSA</v>
          </cell>
          <cell r="G2086">
            <v>12</v>
          </cell>
          <cell r="H2086">
            <v>6.55</v>
          </cell>
          <cell r="I2086">
            <v>7.55</v>
          </cell>
          <cell r="M2086">
            <v>105434.16</v>
          </cell>
          <cell r="N2086">
            <v>79075.62</v>
          </cell>
          <cell r="P2086">
            <v>0.75</v>
          </cell>
          <cell r="R2086">
            <v>85158.36</v>
          </cell>
          <cell r="S2086">
            <v>62183.21</v>
          </cell>
          <cell r="U2086">
            <v>85158.36</v>
          </cell>
          <cell r="V2086">
            <v>62183.21</v>
          </cell>
          <cell r="X2086">
            <v>81103.199999999997</v>
          </cell>
          <cell r="Y2086">
            <v>59222.1</v>
          </cell>
          <cell r="AA2086">
            <v>70524.5</v>
          </cell>
          <cell r="AB2086">
            <v>51497.52</v>
          </cell>
          <cell r="AD2086">
            <v>61325.65</v>
          </cell>
        </row>
        <row r="2087">
          <cell r="B2087" t="str">
            <v>AR2012M</v>
          </cell>
          <cell r="C2087" t="str">
            <v>Árvore</v>
          </cell>
          <cell r="E2087" t="str">
            <v>Árvore natalina produzida em estrutura metálica e mangueira luminosa. Aplicação de mangueiras de LED com movimentos.</v>
          </cell>
          <cell r="F2087" t="str">
            <v>FIG. LUMINOSA</v>
          </cell>
          <cell r="G2087">
            <v>12</v>
          </cell>
          <cell r="H2087">
            <v>6.55</v>
          </cell>
          <cell r="I2087">
            <v>7.55</v>
          </cell>
          <cell r="M2087">
            <v>100599.59000000001</v>
          </cell>
          <cell r="N2087">
            <v>72431.704800000007</v>
          </cell>
          <cell r="P2087">
            <v>0.72</v>
          </cell>
          <cell r="R2087">
            <v>81253.52</v>
          </cell>
          <cell r="S2087">
            <v>58278.47</v>
          </cell>
          <cell r="U2087">
            <v>81253.52</v>
          </cell>
          <cell r="V2087">
            <v>58278.47</v>
          </cell>
          <cell r="X2087">
            <v>77384.3</v>
          </cell>
          <cell r="Y2087">
            <v>55503.3</v>
          </cell>
          <cell r="AA2087">
            <v>67290.7</v>
          </cell>
          <cell r="AB2087">
            <v>48263.72</v>
          </cell>
          <cell r="AD2087">
            <v>58513.65</v>
          </cell>
        </row>
        <row r="2088">
          <cell r="B2088" t="str">
            <v>AR2012S</v>
          </cell>
          <cell r="C2088" t="str">
            <v>Árvore</v>
          </cell>
          <cell r="E2088" t="str">
            <v>Árvore natalina produzida em estrutura metálica e mangueira luminosa. Aplicação de Strobos</v>
          </cell>
          <cell r="F2088" t="str">
            <v>FIG. LUMINOSA</v>
          </cell>
          <cell r="G2088">
            <v>12</v>
          </cell>
          <cell r="H2088">
            <v>6.55</v>
          </cell>
          <cell r="I2088">
            <v>7.55</v>
          </cell>
          <cell r="M2088">
            <v>75947.820000000007</v>
          </cell>
          <cell r="N2088">
            <v>47847.126600000003</v>
          </cell>
          <cell r="P2088">
            <v>0.63</v>
          </cell>
          <cell r="R2088">
            <v>61342.47</v>
          </cell>
          <cell r="S2088">
            <v>38367.42</v>
          </cell>
          <cell r="U2088">
            <v>61342.47</v>
          </cell>
          <cell r="V2088">
            <v>38367.42</v>
          </cell>
          <cell r="X2088">
            <v>58421.4</v>
          </cell>
          <cell r="Y2088">
            <v>36540.400000000001</v>
          </cell>
          <cell r="AA2088">
            <v>50801.25</v>
          </cell>
          <cell r="AB2088">
            <v>31774.27</v>
          </cell>
          <cell r="AD2088">
            <v>44175</v>
          </cell>
        </row>
        <row r="2089">
          <cell r="B2089" t="str">
            <v>AR2012L</v>
          </cell>
          <cell r="C2089" t="str">
            <v>Árvore</v>
          </cell>
          <cell r="E2089" t="str">
            <v xml:space="preserve">Árvore natalina produzida em estrutura metálica e mangueira de LED </v>
          </cell>
          <cell r="F2089" t="str">
            <v>FIG. LUMINOSA</v>
          </cell>
          <cell r="G2089">
            <v>12</v>
          </cell>
          <cell r="H2089">
            <v>6.55</v>
          </cell>
          <cell r="I2089">
            <v>7.55</v>
          </cell>
          <cell r="M2089">
            <v>80359.5</v>
          </cell>
          <cell r="N2089">
            <v>50626.485000000001</v>
          </cell>
          <cell r="P2089">
            <v>0.63</v>
          </cell>
          <cell r="R2089">
            <v>64905.75</v>
          </cell>
          <cell r="S2089">
            <v>38943.449999999997</v>
          </cell>
          <cell r="U2089">
            <v>64905.75</v>
          </cell>
          <cell r="V2089">
            <v>38943.449999999997</v>
          </cell>
          <cell r="X2089">
            <v>61815</v>
          </cell>
          <cell r="Y2089">
            <v>37089</v>
          </cell>
          <cell r="AA2089">
            <v>53752.15</v>
          </cell>
          <cell r="AB2089">
            <v>32251.29</v>
          </cell>
          <cell r="AD2089">
            <v>46741</v>
          </cell>
        </row>
        <row r="2090">
          <cell r="B2090" t="str">
            <v>AR2012C</v>
          </cell>
          <cell r="C2090" t="str">
            <v>Árvore</v>
          </cell>
          <cell r="E2090" t="str">
            <v>Árvore natalina produzida em estrutura metálica e mangueira luminosa. Preenchimento da figura com lâmpadas de LED.</v>
          </cell>
          <cell r="F2090" t="str">
            <v>FIG. LUMINOSA</v>
          </cell>
          <cell r="G2090">
            <v>12</v>
          </cell>
          <cell r="H2090">
            <v>6.55</v>
          </cell>
          <cell r="I2090">
            <v>7.55</v>
          </cell>
          <cell r="M2090">
            <v>0</v>
          </cell>
          <cell r="N2090">
            <v>0</v>
          </cell>
          <cell r="P2090">
            <v>0.72</v>
          </cell>
          <cell r="R2090">
            <v>0</v>
          </cell>
          <cell r="S2090">
            <v>0</v>
          </cell>
          <cell r="U2090">
            <v>0</v>
          </cell>
          <cell r="V2090">
            <v>0</v>
          </cell>
          <cell r="X2090">
            <v>0</v>
          </cell>
          <cell r="Y2090">
            <v>0</v>
          </cell>
          <cell r="AA2090">
            <v>0</v>
          </cell>
          <cell r="AB2090">
            <v>0</v>
          </cell>
          <cell r="AD2090"/>
        </row>
        <row r="2091">
          <cell r="B2091" t="str">
            <v>AR2012CS</v>
          </cell>
          <cell r="C2091" t="str">
            <v>Árvore</v>
          </cell>
          <cell r="E2091" t="str">
            <v>Árvore natalina produzida em estrutura metálica e mangueira luminosa. Preenchimento da figura com lâmpadas de LED. Aplicação de Strobos.</v>
          </cell>
          <cell r="F2091" t="str">
            <v>FIG. LUMINOSA</v>
          </cell>
          <cell r="G2091">
            <v>12</v>
          </cell>
          <cell r="H2091">
            <v>6.55</v>
          </cell>
          <cell r="I2091">
            <v>7.55</v>
          </cell>
          <cell r="M2091">
            <v>0</v>
          </cell>
          <cell r="N2091">
            <v>0</v>
          </cell>
          <cell r="P2091">
            <v>0.75</v>
          </cell>
          <cell r="R2091">
            <v>0</v>
          </cell>
          <cell r="S2091">
            <v>0</v>
          </cell>
          <cell r="U2091">
            <v>0</v>
          </cell>
          <cell r="V2091">
            <v>0</v>
          </cell>
          <cell r="X2091">
            <v>0</v>
          </cell>
          <cell r="Y2091">
            <v>0</v>
          </cell>
          <cell r="AA2091">
            <v>0</v>
          </cell>
          <cell r="AB2091">
            <v>0</v>
          </cell>
          <cell r="AD2091"/>
        </row>
        <row r="2092">
          <cell r="B2092" t="str">
            <v>AR2015</v>
          </cell>
          <cell r="C2092" t="str">
            <v>Árvore</v>
          </cell>
          <cell r="D2092"/>
          <cell r="E2092" t="str">
            <v xml:space="preserve">Árvore natalina produzida em estrutura metálica e mangueira luminosa. </v>
          </cell>
          <cell r="F2092" t="str">
            <v>FIG. LUMINOSA</v>
          </cell>
          <cell r="G2092">
            <v>15</v>
          </cell>
          <cell r="H2092">
            <v>8.1999999999999993</v>
          </cell>
          <cell r="I2092">
            <v>9.5</v>
          </cell>
          <cell r="J2092"/>
          <cell r="K2092"/>
          <cell r="L2092"/>
          <cell r="M2092">
            <v>88893.87</v>
          </cell>
          <cell r="N2092">
            <v>53336.321999999993</v>
          </cell>
          <cell r="O2092"/>
          <cell r="P2092">
            <v>0.6</v>
          </cell>
          <cell r="Q2092"/>
          <cell r="R2092">
            <v>71798.899999999994</v>
          </cell>
          <cell r="S2092">
            <v>43079.3</v>
          </cell>
          <cell r="T2092"/>
          <cell r="U2092">
            <v>71798.899999999994</v>
          </cell>
          <cell r="V2092">
            <v>43079.3</v>
          </cell>
          <cell r="W2092"/>
          <cell r="X2092">
            <v>68379.899999999994</v>
          </cell>
          <cell r="Y2092">
            <v>41027.9</v>
          </cell>
          <cell r="Z2092"/>
          <cell r="AA2092">
            <v>59460.75</v>
          </cell>
          <cell r="AB2092">
            <v>35676.449999999997</v>
          </cell>
          <cell r="AC2092"/>
          <cell r="AD2092">
            <v>51705</v>
          </cell>
        </row>
        <row r="2093">
          <cell r="B2093" t="str">
            <v>AR2015SM</v>
          </cell>
          <cell r="C2093" t="str">
            <v>Árvore</v>
          </cell>
          <cell r="E2093" t="str">
            <v>Árvore natalina produzida em estrutura metálica e mangueira luminosa. Aplicação de mangueiras de LED com movimentos e Strobos</v>
          </cell>
          <cell r="F2093" t="str">
            <v>FIG. LUMINOSA</v>
          </cell>
          <cell r="G2093">
            <v>15</v>
          </cell>
          <cell r="H2093">
            <v>8.1999999999999993</v>
          </cell>
          <cell r="I2093">
            <v>9.5</v>
          </cell>
          <cell r="M2093">
            <v>127563.15000000001</v>
          </cell>
          <cell r="N2093">
            <v>95672.362500000003</v>
          </cell>
          <cell r="P2093">
            <v>0.75</v>
          </cell>
          <cell r="R2093">
            <v>103031.78</v>
          </cell>
          <cell r="S2093">
            <v>74312.28</v>
          </cell>
          <cell r="U2093">
            <v>103031.78</v>
          </cell>
          <cell r="V2093">
            <v>74312.28</v>
          </cell>
          <cell r="X2093">
            <v>98125.5</v>
          </cell>
          <cell r="Y2093">
            <v>70773.600000000006</v>
          </cell>
          <cell r="AA2093">
            <v>85326.55</v>
          </cell>
          <cell r="AB2093">
            <v>61542.25</v>
          </cell>
          <cell r="AD2093">
            <v>74197</v>
          </cell>
        </row>
        <row r="2094">
          <cell r="B2094" t="str">
            <v>AR2015M</v>
          </cell>
          <cell r="C2094" t="str">
            <v>Árvore</v>
          </cell>
          <cell r="E2094" t="str">
            <v>Árvore natalina produzida em estrutura metálica e mangueira luminosa. Aplicação de mangueiras de LED com movimentos.</v>
          </cell>
          <cell r="F2094" t="str">
            <v>FIG. LUMINOSA</v>
          </cell>
          <cell r="G2094">
            <v>15</v>
          </cell>
          <cell r="H2094">
            <v>8.1999999999999993</v>
          </cell>
          <cell r="I2094">
            <v>9.5</v>
          </cell>
          <cell r="M2094">
            <v>121901.65000000001</v>
          </cell>
          <cell r="N2094">
            <v>87769.188000000009</v>
          </cell>
          <cell r="P2094">
            <v>0.72</v>
          </cell>
          <cell r="R2094">
            <v>98459.03</v>
          </cell>
          <cell r="S2094">
            <v>69739.53</v>
          </cell>
          <cell r="U2094">
            <v>98459.03</v>
          </cell>
          <cell r="V2094">
            <v>69739.53</v>
          </cell>
          <cell r="X2094">
            <v>93770.5</v>
          </cell>
          <cell r="Y2094">
            <v>66418.600000000006</v>
          </cell>
          <cell r="AA2094">
            <v>81539.600000000006</v>
          </cell>
          <cell r="AB2094">
            <v>57755.3</v>
          </cell>
          <cell r="AD2094">
            <v>70904</v>
          </cell>
        </row>
        <row r="2095">
          <cell r="B2095" t="str">
            <v>AR2015S</v>
          </cell>
          <cell r="C2095" t="str">
            <v>Árvore</v>
          </cell>
          <cell r="E2095" t="str">
            <v>Árvore natalina produzida em estrutura metálica e mangueira luminosa. Aplicação de Strobos</v>
          </cell>
          <cell r="F2095" t="str">
            <v>FIG. LUMINOSA</v>
          </cell>
          <cell r="G2095">
            <v>15</v>
          </cell>
          <cell r="H2095">
            <v>8.1999999999999993</v>
          </cell>
          <cell r="I2095">
            <v>9.5</v>
          </cell>
          <cell r="M2095">
            <v>94555.37</v>
          </cell>
          <cell r="N2095">
            <v>59569.883099999999</v>
          </cell>
          <cell r="P2095">
            <v>0.63</v>
          </cell>
          <cell r="R2095">
            <v>76371.649999999994</v>
          </cell>
          <cell r="S2095">
            <v>47652.05</v>
          </cell>
          <cell r="U2095">
            <v>76371.649999999994</v>
          </cell>
          <cell r="V2095">
            <v>47652.05</v>
          </cell>
          <cell r="X2095">
            <v>72734.899999999994</v>
          </cell>
          <cell r="Y2095">
            <v>45382.9</v>
          </cell>
          <cell r="AA2095">
            <v>63247.7</v>
          </cell>
          <cell r="AB2095">
            <v>39463.4</v>
          </cell>
          <cell r="AD2095">
            <v>54998</v>
          </cell>
        </row>
        <row r="2096">
          <cell r="B2096" t="str">
            <v>AR2015L</v>
          </cell>
          <cell r="C2096" t="str">
            <v>Árvore</v>
          </cell>
          <cell r="E2096" t="str">
            <v xml:space="preserve">Árvore natalina produzida em estrutura metálica e mangueira de LED </v>
          </cell>
          <cell r="F2096" t="str">
            <v>FIG. LUMINOSA</v>
          </cell>
          <cell r="G2096">
            <v>15</v>
          </cell>
          <cell r="H2096">
            <v>8.1999999999999993</v>
          </cell>
          <cell r="I2096">
            <v>9.5</v>
          </cell>
          <cell r="M2096">
            <v>100450.61</v>
          </cell>
          <cell r="N2096">
            <v>63283.884299999998</v>
          </cell>
          <cell r="P2096">
            <v>0.63</v>
          </cell>
          <cell r="R2096">
            <v>81133.19</v>
          </cell>
          <cell r="S2096">
            <v>48679.89</v>
          </cell>
          <cell r="U2096">
            <v>81133.19</v>
          </cell>
          <cell r="V2096">
            <v>48679.89</v>
          </cell>
          <cell r="X2096">
            <v>77269.7</v>
          </cell>
          <cell r="Y2096">
            <v>46361.8</v>
          </cell>
          <cell r="AA2096">
            <v>67191.05</v>
          </cell>
          <cell r="AB2096">
            <v>40314.629999999997</v>
          </cell>
          <cell r="AD2096">
            <v>58427</v>
          </cell>
        </row>
        <row r="2097">
          <cell r="B2097" t="str">
            <v>AR2015C</v>
          </cell>
          <cell r="C2097" t="str">
            <v>Árvore</v>
          </cell>
          <cell r="E2097" t="str">
            <v>Árvore natalina produzida em estrutura metálica e mangueira luminosa. Preenchimento da figura com lâmpadas de LED.</v>
          </cell>
          <cell r="F2097" t="str">
            <v>FIG. LUMINOSA</v>
          </cell>
          <cell r="G2097">
            <v>15</v>
          </cell>
          <cell r="H2097">
            <v>8.1999999999999993</v>
          </cell>
          <cell r="I2097">
            <v>9.5</v>
          </cell>
          <cell r="M2097">
            <v>0</v>
          </cell>
          <cell r="N2097">
            <v>0</v>
          </cell>
          <cell r="P2097">
            <v>0.72</v>
          </cell>
          <cell r="R2097">
            <v>0</v>
          </cell>
          <cell r="S2097">
            <v>0</v>
          </cell>
          <cell r="U2097">
            <v>0</v>
          </cell>
          <cell r="V2097">
            <v>0</v>
          </cell>
          <cell r="X2097">
            <v>0</v>
          </cell>
          <cell r="Y2097">
            <v>0</v>
          </cell>
          <cell r="AA2097">
            <v>0</v>
          </cell>
          <cell r="AB2097">
            <v>0</v>
          </cell>
          <cell r="AD2097"/>
        </row>
        <row r="2098">
          <cell r="B2098" t="str">
            <v>AR2015CS</v>
          </cell>
          <cell r="C2098" t="str">
            <v>Árvore</v>
          </cell>
          <cell r="E2098" t="str">
            <v>Árvore natalina produzida em estrutura metálica e mangueira luminosa. Preenchimento da figura com lâmpadas de LED. Aplicação de Strobos.</v>
          </cell>
          <cell r="F2098" t="str">
            <v>FIG. LUMINOSA</v>
          </cell>
          <cell r="G2098">
            <v>15</v>
          </cell>
          <cell r="H2098">
            <v>8.1999999999999993</v>
          </cell>
          <cell r="I2098">
            <v>9.5</v>
          </cell>
          <cell r="M2098">
            <v>0</v>
          </cell>
          <cell r="N2098">
            <v>0</v>
          </cell>
          <cell r="P2098">
            <v>0.75</v>
          </cell>
          <cell r="R2098">
            <v>0</v>
          </cell>
          <cell r="S2098">
            <v>0</v>
          </cell>
          <cell r="U2098">
            <v>0</v>
          </cell>
          <cell r="V2098">
            <v>0</v>
          </cell>
          <cell r="X2098">
            <v>0</v>
          </cell>
          <cell r="Y2098">
            <v>0</v>
          </cell>
          <cell r="AA2098">
            <v>0</v>
          </cell>
          <cell r="AB2098">
            <v>0</v>
          </cell>
          <cell r="AD2098"/>
        </row>
        <row r="2099">
          <cell r="B2099" t="str">
            <v>AR214</v>
          </cell>
          <cell r="C2099" t="str">
            <v>Árvore</v>
          </cell>
          <cell r="D2099"/>
          <cell r="E2099" t="str">
            <v xml:space="preserve">Árvore natalina produzida em estrutura metálica e mangueira luminosa. </v>
          </cell>
          <cell r="F2099" t="str">
            <v>FIG. LUMINOSA</v>
          </cell>
          <cell r="G2099">
            <v>4.4000000000000004</v>
          </cell>
          <cell r="H2099">
            <v>2.88</v>
          </cell>
          <cell r="I2099">
            <v>2.5</v>
          </cell>
          <cell r="J2099"/>
          <cell r="K2099"/>
          <cell r="L2099"/>
          <cell r="M2099">
            <v>29122.34</v>
          </cell>
          <cell r="N2099">
            <v>17473.403999999999</v>
          </cell>
          <cell r="O2099"/>
          <cell r="P2099">
            <v>0.6</v>
          </cell>
          <cell r="Q2099"/>
          <cell r="R2099">
            <v>23521.89</v>
          </cell>
          <cell r="S2099">
            <v>14113.16</v>
          </cell>
          <cell r="T2099"/>
          <cell r="U2099">
            <v>23521.89</v>
          </cell>
          <cell r="V2099">
            <v>14113.16</v>
          </cell>
          <cell r="W2099"/>
          <cell r="X2099">
            <v>22401.8</v>
          </cell>
          <cell r="Y2099">
            <v>13441.1</v>
          </cell>
          <cell r="Z2099"/>
          <cell r="AA2099">
            <v>19479.849999999999</v>
          </cell>
          <cell r="AB2099">
            <v>11687.91</v>
          </cell>
          <cell r="AC2099"/>
          <cell r="AD2099">
            <v>16939</v>
          </cell>
        </row>
        <row r="2100">
          <cell r="B2100" t="str">
            <v>AR214SM</v>
          </cell>
          <cell r="C2100" t="str">
            <v>Árvore</v>
          </cell>
          <cell r="E2100" t="str">
            <v>Árvore natalina produzida em estrutura metálica e mangueira luminosa. Aplicação de mangueiras de LED com movimentos e Strobos</v>
          </cell>
          <cell r="F2100" t="str">
            <v>FIG. LUMINOSA</v>
          </cell>
          <cell r="G2100">
            <v>4.4000000000000004</v>
          </cell>
          <cell r="H2100">
            <v>2.88</v>
          </cell>
          <cell r="I2100">
            <v>2.5</v>
          </cell>
          <cell r="M2100">
            <v>48684.61</v>
          </cell>
          <cell r="N2100">
            <v>36513.457500000004</v>
          </cell>
          <cell r="P2100">
            <v>0.75</v>
          </cell>
          <cell r="R2100">
            <v>39322.19</v>
          </cell>
          <cell r="S2100">
            <v>29913.45</v>
          </cell>
          <cell r="U2100">
            <v>39322.19</v>
          </cell>
          <cell r="V2100">
            <v>29913.45</v>
          </cell>
          <cell r="X2100">
            <v>37449.699999999997</v>
          </cell>
          <cell r="Y2100">
            <v>28489</v>
          </cell>
          <cell r="AA2100">
            <v>32564.95</v>
          </cell>
          <cell r="AB2100">
            <v>24773.01</v>
          </cell>
          <cell r="AD2100">
            <v>28317.35</v>
          </cell>
        </row>
        <row r="2101">
          <cell r="B2101" t="str">
            <v>AR214M</v>
          </cell>
          <cell r="C2101" t="str">
            <v>Árvore</v>
          </cell>
          <cell r="E2101" t="str">
            <v>Árvore natalina produzida em estrutura metálica e mangueira luminosa. Aplicação de mangueiras de LED com movimentos.</v>
          </cell>
          <cell r="F2101" t="str">
            <v>FIG. LUMINOSA</v>
          </cell>
          <cell r="G2101">
            <v>4.4000000000000004</v>
          </cell>
          <cell r="H2101">
            <v>2.88</v>
          </cell>
          <cell r="I2101">
            <v>2.5</v>
          </cell>
          <cell r="M2101">
            <v>46585.37</v>
          </cell>
          <cell r="N2101">
            <v>33541.466399999998</v>
          </cell>
          <cell r="P2101">
            <v>0.72</v>
          </cell>
          <cell r="R2101">
            <v>37626.65</v>
          </cell>
          <cell r="S2101">
            <v>28217.91</v>
          </cell>
          <cell r="U2101">
            <v>37626.65</v>
          </cell>
          <cell r="V2101">
            <v>28217.91</v>
          </cell>
          <cell r="X2101">
            <v>35834.9</v>
          </cell>
          <cell r="Y2101">
            <v>26874.2</v>
          </cell>
          <cell r="AA2101">
            <v>31160.799999999999</v>
          </cell>
          <cell r="AB2101">
            <v>23368.86</v>
          </cell>
          <cell r="AD2101">
            <v>27096.35</v>
          </cell>
        </row>
        <row r="2102">
          <cell r="B2102" t="str">
            <v>AR214S</v>
          </cell>
          <cell r="C2102" t="str">
            <v>Árvore</v>
          </cell>
          <cell r="E2102" t="str">
            <v>Árvore natalina produzida em estrutura metálica e mangueira luminosa. Aplicação de Strobos</v>
          </cell>
          <cell r="F2102" t="str">
            <v>FIG. LUMINOSA</v>
          </cell>
          <cell r="G2102">
            <v>4.4000000000000004</v>
          </cell>
          <cell r="H2102">
            <v>2.88</v>
          </cell>
          <cell r="I2102">
            <v>2.5</v>
          </cell>
          <cell r="M2102">
            <v>31221.579999999998</v>
          </cell>
          <cell r="N2102">
            <v>19669.595399999998</v>
          </cell>
          <cell r="P2102">
            <v>0.63</v>
          </cell>
          <cell r="R2102">
            <v>25217.43</v>
          </cell>
          <cell r="S2102">
            <v>15808.7</v>
          </cell>
          <cell r="U2102">
            <v>25217.43</v>
          </cell>
          <cell r="V2102">
            <v>15808.7</v>
          </cell>
          <cell r="X2102">
            <v>24016.6</v>
          </cell>
          <cell r="Y2102">
            <v>15055.9</v>
          </cell>
          <cell r="AA2102">
            <v>20884</v>
          </cell>
          <cell r="AB2102">
            <v>13092.06</v>
          </cell>
          <cell r="AD2102">
            <v>18160</v>
          </cell>
        </row>
        <row r="2103">
          <cell r="B2103" t="str">
            <v>AR214L</v>
          </cell>
          <cell r="C2103" t="str">
            <v>Árvore</v>
          </cell>
          <cell r="E2103" t="str">
            <v xml:space="preserve">Árvore natalina produzida em estrutura metálica e mangueira de LED </v>
          </cell>
          <cell r="F2103" t="str">
            <v>FIG. LUMINOSA</v>
          </cell>
          <cell r="G2103">
            <v>4.4000000000000004</v>
          </cell>
          <cell r="H2103">
            <v>2.88</v>
          </cell>
          <cell r="I2103">
            <v>2.5</v>
          </cell>
          <cell r="M2103">
            <v>32909.89</v>
          </cell>
          <cell r="N2103">
            <v>20733.2307</v>
          </cell>
          <cell r="P2103">
            <v>0.63</v>
          </cell>
          <cell r="R2103">
            <v>26581.07</v>
          </cell>
          <cell r="S2103">
            <v>15948.66</v>
          </cell>
          <cell r="U2103">
            <v>26581.07</v>
          </cell>
          <cell r="V2103">
            <v>15948.66</v>
          </cell>
          <cell r="X2103">
            <v>25315.3</v>
          </cell>
          <cell r="Y2103">
            <v>15189.2</v>
          </cell>
          <cell r="AA2103">
            <v>22013.3</v>
          </cell>
          <cell r="AB2103">
            <v>13207.98</v>
          </cell>
          <cell r="AD2103">
            <v>19142</v>
          </cell>
        </row>
        <row r="2104">
          <cell r="B2104" t="str">
            <v>AR214C</v>
          </cell>
          <cell r="C2104" t="str">
            <v>Árvore</v>
          </cell>
          <cell r="E2104" t="str">
            <v>Árvore natalina produzida em estrutura metálica e mangueira luminosa. Preenchimento da figura com lâmpadas de LED.</v>
          </cell>
          <cell r="F2104" t="str">
            <v>FIG. LUMINOSA</v>
          </cell>
          <cell r="G2104">
            <v>4.4000000000000004</v>
          </cell>
          <cell r="H2104">
            <v>2.88</v>
          </cell>
          <cell r="I2104">
            <v>2.5</v>
          </cell>
          <cell r="M2104">
            <v>0</v>
          </cell>
          <cell r="N2104">
            <v>0</v>
          </cell>
          <cell r="P2104">
            <v>0.72</v>
          </cell>
          <cell r="R2104">
            <v>0</v>
          </cell>
          <cell r="S2104">
            <v>0</v>
          </cell>
          <cell r="U2104">
            <v>0</v>
          </cell>
          <cell r="V2104">
            <v>0</v>
          </cell>
          <cell r="X2104">
            <v>0</v>
          </cell>
          <cell r="Y2104">
            <v>0</v>
          </cell>
          <cell r="AA2104">
            <v>0</v>
          </cell>
          <cell r="AB2104">
            <v>0</v>
          </cell>
          <cell r="AD2104"/>
        </row>
        <row r="2105">
          <cell r="B2105" t="str">
            <v>AR214CS</v>
          </cell>
          <cell r="C2105" t="str">
            <v>Árvore</v>
          </cell>
          <cell r="E2105" t="str">
            <v>Árvore natalina produzida em estrutura metálica e mangueira luminosa. Preenchimento da figura com lâmpadas de LED. Aplicação de Strobos.</v>
          </cell>
          <cell r="F2105" t="str">
            <v>FIG. LUMINOSA</v>
          </cell>
          <cell r="G2105">
            <v>4.4000000000000004</v>
          </cell>
          <cell r="H2105">
            <v>2.88</v>
          </cell>
          <cell r="I2105">
            <v>2.5</v>
          </cell>
          <cell r="M2105">
            <v>0</v>
          </cell>
          <cell r="N2105">
            <v>0</v>
          </cell>
          <cell r="P2105">
            <v>0.75</v>
          </cell>
          <cell r="R2105">
            <v>0</v>
          </cell>
          <cell r="S2105">
            <v>0</v>
          </cell>
          <cell r="U2105">
            <v>0</v>
          </cell>
          <cell r="V2105">
            <v>0</v>
          </cell>
          <cell r="X2105">
            <v>0</v>
          </cell>
          <cell r="Y2105">
            <v>0</v>
          </cell>
          <cell r="AA2105">
            <v>0</v>
          </cell>
          <cell r="AB2105">
            <v>0</v>
          </cell>
          <cell r="AD2105"/>
        </row>
        <row r="2106">
          <cell r="B2106" t="str">
            <v>AR216</v>
          </cell>
          <cell r="C2106" t="str">
            <v>Árvore</v>
          </cell>
          <cell r="D2106"/>
          <cell r="E2106" t="str">
            <v xml:space="preserve">Árvore natalina produzida em estrutura metálica e mangueira luminosa. </v>
          </cell>
          <cell r="F2106" t="str">
            <v>FIG. LUMINOSA</v>
          </cell>
          <cell r="G2106">
            <v>6.6</v>
          </cell>
          <cell r="H2106">
            <v>4.3499999999999996</v>
          </cell>
          <cell r="I2106">
            <v>3.8</v>
          </cell>
          <cell r="J2106"/>
          <cell r="K2106"/>
          <cell r="L2106"/>
          <cell r="M2106">
            <v>35550.71</v>
          </cell>
          <cell r="N2106">
            <v>21330.425999999999</v>
          </cell>
          <cell r="O2106"/>
          <cell r="P2106">
            <v>0.6</v>
          </cell>
          <cell r="Q2106"/>
          <cell r="R2106">
            <v>28714.04</v>
          </cell>
          <cell r="S2106">
            <v>17228.400000000001</v>
          </cell>
          <cell r="T2106"/>
          <cell r="U2106">
            <v>28714.04</v>
          </cell>
          <cell r="V2106">
            <v>17228.400000000001</v>
          </cell>
          <cell r="W2106"/>
          <cell r="X2106">
            <v>27346.7</v>
          </cell>
          <cell r="Y2106">
            <v>16408</v>
          </cell>
          <cell r="Z2106"/>
          <cell r="AA2106">
            <v>23779.7</v>
          </cell>
          <cell r="AB2106">
            <v>14267.82</v>
          </cell>
          <cell r="AC2106"/>
          <cell r="AD2106">
            <v>20678</v>
          </cell>
        </row>
        <row r="2107">
          <cell r="B2107" t="str">
            <v>AR216SM</v>
          </cell>
          <cell r="C2107" t="str">
            <v>Árvore</v>
          </cell>
          <cell r="E2107" t="str">
            <v>Árvore natalina produzida em estrutura metálica e mangueira luminosa. Aplicação de mangueiras de LED com movimentos e Strobos</v>
          </cell>
          <cell r="F2107" t="str">
            <v>FIG. LUMINOSA</v>
          </cell>
          <cell r="G2107">
            <v>6.6</v>
          </cell>
          <cell r="H2107">
            <v>4.3499999999999996</v>
          </cell>
          <cell r="I2107">
            <v>3.8</v>
          </cell>
          <cell r="M2107">
            <v>61149.53</v>
          </cell>
          <cell r="N2107">
            <v>45862.147499999999</v>
          </cell>
          <cell r="P2107">
            <v>0.75</v>
          </cell>
          <cell r="R2107">
            <v>49390.01</v>
          </cell>
          <cell r="S2107">
            <v>37904.370000000003</v>
          </cell>
          <cell r="U2107">
            <v>49390.01</v>
          </cell>
          <cell r="V2107">
            <v>37904.370000000003</v>
          </cell>
          <cell r="X2107">
            <v>47038.1</v>
          </cell>
          <cell r="Y2107">
            <v>36099.4</v>
          </cell>
          <cell r="AA2107">
            <v>40902.68</v>
          </cell>
          <cell r="AB2107">
            <v>31390.799999999999</v>
          </cell>
          <cell r="AD2107">
            <v>35567.550000000003</v>
          </cell>
        </row>
        <row r="2108">
          <cell r="B2108" t="str">
            <v>AR216M</v>
          </cell>
          <cell r="C2108" t="str">
            <v>Árvore</v>
          </cell>
          <cell r="E2108" t="str">
            <v>Árvore natalina produzida em estrutura metálica e mangueira luminosa. Aplicação de mangueiras de LED com movimentos.</v>
          </cell>
          <cell r="F2108" t="str">
            <v>FIG. LUMINOSA</v>
          </cell>
          <cell r="G2108">
            <v>6.6</v>
          </cell>
          <cell r="H2108">
            <v>4.3499999999999996</v>
          </cell>
          <cell r="I2108">
            <v>3.8</v>
          </cell>
          <cell r="M2108">
            <v>58286.93</v>
          </cell>
          <cell r="N2108">
            <v>41966.589599999999</v>
          </cell>
          <cell r="P2108">
            <v>0.72</v>
          </cell>
          <cell r="R2108">
            <v>47077.91</v>
          </cell>
          <cell r="S2108">
            <v>35592.379999999997</v>
          </cell>
          <cell r="U2108">
            <v>47077.91</v>
          </cell>
          <cell r="V2108">
            <v>35592.379999999997</v>
          </cell>
          <cell r="X2108">
            <v>44836.1</v>
          </cell>
          <cell r="Y2108">
            <v>33897.5</v>
          </cell>
          <cell r="AA2108">
            <v>38987.93</v>
          </cell>
          <cell r="AB2108">
            <v>29476.05</v>
          </cell>
          <cell r="AD2108">
            <v>33902.550000000003</v>
          </cell>
        </row>
        <row r="2109">
          <cell r="B2109" t="str">
            <v>AR216S</v>
          </cell>
          <cell r="C2109" t="str">
            <v>Árvore</v>
          </cell>
          <cell r="E2109" t="str">
            <v>Árvore natalina produzida em estrutura metálica e mangueira luminosa. Aplicação de Strobos</v>
          </cell>
          <cell r="F2109" t="str">
            <v>FIG. LUMINOSA</v>
          </cell>
          <cell r="G2109">
            <v>6.6</v>
          </cell>
          <cell r="H2109">
            <v>4.3499999999999996</v>
          </cell>
          <cell r="I2109">
            <v>3.8</v>
          </cell>
          <cell r="M2109">
            <v>38413.18</v>
          </cell>
          <cell r="N2109">
            <v>24200.303400000001</v>
          </cell>
          <cell r="P2109">
            <v>0.63</v>
          </cell>
          <cell r="R2109">
            <v>31026.03</v>
          </cell>
          <cell r="S2109">
            <v>19540.5</v>
          </cell>
          <cell r="U2109">
            <v>31026.03</v>
          </cell>
          <cell r="V2109">
            <v>19540.5</v>
          </cell>
          <cell r="X2109">
            <v>29548.6</v>
          </cell>
          <cell r="Y2109">
            <v>18610</v>
          </cell>
          <cell r="AA2109">
            <v>25694.45</v>
          </cell>
          <cell r="AB2109">
            <v>16182.57</v>
          </cell>
          <cell r="AD2109">
            <v>22343</v>
          </cell>
        </row>
        <row r="2110">
          <cell r="B2110" t="str">
            <v>AR216L</v>
          </cell>
          <cell r="C2110" t="str">
            <v>Árvore</v>
          </cell>
          <cell r="E2110" t="str">
            <v xml:space="preserve">Árvore natalina produzida em estrutura metálica e mangueira de LED </v>
          </cell>
          <cell r="F2110" t="str">
            <v>FIG. LUMINOSA</v>
          </cell>
          <cell r="G2110">
            <v>6.6</v>
          </cell>
          <cell r="H2110">
            <v>4.3499999999999996</v>
          </cell>
          <cell r="I2110">
            <v>3.8</v>
          </cell>
          <cell r="M2110">
            <v>40173.770000000004</v>
          </cell>
          <cell r="N2110">
            <v>25309.475100000003</v>
          </cell>
          <cell r="P2110">
            <v>0.63</v>
          </cell>
          <cell r="R2110">
            <v>32448.05</v>
          </cell>
          <cell r="S2110">
            <v>19468.79</v>
          </cell>
          <cell r="U2110">
            <v>32448.05</v>
          </cell>
          <cell r="V2110">
            <v>19468.79</v>
          </cell>
          <cell r="X2110">
            <v>30902.9</v>
          </cell>
          <cell r="Y2110">
            <v>18541.7</v>
          </cell>
          <cell r="AA2110">
            <v>26872.05</v>
          </cell>
          <cell r="AB2110">
            <v>16123.23</v>
          </cell>
          <cell r="AD2110">
            <v>23367</v>
          </cell>
        </row>
        <row r="2111">
          <cell r="B2111" t="str">
            <v>AR216C</v>
          </cell>
          <cell r="C2111" t="str">
            <v>Árvore</v>
          </cell>
          <cell r="E2111" t="str">
            <v>Árvore natalina produzida em estrutura metálica e mangueira luminosa. Preenchimento da figura com lâmpadas de LED.</v>
          </cell>
          <cell r="F2111" t="str">
            <v>FIG. LUMINOSA</v>
          </cell>
          <cell r="G2111">
            <v>6.6</v>
          </cell>
          <cell r="H2111">
            <v>4.3499999999999996</v>
          </cell>
          <cell r="I2111">
            <v>3.8</v>
          </cell>
          <cell r="M2111">
            <v>0</v>
          </cell>
          <cell r="N2111">
            <v>0</v>
          </cell>
          <cell r="P2111">
            <v>0.72</v>
          </cell>
          <cell r="R2111">
            <v>0</v>
          </cell>
          <cell r="S2111">
            <v>0</v>
          </cell>
          <cell r="U2111">
            <v>0</v>
          </cell>
          <cell r="V2111">
            <v>0</v>
          </cell>
          <cell r="X2111">
            <v>0</v>
          </cell>
          <cell r="Y2111">
            <v>0</v>
          </cell>
          <cell r="AA2111">
            <v>0</v>
          </cell>
          <cell r="AB2111">
            <v>0</v>
          </cell>
          <cell r="AD2111"/>
        </row>
        <row r="2112">
          <cell r="B2112" t="str">
            <v>AR216CS</v>
          </cell>
          <cell r="C2112" t="str">
            <v>Árvore</v>
          </cell>
          <cell r="E2112" t="str">
            <v>Árvore natalina produzida em estrutura metálica e mangueira luminosa. Preenchimento da figura com lâmpadas de LED. Aplicação de Strobos.</v>
          </cell>
          <cell r="F2112" t="str">
            <v>FIG. LUMINOSA</v>
          </cell>
          <cell r="G2112">
            <v>6.6</v>
          </cell>
          <cell r="H2112">
            <v>4.3499999999999996</v>
          </cell>
          <cell r="I2112">
            <v>3.8</v>
          </cell>
          <cell r="M2112">
            <v>0</v>
          </cell>
          <cell r="N2112">
            <v>0</v>
          </cell>
          <cell r="P2112">
            <v>0.75</v>
          </cell>
          <cell r="R2112">
            <v>0</v>
          </cell>
          <cell r="S2112">
            <v>0</v>
          </cell>
          <cell r="U2112">
            <v>0</v>
          </cell>
          <cell r="V2112">
            <v>0</v>
          </cell>
          <cell r="X2112">
            <v>0</v>
          </cell>
          <cell r="Y2112">
            <v>0</v>
          </cell>
          <cell r="AA2112">
            <v>0</v>
          </cell>
          <cell r="AB2112">
            <v>0</v>
          </cell>
          <cell r="AD2112"/>
        </row>
        <row r="2113">
          <cell r="B2113" t="str">
            <v>AR219</v>
          </cell>
          <cell r="C2113" t="str">
            <v>Árvore</v>
          </cell>
          <cell r="D2113"/>
          <cell r="E2113" t="str">
            <v xml:space="preserve">Árvore natalina produzida em estrutura metálica e mangueira luminosa. </v>
          </cell>
          <cell r="F2113" t="str">
            <v>FIG. LUMINOSA</v>
          </cell>
          <cell r="G2113">
            <v>9</v>
          </cell>
          <cell r="H2113">
            <v>4.95</v>
          </cell>
          <cell r="I2113">
            <v>5.72</v>
          </cell>
          <cell r="J2113">
            <v>4770</v>
          </cell>
          <cell r="K2113">
            <v>498</v>
          </cell>
          <cell r="L2113"/>
          <cell r="M2113">
            <v>55407.950000000004</v>
          </cell>
          <cell r="N2113">
            <v>33244.770000000004</v>
          </cell>
          <cell r="O2113"/>
          <cell r="P2113">
            <v>0.6</v>
          </cell>
          <cell r="Q2113"/>
          <cell r="R2113">
            <v>44752.58</v>
          </cell>
          <cell r="S2113">
            <v>26851.55</v>
          </cell>
          <cell r="T2113"/>
          <cell r="U2113">
            <v>44752.58</v>
          </cell>
          <cell r="V2113">
            <v>26851.55</v>
          </cell>
          <cell r="W2113"/>
          <cell r="X2113">
            <v>42621.5</v>
          </cell>
          <cell r="Y2113">
            <v>25572.9</v>
          </cell>
          <cell r="Z2113"/>
          <cell r="AA2113">
            <v>37062.199999999997</v>
          </cell>
          <cell r="AB2113">
            <v>22237.32</v>
          </cell>
          <cell r="AC2113"/>
          <cell r="AD2113">
            <v>32228</v>
          </cell>
        </row>
        <row r="2114">
          <cell r="B2114" t="str">
            <v>AR219SM</v>
          </cell>
          <cell r="C2114" t="str">
            <v>Árvore</v>
          </cell>
          <cell r="E2114" t="str">
            <v>Árvore natalina produzida em estrutura metálica e mangueira luminosa. Aplicação de mangueiras de LED com movimentos e Strobos</v>
          </cell>
          <cell r="F2114" t="str">
            <v>FIG. LUMINOSA</v>
          </cell>
          <cell r="G2114">
            <v>9</v>
          </cell>
          <cell r="H2114">
            <v>4.95</v>
          </cell>
          <cell r="I2114">
            <v>5.72</v>
          </cell>
          <cell r="M2114">
            <v>83319.340000000011</v>
          </cell>
          <cell r="N2114">
            <v>62489.505000000005</v>
          </cell>
          <cell r="P2114">
            <v>0.75</v>
          </cell>
          <cell r="R2114">
            <v>67296.39</v>
          </cell>
          <cell r="S2114">
            <v>49395.360000000001</v>
          </cell>
          <cell r="U2114">
            <v>67296.39</v>
          </cell>
          <cell r="V2114">
            <v>49395.360000000001</v>
          </cell>
          <cell r="X2114">
            <v>64091.8</v>
          </cell>
          <cell r="Y2114">
            <v>47043.199999999997</v>
          </cell>
          <cell r="AA2114">
            <v>55731.99</v>
          </cell>
          <cell r="AB2114">
            <v>40907.11</v>
          </cell>
          <cell r="AD2114">
            <v>48462.6</v>
          </cell>
        </row>
        <row r="2115">
          <cell r="B2115" t="str">
            <v>AR219M</v>
          </cell>
          <cell r="C2115" t="str">
            <v>Árvore</v>
          </cell>
          <cell r="E2115" t="str">
            <v>Árvore natalina produzida em estrutura metálica e mangueira luminosa. Aplicação de mangueiras de LED com movimentos.</v>
          </cell>
          <cell r="F2115" t="str">
            <v>FIG. LUMINOSA</v>
          </cell>
          <cell r="G2115">
            <v>9</v>
          </cell>
          <cell r="H2115">
            <v>4.95</v>
          </cell>
          <cell r="I2115">
            <v>5.72</v>
          </cell>
          <cell r="M2115">
            <v>79693.38</v>
          </cell>
          <cell r="N2115">
            <v>57379.2336</v>
          </cell>
          <cell r="P2115">
            <v>0.72</v>
          </cell>
          <cell r="R2115">
            <v>64367.73</v>
          </cell>
          <cell r="S2115">
            <v>46466.7</v>
          </cell>
          <cell r="U2115">
            <v>64367.73</v>
          </cell>
          <cell r="V2115">
            <v>46466.7</v>
          </cell>
          <cell r="X2115">
            <v>61302.6</v>
          </cell>
          <cell r="Y2115">
            <v>44254</v>
          </cell>
          <cell r="AA2115">
            <v>53306.64</v>
          </cell>
          <cell r="AB2115">
            <v>38481.760000000002</v>
          </cell>
          <cell r="AD2115">
            <v>46353.599999999999</v>
          </cell>
        </row>
        <row r="2116">
          <cell r="B2116" t="str">
            <v>AR219S</v>
          </cell>
          <cell r="C2116" t="str">
            <v>Árvore</v>
          </cell>
          <cell r="E2116" t="str">
            <v>Árvore natalina produzida em estrutura metálica e mangueira luminosa. Aplicação de Strobos</v>
          </cell>
          <cell r="F2116" t="str">
            <v>FIG. LUMINOSA</v>
          </cell>
          <cell r="G2116">
            <v>9</v>
          </cell>
          <cell r="H2116">
            <v>4.95</v>
          </cell>
          <cell r="I2116">
            <v>5.72</v>
          </cell>
          <cell r="J2116">
            <v>5112</v>
          </cell>
          <cell r="M2116">
            <v>59033.909999999996</v>
          </cell>
          <cell r="N2116">
            <v>37191.363299999997</v>
          </cell>
          <cell r="P2116">
            <v>0.63</v>
          </cell>
          <cell r="R2116">
            <v>47681.24</v>
          </cell>
          <cell r="S2116">
            <v>29780.21</v>
          </cell>
          <cell r="U2116">
            <v>47681.24</v>
          </cell>
          <cell r="V2116">
            <v>29780.21</v>
          </cell>
          <cell r="X2116">
            <v>45410.7</v>
          </cell>
          <cell r="Y2116">
            <v>28362.1</v>
          </cell>
          <cell r="AA2116">
            <v>39487.550000000003</v>
          </cell>
          <cell r="AB2116">
            <v>24662.67</v>
          </cell>
          <cell r="AD2116">
            <v>34337</v>
          </cell>
        </row>
        <row r="2117">
          <cell r="B2117" t="str">
            <v>AR219L</v>
          </cell>
          <cell r="C2117" t="str">
            <v>Árvore</v>
          </cell>
          <cell r="E2117" t="str">
            <v xml:space="preserve">Árvore natalina produzida em estrutura metálica e mangueira de LED </v>
          </cell>
          <cell r="F2117" t="str">
            <v>FIG. LUMINOSA</v>
          </cell>
          <cell r="G2117">
            <v>9</v>
          </cell>
          <cell r="H2117">
            <v>4.95</v>
          </cell>
          <cell r="I2117">
            <v>5.72</v>
          </cell>
          <cell r="J2117">
            <v>1494</v>
          </cell>
          <cell r="M2117">
            <v>62611.640000000007</v>
          </cell>
          <cell r="N2117">
            <v>39445.333200000001</v>
          </cell>
          <cell r="P2117">
            <v>0.63</v>
          </cell>
          <cell r="R2117">
            <v>50570.94</v>
          </cell>
          <cell r="S2117">
            <v>30342.59</v>
          </cell>
          <cell r="U2117">
            <v>50570.94</v>
          </cell>
          <cell r="V2117">
            <v>30342.59</v>
          </cell>
          <cell r="X2117">
            <v>48162.8</v>
          </cell>
          <cell r="Y2117">
            <v>28897.7</v>
          </cell>
          <cell r="AA2117">
            <v>41880.699999999997</v>
          </cell>
          <cell r="AB2117">
            <v>25128.42</v>
          </cell>
          <cell r="AD2117">
            <v>36418</v>
          </cell>
        </row>
        <row r="2118">
          <cell r="B2118" t="str">
            <v>AR219C</v>
          </cell>
          <cell r="C2118" t="str">
            <v>Árvore</v>
          </cell>
          <cell r="E2118" t="str">
            <v>Árvore natalina produzida em estrutura metálica e mangueira luminosa. Preenchimento da figura com lâmpadas de LED.</v>
          </cell>
          <cell r="F2118" t="str">
            <v>FIG. LUMINOSA</v>
          </cell>
          <cell r="G2118">
            <v>9</v>
          </cell>
          <cell r="H2118">
            <v>4.95</v>
          </cell>
          <cell r="I2118">
            <v>5.72</v>
          </cell>
          <cell r="M2118">
            <v>58950.950000000004</v>
          </cell>
          <cell r="N2118">
            <v>44213.212500000001</v>
          </cell>
          <cell r="P2118">
            <v>0.75</v>
          </cell>
          <cell r="R2118">
            <v>0</v>
          </cell>
          <cell r="S2118">
            <v>0</v>
          </cell>
          <cell r="U2118">
            <v>0</v>
          </cell>
          <cell r="V2118">
            <v>0</v>
          </cell>
          <cell r="X2118">
            <v>0</v>
          </cell>
          <cell r="Y2118">
            <v>0</v>
          </cell>
          <cell r="AA2118">
            <v>0</v>
          </cell>
          <cell r="AB2118">
            <v>0</v>
          </cell>
          <cell r="AD2118"/>
        </row>
        <row r="2119">
          <cell r="B2119" t="str">
            <v>AR219CS</v>
          </cell>
          <cell r="C2119" t="str">
            <v>Árvore</v>
          </cell>
          <cell r="E2119" t="str">
            <v>Árvore natalina produzida em estrutura metálica e mangueira luminosa. Preenchimento da figura com lâmpadas de LED. Aplicação de Strobos.</v>
          </cell>
          <cell r="F2119" t="str">
            <v>FIG. LUMINOSA</v>
          </cell>
          <cell r="G2119">
            <v>9</v>
          </cell>
          <cell r="H2119">
            <v>4.95</v>
          </cell>
          <cell r="I2119">
            <v>5.72</v>
          </cell>
          <cell r="M2119">
            <v>62576.909999999996</v>
          </cell>
          <cell r="N2119">
            <v>46932.682499999995</v>
          </cell>
          <cell r="P2119">
            <v>0.75</v>
          </cell>
          <cell r="R2119">
            <v>0</v>
          </cell>
          <cell r="S2119">
            <v>0</v>
          </cell>
          <cell r="U2119">
            <v>0</v>
          </cell>
          <cell r="V2119">
            <v>0</v>
          </cell>
          <cell r="X2119">
            <v>0</v>
          </cell>
          <cell r="Y2119">
            <v>0</v>
          </cell>
          <cell r="AA2119">
            <v>0</v>
          </cell>
          <cell r="AB2119">
            <v>0</v>
          </cell>
          <cell r="AD2119"/>
        </row>
        <row r="2120">
          <cell r="B2120" t="str">
            <v>AR2112</v>
          </cell>
          <cell r="C2120" t="str">
            <v>Árvore</v>
          </cell>
          <cell r="D2120"/>
          <cell r="E2120" t="str">
            <v xml:space="preserve">Árvore natalina produzida em estrutura metálica e mangueira luminosa. </v>
          </cell>
          <cell r="F2120" t="str">
            <v>FIG. LUMINOSA</v>
          </cell>
          <cell r="G2120">
            <v>12</v>
          </cell>
          <cell r="H2120">
            <v>6.55</v>
          </cell>
          <cell r="I2120">
            <v>7.55</v>
          </cell>
          <cell r="J2120"/>
          <cell r="K2120"/>
          <cell r="L2120"/>
          <cell r="M2120">
            <v>73879.650000000009</v>
          </cell>
          <cell r="N2120">
            <v>44327.79</v>
          </cell>
          <cell r="O2120"/>
          <cell r="P2120">
            <v>0.6</v>
          </cell>
          <cell r="Q2120"/>
          <cell r="R2120">
            <v>59672.03</v>
          </cell>
          <cell r="S2120">
            <v>35803.22</v>
          </cell>
          <cell r="T2120"/>
          <cell r="U2120">
            <v>59672.03</v>
          </cell>
          <cell r="V2120">
            <v>35803.22</v>
          </cell>
          <cell r="W2120"/>
          <cell r="X2120">
            <v>56830.5</v>
          </cell>
          <cell r="Y2120">
            <v>34098.300000000003</v>
          </cell>
          <cell r="Z2120"/>
          <cell r="AA2120">
            <v>49417.8</v>
          </cell>
          <cell r="AB2120">
            <v>29650.68</v>
          </cell>
          <cell r="AC2120"/>
          <cell r="AD2120">
            <v>42972</v>
          </cell>
        </row>
        <row r="2121">
          <cell r="B2121" t="str">
            <v>AR2112SM</v>
          </cell>
          <cell r="C2121" t="str">
            <v>Árvore</v>
          </cell>
          <cell r="E2121" t="str">
            <v>Árvore natalina produzida em estrutura metálica e mangueira luminosa. Aplicação de mangueiras de LED com movimentos e Strobos</v>
          </cell>
          <cell r="F2121" t="str">
            <v>FIG. LUMINOSA</v>
          </cell>
          <cell r="G2121">
            <v>12</v>
          </cell>
          <cell r="H2121">
            <v>6.55</v>
          </cell>
          <cell r="I2121">
            <v>7.55</v>
          </cell>
          <cell r="M2121">
            <v>118542.84000000001</v>
          </cell>
          <cell r="N2121">
            <v>88907.13</v>
          </cell>
          <cell r="P2121">
            <v>0.75</v>
          </cell>
          <cell r="R2121">
            <v>95746.14</v>
          </cell>
          <cell r="S2121">
            <v>71877.33</v>
          </cell>
          <cell r="U2121">
            <v>95746.14</v>
          </cell>
          <cell r="V2121">
            <v>71877.33</v>
          </cell>
          <cell r="X2121">
            <v>91186.8</v>
          </cell>
          <cell r="Y2121">
            <v>68454.600000000006</v>
          </cell>
          <cell r="AA2121">
            <v>79292.850000000006</v>
          </cell>
          <cell r="AB2121">
            <v>59525.73</v>
          </cell>
          <cell r="AD2121">
            <v>68950.3</v>
          </cell>
        </row>
        <row r="2122">
          <cell r="B2122" t="str">
            <v>AR2112M</v>
          </cell>
          <cell r="C2122" t="str">
            <v>Árvore</v>
          </cell>
          <cell r="E2122" t="str">
            <v>Árvore natalina produzida em estrutura metálica e mangueira luminosa. Aplicação de mangueiras de LED com movimentos.</v>
          </cell>
          <cell r="F2122" t="str">
            <v>FIG. LUMINOSA</v>
          </cell>
          <cell r="G2122">
            <v>12</v>
          </cell>
          <cell r="H2122">
            <v>6.55</v>
          </cell>
          <cell r="I2122">
            <v>7.55</v>
          </cell>
          <cell r="M2122">
            <v>113708.26999999999</v>
          </cell>
          <cell r="N2122">
            <v>81869.954399999988</v>
          </cell>
          <cell r="P2122">
            <v>0.72</v>
          </cell>
          <cell r="R2122">
            <v>91841.3</v>
          </cell>
          <cell r="S2122">
            <v>67972.490000000005</v>
          </cell>
          <cell r="U2122">
            <v>91841.3</v>
          </cell>
          <cell r="V2122">
            <v>67972.490000000005</v>
          </cell>
          <cell r="X2122">
            <v>87467.9</v>
          </cell>
          <cell r="Y2122">
            <v>64735.7</v>
          </cell>
          <cell r="AA2122">
            <v>76059.05</v>
          </cell>
          <cell r="AB2122">
            <v>56291.93</v>
          </cell>
          <cell r="AD2122">
            <v>66138.3</v>
          </cell>
        </row>
        <row r="2123">
          <cell r="B2123" t="str">
            <v>AR2112S</v>
          </cell>
          <cell r="C2123" t="str">
            <v>Árvore</v>
          </cell>
          <cell r="E2123" t="str">
            <v>Árvore natalina produzida em estrutura metálica e mangueira luminosa. Aplicação de Strobos</v>
          </cell>
          <cell r="F2123" t="str">
            <v>FIG. LUMINOSA</v>
          </cell>
          <cell r="G2123">
            <v>12</v>
          </cell>
          <cell r="H2123">
            <v>6.55</v>
          </cell>
          <cell r="I2123">
            <v>7.55</v>
          </cell>
          <cell r="M2123">
            <v>78714.090000000011</v>
          </cell>
          <cell r="N2123">
            <v>49589.876700000008</v>
          </cell>
          <cell r="P2123">
            <v>0.63</v>
          </cell>
          <cell r="R2123">
            <v>63576.77</v>
          </cell>
          <cell r="S2123">
            <v>39708.06</v>
          </cell>
          <cell r="U2123">
            <v>63576.77</v>
          </cell>
          <cell r="V2123">
            <v>39708.06</v>
          </cell>
          <cell r="X2123">
            <v>60549.3</v>
          </cell>
          <cell r="Y2123">
            <v>37817.199999999997</v>
          </cell>
          <cell r="AA2123">
            <v>52651.6</v>
          </cell>
          <cell r="AB2123">
            <v>32884.480000000003</v>
          </cell>
          <cell r="AD2123">
            <v>45784</v>
          </cell>
        </row>
        <row r="2124">
          <cell r="B2124" t="str">
            <v>AR2112L</v>
          </cell>
          <cell r="C2124" t="str">
            <v>Árvore</v>
          </cell>
          <cell r="E2124" t="str">
            <v xml:space="preserve">Árvore natalina produzida em estrutura metálica e mangueira de LED </v>
          </cell>
          <cell r="F2124" t="str">
            <v>FIG. LUMINOSA</v>
          </cell>
          <cell r="G2124">
            <v>12</v>
          </cell>
          <cell r="H2124">
            <v>6.55</v>
          </cell>
          <cell r="I2124">
            <v>7.55</v>
          </cell>
          <cell r="M2124">
            <v>83485.090000000011</v>
          </cell>
          <cell r="N2124">
            <v>52595.606700000004</v>
          </cell>
          <cell r="P2124">
            <v>0.63</v>
          </cell>
          <cell r="R2124">
            <v>67430.27</v>
          </cell>
          <cell r="S2124">
            <v>40458.18</v>
          </cell>
          <cell r="U2124">
            <v>67430.27</v>
          </cell>
          <cell r="V2124">
            <v>40458.18</v>
          </cell>
          <cell r="X2124">
            <v>64219.3</v>
          </cell>
          <cell r="Y2124">
            <v>38531.599999999999</v>
          </cell>
          <cell r="AA2124">
            <v>55842.85</v>
          </cell>
          <cell r="AB2124">
            <v>33505.71</v>
          </cell>
          <cell r="AD2124">
            <v>48559</v>
          </cell>
        </row>
        <row r="2125">
          <cell r="B2125" t="str">
            <v>AR2112C</v>
          </cell>
          <cell r="C2125" t="str">
            <v>Árvore</v>
          </cell>
          <cell r="E2125" t="str">
            <v>Árvore natalina produzida em estrutura metálica e mangueira luminosa. Preenchimento da figura com lâmpadas de LED.</v>
          </cell>
          <cell r="F2125" t="str">
            <v>FIG. LUMINOSA</v>
          </cell>
          <cell r="G2125">
            <v>12</v>
          </cell>
          <cell r="H2125">
            <v>6.55</v>
          </cell>
          <cell r="I2125">
            <v>7.55</v>
          </cell>
          <cell r="M2125">
            <v>0</v>
          </cell>
          <cell r="N2125">
            <v>0</v>
          </cell>
          <cell r="P2125">
            <v>0.72</v>
          </cell>
          <cell r="R2125">
            <v>0</v>
          </cell>
          <cell r="S2125">
            <v>0</v>
          </cell>
          <cell r="U2125">
            <v>0</v>
          </cell>
          <cell r="V2125">
            <v>0</v>
          </cell>
          <cell r="X2125">
            <v>0</v>
          </cell>
          <cell r="Y2125">
            <v>0</v>
          </cell>
          <cell r="AA2125">
            <v>0</v>
          </cell>
          <cell r="AB2125">
            <v>0</v>
          </cell>
          <cell r="AD2125"/>
        </row>
        <row r="2126">
          <cell r="B2126" t="str">
            <v>AR2112CS</v>
          </cell>
          <cell r="C2126" t="str">
            <v>Árvore</v>
          </cell>
          <cell r="E2126" t="str">
            <v>Árvore natalina produzida em estrutura metálica e mangueira luminosa. Preenchimento da figura com lâmpadas de LED. Aplicação de Strobos.</v>
          </cell>
          <cell r="F2126" t="str">
            <v>FIG. LUMINOSA</v>
          </cell>
          <cell r="G2126">
            <v>12</v>
          </cell>
          <cell r="H2126">
            <v>6.55</v>
          </cell>
          <cell r="I2126">
            <v>7.55</v>
          </cell>
          <cell r="M2126">
            <v>0</v>
          </cell>
          <cell r="N2126">
            <v>0</v>
          </cell>
          <cell r="P2126">
            <v>0.75</v>
          </cell>
          <cell r="R2126">
            <v>0</v>
          </cell>
          <cell r="S2126">
            <v>0</v>
          </cell>
          <cell r="U2126">
            <v>0</v>
          </cell>
          <cell r="V2126">
            <v>0</v>
          </cell>
          <cell r="X2126">
            <v>0</v>
          </cell>
          <cell r="Y2126">
            <v>0</v>
          </cell>
          <cell r="AA2126">
            <v>0</v>
          </cell>
          <cell r="AB2126">
            <v>0</v>
          </cell>
          <cell r="AD2126"/>
        </row>
        <row r="2127">
          <cell r="B2127" t="str">
            <v>AR2115</v>
          </cell>
          <cell r="C2127" t="str">
            <v>Árvore</v>
          </cell>
          <cell r="D2127"/>
          <cell r="E2127" t="str">
            <v xml:space="preserve">Árvore natalina produzida em estrutura metálica e mangueira luminosa. </v>
          </cell>
          <cell r="F2127" t="str">
            <v>FIG. LUMINOSA</v>
          </cell>
          <cell r="G2127">
            <v>15</v>
          </cell>
          <cell r="H2127">
            <v>8.1999999999999993</v>
          </cell>
          <cell r="I2127">
            <v>9.5</v>
          </cell>
          <cell r="J2127"/>
          <cell r="K2127"/>
          <cell r="L2127"/>
          <cell r="M2127">
            <v>92347.840000000011</v>
          </cell>
          <cell r="N2127">
            <v>55408.704000000005</v>
          </cell>
          <cell r="O2127"/>
          <cell r="P2127">
            <v>0.6</v>
          </cell>
          <cell r="Q2127"/>
          <cell r="R2127">
            <v>74588.639999999999</v>
          </cell>
          <cell r="S2127">
            <v>44753.21</v>
          </cell>
          <cell r="T2127"/>
          <cell r="U2127">
            <v>74588.639999999999</v>
          </cell>
          <cell r="V2127">
            <v>44753.21</v>
          </cell>
          <cell r="W2127"/>
          <cell r="X2127">
            <v>71036.800000000003</v>
          </cell>
          <cell r="Y2127">
            <v>42622.1</v>
          </cell>
          <cell r="Z2127"/>
          <cell r="AA2127">
            <v>61771.1</v>
          </cell>
          <cell r="AB2127">
            <v>37062.660000000003</v>
          </cell>
          <cell r="AC2127"/>
          <cell r="AD2127">
            <v>53714</v>
          </cell>
        </row>
        <row r="2128">
          <cell r="B2128" t="str">
            <v>AR2115SM</v>
          </cell>
          <cell r="C2128" t="str">
            <v>Árvore</v>
          </cell>
          <cell r="E2128" t="str">
            <v>Árvore natalina produzida em estrutura metálica e mangueira luminosa. Aplicação de mangueiras de LED com movimentos e Strobos</v>
          </cell>
          <cell r="F2128" t="str">
            <v>FIG. LUMINOSA</v>
          </cell>
          <cell r="G2128">
            <v>15</v>
          </cell>
          <cell r="H2128">
            <v>8.1999999999999993</v>
          </cell>
          <cell r="I2128">
            <v>9.5</v>
          </cell>
          <cell r="M2128">
            <v>147668.43000000002</v>
          </cell>
          <cell r="N2128">
            <v>110751.32250000001</v>
          </cell>
          <cell r="P2128">
            <v>0.75</v>
          </cell>
          <cell r="R2128">
            <v>119270.66</v>
          </cell>
          <cell r="S2128">
            <v>89435.22</v>
          </cell>
          <cell r="U2128">
            <v>119270.66</v>
          </cell>
          <cell r="V2128">
            <v>89435.22</v>
          </cell>
          <cell r="X2128">
            <v>113591.1</v>
          </cell>
          <cell r="Y2128">
            <v>85176.4</v>
          </cell>
          <cell r="AA2128">
            <v>98774.88</v>
          </cell>
          <cell r="AB2128">
            <v>74066.44</v>
          </cell>
          <cell r="AD2128">
            <v>85891.199999999997</v>
          </cell>
        </row>
        <row r="2129">
          <cell r="B2129" t="str">
            <v>AR2115M</v>
          </cell>
          <cell r="C2129" t="str">
            <v>Árvore</v>
          </cell>
          <cell r="E2129" t="str">
            <v>Árvore natalina produzida em estrutura metálica e mangueira luminosa. Aplicação de mangueiras de LED com movimentos.</v>
          </cell>
          <cell r="F2129" t="str">
            <v>FIG. LUMINOSA</v>
          </cell>
          <cell r="G2129">
            <v>15</v>
          </cell>
          <cell r="H2129">
            <v>8.1999999999999993</v>
          </cell>
          <cell r="I2129">
            <v>9.5</v>
          </cell>
          <cell r="M2129">
            <v>141625.25</v>
          </cell>
          <cell r="N2129">
            <v>101970.18</v>
          </cell>
          <cell r="P2129">
            <v>0.72</v>
          </cell>
          <cell r="R2129">
            <v>114389.63</v>
          </cell>
          <cell r="S2129">
            <v>84554.19</v>
          </cell>
          <cell r="U2129">
            <v>114389.63</v>
          </cell>
          <cell r="V2129">
            <v>84554.19</v>
          </cell>
          <cell r="X2129">
            <v>108942.5</v>
          </cell>
          <cell r="Y2129">
            <v>80527.8</v>
          </cell>
          <cell r="AA2129">
            <v>94732.63</v>
          </cell>
          <cell r="AB2129">
            <v>70024.19</v>
          </cell>
          <cell r="AD2129">
            <v>82376.2</v>
          </cell>
        </row>
        <row r="2130">
          <cell r="B2130" t="str">
            <v>AR2115S</v>
          </cell>
          <cell r="C2130" t="str">
            <v>Árvore</v>
          </cell>
          <cell r="E2130" t="str">
            <v>Árvore natalina produzida em estrutura metálica e mangueira luminosa. Aplicação de Strobos</v>
          </cell>
          <cell r="F2130" t="str">
            <v>FIG. LUMINOSA</v>
          </cell>
          <cell r="G2130">
            <v>15</v>
          </cell>
          <cell r="H2130">
            <v>8.1999999999999993</v>
          </cell>
          <cell r="I2130">
            <v>9.5</v>
          </cell>
          <cell r="M2130">
            <v>98391.01999999999</v>
          </cell>
          <cell r="N2130">
            <v>61986.342599999996</v>
          </cell>
          <cell r="P2130">
            <v>0.63</v>
          </cell>
          <cell r="R2130">
            <v>79469.67</v>
          </cell>
          <cell r="S2130">
            <v>49634.13</v>
          </cell>
          <cell r="U2130">
            <v>79469.67</v>
          </cell>
          <cell r="V2130">
            <v>49634.13</v>
          </cell>
          <cell r="X2130">
            <v>75685.399999999994</v>
          </cell>
          <cell r="Y2130">
            <v>47270.6</v>
          </cell>
          <cell r="AA2130">
            <v>65813.350000000006</v>
          </cell>
          <cell r="AB2130">
            <v>41104.910000000003</v>
          </cell>
          <cell r="AD2130">
            <v>57229</v>
          </cell>
        </row>
        <row r="2131">
          <cell r="B2131" t="str">
            <v>AR2115L</v>
          </cell>
          <cell r="C2131" t="str">
            <v>Árvore</v>
          </cell>
          <cell r="E2131" t="str">
            <v xml:space="preserve">Árvore natalina produzida em estrutura metálica e mangueira de LED </v>
          </cell>
          <cell r="F2131" t="str">
            <v>FIG. LUMINOSA</v>
          </cell>
          <cell r="G2131">
            <v>15</v>
          </cell>
          <cell r="H2131">
            <v>8.1999999999999993</v>
          </cell>
          <cell r="I2131">
            <v>9.5</v>
          </cell>
          <cell r="M2131">
            <v>104353.34000000001</v>
          </cell>
          <cell r="N2131">
            <v>65742.604200000002</v>
          </cell>
          <cell r="P2131">
            <v>0.63</v>
          </cell>
          <cell r="R2131">
            <v>84285.39</v>
          </cell>
          <cell r="S2131">
            <v>50571.26</v>
          </cell>
          <cell r="U2131">
            <v>84285.39</v>
          </cell>
          <cell r="V2131">
            <v>50571.26</v>
          </cell>
          <cell r="X2131">
            <v>80271.8</v>
          </cell>
          <cell r="Y2131">
            <v>48163.1</v>
          </cell>
          <cell r="AA2131">
            <v>69801.55</v>
          </cell>
          <cell r="AB2131">
            <v>41880.93</v>
          </cell>
          <cell r="AD2131">
            <v>60697</v>
          </cell>
        </row>
        <row r="2132">
          <cell r="B2132" t="str">
            <v>AR2115C</v>
          </cell>
          <cell r="C2132" t="str">
            <v>Árvore</v>
          </cell>
          <cell r="E2132" t="str">
            <v>Árvore natalina produzida em estrutura metálica e mangueira luminosa. Preenchimento da figura com lâmpadas de LED.</v>
          </cell>
          <cell r="F2132" t="str">
            <v>FIG. LUMINOSA</v>
          </cell>
          <cell r="G2132">
            <v>15</v>
          </cell>
          <cell r="H2132">
            <v>8.1999999999999993</v>
          </cell>
          <cell r="I2132">
            <v>9.5</v>
          </cell>
          <cell r="M2132">
            <v>0</v>
          </cell>
          <cell r="N2132">
            <v>0</v>
          </cell>
          <cell r="P2132">
            <v>0.72</v>
          </cell>
          <cell r="R2132">
            <v>0</v>
          </cell>
          <cell r="S2132">
            <v>0</v>
          </cell>
          <cell r="U2132">
            <v>0</v>
          </cell>
          <cell r="V2132">
            <v>0</v>
          </cell>
          <cell r="X2132">
            <v>0</v>
          </cell>
          <cell r="Y2132">
            <v>0</v>
          </cell>
          <cell r="AA2132">
            <v>0</v>
          </cell>
          <cell r="AB2132">
            <v>0</v>
          </cell>
          <cell r="AD2132"/>
        </row>
        <row r="2133">
          <cell r="B2133" t="str">
            <v>AR2115CS</v>
          </cell>
          <cell r="C2133" t="str">
            <v>Árvore</v>
          </cell>
          <cell r="E2133" t="str">
            <v>Árvore natalina produzida em estrutura metálica e mangueira luminosa. Preenchimento da figura com lâmpadas de LED. Aplicação de Strobos.</v>
          </cell>
          <cell r="F2133" t="str">
            <v>FIG. LUMINOSA</v>
          </cell>
          <cell r="G2133">
            <v>15</v>
          </cell>
          <cell r="H2133">
            <v>8.1999999999999993</v>
          </cell>
          <cell r="I2133">
            <v>9.5</v>
          </cell>
          <cell r="M2133">
            <v>0</v>
          </cell>
          <cell r="N2133">
            <v>0</v>
          </cell>
          <cell r="P2133">
            <v>0.75</v>
          </cell>
          <cell r="R2133">
            <v>0</v>
          </cell>
          <cell r="S2133">
            <v>0</v>
          </cell>
          <cell r="U2133">
            <v>0</v>
          </cell>
          <cell r="V2133">
            <v>0</v>
          </cell>
          <cell r="X2133">
            <v>0</v>
          </cell>
          <cell r="Y2133">
            <v>0</v>
          </cell>
          <cell r="AA2133">
            <v>0</v>
          </cell>
          <cell r="AB2133">
            <v>0</v>
          </cell>
          <cell r="AD2133"/>
        </row>
        <row r="2134">
          <cell r="B2134" t="str">
            <v>AR224</v>
          </cell>
          <cell r="C2134" t="str">
            <v>Árvore</v>
          </cell>
          <cell r="D2134"/>
          <cell r="E2134" t="str">
            <v xml:space="preserve">Árvore natalina produzida em estrutura metálica e mangueira luminosa. </v>
          </cell>
          <cell r="F2134" t="str">
            <v>FIG. LUMINOSA</v>
          </cell>
          <cell r="G2134">
            <v>4.4000000000000004</v>
          </cell>
          <cell r="H2134">
            <v>2.88</v>
          </cell>
          <cell r="I2134">
            <v>2.5</v>
          </cell>
          <cell r="J2134"/>
          <cell r="K2134"/>
          <cell r="L2134"/>
          <cell r="M2134">
            <v>21389.160000000003</v>
          </cell>
          <cell r="N2134">
            <v>12833.496000000001</v>
          </cell>
          <cell r="O2134"/>
          <cell r="P2134">
            <v>0.6</v>
          </cell>
          <cell r="Q2134"/>
          <cell r="R2134">
            <v>17275.86</v>
          </cell>
          <cell r="S2134">
            <v>10365.5</v>
          </cell>
          <cell r="T2134"/>
          <cell r="U2134">
            <v>17275.86</v>
          </cell>
          <cell r="V2134">
            <v>10365.5</v>
          </cell>
          <cell r="W2134"/>
          <cell r="X2134">
            <v>16453.2</v>
          </cell>
          <cell r="Y2134">
            <v>9871.9</v>
          </cell>
          <cell r="Z2134"/>
          <cell r="AA2134">
            <v>14307.15</v>
          </cell>
          <cell r="AB2134">
            <v>8584.2900000000009</v>
          </cell>
          <cell r="AC2134"/>
          <cell r="AD2134">
            <v>12441</v>
          </cell>
        </row>
        <row r="2135">
          <cell r="B2135" t="str">
            <v>AR224SM</v>
          </cell>
          <cell r="C2135" t="str">
            <v>Árvore</v>
          </cell>
          <cell r="E2135" t="str">
            <v>Árvore natalina produzida em estrutura metálica e mangueira luminosa. Aplicação de mangueiras de LED com movimentos e Strobos</v>
          </cell>
          <cell r="F2135" t="str">
            <v>FIG. LUMINOSA</v>
          </cell>
          <cell r="G2135">
            <v>4.4000000000000004</v>
          </cell>
          <cell r="H2135">
            <v>2.88</v>
          </cell>
          <cell r="I2135">
            <v>2.5</v>
          </cell>
          <cell r="M2135">
            <v>41396.68</v>
          </cell>
          <cell r="N2135">
            <v>31047.510000000002</v>
          </cell>
          <cell r="P2135">
            <v>0.75</v>
          </cell>
          <cell r="R2135">
            <v>33435.78</v>
          </cell>
          <cell r="S2135">
            <v>26525.42</v>
          </cell>
          <cell r="U2135">
            <v>33435.78</v>
          </cell>
          <cell r="V2135">
            <v>26525.42</v>
          </cell>
          <cell r="X2135">
            <v>31843.599999999999</v>
          </cell>
          <cell r="Y2135">
            <v>25262.3</v>
          </cell>
          <cell r="AA2135">
            <v>27690.1</v>
          </cell>
          <cell r="AB2135">
            <v>21967.24</v>
          </cell>
          <cell r="AD2135">
            <v>24078.35</v>
          </cell>
        </row>
        <row r="2136">
          <cell r="B2136" t="str">
            <v>AR224M</v>
          </cell>
          <cell r="C2136" t="str">
            <v>Árvore</v>
          </cell>
          <cell r="E2136" t="str">
            <v>Árvore natalina produzida em estrutura metálica e mangueira luminosa. Aplicação de mangueiras de LED com movimentos.</v>
          </cell>
          <cell r="F2136" t="str">
            <v>FIG. LUMINOSA</v>
          </cell>
          <cell r="G2136">
            <v>4.4000000000000004</v>
          </cell>
          <cell r="H2136">
            <v>2.88</v>
          </cell>
          <cell r="I2136">
            <v>2.5</v>
          </cell>
          <cell r="M2136">
            <v>38852.19</v>
          </cell>
          <cell r="N2136">
            <v>27973.576799999999</v>
          </cell>
          <cell r="P2136">
            <v>0.72</v>
          </cell>
          <cell r="R2136">
            <v>31380.62</v>
          </cell>
          <cell r="S2136">
            <v>24470.25</v>
          </cell>
          <cell r="U2136">
            <v>31380.62</v>
          </cell>
          <cell r="V2136">
            <v>24470.25</v>
          </cell>
          <cell r="X2136">
            <v>29886.3</v>
          </cell>
          <cell r="Y2136">
            <v>23305</v>
          </cell>
          <cell r="AA2136">
            <v>25988.1</v>
          </cell>
          <cell r="AB2136">
            <v>20265.240000000002</v>
          </cell>
          <cell r="AD2136">
            <v>22598.35</v>
          </cell>
        </row>
        <row r="2137">
          <cell r="B2137" t="str">
            <v>AR224S</v>
          </cell>
          <cell r="C2137" t="str">
            <v>Árvore</v>
          </cell>
          <cell r="E2137" t="str">
            <v>Árvore natalina produzida em estrutura metálica e mangueira luminosa. Aplicação de Strobos</v>
          </cell>
          <cell r="F2137" t="str">
            <v>FIG. LUMINOSA</v>
          </cell>
          <cell r="G2137">
            <v>4.4000000000000004</v>
          </cell>
          <cell r="H2137">
            <v>2.88</v>
          </cell>
          <cell r="I2137">
            <v>2.5</v>
          </cell>
          <cell r="M2137">
            <v>23933.65</v>
          </cell>
          <cell r="N2137">
            <v>15078.199500000001</v>
          </cell>
          <cell r="P2137">
            <v>0.63</v>
          </cell>
          <cell r="R2137">
            <v>19331.03</v>
          </cell>
          <cell r="S2137">
            <v>12420.66</v>
          </cell>
          <cell r="U2137">
            <v>19331.03</v>
          </cell>
          <cell r="V2137">
            <v>12420.66</v>
          </cell>
          <cell r="X2137">
            <v>18410.5</v>
          </cell>
          <cell r="Y2137">
            <v>11829.2</v>
          </cell>
          <cell r="AA2137">
            <v>16009.15</v>
          </cell>
          <cell r="AB2137">
            <v>10286.290000000001</v>
          </cell>
          <cell r="AD2137">
            <v>13921</v>
          </cell>
        </row>
        <row r="2138">
          <cell r="B2138" t="str">
            <v>AR224L</v>
          </cell>
          <cell r="C2138" t="str">
            <v>Árvore</v>
          </cell>
          <cell r="E2138" t="str">
            <v xml:space="preserve">Árvore natalina produzida em estrutura metálica e mangueira de LED </v>
          </cell>
          <cell r="F2138" t="str">
            <v>FIG. LUMINOSA</v>
          </cell>
          <cell r="G2138">
            <v>4.4000000000000004</v>
          </cell>
          <cell r="H2138">
            <v>2.88</v>
          </cell>
          <cell r="I2138">
            <v>2.5</v>
          </cell>
          <cell r="M2138">
            <v>24170.9</v>
          </cell>
          <cell r="N2138">
            <v>15227.667000000001</v>
          </cell>
          <cell r="P2138">
            <v>0.63</v>
          </cell>
          <cell r="R2138">
            <v>19522.650000000001</v>
          </cell>
          <cell r="S2138">
            <v>11713.59</v>
          </cell>
          <cell r="U2138">
            <v>19522.650000000001</v>
          </cell>
          <cell r="V2138">
            <v>11713.59</v>
          </cell>
          <cell r="X2138">
            <v>18593</v>
          </cell>
          <cell r="Y2138">
            <v>11155.8</v>
          </cell>
          <cell r="AA2138">
            <v>16167.85</v>
          </cell>
          <cell r="AB2138">
            <v>9700.7099999999991</v>
          </cell>
          <cell r="AD2138">
            <v>14059</v>
          </cell>
        </row>
        <row r="2139">
          <cell r="B2139" t="str">
            <v>AR226</v>
          </cell>
          <cell r="C2139" t="str">
            <v>Árvore</v>
          </cell>
          <cell r="D2139"/>
          <cell r="E2139" t="str">
            <v xml:space="preserve">Árvore natalina produzida em estrutura metálica e mangueira luminosa. </v>
          </cell>
          <cell r="F2139" t="str">
            <v>FIG. LUMINOSA</v>
          </cell>
          <cell r="G2139">
            <v>6.6</v>
          </cell>
          <cell r="H2139">
            <v>4.3499999999999996</v>
          </cell>
          <cell r="I2139">
            <v>3.8</v>
          </cell>
          <cell r="J2139"/>
          <cell r="K2139"/>
          <cell r="L2139"/>
          <cell r="M2139">
            <v>29411.200000000001</v>
          </cell>
          <cell r="N2139">
            <v>17646.72</v>
          </cell>
          <cell r="O2139"/>
          <cell r="P2139">
            <v>0.6</v>
          </cell>
          <cell r="Q2139"/>
          <cell r="R2139">
            <v>23755.200000000001</v>
          </cell>
          <cell r="S2139">
            <v>14253.12</v>
          </cell>
          <cell r="T2139"/>
          <cell r="U2139">
            <v>23755.200000000001</v>
          </cell>
          <cell r="V2139">
            <v>14253.12</v>
          </cell>
          <cell r="W2139"/>
          <cell r="X2139">
            <v>22624</v>
          </cell>
          <cell r="Y2139">
            <v>13574.4</v>
          </cell>
          <cell r="Z2139"/>
          <cell r="AA2139">
            <v>19673.05</v>
          </cell>
          <cell r="AB2139">
            <v>11803.83</v>
          </cell>
          <cell r="AC2139"/>
          <cell r="AD2139">
            <v>17107</v>
          </cell>
        </row>
        <row r="2140">
          <cell r="B2140" t="str">
            <v>AR226SM</v>
          </cell>
          <cell r="C2140" t="str">
            <v>Árvore</v>
          </cell>
          <cell r="E2140" t="str">
            <v>Árvore natalina produzida em estrutura metálica e mangueira luminosa. Aplicação de mangueiras de LED com movimentos e Strobos</v>
          </cell>
          <cell r="F2140" t="str">
            <v>FIG. LUMINOSA</v>
          </cell>
          <cell r="G2140">
            <v>6.6</v>
          </cell>
          <cell r="H2140">
            <v>4.3499999999999996</v>
          </cell>
          <cell r="I2140">
            <v>3.8</v>
          </cell>
          <cell r="M2140">
            <v>49736.83</v>
          </cell>
          <cell r="N2140">
            <v>37302.622499999998</v>
          </cell>
          <cell r="P2140">
            <v>0.75</v>
          </cell>
          <cell r="R2140">
            <v>40172.06</v>
          </cell>
          <cell r="S2140">
            <v>30669.98</v>
          </cell>
          <cell r="U2140">
            <v>40172.06</v>
          </cell>
          <cell r="V2140">
            <v>30669.98</v>
          </cell>
          <cell r="X2140">
            <v>38259.1</v>
          </cell>
          <cell r="Y2140">
            <v>29209.5</v>
          </cell>
          <cell r="AA2140">
            <v>33268.75</v>
          </cell>
          <cell r="AB2140">
            <v>25399.53</v>
          </cell>
          <cell r="AD2140">
            <v>28929.35</v>
          </cell>
        </row>
        <row r="2141">
          <cell r="B2141" t="str">
            <v>AR226M</v>
          </cell>
          <cell r="C2141" t="str">
            <v>Árvore</v>
          </cell>
          <cell r="E2141" t="str">
            <v>Árvore natalina produzida em estrutura metálica e mangueira luminosa. Aplicação de mangueiras de LED com movimentos.</v>
          </cell>
          <cell r="F2141" t="str">
            <v>FIG. LUMINOSA</v>
          </cell>
          <cell r="G2141">
            <v>6.6</v>
          </cell>
          <cell r="H2141">
            <v>4.3499999999999996</v>
          </cell>
          <cell r="I2141">
            <v>3.8</v>
          </cell>
          <cell r="M2141">
            <v>46874.23</v>
          </cell>
          <cell r="N2141">
            <v>33749.445599999999</v>
          </cell>
          <cell r="P2141">
            <v>0.72</v>
          </cell>
          <cell r="R2141">
            <v>37859.96</v>
          </cell>
          <cell r="S2141">
            <v>28357.88</v>
          </cell>
          <cell r="U2141">
            <v>37859.96</v>
          </cell>
          <cell r="V2141">
            <v>28357.88</v>
          </cell>
          <cell r="X2141">
            <v>36057.1</v>
          </cell>
          <cell r="Y2141">
            <v>27007.5</v>
          </cell>
          <cell r="AA2141">
            <v>31354</v>
          </cell>
          <cell r="AB2141">
            <v>23484.78</v>
          </cell>
          <cell r="AD2141">
            <v>27264.35</v>
          </cell>
        </row>
        <row r="2142">
          <cell r="B2142" t="str">
            <v>AR226S</v>
          </cell>
          <cell r="C2142" t="str">
            <v>Árvore</v>
          </cell>
          <cell r="E2142" t="str">
            <v>Árvore natalina produzida em estrutura metálica e mangueira luminosa. Aplicação de Strobos</v>
          </cell>
          <cell r="F2142" t="str">
            <v>FIG. LUMINOSA</v>
          </cell>
          <cell r="G2142">
            <v>6.6</v>
          </cell>
          <cell r="H2142">
            <v>4.3499999999999996</v>
          </cell>
          <cell r="I2142">
            <v>3.8</v>
          </cell>
          <cell r="M2142">
            <v>32273.800000000003</v>
          </cell>
          <cell r="N2142">
            <v>20332.494000000002</v>
          </cell>
          <cell r="P2142">
            <v>0.63</v>
          </cell>
          <cell r="R2142">
            <v>26067.3</v>
          </cell>
          <cell r="S2142">
            <v>16565.22</v>
          </cell>
          <cell r="U2142">
            <v>26067.3</v>
          </cell>
          <cell r="V2142">
            <v>16565.22</v>
          </cell>
          <cell r="X2142">
            <v>24826</v>
          </cell>
          <cell r="Y2142">
            <v>15776.4</v>
          </cell>
          <cell r="AA2142">
            <v>21587.8</v>
          </cell>
          <cell r="AB2142">
            <v>13718.58</v>
          </cell>
          <cell r="AD2142">
            <v>18772</v>
          </cell>
        </row>
        <row r="2143">
          <cell r="B2143" t="str">
            <v>AR226L</v>
          </cell>
          <cell r="C2143" t="str">
            <v>Árvore</v>
          </cell>
          <cell r="E2143" t="str">
            <v xml:space="preserve">Árvore natalina produzida em estrutura metálica e mangueira de LED </v>
          </cell>
          <cell r="F2143" t="str">
            <v>FIG. LUMINOSA</v>
          </cell>
          <cell r="G2143">
            <v>6.6</v>
          </cell>
          <cell r="H2143">
            <v>4.3499999999999996</v>
          </cell>
          <cell r="I2143">
            <v>3.8</v>
          </cell>
          <cell r="M2143">
            <v>33234.76</v>
          </cell>
          <cell r="N2143">
            <v>20937.898800000003</v>
          </cell>
          <cell r="P2143">
            <v>0.63</v>
          </cell>
          <cell r="R2143">
            <v>26843.46</v>
          </cell>
          <cell r="S2143">
            <v>16106.06</v>
          </cell>
          <cell r="U2143">
            <v>26843.46</v>
          </cell>
          <cell r="V2143">
            <v>16106.06</v>
          </cell>
          <cell r="X2143">
            <v>25565.200000000001</v>
          </cell>
          <cell r="Y2143">
            <v>15339.1</v>
          </cell>
          <cell r="AA2143">
            <v>22230.65</v>
          </cell>
          <cell r="AB2143">
            <v>13338.39</v>
          </cell>
          <cell r="AD2143">
            <v>19331</v>
          </cell>
        </row>
        <row r="2144">
          <cell r="B2144" t="str">
            <v>AR229</v>
          </cell>
          <cell r="C2144" t="str">
            <v>Árvore</v>
          </cell>
          <cell r="D2144"/>
          <cell r="E2144" t="str">
            <v xml:space="preserve">Árvore natalina produzida em estrutura metálica e mangueira luminosa. </v>
          </cell>
          <cell r="F2144" t="str">
            <v>FIG. LUMINOSA</v>
          </cell>
          <cell r="G2144">
            <v>9</v>
          </cell>
          <cell r="H2144">
            <v>4.95</v>
          </cell>
          <cell r="I2144">
            <v>5.72</v>
          </cell>
          <cell r="J2144"/>
          <cell r="K2144"/>
          <cell r="L2144"/>
          <cell r="M2144">
            <v>44783.05</v>
          </cell>
          <cell r="N2144">
            <v>26869.83</v>
          </cell>
          <cell r="O2144"/>
          <cell r="P2144">
            <v>0.6</v>
          </cell>
          <cell r="Q2144"/>
          <cell r="R2144">
            <v>36170.93</v>
          </cell>
          <cell r="S2144">
            <v>21702.560000000001</v>
          </cell>
          <cell r="T2144"/>
          <cell r="U2144">
            <v>36170.93</v>
          </cell>
          <cell r="V2144">
            <v>21702.560000000001</v>
          </cell>
          <cell r="W2144"/>
          <cell r="X2144">
            <v>34448.5</v>
          </cell>
          <cell r="Y2144">
            <v>20669.099999999999</v>
          </cell>
          <cell r="Z2144"/>
          <cell r="AA2144">
            <v>29955.200000000001</v>
          </cell>
          <cell r="AB2144">
            <v>17973.12</v>
          </cell>
          <cell r="AC2144"/>
          <cell r="AD2144">
            <v>26048</v>
          </cell>
        </row>
        <row r="2145">
          <cell r="B2145" t="str">
            <v>AR229SM</v>
          </cell>
          <cell r="C2145" t="str">
            <v>Árvore</v>
          </cell>
          <cell r="E2145" t="str">
            <v>Árvore natalina produzida em estrutura metálica e mangueira luminosa. Aplicação de mangueiras de LED com movimentos e Strobos</v>
          </cell>
          <cell r="F2145" t="str">
            <v>FIG. LUMINOSA</v>
          </cell>
          <cell r="G2145">
            <v>9</v>
          </cell>
          <cell r="H2145">
            <v>4.95</v>
          </cell>
          <cell r="I2145">
            <v>5.72</v>
          </cell>
          <cell r="M2145">
            <v>76276.2</v>
          </cell>
          <cell r="N2145">
            <v>57207.149999999994</v>
          </cell>
          <cell r="P2145">
            <v>0.75</v>
          </cell>
          <cell r="R2145">
            <v>61607.7</v>
          </cell>
          <cell r="S2145">
            <v>47139.33</v>
          </cell>
          <cell r="U2145">
            <v>61607.7</v>
          </cell>
          <cell r="V2145">
            <v>47139.33</v>
          </cell>
          <cell r="X2145">
            <v>58674</v>
          </cell>
          <cell r="Y2145">
            <v>44894.6</v>
          </cell>
          <cell r="AA2145">
            <v>51020.9</v>
          </cell>
          <cell r="AB2145">
            <v>39038.82</v>
          </cell>
          <cell r="AD2145">
            <v>44366</v>
          </cell>
        </row>
        <row r="2146">
          <cell r="B2146" t="str">
            <v>AR229M</v>
          </cell>
          <cell r="C2146" t="str">
            <v>Árvore</v>
          </cell>
          <cell r="E2146" t="str">
            <v>Árvore natalina produzida em estrutura metálica e mangueira luminosa. Aplicação de mangueiras de LED com movimentos.</v>
          </cell>
          <cell r="F2146" t="str">
            <v>FIG. LUMINOSA</v>
          </cell>
          <cell r="G2146">
            <v>9</v>
          </cell>
          <cell r="H2146">
            <v>4.95</v>
          </cell>
          <cell r="I2146">
            <v>5.72</v>
          </cell>
          <cell r="M2146">
            <v>72650.37000000001</v>
          </cell>
          <cell r="N2146">
            <v>52308.266400000008</v>
          </cell>
          <cell r="P2146">
            <v>0.72</v>
          </cell>
          <cell r="R2146">
            <v>58679.15</v>
          </cell>
          <cell r="S2146">
            <v>44210.78</v>
          </cell>
          <cell r="U2146">
            <v>58679.15</v>
          </cell>
          <cell r="V2146">
            <v>44210.78</v>
          </cell>
          <cell r="X2146">
            <v>55884.9</v>
          </cell>
          <cell r="Y2146">
            <v>42105.5</v>
          </cell>
          <cell r="AA2146">
            <v>48595.55</v>
          </cell>
          <cell r="AB2146">
            <v>36613.47</v>
          </cell>
          <cell r="AD2146">
            <v>42257</v>
          </cell>
        </row>
        <row r="2147">
          <cell r="B2147" t="str">
            <v>AR229S</v>
          </cell>
          <cell r="C2147" t="str">
            <v>Árvore</v>
          </cell>
          <cell r="E2147" t="str">
            <v>Árvore natalina produzida em estrutura metálica e mangueira luminosa. Aplicação de Strobos</v>
          </cell>
          <cell r="F2147" t="str">
            <v>FIG. LUMINOSA</v>
          </cell>
          <cell r="G2147">
            <v>9</v>
          </cell>
          <cell r="H2147">
            <v>4.95</v>
          </cell>
          <cell r="I2147">
            <v>5.72</v>
          </cell>
          <cell r="M2147">
            <v>48408.88</v>
          </cell>
          <cell r="N2147">
            <v>30497.594399999998</v>
          </cell>
          <cell r="P2147">
            <v>0.63</v>
          </cell>
          <cell r="R2147">
            <v>39099.480000000003</v>
          </cell>
          <cell r="S2147">
            <v>24631.11</v>
          </cell>
          <cell r="U2147">
            <v>39099.480000000003</v>
          </cell>
          <cell r="V2147">
            <v>24631.11</v>
          </cell>
          <cell r="X2147">
            <v>37237.599999999999</v>
          </cell>
          <cell r="Y2147">
            <v>23458.2</v>
          </cell>
          <cell r="AA2147">
            <v>32380.55</v>
          </cell>
          <cell r="AB2147">
            <v>20398.47</v>
          </cell>
          <cell r="AD2147">
            <v>28157</v>
          </cell>
        </row>
        <row r="2148">
          <cell r="B2148" t="str">
            <v>AR229L</v>
          </cell>
          <cell r="C2148" t="str">
            <v>Árvore</v>
          </cell>
          <cell r="E2148" t="str">
            <v xml:space="preserve">Árvore natalina produzida em estrutura metálica e mangueira de LED </v>
          </cell>
          <cell r="F2148" t="str">
            <v>FIG. LUMINOSA</v>
          </cell>
          <cell r="G2148">
            <v>9</v>
          </cell>
          <cell r="H2148">
            <v>4.95</v>
          </cell>
          <cell r="I2148">
            <v>5.72</v>
          </cell>
          <cell r="M2148">
            <v>50606.140000000007</v>
          </cell>
          <cell r="N2148">
            <v>31881.868200000004</v>
          </cell>
          <cell r="P2148">
            <v>0.63</v>
          </cell>
          <cell r="R2148">
            <v>40874.19</v>
          </cell>
          <cell r="S2148">
            <v>24524.54</v>
          </cell>
          <cell r="U2148">
            <v>40874.19</v>
          </cell>
          <cell r="V2148">
            <v>24524.54</v>
          </cell>
          <cell r="X2148">
            <v>38927.800000000003</v>
          </cell>
          <cell r="Y2148">
            <v>23356.7</v>
          </cell>
          <cell r="AA2148">
            <v>33850.25</v>
          </cell>
          <cell r="AB2148">
            <v>20310.150000000001</v>
          </cell>
          <cell r="AD2148">
            <v>29435</v>
          </cell>
        </row>
        <row r="2149">
          <cell r="B2149" t="str">
            <v>AR2212</v>
          </cell>
          <cell r="C2149" t="str">
            <v>Árvore</v>
          </cell>
          <cell r="D2149"/>
          <cell r="E2149" t="str">
            <v xml:space="preserve">Árvore natalina produzida em estrutura metálica e mangueira luminosa. </v>
          </cell>
          <cell r="F2149" t="str">
            <v>FIG. LUMINOSA</v>
          </cell>
          <cell r="G2149">
            <v>12</v>
          </cell>
          <cell r="H2149">
            <v>6.55</v>
          </cell>
          <cell r="I2149">
            <v>7.55</v>
          </cell>
          <cell r="J2149"/>
          <cell r="K2149"/>
          <cell r="L2149"/>
          <cell r="M2149">
            <v>59709.520000000004</v>
          </cell>
          <cell r="N2149">
            <v>35825.712</v>
          </cell>
          <cell r="O2149"/>
          <cell r="P2149">
            <v>0.6</v>
          </cell>
          <cell r="Q2149"/>
          <cell r="R2149">
            <v>48226.92</v>
          </cell>
          <cell r="S2149">
            <v>28936.22</v>
          </cell>
          <cell r="T2149"/>
          <cell r="U2149">
            <v>48226.92</v>
          </cell>
          <cell r="V2149">
            <v>28936.22</v>
          </cell>
          <cell r="W2149"/>
          <cell r="X2149">
            <v>45930.400000000001</v>
          </cell>
          <cell r="Y2149">
            <v>27558.3</v>
          </cell>
          <cell r="Z2149"/>
          <cell r="AA2149">
            <v>39939.5</v>
          </cell>
          <cell r="AB2149">
            <v>23963.7</v>
          </cell>
          <cell r="AC2149"/>
          <cell r="AD2149">
            <v>34730</v>
          </cell>
        </row>
        <row r="2150">
          <cell r="B2150" t="str">
            <v>AR2212SM</v>
          </cell>
          <cell r="C2150" t="str">
            <v>Árvore</v>
          </cell>
          <cell r="E2150" t="str">
            <v>Árvore natalina produzida em estrutura metálica e mangueira luminosa. Aplicação de mangueiras de LED com movimentos e Strobos</v>
          </cell>
          <cell r="F2150" t="str">
            <v>FIG. LUMINOSA</v>
          </cell>
          <cell r="G2150">
            <v>12</v>
          </cell>
          <cell r="H2150">
            <v>6.55</v>
          </cell>
          <cell r="I2150">
            <v>7.55</v>
          </cell>
          <cell r="J2150">
            <v>9000</v>
          </cell>
          <cell r="M2150">
            <v>100034.87</v>
          </cell>
          <cell r="N2150">
            <v>75026.152499999997</v>
          </cell>
          <cell r="P2150">
            <v>0.75</v>
          </cell>
          <cell r="R2150">
            <v>80797.399999999994</v>
          </cell>
          <cell r="S2150">
            <v>61506.69</v>
          </cell>
          <cell r="U2150">
            <v>80797.399999999994</v>
          </cell>
          <cell r="V2150">
            <v>61506.69</v>
          </cell>
          <cell r="X2150">
            <v>76949.899999999994</v>
          </cell>
          <cell r="Y2150">
            <v>58577.8</v>
          </cell>
          <cell r="AA2150">
            <v>66912.98</v>
          </cell>
          <cell r="AB2150">
            <v>50937.18</v>
          </cell>
          <cell r="AD2150">
            <v>58185.2</v>
          </cell>
        </row>
        <row r="2151">
          <cell r="B2151" t="str">
            <v>AR2212M</v>
          </cell>
          <cell r="C2151" t="str">
            <v>Árvore</v>
          </cell>
          <cell r="E2151" t="str">
            <v>Árvore natalina produzida em estrutura metálica e mangueira luminosa. Aplicação de mangueiras de LED com movimentos.</v>
          </cell>
          <cell r="F2151" t="str">
            <v>FIG. LUMINOSA</v>
          </cell>
          <cell r="G2151">
            <v>12</v>
          </cell>
          <cell r="H2151">
            <v>6.55</v>
          </cell>
          <cell r="I2151">
            <v>7.55</v>
          </cell>
          <cell r="M2151">
            <v>95200.430000000008</v>
          </cell>
          <cell r="N2151">
            <v>68544.309600000008</v>
          </cell>
          <cell r="P2151">
            <v>0.72</v>
          </cell>
          <cell r="R2151">
            <v>76892.66</v>
          </cell>
          <cell r="S2151">
            <v>57601.85</v>
          </cell>
          <cell r="U2151">
            <v>76892.66</v>
          </cell>
          <cell r="V2151">
            <v>57601.85</v>
          </cell>
          <cell r="X2151">
            <v>73231.100000000006</v>
          </cell>
          <cell r="Y2151">
            <v>54858.9</v>
          </cell>
          <cell r="AA2151">
            <v>63679.18</v>
          </cell>
          <cell r="AB2151">
            <v>47703.38</v>
          </cell>
          <cell r="AD2151">
            <v>55373.2</v>
          </cell>
        </row>
        <row r="2152">
          <cell r="B2152" t="str">
            <v>AR2212S</v>
          </cell>
          <cell r="C2152" t="str">
            <v>Árvore</v>
          </cell>
          <cell r="E2152" t="str">
            <v>Árvore natalina produzida em estrutura metálica e mangueira luminosa. Aplicação de Strobos</v>
          </cell>
          <cell r="F2152" t="str">
            <v>FIG. LUMINOSA</v>
          </cell>
          <cell r="G2152">
            <v>12</v>
          </cell>
          <cell r="H2152">
            <v>6.55</v>
          </cell>
          <cell r="I2152">
            <v>7.55</v>
          </cell>
          <cell r="M2152">
            <v>64544.090000000004</v>
          </cell>
          <cell r="N2152">
            <v>40662.776700000002</v>
          </cell>
          <cell r="P2152">
            <v>0.63</v>
          </cell>
          <cell r="R2152">
            <v>52131.77</v>
          </cell>
          <cell r="S2152">
            <v>32840.959999999999</v>
          </cell>
          <cell r="U2152">
            <v>52131.77</v>
          </cell>
          <cell r="V2152">
            <v>32840.959999999999</v>
          </cell>
          <cell r="X2152">
            <v>49649.3</v>
          </cell>
          <cell r="Y2152">
            <v>31277.1</v>
          </cell>
          <cell r="AA2152">
            <v>43173.3</v>
          </cell>
          <cell r="AB2152">
            <v>27197.5</v>
          </cell>
          <cell r="AD2152">
            <v>37542</v>
          </cell>
        </row>
        <row r="2153">
          <cell r="B2153" t="str">
            <v>AR2212L</v>
          </cell>
          <cell r="C2153" t="str">
            <v>Árvore</v>
          </cell>
          <cell r="E2153" t="str">
            <v xml:space="preserve">Árvore natalina produzida em estrutura metálica e mangueira de LED </v>
          </cell>
          <cell r="F2153" t="str">
            <v>FIG. LUMINOSA</v>
          </cell>
          <cell r="G2153">
            <v>12</v>
          </cell>
          <cell r="H2153">
            <v>6.55</v>
          </cell>
          <cell r="I2153">
            <v>7.55</v>
          </cell>
          <cell r="M2153">
            <v>67471.95</v>
          </cell>
          <cell r="N2153">
            <v>42507.328499999996</v>
          </cell>
          <cell r="P2153">
            <v>0.63</v>
          </cell>
          <cell r="R2153">
            <v>54496.58</v>
          </cell>
          <cell r="S2153">
            <v>32697.95</v>
          </cell>
          <cell r="U2153">
            <v>54496.58</v>
          </cell>
          <cell r="V2153">
            <v>32697.95</v>
          </cell>
          <cell r="X2153">
            <v>51901.5</v>
          </cell>
          <cell r="Y2153">
            <v>31140.9</v>
          </cell>
          <cell r="AA2153">
            <v>45131.75</v>
          </cell>
          <cell r="AB2153">
            <v>27079.05</v>
          </cell>
          <cell r="AD2153">
            <v>39245</v>
          </cell>
        </row>
        <row r="2154">
          <cell r="B2154" t="str">
            <v>AR2215</v>
          </cell>
          <cell r="C2154" t="str">
            <v>Árvore</v>
          </cell>
          <cell r="D2154"/>
          <cell r="E2154" t="str">
            <v xml:space="preserve">Árvore natalina produzida em estrutura metálica e mangueira luminosa. </v>
          </cell>
          <cell r="F2154" t="str">
            <v>FIG. LUMINOSA</v>
          </cell>
          <cell r="G2154">
            <v>15</v>
          </cell>
          <cell r="H2154">
            <v>8.1999999999999993</v>
          </cell>
          <cell r="I2154">
            <v>9.5</v>
          </cell>
          <cell r="J2154"/>
          <cell r="K2154"/>
          <cell r="L2154"/>
          <cell r="M2154">
            <v>74637.81</v>
          </cell>
          <cell r="N2154">
            <v>44782.685999999994</v>
          </cell>
          <cell r="O2154"/>
          <cell r="P2154">
            <v>0.6</v>
          </cell>
          <cell r="Q2154"/>
          <cell r="R2154">
            <v>60284.39</v>
          </cell>
          <cell r="S2154">
            <v>36170.61</v>
          </cell>
          <cell r="T2154"/>
          <cell r="U2154">
            <v>60284.39</v>
          </cell>
          <cell r="V2154">
            <v>36170.61</v>
          </cell>
          <cell r="W2154"/>
          <cell r="X2154">
            <v>57413.7</v>
          </cell>
          <cell r="Y2154">
            <v>34448.199999999997</v>
          </cell>
          <cell r="Z2154"/>
          <cell r="AA2154">
            <v>49924.95</v>
          </cell>
          <cell r="AB2154">
            <v>29954.97</v>
          </cell>
          <cell r="AC2154"/>
          <cell r="AD2154">
            <v>43413</v>
          </cell>
        </row>
        <row r="2155">
          <cell r="B2155" t="str">
            <v>AR2215SM</v>
          </cell>
          <cell r="C2155" t="str">
            <v>Árvore</v>
          </cell>
          <cell r="E2155" t="str">
            <v>Árvore natalina produzida em estrutura metálica e mangueira luminosa. Aplicação de mangueiras de LED com movimentos e Strobos</v>
          </cell>
          <cell r="F2155" t="str">
            <v>FIG. LUMINOSA</v>
          </cell>
          <cell r="G2155">
            <v>15</v>
          </cell>
          <cell r="H2155">
            <v>8.1999999999999993</v>
          </cell>
          <cell r="I2155">
            <v>9.5</v>
          </cell>
          <cell r="M2155">
            <v>121393.74</v>
          </cell>
          <cell r="N2155">
            <v>91045.305000000008</v>
          </cell>
          <cell r="P2155">
            <v>0.75</v>
          </cell>
          <cell r="R2155">
            <v>98048.79</v>
          </cell>
          <cell r="S2155">
            <v>73935.02</v>
          </cell>
          <cell r="U2155">
            <v>98048.79</v>
          </cell>
          <cell r="V2155">
            <v>73935.02</v>
          </cell>
          <cell r="X2155">
            <v>93379.8</v>
          </cell>
          <cell r="Y2155">
            <v>70414.3</v>
          </cell>
          <cell r="AA2155">
            <v>81199.83</v>
          </cell>
          <cell r="AB2155">
            <v>61229.85</v>
          </cell>
          <cell r="AD2155">
            <v>70608.55</v>
          </cell>
        </row>
        <row r="2156">
          <cell r="B2156" t="str">
            <v>AR2215M</v>
          </cell>
          <cell r="C2156" t="str">
            <v>Árvore</v>
          </cell>
          <cell r="E2156" t="str">
            <v>Árvore natalina produzida em estrutura metálica e mangueira luminosa. Aplicação de mangueiras de LED com movimentos.</v>
          </cell>
          <cell r="F2156" t="str">
            <v>FIG. LUMINOSA</v>
          </cell>
          <cell r="G2156">
            <v>15</v>
          </cell>
          <cell r="H2156">
            <v>8.1999999999999993</v>
          </cell>
          <cell r="I2156">
            <v>9.5</v>
          </cell>
          <cell r="M2156">
            <v>115350.56</v>
          </cell>
          <cell r="N2156">
            <v>83052.403200000001</v>
          </cell>
          <cell r="P2156">
            <v>0.72</v>
          </cell>
          <cell r="R2156">
            <v>93167.76</v>
          </cell>
          <cell r="S2156">
            <v>69053.990000000005</v>
          </cell>
          <cell r="U2156">
            <v>93167.76</v>
          </cell>
          <cell r="V2156">
            <v>69053.990000000005</v>
          </cell>
          <cell r="X2156">
            <v>88731.199999999997</v>
          </cell>
          <cell r="Y2156">
            <v>65765.7</v>
          </cell>
          <cell r="AA2156">
            <v>77157.58</v>
          </cell>
          <cell r="AB2156">
            <v>57187.6</v>
          </cell>
          <cell r="AD2156">
            <v>67093.55</v>
          </cell>
        </row>
        <row r="2157">
          <cell r="B2157" t="str">
            <v>AR2215S</v>
          </cell>
          <cell r="C2157" t="str">
            <v>Árvore</v>
          </cell>
          <cell r="E2157" t="str">
            <v>Árvore natalina produzida em estrutura metálica e mangueira luminosa. Aplicação de Strobos</v>
          </cell>
          <cell r="F2157" t="str">
            <v>FIG. LUMINOSA</v>
          </cell>
          <cell r="G2157">
            <v>15</v>
          </cell>
          <cell r="H2157">
            <v>8.1999999999999993</v>
          </cell>
          <cell r="I2157">
            <v>9.5</v>
          </cell>
          <cell r="M2157">
            <v>80680.990000000005</v>
          </cell>
          <cell r="N2157">
            <v>50829.023700000005</v>
          </cell>
          <cell r="P2157">
            <v>0.63</v>
          </cell>
          <cell r="R2157">
            <v>65165.42</v>
          </cell>
          <cell r="S2157">
            <v>41051.64</v>
          </cell>
          <cell r="U2157">
            <v>65165.42</v>
          </cell>
          <cell r="V2157">
            <v>41051.64</v>
          </cell>
          <cell r="X2157">
            <v>62062.3</v>
          </cell>
          <cell r="Y2157">
            <v>39096.800000000003</v>
          </cell>
          <cell r="AA2157">
            <v>53967.199999999997</v>
          </cell>
          <cell r="AB2157">
            <v>33997.22</v>
          </cell>
          <cell r="AD2157">
            <v>46928</v>
          </cell>
        </row>
        <row r="2158">
          <cell r="B2158" t="str">
            <v>AR2215L</v>
          </cell>
          <cell r="C2158" t="str">
            <v>Árvore</v>
          </cell>
          <cell r="E2158" t="str">
            <v xml:space="preserve">Árvore natalina produzida em estrutura metálica e mangueira de LED </v>
          </cell>
          <cell r="F2158" t="str">
            <v>FIG. LUMINOSA</v>
          </cell>
          <cell r="G2158">
            <v>15</v>
          </cell>
          <cell r="H2158">
            <v>8.1999999999999993</v>
          </cell>
          <cell r="I2158">
            <v>9.5</v>
          </cell>
          <cell r="M2158">
            <v>84341.27</v>
          </cell>
          <cell r="N2158">
            <v>53135.000100000005</v>
          </cell>
          <cell r="P2158">
            <v>0.63</v>
          </cell>
          <cell r="R2158">
            <v>68121.8</v>
          </cell>
          <cell r="S2158">
            <v>40873.040000000001</v>
          </cell>
          <cell r="U2158">
            <v>68121.8</v>
          </cell>
          <cell r="V2158">
            <v>40873.040000000001</v>
          </cell>
          <cell r="X2158">
            <v>64877.9</v>
          </cell>
          <cell r="Y2158">
            <v>38926.699999999997</v>
          </cell>
          <cell r="AA2158">
            <v>56415.55</v>
          </cell>
          <cell r="AB2158">
            <v>33849.33</v>
          </cell>
          <cell r="AD2158">
            <v>49057</v>
          </cell>
        </row>
        <row r="2159">
          <cell r="B2159" t="str">
            <v>AR23GIR</v>
          </cell>
          <cell r="C2159" t="str">
            <v>Árvore</v>
          </cell>
          <cell r="D2159"/>
          <cell r="E2159" t="str">
            <v>Pinheiro natalino, produzido em estrutura metálica, galhos de festão aramado, decorado com festão nevado, lâmpadas de LED e bolas de plástico na cor prata. Movimento giratório.</v>
          </cell>
          <cell r="F2159" t="str">
            <v>FIG. LUMINOSA</v>
          </cell>
          <cell r="G2159">
            <v>7</v>
          </cell>
          <cell r="H2159">
            <v>2.85</v>
          </cell>
          <cell r="I2159">
            <v>2.85</v>
          </cell>
          <cell r="J2159"/>
          <cell r="K2159"/>
          <cell r="L2159"/>
          <cell r="M2159">
            <v>89641.76</v>
          </cell>
          <cell r="N2159">
            <v>67231.319999999992</v>
          </cell>
          <cell r="O2159"/>
          <cell r="P2159">
            <v>0.75</v>
          </cell>
          <cell r="Q2159"/>
          <cell r="R2159">
            <v>72402.960000000006</v>
          </cell>
          <cell r="S2159">
            <v>54302.22</v>
          </cell>
          <cell r="T2159"/>
          <cell r="U2159">
            <v>72402.960000000006</v>
          </cell>
          <cell r="V2159">
            <v>54302.22</v>
          </cell>
          <cell r="W2159"/>
          <cell r="X2159">
            <v>68955.199999999997</v>
          </cell>
          <cell r="Y2159">
            <v>51716.4</v>
          </cell>
          <cell r="Z2159"/>
          <cell r="AA2159">
            <v>59961</v>
          </cell>
          <cell r="AB2159">
            <v>44970.75</v>
          </cell>
          <cell r="AC2159"/>
          <cell r="AD2159">
            <v>52140</v>
          </cell>
        </row>
        <row r="2160">
          <cell r="B2160" t="str">
            <v>AR23E</v>
          </cell>
          <cell r="C2160" t="str">
            <v>Árvore</v>
          </cell>
          <cell r="D2160"/>
          <cell r="E2160" t="str">
            <v xml:space="preserve">Pinheiro natalino, produzido em estrutura metálica, galhos de festão aramado, decorado com festão nevado, lâmpadas de LED e bolas de plástico na cor prata. </v>
          </cell>
          <cell r="F2160" t="str">
            <v>FIG. LUMINOSA</v>
          </cell>
          <cell r="G2160">
            <v>7</v>
          </cell>
          <cell r="H2160">
            <v>2.85</v>
          </cell>
          <cell r="I2160">
            <v>2.85</v>
          </cell>
          <cell r="J2160"/>
          <cell r="K2160"/>
          <cell r="L2160"/>
          <cell r="M2160">
            <v>64299.950000000004</v>
          </cell>
          <cell r="N2160">
            <v>48224.962500000001</v>
          </cell>
          <cell r="O2160"/>
          <cell r="P2160">
            <v>0.75</v>
          </cell>
          <cell r="Q2160"/>
          <cell r="R2160">
            <v>51934.58</v>
          </cell>
          <cell r="S2160">
            <v>38950.910000000003</v>
          </cell>
          <cell r="T2160"/>
          <cell r="U2160">
            <v>51934.58</v>
          </cell>
          <cell r="V2160">
            <v>38950.910000000003</v>
          </cell>
          <cell r="W2160"/>
          <cell r="X2160">
            <v>49461.5</v>
          </cell>
          <cell r="Y2160">
            <v>37096.1</v>
          </cell>
          <cell r="Z2160"/>
          <cell r="AA2160">
            <v>43010</v>
          </cell>
          <cell r="AB2160">
            <v>32257.5</v>
          </cell>
          <cell r="AC2160"/>
          <cell r="AD2160">
            <v>37400</v>
          </cell>
        </row>
        <row r="2161">
          <cell r="B2161" t="str">
            <v>ARGTBGIR</v>
          </cell>
          <cell r="C2161" t="str">
            <v>Árvore</v>
          </cell>
          <cell r="D2161"/>
          <cell r="E2161" t="str">
            <v>Pinheiro natalino, produzido em estrutura metálica e galhos de festão aramado. Movimento giratório.</v>
          </cell>
          <cell r="F2161" t="str">
            <v>FIG. LUMINOSA</v>
          </cell>
          <cell r="G2161">
            <v>7</v>
          </cell>
          <cell r="H2161">
            <v>2.85</v>
          </cell>
          <cell r="I2161">
            <v>2.85</v>
          </cell>
          <cell r="J2161"/>
          <cell r="K2161"/>
          <cell r="L2161"/>
          <cell r="M2161">
            <v>0</v>
          </cell>
          <cell r="N2161">
            <v>0</v>
          </cell>
          <cell r="O2161"/>
          <cell r="P2161">
            <v>0</v>
          </cell>
          <cell r="Q2161"/>
          <cell r="R2161">
            <v>0</v>
          </cell>
          <cell r="S2161">
            <v>0</v>
          </cell>
          <cell r="T2161"/>
          <cell r="U2161">
            <v>0</v>
          </cell>
          <cell r="V2161">
            <v>0</v>
          </cell>
          <cell r="W2161"/>
          <cell r="X2161">
            <v>0</v>
          </cell>
          <cell r="Y2161">
            <v>0</v>
          </cell>
          <cell r="Z2161"/>
          <cell r="AA2161">
            <v>0</v>
          </cell>
          <cell r="AB2161">
            <v>0</v>
          </cell>
          <cell r="AC2161"/>
          <cell r="AD2161">
            <v>0</v>
          </cell>
        </row>
        <row r="2162">
          <cell r="B2162" t="str">
            <v>ARGTBE</v>
          </cell>
          <cell r="C2162" t="str">
            <v>Árvore</v>
          </cell>
          <cell r="D2162"/>
          <cell r="E2162" t="str">
            <v>Pinheiro natalino, produzido em estrutura metálica e galhos de festão aramado.</v>
          </cell>
          <cell r="F2162" t="str">
            <v>FIG. LUMINOSA</v>
          </cell>
          <cell r="G2162">
            <v>7</v>
          </cell>
          <cell r="H2162">
            <v>2.85</v>
          </cell>
          <cell r="I2162">
            <v>2.85</v>
          </cell>
          <cell r="J2162"/>
          <cell r="K2162"/>
          <cell r="L2162"/>
          <cell r="M2162">
            <v>0</v>
          </cell>
          <cell r="N2162">
            <v>0</v>
          </cell>
          <cell r="O2162"/>
          <cell r="P2162">
            <v>0</v>
          </cell>
          <cell r="Q2162"/>
          <cell r="R2162">
            <v>0</v>
          </cell>
          <cell r="S2162">
            <v>0</v>
          </cell>
          <cell r="T2162"/>
          <cell r="U2162">
            <v>0</v>
          </cell>
          <cell r="V2162">
            <v>0</v>
          </cell>
          <cell r="W2162"/>
          <cell r="X2162">
            <v>0</v>
          </cell>
          <cell r="Y2162">
            <v>0</v>
          </cell>
          <cell r="Z2162"/>
          <cell r="AA2162">
            <v>0</v>
          </cell>
          <cell r="AB2162">
            <v>0</v>
          </cell>
          <cell r="AC2162"/>
          <cell r="AD2162">
            <v>0</v>
          </cell>
        </row>
        <row r="2163">
          <cell r="B2163" t="str">
            <v>ARGTBE6</v>
          </cell>
          <cell r="C2163" t="str">
            <v>Árvore</v>
          </cell>
          <cell r="D2163"/>
          <cell r="E2163" t="str">
            <v>Pinheiro natalino, produzido em estrutura metálica e galhos de festão aramado.</v>
          </cell>
          <cell r="F2163" t="str">
            <v>FIG. LUMINOSA</v>
          </cell>
          <cell r="G2163">
            <v>7</v>
          </cell>
          <cell r="H2163">
            <v>2.85</v>
          </cell>
          <cell r="I2163">
            <v>2.85</v>
          </cell>
          <cell r="J2163"/>
          <cell r="K2163"/>
          <cell r="L2163"/>
          <cell r="M2163">
            <v>0</v>
          </cell>
          <cell r="N2163">
            <v>0</v>
          </cell>
          <cell r="O2163"/>
          <cell r="P2163">
            <v>0</v>
          </cell>
          <cell r="Q2163"/>
          <cell r="R2163">
            <v>0</v>
          </cell>
          <cell r="S2163">
            <v>0</v>
          </cell>
          <cell r="T2163"/>
          <cell r="U2163">
            <v>0</v>
          </cell>
          <cell r="V2163">
            <v>0</v>
          </cell>
          <cell r="W2163"/>
          <cell r="X2163">
            <v>0</v>
          </cell>
          <cell r="Y2163">
            <v>0</v>
          </cell>
          <cell r="Z2163"/>
          <cell r="AA2163">
            <v>0</v>
          </cell>
          <cell r="AB2163">
            <v>0</v>
          </cell>
          <cell r="AC2163"/>
          <cell r="AD2163">
            <v>0</v>
          </cell>
        </row>
        <row r="2164">
          <cell r="B2164" t="str">
            <v>ARGTBE9</v>
          </cell>
          <cell r="C2164" t="str">
            <v>Árvore</v>
          </cell>
          <cell r="D2164"/>
          <cell r="E2164" t="str">
            <v>Pinheiro natalino, produzido em estrutura metálica e galhos de festão aramado.</v>
          </cell>
          <cell r="F2164" t="str">
            <v>FIG. LUMINOSA</v>
          </cell>
          <cell r="G2164">
            <v>9</v>
          </cell>
          <cell r="H2164">
            <v>4.12</v>
          </cell>
          <cell r="I2164">
            <v>4.12</v>
          </cell>
          <cell r="J2164"/>
          <cell r="K2164"/>
          <cell r="L2164"/>
          <cell r="M2164">
            <v>0</v>
          </cell>
          <cell r="N2164">
            <v>0</v>
          </cell>
          <cell r="O2164"/>
          <cell r="P2164">
            <v>0</v>
          </cell>
          <cell r="Q2164"/>
          <cell r="R2164">
            <v>0</v>
          </cell>
          <cell r="S2164">
            <v>0</v>
          </cell>
          <cell r="T2164"/>
          <cell r="U2164">
            <v>0</v>
          </cell>
          <cell r="V2164">
            <v>0</v>
          </cell>
          <cell r="W2164"/>
          <cell r="X2164">
            <v>0</v>
          </cell>
          <cell r="Y2164">
            <v>0</v>
          </cell>
          <cell r="Z2164"/>
          <cell r="AA2164">
            <v>0</v>
          </cell>
          <cell r="AB2164">
            <v>0</v>
          </cell>
          <cell r="AC2164"/>
          <cell r="AD2164">
            <v>0</v>
          </cell>
        </row>
        <row r="2165">
          <cell r="B2165" t="str">
            <v>ARGTBE12</v>
          </cell>
          <cell r="C2165" t="str">
            <v>Árvore</v>
          </cell>
          <cell r="D2165"/>
          <cell r="E2165" t="str">
            <v>Pinheiro natalino, produzido em estrutura metálica e galhos de festão aramado.</v>
          </cell>
          <cell r="F2165" t="str">
            <v>FIG. LUMINOSA</v>
          </cell>
          <cell r="G2165">
            <v>12</v>
          </cell>
          <cell r="H2165">
            <v>5.5</v>
          </cell>
          <cell r="I2165">
            <v>5.5</v>
          </cell>
          <cell r="J2165"/>
          <cell r="K2165"/>
          <cell r="L2165"/>
          <cell r="M2165">
            <v>0</v>
          </cell>
          <cell r="N2165">
            <v>0</v>
          </cell>
          <cell r="O2165"/>
          <cell r="P2165">
            <v>0</v>
          </cell>
          <cell r="Q2165"/>
          <cell r="R2165">
            <v>0</v>
          </cell>
          <cell r="S2165">
            <v>0</v>
          </cell>
          <cell r="T2165"/>
          <cell r="U2165">
            <v>0</v>
          </cell>
          <cell r="V2165">
            <v>0</v>
          </cell>
          <cell r="W2165"/>
          <cell r="X2165">
            <v>0</v>
          </cell>
          <cell r="Y2165">
            <v>0</v>
          </cell>
          <cell r="Z2165"/>
          <cell r="AA2165">
            <v>0</v>
          </cell>
          <cell r="AB2165">
            <v>0</v>
          </cell>
          <cell r="AC2165"/>
          <cell r="AD2165">
            <v>0</v>
          </cell>
        </row>
        <row r="2166">
          <cell r="B2166" t="str">
            <v>ARGTBE15</v>
          </cell>
          <cell r="C2166" t="str">
            <v>Árvore</v>
          </cell>
          <cell r="D2166"/>
          <cell r="E2166" t="str">
            <v>Pinheiro natalino, produzido em estrutura metálica e galhos de festão aramado.</v>
          </cell>
          <cell r="F2166" t="str">
            <v>FIG. LUMINOSA</v>
          </cell>
          <cell r="G2166">
            <v>15</v>
          </cell>
          <cell r="H2166">
            <v>6.88</v>
          </cell>
          <cell r="I2166">
            <v>6.88</v>
          </cell>
          <cell r="J2166"/>
          <cell r="K2166"/>
          <cell r="L2166"/>
          <cell r="M2166">
            <v>0</v>
          </cell>
          <cell r="N2166">
            <v>0</v>
          </cell>
          <cell r="O2166"/>
          <cell r="P2166">
            <v>0</v>
          </cell>
          <cell r="Q2166"/>
          <cell r="R2166">
            <v>0</v>
          </cell>
          <cell r="S2166">
            <v>0</v>
          </cell>
          <cell r="T2166"/>
          <cell r="U2166">
            <v>0</v>
          </cell>
          <cell r="V2166">
            <v>0</v>
          </cell>
          <cell r="W2166"/>
          <cell r="X2166">
            <v>0</v>
          </cell>
          <cell r="Y2166">
            <v>0</v>
          </cell>
          <cell r="Z2166"/>
          <cell r="AA2166">
            <v>0</v>
          </cell>
          <cell r="AB2166">
            <v>0</v>
          </cell>
          <cell r="AC2166"/>
          <cell r="AD2166">
            <v>0</v>
          </cell>
        </row>
        <row r="2167">
          <cell r="B2167" t="str">
            <v>AR244</v>
          </cell>
          <cell r="C2167" t="str">
            <v>Árvore</v>
          </cell>
          <cell r="D2167"/>
          <cell r="E2167" t="str">
            <v>Pinheiro de luz, produzido em estrutura metálica com pintura branca e lâmpadas de LED</v>
          </cell>
          <cell r="F2167" t="str">
            <v>FIG. LUMINOSA</v>
          </cell>
          <cell r="G2167">
            <v>4.05</v>
          </cell>
          <cell r="H2167">
            <v>2.6</v>
          </cell>
          <cell r="I2167">
            <v>2.6</v>
          </cell>
          <cell r="J2167">
            <v>242</v>
          </cell>
          <cell r="K2167"/>
          <cell r="L2167"/>
          <cell r="M2167">
            <v>14613.689999999999</v>
          </cell>
          <cell r="N2167">
            <v>10229.583000000001</v>
          </cell>
          <cell r="O2167"/>
          <cell r="P2167">
            <v>0.70000000000000007</v>
          </cell>
          <cell r="Q2167"/>
          <cell r="R2167">
            <v>11803.37</v>
          </cell>
          <cell r="S2167">
            <v>8262.35</v>
          </cell>
          <cell r="T2167"/>
          <cell r="U2167">
            <v>11803.37</v>
          </cell>
          <cell r="V2167">
            <v>8262.35</v>
          </cell>
          <cell r="W2167"/>
          <cell r="X2167">
            <v>11241.3</v>
          </cell>
          <cell r="Y2167">
            <v>7868.9</v>
          </cell>
          <cell r="Z2167"/>
          <cell r="AA2167">
            <v>9775</v>
          </cell>
          <cell r="AB2167">
            <v>6842.5</v>
          </cell>
          <cell r="AC2167"/>
          <cell r="AD2167">
            <v>8500</v>
          </cell>
        </row>
        <row r="2168">
          <cell r="B2168" t="str">
            <v>AR245</v>
          </cell>
          <cell r="C2168" t="str">
            <v>Árvore</v>
          </cell>
          <cell r="D2168"/>
          <cell r="E2168" t="str">
            <v>Pinheiro de luz, produzido em estrutura metálica com pintura branca e lâmpadas de LED</v>
          </cell>
          <cell r="F2168" t="str">
            <v>FIG. LUMINOSA</v>
          </cell>
          <cell r="G2168">
            <v>5.7</v>
          </cell>
          <cell r="H2168">
            <v>3</v>
          </cell>
          <cell r="I2168">
            <v>3</v>
          </cell>
          <cell r="J2168">
            <v>410</v>
          </cell>
          <cell r="K2168"/>
          <cell r="L2168"/>
          <cell r="M2168">
            <v>23058.620000000003</v>
          </cell>
          <cell r="N2168">
            <v>16141.034000000003</v>
          </cell>
          <cell r="O2168"/>
          <cell r="P2168">
            <v>0.70000000000000007</v>
          </cell>
          <cell r="Q2168"/>
          <cell r="R2168">
            <v>18624.27</v>
          </cell>
          <cell r="S2168">
            <v>13037.01</v>
          </cell>
          <cell r="T2168"/>
          <cell r="U2168">
            <v>18624.27</v>
          </cell>
          <cell r="V2168">
            <v>13037.01</v>
          </cell>
          <cell r="W2168"/>
          <cell r="X2168">
            <v>17737.400000000001</v>
          </cell>
          <cell r="Y2168">
            <v>12416.2</v>
          </cell>
          <cell r="Z2168"/>
          <cell r="AA2168">
            <v>15423.8</v>
          </cell>
          <cell r="AB2168">
            <v>10796.66</v>
          </cell>
          <cell r="AC2168"/>
          <cell r="AD2168">
            <v>13412</v>
          </cell>
        </row>
        <row r="2169">
          <cell r="B2169" t="str">
            <v>AR247</v>
          </cell>
          <cell r="C2169" t="str">
            <v>Árvore</v>
          </cell>
          <cell r="D2169"/>
          <cell r="E2169" t="str">
            <v>Pinheiro de luz, produzido em estrutura metálica com pintura branca e lâmpadas de LED</v>
          </cell>
          <cell r="F2169" t="str">
            <v>FIG. LUMINOSA</v>
          </cell>
          <cell r="G2169">
            <v>7.4</v>
          </cell>
          <cell r="H2169">
            <v>4</v>
          </cell>
          <cell r="I2169">
            <v>4</v>
          </cell>
          <cell r="J2169">
            <v>599</v>
          </cell>
          <cell r="K2169"/>
          <cell r="L2169"/>
          <cell r="M2169">
            <v>33327.71</v>
          </cell>
          <cell r="N2169">
            <v>23329.397000000001</v>
          </cell>
          <cell r="O2169"/>
          <cell r="P2169">
            <v>0.70000000000000007</v>
          </cell>
          <cell r="Q2169"/>
          <cell r="R2169">
            <v>26918.54</v>
          </cell>
          <cell r="S2169">
            <v>18842.990000000002</v>
          </cell>
          <cell r="T2169"/>
          <cell r="U2169">
            <v>26918.54</v>
          </cell>
          <cell r="V2169">
            <v>18842.990000000002</v>
          </cell>
          <cell r="W2169"/>
          <cell r="X2169">
            <v>25636.7</v>
          </cell>
          <cell r="Y2169">
            <v>17945.7</v>
          </cell>
          <cell r="Z2169"/>
          <cell r="AA2169">
            <v>22292.75</v>
          </cell>
          <cell r="AB2169">
            <v>15604.93</v>
          </cell>
          <cell r="AC2169"/>
          <cell r="AD2169">
            <v>19385</v>
          </cell>
        </row>
        <row r="2170">
          <cell r="B2170" t="str">
            <v>AR249</v>
          </cell>
          <cell r="C2170" t="str">
            <v>Árvore</v>
          </cell>
          <cell r="D2170"/>
          <cell r="E2170" t="str">
            <v>Pinheiro de luz, produzido em estrutura metálica com pintura branca e lâmpadas de LED</v>
          </cell>
          <cell r="F2170" t="str">
            <v>FIG. LUMINOSA</v>
          </cell>
          <cell r="G2170">
            <v>9</v>
          </cell>
          <cell r="H2170"/>
          <cell r="I2170"/>
          <cell r="J2170"/>
          <cell r="K2170"/>
          <cell r="L2170"/>
          <cell r="M2170">
            <v>43488.38</v>
          </cell>
          <cell r="N2170">
            <v>30441.866000000002</v>
          </cell>
          <cell r="O2170"/>
          <cell r="P2170">
            <v>0.70000000000000007</v>
          </cell>
          <cell r="Q2170"/>
          <cell r="R2170">
            <v>35125.230000000003</v>
          </cell>
          <cell r="S2170">
            <v>24587.75</v>
          </cell>
          <cell r="T2170"/>
          <cell r="U2170">
            <v>35125.230000000003</v>
          </cell>
          <cell r="V2170">
            <v>24587.75</v>
          </cell>
          <cell r="W2170"/>
          <cell r="X2170">
            <v>33452.6</v>
          </cell>
          <cell r="Y2170">
            <v>23416.9</v>
          </cell>
          <cell r="Z2170"/>
          <cell r="AA2170">
            <v>29089.25</v>
          </cell>
          <cell r="AB2170">
            <v>20362.48</v>
          </cell>
          <cell r="AC2170"/>
          <cell r="AD2170">
            <v>25295</v>
          </cell>
        </row>
        <row r="2171">
          <cell r="B2171" t="str">
            <v>AR249E</v>
          </cell>
          <cell r="C2171" t="str">
            <v>Árvore</v>
          </cell>
          <cell r="D2171"/>
          <cell r="E2171" t="str">
            <v>Pinheiro de luz, produzido em estrutura metálica com pintura branca e lâmpadas de LED. Com alternância de cores</v>
          </cell>
          <cell r="F2171" t="str">
            <v>FIG. LUMINOSA</v>
          </cell>
          <cell r="G2171">
            <v>9</v>
          </cell>
          <cell r="H2171"/>
          <cell r="I2171"/>
          <cell r="J2171"/>
          <cell r="K2171"/>
          <cell r="L2171"/>
          <cell r="M2171">
            <v>58961.63</v>
          </cell>
          <cell r="N2171">
            <v>47169.304000000004</v>
          </cell>
          <cell r="O2171"/>
          <cell r="P2171">
            <v>0.8</v>
          </cell>
          <cell r="Q2171"/>
          <cell r="R2171">
            <v>47622.86</v>
          </cell>
          <cell r="S2171">
            <v>33336.03</v>
          </cell>
          <cell r="T2171"/>
          <cell r="U2171">
            <v>47622.86</v>
          </cell>
          <cell r="V2171">
            <v>33336.03</v>
          </cell>
          <cell r="W2171"/>
          <cell r="X2171">
            <v>45355.1</v>
          </cell>
          <cell r="Y2171">
            <v>31748.6</v>
          </cell>
          <cell r="Z2171"/>
          <cell r="AA2171">
            <v>39439.25</v>
          </cell>
          <cell r="AB2171">
            <v>27607.48</v>
          </cell>
          <cell r="AC2171"/>
          <cell r="AD2171">
            <v>34295</v>
          </cell>
        </row>
        <row r="2172">
          <cell r="B2172" t="str">
            <v>AR2412</v>
          </cell>
          <cell r="C2172" t="str">
            <v>Árvore</v>
          </cell>
          <cell r="D2172"/>
          <cell r="E2172" t="str">
            <v>Pinheiro de luz, produzido em estrutura metálica com pintura branca e lâmpadas de LED</v>
          </cell>
          <cell r="F2172" t="str">
            <v>FIG. LUMINOSA</v>
          </cell>
          <cell r="G2172">
            <v>12</v>
          </cell>
          <cell r="H2172"/>
          <cell r="I2172"/>
          <cell r="J2172"/>
          <cell r="K2172"/>
          <cell r="L2172"/>
          <cell r="M2172">
            <v>59322.770000000004</v>
          </cell>
          <cell r="N2172">
            <v>41525.939000000006</v>
          </cell>
          <cell r="O2172"/>
          <cell r="P2172">
            <v>0.70000000000000007</v>
          </cell>
          <cell r="Q2172"/>
          <cell r="R2172">
            <v>47914.55</v>
          </cell>
          <cell r="S2172">
            <v>33540.15</v>
          </cell>
          <cell r="T2172"/>
          <cell r="U2172">
            <v>47914.55</v>
          </cell>
          <cell r="V2172">
            <v>33540.15</v>
          </cell>
          <cell r="W2172"/>
          <cell r="X2172">
            <v>45632.9</v>
          </cell>
          <cell r="Y2172">
            <v>31943</v>
          </cell>
          <cell r="Z2172"/>
          <cell r="AA2172">
            <v>39680.75</v>
          </cell>
          <cell r="AB2172">
            <v>27776.53</v>
          </cell>
          <cell r="AC2172"/>
          <cell r="AD2172">
            <v>34505</v>
          </cell>
        </row>
        <row r="2173">
          <cell r="B2173" t="str">
            <v>AR2415</v>
          </cell>
          <cell r="C2173" t="str">
            <v>Árvore</v>
          </cell>
          <cell r="D2173"/>
          <cell r="E2173" t="str">
            <v>Pinheiro de luz, produzido em estrutura metálica com pintura branca e lâmpadas de LED</v>
          </cell>
          <cell r="F2173" t="str">
            <v>FIG. LUMINOSA</v>
          </cell>
          <cell r="G2173">
            <v>15</v>
          </cell>
          <cell r="H2173"/>
          <cell r="I2173"/>
          <cell r="J2173"/>
          <cell r="K2173"/>
          <cell r="L2173"/>
          <cell r="M2173">
            <v>75151.83</v>
          </cell>
          <cell r="N2173">
            <v>52606.281000000003</v>
          </cell>
          <cell r="O2173"/>
          <cell r="P2173">
            <v>0.70000000000000007</v>
          </cell>
          <cell r="Q2173"/>
          <cell r="R2173">
            <v>60699.56</v>
          </cell>
          <cell r="S2173">
            <v>42489.72</v>
          </cell>
          <cell r="T2173"/>
          <cell r="U2173">
            <v>60699.56</v>
          </cell>
          <cell r="V2173">
            <v>42489.72</v>
          </cell>
          <cell r="W2173"/>
          <cell r="X2173">
            <v>57809.1</v>
          </cell>
          <cell r="Y2173">
            <v>40466.400000000001</v>
          </cell>
          <cell r="Z2173"/>
          <cell r="AA2173">
            <v>50268.800000000003</v>
          </cell>
          <cell r="AB2173">
            <v>35188.160000000003</v>
          </cell>
          <cell r="AC2173"/>
          <cell r="AD2173">
            <v>43712</v>
          </cell>
        </row>
        <row r="2174">
          <cell r="B2174" t="str">
            <v>AR2420</v>
          </cell>
          <cell r="C2174" t="str">
            <v>Árvore</v>
          </cell>
          <cell r="D2174"/>
          <cell r="E2174" t="str">
            <v>Pinheiro de luz, produzido em estrutura metálica com pintura branca e lâmpadas de LED</v>
          </cell>
          <cell r="F2174" t="str">
            <v>FIG. LUMINOSA</v>
          </cell>
          <cell r="G2174">
            <v>20</v>
          </cell>
          <cell r="H2174"/>
          <cell r="I2174"/>
          <cell r="J2174"/>
          <cell r="K2174"/>
          <cell r="L2174"/>
          <cell r="M2174">
            <v>118060.93000000001</v>
          </cell>
          <cell r="N2174">
            <v>82642.651000000013</v>
          </cell>
          <cell r="O2174"/>
          <cell r="P2174">
            <v>0.70000000000000007</v>
          </cell>
          <cell r="Q2174"/>
          <cell r="R2174">
            <v>95356.91</v>
          </cell>
          <cell r="S2174">
            <v>66749.87</v>
          </cell>
          <cell r="T2174"/>
          <cell r="U2174">
            <v>95356.91</v>
          </cell>
          <cell r="V2174">
            <v>66749.87</v>
          </cell>
          <cell r="W2174"/>
          <cell r="X2174">
            <v>90816.1</v>
          </cell>
          <cell r="Y2174">
            <v>63571.3</v>
          </cell>
          <cell r="Z2174"/>
          <cell r="AA2174">
            <v>78970.5</v>
          </cell>
          <cell r="AB2174">
            <v>55279.35</v>
          </cell>
          <cell r="AC2174"/>
          <cell r="AD2174">
            <v>68670</v>
          </cell>
        </row>
        <row r="2175">
          <cell r="B2175" t="str">
            <v>AR259</v>
          </cell>
          <cell r="C2175" t="str">
            <v>Árvore</v>
          </cell>
          <cell r="D2175"/>
          <cell r="E2175" t="str">
            <v>Árvore natalina produzida em estrutura metálica, mangueira luminosa e mangueira de LED.</v>
          </cell>
          <cell r="F2175" t="str">
            <v>FIG. LUMINOSA</v>
          </cell>
          <cell r="G2175">
            <v>9</v>
          </cell>
          <cell r="H2175">
            <v>4.95</v>
          </cell>
          <cell r="I2175">
            <v>5.72</v>
          </cell>
          <cell r="J2175"/>
          <cell r="K2175"/>
          <cell r="L2175"/>
          <cell r="M2175">
            <v>67318.94</v>
          </cell>
          <cell r="N2175">
            <v>40391.364000000001</v>
          </cell>
          <cell r="O2175"/>
          <cell r="P2175">
            <v>0.6</v>
          </cell>
          <cell r="Q2175"/>
          <cell r="R2175">
            <v>54372.99</v>
          </cell>
          <cell r="S2175">
            <v>32623.82</v>
          </cell>
          <cell r="T2175"/>
          <cell r="U2175">
            <v>54372.99</v>
          </cell>
          <cell r="V2175">
            <v>32623.82</v>
          </cell>
          <cell r="W2175"/>
          <cell r="X2175">
            <v>51783.8</v>
          </cell>
          <cell r="Y2175">
            <v>31070.3</v>
          </cell>
          <cell r="Z2175"/>
          <cell r="AA2175">
            <v>45029.4</v>
          </cell>
          <cell r="AB2175">
            <v>27017.64</v>
          </cell>
          <cell r="AC2175"/>
          <cell r="AD2175">
            <v>39156</v>
          </cell>
        </row>
        <row r="2176">
          <cell r="B2176" t="str">
            <v>AR2512</v>
          </cell>
          <cell r="C2176" t="str">
            <v>Árvore</v>
          </cell>
          <cell r="D2176"/>
          <cell r="E2176" t="str">
            <v>Árvore natalina produzida em estrutura metálica, mangueira luminosa e mangueira de LED.</v>
          </cell>
          <cell r="F2176" t="str">
            <v>FIG. LUMINOSA</v>
          </cell>
          <cell r="G2176">
            <v>12</v>
          </cell>
          <cell r="H2176">
            <v>6.55</v>
          </cell>
          <cell r="I2176">
            <v>7.55</v>
          </cell>
          <cell r="J2176"/>
          <cell r="K2176"/>
          <cell r="L2176"/>
          <cell r="M2176">
            <v>89762.01</v>
          </cell>
          <cell r="N2176">
            <v>53857.205999999998</v>
          </cell>
          <cell r="O2176"/>
          <cell r="P2176">
            <v>0.6</v>
          </cell>
          <cell r="Q2176"/>
          <cell r="R2176">
            <v>72500.09</v>
          </cell>
          <cell r="S2176">
            <v>43500.03</v>
          </cell>
          <cell r="T2176"/>
          <cell r="U2176">
            <v>72500.09</v>
          </cell>
          <cell r="V2176">
            <v>43500.03</v>
          </cell>
          <cell r="W2176"/>
          <cell r="X2176">
            <v>69047.7</v>
          </cell>
          <cell r="Y2176">
            <v>41428.6</v>
          </cell>
          <cell r="Z2176"/>
          <cell r="AA2176">
            <v>60041.5</v>
          </cell>
          <cell r="AB2176">
            <v>36024.9</v>
          </cell>
          <cell r="AC2176"/>
          <cell r="AD2176">
            <v>52210</v>
          </cell>
        </row>
        <row r="2177">
          <cell r="B2177" t="str">
            <v>AR2515</v>
          </cell>
          <cell r="C2177" t="str">
            <v>Árvore</v>
          </cell>
          <cell r="D2177"/>
          <cell r="E2177" t="str">
            <v>Árvore natalina produzida em estrutura metálica, mangueira luminosa e mangueira de LED.</v>
          </cell>
          <cell r="F2177" t="str">
            <v>FIG. LUMINOSA</v>
          </cell>
          <cell r="G2177">
            <v>15</v>
          </cell>
          <cell r="H2177">
            <v>8.1999999999999993</v>
          </cell>
          <cell r="I2177">
            <v>9.5</v>
          </cell>
          <cell r="J2177"/>
          <cell r="K2177"/>
          <cell r="L2177"/>
          <cell r="M2177">
            <v>112198.31999999999</v>
          </cell>
          <cell r="N2177">
            <v>67318.991999999998</v>
          </cell>
          <cell r="O2177"/>
          <cell r="P2177">
            <v>0.6</v>
          </cell>
          <cell r="Q2177"/>
          <cell r="R2177">
            <v>90621.72</v>
          </cell>
          <cell r="S2177">
            <v>54372.99</v>
          </cell>
          <cell r="T2177"/>
          <cell r="U2177">
            <v>90621.72</v>
          </cell>
          <cell r="V2177">
            <v>54372.99</v>
          </cell>
          <cell r="W2177"/>
          <cell r="X2177">
            <v>86306.4</v>
          </cell>
          <cell r="Y2177">
            <v>51783.8</v>
          </cell>
          <cell r="Z2177"/>
          <cell r="AA2177">
            <v>75049</v>
          </cell>
          <cell r="AB2177">
            <v>45029.4</v>
          </cell>
          <cell r="AC2177"/>
          <cell r="AD2177">
            <v>65260</v>
          </cell>
        </row>
        <row r="2178">
          <cell r="B2178" t="str">
            <v>AR264</v>
          </cell>
          <cell r="C2178" t="str">
            <v>Árvore</v>
          </cell>
          <cell r="D2178"/>
          <cell r="E2178" t="str">
            <v>Árvore de estrelas com arabescos, produzida em estrutura metálica e mangueira luminosa</v>
          </cell>
          <cell r="F2178" t="str">
            <v>FIG. LUMINOSA</v>
          </cell>
          <cell r="G2178">
            <v>4.4000000000000004</v>
          </cell>
          <cell r="H2178">
            <v>2.88</v>
          </cell>
          <cell r="I2178">
            <v>2.5</v>
          </cell>
          <cell r="J2178"/>
          <cell r="K2178"/>
          <cell r="L2178"/>
          <cell r="M2178">
            <v>30133.350000000002</v>
          </cell>
          <cell r="N2178">
            <v>18080.010000000002</v>
          </cell>
          <cell r="O2178"/>
          <cell r="P2178">
            <v>0.6</v>
          </cell>
          <cell r="Q2178"/>
          <cell r="R2178">
            <v>24338.48</v>
          </cell>
          <cell r="S2178">
            <v>14603.09</v>
          </cell>
          <cell r="T2178"/>
          <cell r="U2178">
            <v>24338.48</v>
          </cell>
          <cell r="V2178">
            <v>14603.09</v>
          </cell>
          <cell r="W2178"/>
          <cell r="X2178">
            <v>23179.5</v>
          </cell>
          <cell r="Y2178">
            <v>13907.7</v>
          </cell>
          <cell r="Z2178"/>
          <cell r="AA2178">
            <v>20156.05</v>
          </cell>
          <cell r="AB2178">
            <v>12093.63</v>
          </cell>
          <cell r="AC2178"/>
          <cell r="AD2178">
            <v>17527</v>
          </cell>
        </row>
        <row r="2179">
          <cell r="B2179" t="str">
            <v>AR264SM</v>
          </cell>
          <cell r="C2179" t="str">
            <v>Árvore</v>
          </cell>
          <cell r="E2179" t="str">
            <v>Árvore de estrelas com arabescos, produzida em estrutura metálica e mangueira luminosa. Aplicação de mangueiras de LED com movimentos e Strobos</v>
          </cell>
          <cell r="F2179" t="str">
            <v>FIG. LUMINOSA</v>
          </cell>
          <cell r="G2179">
            <v>4.4000000000000004</v>
          </cell>
          <cell r="H2179">
            <v>2.88</v>
          </cell>
          <cell r="I2179">
            <v>2.5</v>
          </cell>
          <cell r="M2179">
            <v>49541.700000000004</v>
          </cell>
          <cell r="N2179">
            <v>37156.275000000001</v>
          </cell>
          <cell r="P2179">
            <v>0.75</v>
          </cell>
          <cell r="R2179">
            <v>40014.449999999997</v>
          </cell>
          <cell r="S2179">
            <v>30279.06</v>
          </cell>
          <cell r="U2179">
            <v>40014.449999999997</v>
          </cell>
          <cell r="V2179">
            <v>30279.06</v>
          </cell>
          <cell r="X2179">
            <v>38109</v>
          </cell>
          <cell r="Y2179">
            <v>28837.200000000001</v>
          </cell>
          <cell r="AA2179">
            <v>33138.230000000003</v>
          </cell>
          <cell r="AB2179">
            <v>25075.81</v>
          </cell>
          <cell r="AD2179">
            <v>28815.85</v>
          </cell>
        </row>
        <row r="2180">
          <cell r="B2180" t="str">
            <v>AR264M</v>
          </cell>
          <cell r="C2180" t="str">
            <v>Árvore</v>
          </cell>
          <cell r="E2180" t="str">
            <v>Árvore de estrelas com arabescos, produzida em estrutura metálica e mangueira luminosa. Aplicação de mangueiras de LED com movimentos</v>
          </cell>
          <cell r="F2180" t="str">
            <v>FIG. LUMINOSA</v>
          </cell>
          <cell r="G2180">
            <v>4.4000000000000004</v>
          </cell>
          <cell r="H2180">
            <v>2.88</v>
          </cell>
          <cell r="I2180">
            <v>2.5</v>
          </cell>
          <cell r="M2180">
            <v>47442.46</v>
          </cell>
          <cell r="N2180">
            <v>34158.571199999998</v>
          </cell>
          <cell r="P2180">
            <v>0.72</v>
          </cell>
          <cell r="R2180">
            <v>38318.910000000003</v>
          </cell>
          <cell r="S2180">
            <v>28583.52</v>
          </cell>
          <cell r="U2180">
            <v>38318.910000000003</v>
          </cell>
          <cell r="V2180">
            <v>28583.52</v>
          </cell>
          <cell r="X2180">
            <v>36494.199999999997</v>
          </cell>
          <cell r="Y2180">
            <v>27222.400000000001</v>
          </cell>
          <cell r="AA2180">
            <v>31734.080000000002</v>
          </cell>
          <cell r="AB2180">
            <v>23671.66</v>
          </cell>
          <cell r="AD2180">
            <v>27594.85</v>
          </cell>
        </row>
        <row r="2181">
          <cell r="B2181" t="str">
            <v>AR264S</v>
          </cell>
          <cell r="C2181" t="str">
            <v>Árvore</v>
          </cell>
          <cell r="E2181" t="str">
            <v>Árvore de estrelas com arabescos, produzida em estrutura metálica e mangueira luminosa. Aplicação de Strobos</v>
          </cell>
          <cell r="F2181" t="str">
            <v>FIG. LUMINOSA</v>
          </cell>
          <cell r="G2181">
            <v>4.4000000000000004</v>
          </cell>
          <cell r="H2181">
            <v>2.88</v>
          </cell>
          <cell r="I2181">
            <v>2.5</v>
          </cell>
          <cell r="M2181">
            <v>32232.460000000003</v>
          </cell>
          <cell r="N2181">
            <v>20306.449800000002</v>
          </cell>
          <cell r="P2181">
            <v>0.63</v>
          </cell>
          <cell r="R2181">
            <v>26033.91</v>
          </cell>
          <cell r="S2181">
            <v>16298.52</v>
          </cell>
          <cell r="U2181">
            <v>26033.91</v>
          </cell>
          <cell r="V2181">
            <v>16298.52</v>
          </cell>
          <cell r="X2181">
            <v>24794.2</v>
          </cell>
          <cell r="Y2181">
            <v>15522.4</v>
          </cell>
          <cell r="AA2181">
            <v>21560.2</v>
          </cell>
          <cell r="AB2181">
            <v>13497.78</v>
          </cell>
          <cell r="AD2181">
            <v>18748</v>
          </cell>
        </row>
        <row r="2182">
          <cell r="B2182" t="str">
            <v>AR264L</v>
          </cell>
          <cell r="C2182" t="str">
            <v>Árvore</v>
          </cell>
          <cell r="E2182" t="str">
            <v>Árvore de estrelas com arabescos, produzida em estrutura metálica e mangueira de LED</v>
          </cell>
          <cell r="F2182" t="str">
            <v>FIG. LUMINOSA</v>
          </cell>
          <cell r="G2182">
            <v>4.4000000000000004</v>
          </cell>
          <cell r="H2182">
            <v>2.88</v>
          </cell>
          <cell r="I2182">
            <v>2.5</v>
          </cell>
          <cell r="M2182">
            <v>34051.420000000006</v>
          </cell>
          <cell r="N2182">
            <v>21452.394600000003</v>
          </cell>
          <cell r="P2182">
            <v>0.63</v>
          </cell>
          <cell r="R2182">
            <v>27503.07</v>
          </cell>
          <cell r="S2182">
            <v>16501.91</v>
          </cell>
          <cell r="U2182">
            <v>27503.07</v>
          </cell>
          <cell r="V2182">
            <v>16501.91</v>
          </cell>
          <cell r="X2182">
            <v>26193.4</v>
          </cell>
          <cell r="Y2182">
            <v>15716.1</v>
          </cell>
          <cell r="AA2182">
            <v>22776.9</v>
          </cell>
          <cell r="AB2182">
            <v>13666.14</v>
          </cell>
          <cell r="AD2182">
            <v>19806</v>
          </cell>
        </row>
        <row r="2183">
          <cell r="B2183" t="str">
            <v>AR264C</v>
          </cell>
          <cell r="C2183" t="str">
            <v>Árvore</v>
          </cell>
          <cell r="E2183" t="str">
            <v>Árvore de estrelas com arabescos, produzida em estrutura metálica e mangueira luminosa. Preenchimento da figura com lâmpadas de LED.</v>
          </cell>
          <cell r="F2183" t="str">
            <v>FIG. LUMINOSA</v>
          </cell>
          <cell r="G2183">
            <v>4.4000000000000004</v>
          </cell>
          <cell r="H2183">
            <v>2.88</v>
          </cell>
          <cell r="I2183">
            <v>2.5</v>
          </cell>
          <cell r="M2183">
            <v>36852.350000000006</v>
          </cell>
          <cell r="N2183">
            <v>27639.262500000004</v>
          </cell>
          <cell r="P2183">
            <v>0.75</v>
          </cell>
          <cell r="R2183">
            <v>0</v>
          </cell>
          <cell r="S2183">
            <v>0</v>
          </cell>
          <cell r="U2183">
            <v>0</v>
          </cell>
          <cell r="V2183">
            <v>0</v>
          </cell>
          <cell r="X2183">
            <v>0</v>
          </cell>
          <cell r="Y2183">
            <v>0</v>
          </cell>
          <cell r="AA2183">
            <v>0</v>
          </cell>
          <cell r="AB2183">
            <v>0</v>
          </cell>
          <cell r="AD2183"/>
        </row>
        <row r="2184">
          <cell r="B2184" t="str">
            <v>AR264CS</v>
          </cell>
          <cell r="C2184" t="str">
            <v>Árvore</v>
          </cell>
          <cell r="E2184" t="str">
            <v>Árvore de estrelas com arabescos, produzida em estrutura metálica e mangueira luminosa. Preenchimento da figura com lâmpadas de LED. Aplicação de Strobos.</v>
          </cell>
          <cell r="F2184" t="str">
            <v>FIG. LUMINOSA</v>
          </cell>
          <cell r="G2184">
            <v>4.4000000000000004</v>
          </cell>
          <cell r="H2184">
            <v>2.88</v>
          </cell>
          <cell r="I2184">
            <v>2.5</v>
          </cell>
          <cell r="M2184">
            <v>0</v>
          </cell>
          <cell r="N2184">
            <v>0</v>
          </cell>
          <cell r="P2184">
            <v>0.75</v>
          </cell>
          <cell r="R2184">
            <v>0</v>
          </cell>
          <cell r="S2184">
            <v>0</v>
          </cell>
          <cell r="U2184">
            <v>0</v>
          </cell>
          <cell r="V2184">
            <v>0</v>
          </cell>
          <cell r="X2184">
            <v>0</v>
          </cell>
          <cell r="Y2184">
            <v>0</v>
          </cell>
          <cell r="AA2184">
            <v>0</v>
          </cell>
          <cell r="AB2184">
            <v>0</v>
          </cell>
          <cell r="AD2184"/>
        </row>
        <row r="2185">
          <cell r="B2185" t="str">
            <v>AR266</v>
          </cell>
          <cell r="C2185" t="str">
            <v>Árvore</v>
          </cell>
          <cell r="D2185"/>
          <cell r="E2185" t="str">
            <v>Árvore de estrelas com arabescos, produzida em estrutura metálica e mangueira luminosa</v>
          </cell>
          <cell r="F2185" t="str">
            <v>FIG. LUMINOSA</v>
          </cell>
          <cell r="G2185">
            <v>6.6</v>
          </cell>
          <cell r="H2185">
            <v>4.3499999999999996</v>
          </cell>
          <cell r="I2185">
            <v>3.8</v>
          </cell>
          <cell r="J2185"/>
          <cell r="K2185"/>
          <cell r="L2185"/>
          <cell r="M2185">
            <v>39276.25</v>
          </cell>
          <cell r="N2185">
            <v>23565.75</v>
          </cell>
          <cell r="O2185"/>
          <cell r="P2185">
            <v>0.6</v>
          </cell>
          <cell r="Q2185"/>
          <cell r="R2185">
            <v>31723.13</v>
          </cell>
          <cell r="S2185">
            <v>19033.88</v>
          </cell>
          <cell r="T2185"/>
          <cell r="U2185">
            <v>31723.13</v>
          </cell>
          <cell r="V2185">
            <v>19033.88</v>
          </cell>
          <cell r="W2185"/>
          <cell r="X2185">
            <v>30212.5</v>
          </cell>
          <cell r="Y2185">
            <v>18127.5</v>
          </cell>
          <cell r="Z2185"/>
          <cell r="AA2185">
            <v>26271.75</v>
          </cell>
          <cell r="AB2185">
            <v>15763.05</v>
          </cell>
          <cell r="AC2185"/>
          <cell r="AD2185">
            <v>22845</v>
          </cell>
        </row>
        <row r="2186">
          <cell r="B2186" t="str">
            <v>AR266SM</v>
          </cell>
          <cell r="C2186" t="str">
            <v>Árvore</v>
          </cell>
          <cell r="E2186" t="str">
            <v>Árvore de estrelas com arabescos, produzida em estrutura metálica e mangueira luminosa. Aplicação de mangueiras de LED com movimentos e Strobos</v>
          </cell>
          <cell r="F2186" t="str">
            <v>FIG. LUMINOSA</v>
          </cell>
          <cell r="G2186">
            <v>6.6</v>
          </cell>
          <cell r="H2186">
            <v>4.3499999999999996</v>
          </cell>
          <cell r="I2186">
            <v>3.8</v>
          </cell>
          <cell r="M2186">
            <v>64875.070000000007</v>
          </cell>
          <cell r="N2186">
            <v>48656.302500000005</v>
          </cell>
          <cell r="P2186">
            <v>0.75</v>
          </cell>
          <cell r="R2186">
            <v>52399.1</v>
          </cell>
          <cell r="S2186">
            <v>39709.85</v>
          </cell>
          <cell r="U2186">
            <v>52399.1</v>
          </cell>
          <cell r="V2186">
            <v>39709.85</v>
          </cell>
          <cell r="X2186">
            <v>49903.9</v>
          </cell>
          <cell r="Y2186">
            <v>37818.9</v>
          </cell>
          <cell r="AA2186">
            <v>43394.73</v>
          </cell>
          <cell r="AB2186">
            <v>32886.03</v>
          </cell>
          <cell r="AD2186">
            <v>37734.550000000003</v>
          </cell>
        </row>
        <row r="2187">
          <cell r="B2187" t="str">
            <v>AR266M</v>
          </cell>
          <cell r="C2187" t="str">
            <v>Árvore</v>
          </cell>
          <cell r="E2187" t="str">
            <v>Árvore de estrelas com arabescos, produzida em estrutura metálica e mangueira luminosa. Aplicação de mangueiras de LED com movimentos</v>
          </cell>
          <cell r="F2187" t="str">
            <v>FIG. LUMINOSA</v>
          </cell>
          <cell r="G2187">
            <v>6.6</v>
          </cell>
          <cell r="H2187">
            <v>4.3499999999999996</v>
          </cell>
          <cell r="I2187">
            <v>3.8</v>
          </cell>
          <cell r="M2187">
            <v>62012.6</v>
          </cell>
          <cell r="N2187">
            <v>44649.072</v>
          </cell>
          <cell r="P2187">
            <v>0.72</v>
          </cell>
          <cell r="R2187">
            <v>50087.1</v>
          </cell>
          <cell r="S2187">
            <v>37397.85</v>
          </cell>
          <cell r="U2187">
            <v>50087.1</v>
          </cell>
          <cell r="V2187">
            <v>37397.85</v>
          </cell>
          <cell r="X2187">
            <v>47702</v>
          </cell>
          <cell r="Y2187">
            <v>35617</v>
          </cell>
          <cell r="AA2187">
            <v>41479.980000000003</v>
          </cell>
          <cell r="AB2187">
            <v>30971.279999999999</v>
          </cell>
          <cell r="AD2187">
            <v>36069.550000000003</v>
          </cell>
        </row>
        <row r="2188">
          <cell r="B2188" t="str">
            <v>AR266S</v>
          </cell>
          <cell r="C2188" t="str">
            <v>Árvore</v>
          </cell>
          <cell r="E2188" t="str">
            <v>Árvore de estrelas com arabescos, produzida em estrutura metálica e mangueira luminosa. Aplicação de Strobos</v>
          </cell>
          <cell r="F2188" t="str">
            <v>FIG. LUMINOSA</v>
          </cell>
          <cell r="G2188">
            <v>6.6</v>
          </cell>
          <cell r="H2188">
            <v>4.3499999999999996</v>
          </cell>
          <cell r="I2188">
            <v>3.8</v>
          </cell>
          <cell r="M2188">
            <v>42138.85</v>
          </cell>
          <cell r="N2188">
            <v>26547.4755</v>
          </cell>
          <cell r="P2188">
            <v>0.63</v>
          </cell>
          <cell r="R2188">
            <v>34035.230000000003</v>
          </cell>
          <cell r="S2188">
            <v>21345.98</v>
          </cell>
          <cell r="U2188">
            <v>34035.230000000003</v>
          </cell>
          <cell r="V2188">
            <v>21345.98</v>
          </cell>
          <cell r="X2188">
            <v>32414.5</v>
          </cell>
          <cell r="Y2188">
            <v>20329.5</v>
          </cell>
          <cell r="AA2188">
            <v>28186.5</v>
          </cell>
          <cell r="AB2188">
            <v>17677.8</v>
          </cell>
          <cell r="AD2188">
            <v>24510</v>
          </cell>
        </row>
        <row r="2189">
          <cell r="B2189" t="str">
            <v>AR266L</v>
          </cell>
          <cell r="C2189" t="str">
            <v>Árvore</v>
          </cell>
          <cell r="E2189" t="str">
            <v>Árvore de estrelas com arabescos, produzida em estrutura metálica e mangueira de LED</v>
          </cell>
          <cell r="F2189" t="str">
            <v>FIG. LUMINOSA</v>
          </cell>
          <cell r="G2189">
            <v>6.6</v>
          </cell>
          <cell r="H2189">
            <v>4.3499999999999996</v>
          </cell>
          <cell r="I2189">
            <v>3.8</v>
          </cell>
          <cell r="M2189">
            <v>44382.390000000007</v>
          </cell>
          <cell r="N2189">
            <v>27960.905700000003</v>
          </cell>
          <cell r="P2189">
            <v>0.63</v>
          </cell>
          <cell r="R2189">
            <v>35847.32</v>
          </cell>
          <cell r="S2189">
            <v>21508.41</v>
          </cell>
          <cell r="U2189">
            <v>35847.32</v>
          </cell>
          <cell r="V2189">
            <v>21508.41</v>
          </cell>
          <cell r="X2189">
            <v>34140.300000000003</v>
          </cell>
          <cell r="Y2189">
            <v>20484.2</v>
          </cell>
          <cell r="AA2189">
            <v>29687.25</v>
          </cell>
          <cell r="AB2189">
            <v>17812.349999999999</v>
          </cell>
          <cell r="AD2189">
            <v>25815</v>
          </cell>
        </row>
        <row r="2190">
          <cell r="B2190" t="str">
            <v>AR266C</v>
          </cell>
          <cell r="C2190" t="str">
            <v>Árvore</v>
          </cell>
          <cell r="E2190" t="str">
            <v>Árvore de estrelas com arabescos, produzida em estrutura metálica e mangueira luminosa. Preenchimento da figura com lâmpadas de LED.</v>
          </cell>
          <cell r="F2190" t="str">
            <v>FIG. LUMINOSA</v>
          </cell>
          <cell r="G2190">
            <v>6.6</v>
          </cell>
          <cell r="H2190">
            <v>4.3499999999999996</v>
          </cell>
          <cell r="I2190">
            <v>3.8</v>
          </cell>
          <cell r="M2190">
            <v>0</v>
          </cell>
          <cell r="N2190">
            <v>0</v>
          </cell>
          <cell r="P2190">
            <v>0.72</v>
          </cell>
          <cell r="R2190">
            <v>0</v>
          </cell>
          <cell r="S2190">
            <v>0</v>
          </cell>
          <cell r="U2190">
            <v>0</v>
          </cell>
          <cell r="V2190">
            <v>0</v>
          </cell>
          <cell r="X2190">
            <v>0</v>
          </cell>
          <cell r="Y2190">
            <v>0</v>
          </cell>
          <cell r="AA2190">
            <v>0</v>
          </cell>
          <cell r="AB2190">
            <v>0</v>
          </cell>
          <cell r="AD2190"/>
        </row>
        <row r="2191">
          <cell r="B2191" t="str">
            <v>AR266CS</v>
          </cell>
          <cell r="C2191" t="str">
            <v>Árvore</v>
          </cell>
          <cell r="E2191" t="str">
            <v>Árvore de estrelas com arabescos, produzida em estrutura metálica e mangueira luminosa. Preenchimento da figura com lâmpadas de LED. Aplicação de Strobos.</v>
          </cell>
          <cell r="F2191" t="str">
            <v>FIG. LUMINOSA</v>
          </cell>
          <cell r="G2191">
            <v>6.6</v>
          </cell>
          <cell r="H2191">
            <v>4.3499999999999996</v>
          </cell>
          <cell r="I2191">
            <v>3.8</v>
          </cell>
          <cell r="M2191">
            <v>0</v>
          </cell>
          <cell r="N2191">
            <v>0</v>
          </cell>
          <cell r="P2191">
            <v>0.75</v>
          </cell>
          <cell r="R2191">
            <v>0</v>
          </cell>
          <cell r="S2191">
            <v>0</v>
          </cell>
          <cell r="U2191">
            <v>0</v>
          </cell>
          <cell r="V2191">
            <v>0</v>
          </cell>
          <cell r="X2191">
            <v>0</v>
          </cell>
          <cell r="Y2191">
            <v>0</v>
          </cell>
          <cell r="AA2191">
            <v>0</v>
          </cell>
          <cell r="AB2191">
            <v>0</v>
          </cell>
          <cell r="AD2191"/>
        </row>
        <row r="2192">
          <cell r="B2192" t="str">
            <v>AR269</v>
          </cell>
          <cell r="C2192" t="str">
            <v>Árvore</v>
          </cell>
          <cell r="D2192"/>
          <cell r="E2192" t="str">
            <v>Árvore de estrelas com arabescos, produzida em estrutura metálica e mangueira luminosa</v>
          </cell>
          <cell r="F2192" t="str">
            <v>FIG. LUMINOSA</v>
          </cell>
          <cell r="G2192">
            <v>9</v>
          </cell>
          <cell r="H2192">
            <v>4.95</v>
          </cell>
          <cell r="I2192">
            <v>5.72</v>
          </cell>
          <cell r="J2192"/>
          <cell r="K2192"/>
          <cell r="L2192"/>
          <cell r="M2192">
            <v>60522.8</v>
          </cell>
          <cell r="N2192">
            <v>36313.68</v>
          </cell>
          <cell r="O2192"/>
          <cell r="P2192">
            <v>0.6</v>
          </cell>
          <cell r="Q2192"/>
          <cell r="R2192">
            <v>48883.8</v>
          </cell>
          <cell r="S2192">
            <v>29330.28</v>
          </cell>
          <cell r="T2192"/>
          <cell r="U2192">
            <v>48883.8</v>
          </cell>
          <cell r="V2192">
            <v>29330.28</v>
          </cell>
          <cell r="W2192"/>
          <cell r="X2192">
            <v>46556</v>
          </cell>
          <cell r="Y2192">
            <v>27933.599999999999</v>
          </cell>
          <cell r="Z2192"/>
          <cell r="AA2192">
            <v>40483.449999999997</v>
          </cell>
          <cell r="AB2192">
            <v>24290.07</v>
          </cell>
          <cell r="AC2192"/>
          <cell r="AD2192">
            <v>35203</v>
          </cell>
        </row>
        <row r="2193">
          <cell r="B2193" t="str">
            <v>AR269SM</v>
          </cell>
          <cell r="C2193" t="str">
            <v>Árvore</v>
          </cell>
          <cell r="E2193" t="str">
            <v>Árvore de estrelas com arabescos, produzida em estrutura metálica e mangueira luminosa. Aplicação de mangueiras de LED com movimentos e Strobos</v>
          </cell>
          <cell r="F2193" t="str">
            <v>FIG. LUMINOSA</v>
          </cell>
          <cell r="G2193">
            <v>9</v>
          </cell>
          <cell r="H2193">
            <v>4.95</v>
          </cell>
          <cell r="I2193">
            <v>5.72</v>
          </cell>
          <cell r="M2193">
            <v>88434.06</v>
          </cell>
          <cell r="N2193">
            <v>66325.544999999998</v>
          </cell>
          <cell r="P2193">
            <v>0.75</v>
          </cell>
          <cell r="R2193">
            <v>71427.509999999995</v>
          </cell>
          <cell r="S2193">
            <v>51873.99</v>
          </cell>
          <cell r="U2193">
            <v>71427.509999999995</v>
          </cell>
          <cell r="V2193">
            <v>51873.99</v>
          </cell>
          <cell r="X2193">
            <v>68026.2</v>
          </cell>
          <cell r="Y2193">
            <v>49403.8</v>
          </cell>
          <cell r="AA2193">
            <v>59153.24</v>
          </cell>
          <cell r="AB2193">
            <v>42959.86</v>
          </cell>
          <cell r="AD2193">
            <v>51437.599999999999</v>
          </cell>
        </row>
        <row r="2194">
          <cell r="B2194" t="str">
            <v>AR269M</v>
          </cell>
          <cell r="C2194" t="str">
            <v>Árvore</v>
          </cell>
          <cell r="E2194" t="str">
            <v>Árvore de estrelas com arabescos, produzida em estrutura metálica e mangueira luminosa. Aplicação de mangueiras de LED com movimentos</v>
          </cell>
          <cell r="F2194" t="str">
            <v>FIG. LUMINOSA</v>
          </cell>
          <cell r="G2194">
            <v>9</v>
          </cell>
          <cell r="H2194">
            <v>4.95</v>
          </cell>
          <cell r="I2194">
            <v>5.72</v>
          </cell>
          <cell r="M2194">
            <v>84808.23</v>
          </cell>
          <cell r="N2194">
            <v>61061.925599999995</v>
          </cell>
          <cell r="P2194">
            <v>0.72</v>
          </cell>
          <cell r="R2194">
            <v>68498.960000000006</v>
          </cell>
          <cell r="S2194">
            <v>48945.440000000002</v>
          </cell>
          <cell r="U2194">
            <v>68498.960000000006</v>
          </cell>
          <cell r="V2194">
            <v>48945.440000000002</v>
          </cell>
          <cell r="X2194">
            <v>65237.1</v>
          </cell>
          <cell r="Y2194">
            <v>46614.7</v>
          </cell>
          <cell r="AA2194">
            <v>56727.89</v>
          </cell>
          <cell r="AB2194">
            <v>40534.51</v>
          </cell>
          <cell r="AD2194">
            <v>49328.6</v>
          </cell>
        </row>
        <row r="2195">
          <cell r="B2195" t="str">
            <v>AR269S</v>
          </cell>
          <cell r="C2195" t="str">
            <v>Árvore</v>
          </cell>
          <cell r="E2195" t="str">
            <v>Árvore de estrelas com arabescos, produzida em estrutura metálica e mangueira luminosa. Aplicação de Strobos</v>
          </cell>
          <cell r="F2195" t="str">
            <v>FIG. LUMINOSA</v>
          </cell>
          <cell r="G2195">
            <v>9</v>
          </cell>
          <cell r="H2195">
            <v>4.95</v>
          </cell>
          <cell r="I2195">
            <v>5.72</v>
          </cell>
          <cell r="M2195">
            <v>64148.63</v>
          </cell>
          <cell r="N2195">
            <v>40413.636899999998</v>
          </cell>
          <cell r="P2195">
            <v>0.63</v>
          </cell>
          <cell r="R2195">
            <v>51812.36</v>
          </cell>
          <cell r="S2195">
            <v>32258.84</v>
          </cell>
          <cell r="U2195">
            <v>51812.36</v>
          </cell>
          <cell r="V2195">
            <v>32258.84</v>
          </cell>
          <cell r="X2195">
            <v>49345.1</v>
          </cell>
          <cell r="Y2195">
            <v>30722.7</v>
          </cell>
          <cell r="AA2195">
            <v>42908.800000000003</v>
          </cell>
          <cell r="AB2195">
            <v>26715.42</v>
          </cell>
          <cell r="AD2195">
            <v>37312</v>
          </cell>
        </row>
        <row r="2196">
          <cell r="B2196" t="str">
            <v>AR269L</v>
          </cell>
          <cell r="C2196" t="str">
            <v>Árvore</v>
          </cell>
          <cell r="E2196" t="str">
            <v>Árvore de estrelas com arabescos, produzida em estrutura metálica e mangueira de LED</v>
          </cell>
          <cell r="F2196" t="str">
            <v>FIG. LUMINOSA</v>
          </cell>
          <cell r="G2196">
            <v>9</v>
          </cell>
          <cell r="H2196">
            <v>4.95</v>
          </cell>
          <cell r="I2196">
            <v>5.72</v>
          </cell>
          <cell r="M2196">
            <v>68391.83</v>
          </cell>
          <cell r="N2196">
            <v>43086.852899999998</v>
          </cell>
          <cell r="P2196">
            <v>0.63</v>
          </cell>
          <cell r="R2196">
            <v>55239.56</v>
          </cell>
          <cell r="S2196">
            <v>33143.67</v>
          </cell>
          <cell r="U2196">
            <v>55239.56</v>
          </cell>
          <cell r="V2196">
            <v>33143.67</v>
          </cell>
          <cell r="X2196">
            <v>52609.1</v>
          </cell>
          <cell r="Y2196">
            <v>31565.4</v>
          </cell>
          <cell r="AA2196">
            <v>45747</v>
          </cell>
          <cell r="AB2196">
            <v>27448.2</v>
          </cell>
          <cell r="AD2196">
            <v>39780</v>
          </cell>
        </row>
        <row r="2197">
          <cell r="B2197" t="str">
            <v>AR269C</v>
          </cell>
          <cell r="C2197" t="str">
            <v>Árvore</v>
          </cell>
          <cell r="E2197" t="str">
            <v>Árvore de estrelas com arabescos, produzida em estrutura metálica e mangueira luminosa. Preenchimento da figura com lâmpadas de LED.</v>
          </cell>
          <cell r="F2197" t="str">
            <v>FIG. LUMINOSA</v>
          </cell>
          <cell r="G2197">
            <v>9</v>
          </cell>
          <cell r="H2197">
            <v>4.95</v>
          </cell>
          <cell r="I2197">
            <v>5.72</v>
          </cell>
          <cell r="M2197">
            <v>0</v>
          </cell>
          <cell r="N2197">
            <v>0</v>
          </cell>
          <cell r="P2197">
            <v>0.72</v>
          </cell>
          <cell r="R2197">
            <v>0</v>
          </cell>
          <cell r="S2197">
            <v>0</v>
          </cell>
          <cell r="U2197">
            <v>0</v>
          </cell>
          <cell r="V2197">
            <v>0</v>
          </cell>
          <cell r="X2197">
            <v>0</v>
          </cell>
          <cell r="Y2197">
            <v>0</v>
          </cell>
          <cell r="AA2197">
            <v>0</v>
          </cell>
          <cell r="AB2197">
            <v>0</v>
          </cell>
          <cell r="AD2197"/>
        </row>
        <row r="2198">
          <cell r="B2198" t="str">
            <v>AR269CS</v>
          </cell>
          <cell r="C2198" t="str">
            <v>Árvore</v>
          </cell>
          <cell r="E2198" t="str">
            <v>Árvore de estrelas com arabescos, produzida em estrutura metálica e mangueira luminosa. Preenchimento da figura com lâmpadas de LED. Aplicação de Strobos.</v>
          </cell>
          <cell r="F2198" t="str">
            <v>FIG. LUMINOSA</v>
          </cell>
          <cell r="G2198">
            <v>9</v>
          </cell>
          <cell r="H2198">
            <v>4.95</v>
          </cell>
          <cell r="I2198">
            <v>5.72</v>
          </cell>
          <cell r="M2198">
            <v>0</v>
          </cell>
          <cell r="N2198">
            <v>0</v>
          </cell>
          <cell r="P2198">
            <v>0.75</v>
          </cell>
          <cell r="R2198">
            <v>0</v>
          </cell>
          <cell r="S2198">
            <v>0</v>
          </cell>
          <cell r="U2198">
            <v>0</v>
          </cell>
          <cell r="V2198">
            <v>0</v>
          </cell>
          <cell r="X2198">
            <v>0</v>
          </cell>
          <cell r="Y2198">
            <v>0</v>
          </cell>
          <cell r="AA2198">
            <v>0</v>
          </cell>
          <cell r="AB2198">
            <v>0</v>
          </cell>
          <cell r="AD2198"/>
        </row>
        <row r="2199">
          <cell r="B2199" t="str">
            <v>AR2612</v>
          </cell>
          <cell r="C2199" t="str">
            <v>Árvore</v>
          </cell>
          <cell r="D2199"/>
          <cell r="E2199" t="str">
            <v>Árvore de estrelas com arabescos, produzida em estrutura metálica e mangueira luminosa</v>
          </cell>
          <cell r="F2199" t="str">
            <v>FIG. LUMINOSA</v>
          </cell>
          <cell r="G2199">
            <v>12</v>
          </cell>
          <cell r="H2199">
            <v>6.55</v>
          </cell>
          <cell r="I2199">
            <v>7.55</v>
          </cell>
          <cell r="J2199"/>
          <cell r="K2199"/>
          <cell r="L2199"/>
          <cell r="M2199">
            <v>77815.009999999995</v>
          </cell>
          <cell r="N2199">
            <v>46689.005999999994</v>
          </cell>
          <cell r="O2199"/>
          <cell r="P2199">
            <v>0.6</v>
          </cell>
          <cell r="Q2199"/>
          <cell r="R2199">
            <v>62850.59</v>
          </cell>
          <cell r="S2199">
            <v>37710.33</v>
          </cell>
          <cell r="T2199"/>
          <cell r="U2199">
            <v>62850.59</v>
          </cell>
          <cell r="V2199">
            <v>37710.33</v>
          </cell>
          <cell r="W2199"/>
          <cell r="X2199">
            <v>59857.7</v>
          </cell>
          <cell r="Y2199">
            <v>35914.6</v>
          </cell>
          <cell r="Z2199"/>
          <cell r="AA2199">
            <v>52050.15</v>
          </cell>
          <cell r="AB2199">
            <v>31230.09</v>
          </cell>
          <cell r="AC2199"/>
          <cell r="AD2199">
            <v>45261</v>
          </cell>
        </row>
        <row r="2200">
          <cell r="B2200" t="str">
            <v>AR2612SM</v>
          </cell>
          <cell r="C2200" t="str">
            <v>Árvore</v>
          </cell>
          <cell r="E2200" t="str">
            <v>Árvore de estrelas com arabescos, produzida em estrutura metálica e mangueira luminosa. Aplicação de mangueiras de LED com movimentos e Strobos</v>
          </cell>
          <cell r="F2200" t="str">
            <v>FIG. LUMINOSA</v>
          </cell>
          <cell r="G2200">
            <v>12</v>
          </cell>
          <cell r="H2200">
            <v>6.55</v>
          </cell>
          <cell r="I2200">
            <v>7.55</v>
          </cell>
          <cell r="M2200">
            <v>122478.2</v>
          </cell>
          <cell r="N2200">
            <v>91858.65</v>
          </cell>
          <cell r="P2200">
            <v>0.75</v>
          </cell>
          <cell r="R2200">
            <v>98924.7</v>
          </cell>
          <cell r="S2200">
            <v>73784.45</v>
          </cell>
          <cell r="U2200">
            <v>98924.7</v>
          </cell>
          <cell r="V2200">
            <v>73784.45</v>
          </cell>
          <cell r="X2200">
            <v>94214</v>
          </cell>
          <cell r="Y2200">
            <v>70270.899999999994</v>
          </cell>
          <cell r="AA2200">
            <v>81925.2</v>
          </cell>
          <cell r="AB2200">
            <v>61105.14</v>
          </cell>
          <cell r="AD2200">
            <v>71239.3</v>
          </cell>
        </row>
        <row r="2201">
          <cell r="B2201" t="str">
            <v>AR2612M</v>
          </cell>
          <cell r="C2201" t="str">
            <v>Árvore</v>
          </cell>
          <cell r="E2201" t="str">
            <v>Árvore de estrelas com arabescos, produzida em estrutura metálica e mangueira luminosa. Aplicação de mangueiras de LED com movimentos</v>
          </cell>
          <cell r="F2201" t="str">
            <v>FIG. LUMINOSA</v>
          </cell>
          <cell r="G2201">
            <v>12</v>
          </cell>
          <cell r="H2201">
            <v>6.55</v>
          </cell>
          <cell r="I2201">
            <v>7.55</v>
          </cell>
          <cell r="M2201">
            <v>117643.63</v>
          </cell>
          <cell r="N2201">
            <v>84703.4136</v>
          </cell>
          <cell r="P2201">
            <v>0.72</v>
          </cell>
          <cell r="R2201">
            <v>95019.86</v>
          </cell>
          <cell r="S2201">
            <v>69879.600000000006</v>
          </cell>
          <cell r="U2201">
            <v>95019.86</v>
          </cell>
          <cell r="V2201">
            <v>69879.600000000006</v>
          </cell>
          <cell r="X2201">
            <v>90495.1</v>
          </cell>
          <cell r="Y2201">
            <v>66552</v>
          </cell>
          <cell r="AA2201">
            <v>78691.399999999994</v>
          </cell>
          <cell r="AB2201">
            <v>57871.34</v>
          </cell>
          <cell r="AD2201">
            <v>68427.3</v>
          </cell>
        </row>
        <row r="2202">
          <cell r="B2202" t="str">
            <v>AR2612S</v>
          </cell>
          <cell r="C2202" t="str">
            <v>Árvore</v>
          </cell>
          <cell r="E2202" t="str">
            <v>Árvore de estrelas com arabescos, produzida em estrutura metálica e mangueira luminosa. Aplicação de Strobos</v>
          </cell>
          <cell r="F2202" t="str">
            <v>FIG. LUMINOSA</v>
          </cell>
          <cell r="G2202">
            <v>12</v>
          </cell>
          <cell r="H2202">
            <v>6.55</v>
          </cell>
          <cell r="I2202">
            <v>7.55</v>
          </cell>
          <cell r="M2202">
            <v>83302.83</v>
          </cell>
          <cell r="N2202">
            <v>52480.782899999998</v>
          </cell>
          <cell r="P2202">
            <v>0.63</v>
          </cell>
          <cell r="R2202">
            <v>67283.06</v>
          </cell>
          <cell r="S2202">
            <v>42142.8</v>
          </cell>
          <cell r="U2202">
            <v>67283.06</v>
          </cell>
          <cell r="V2202">
            <v>42142.8</v>
          </cell>
          <cell r="X2202">
            <v>64079.1</v>
          </cell>
          <cell r="Y2202">
            <v>40136</v>
          </cell>
          <cell r="AA2202">
            <v>55720.95</v>
          </cell>
          <cell r="AB2202">
            <v>34900.89</v>
          </cell>
          <cell r="AD2202">
            <v>48453</v>
          </cell>
        </row>
        <row r="2203">
          <cell r="B2203" t="str">
            <v>AR2612L</v>
          </cell>
          <cell r="C2203" t="str">
            <v>Árvore</v>
          </cell>
          <cell r="E2203" t="str">
            <v>Árvore de estrelas com arabescos, produzida em estrutura metálica e mangueira de LED</v>
          </cell>
          <cell r="F2203" t="str">
            <v>FIG. LUMINOSA</v>
          </cell>
          <cell r="G2203">
            <v>12</v>
          </cell>
          <cell r="H2203">
            <v>6.55</v>
          </cell>
          <cell r="I2203">
            <v>7.55</v>
          </cell>
          <cell r="M2203">
            <v>87931.090000000011</v>
          </cell>
          <cell r="N2203">
            <v>55396.586700000007</v>
          </cell>
          <cell r="P2203">
            <v>0.63</v>
          </cell>
          <cell r="R2203">
            <v>71021.27</v>
          </cell>
          <cell r="S2203">
            <v>42612.78</v>
          </cell>
          <cell r="U2203">
            <v>71021.27</v>
          </cell>
          <cell r="V2203">
            <v>42612.78</v>
          </cell>
          <cell r="X2203">
            <v>67639.3</v>
          </cell>
          <cell r="Y2203">
            <v>40583.599999999999</v>
          </cell>
          <cell r="AA2203">
            <v>58816.75</v>
          </cell>
          <cell r="AB2203">
            <v>35290.050000000003</v>
          </cell>
          <cell r="AD2203">
            <v>51145</v>
          </cell>
        </row>
        <row r="2204">
          <cell r="B2204" t="str">
            <v>AR2612C</v>
          </cell>
          <cell r="C2204" t="str">
            <v>Árvore</v>
          </cell>
          <cell r="E2204" t="str">
            <v>Árvore de estrelas com arabescos, produzida em estrutura metálica e mangueira luminosa. Preenchimento da figura com lâmpadas de LED.</v>
          </cell>
          <cell r="F2204" t="str">
            <v>FIG. LUMINOSA</v>
          </cell>
          <cell r="G2204">
            <v>12</v>
          </cell>
          <cell r="H2204">
            <v>6.55</v>
          </cell>
          <cell r="I2204">
            <v>7.55</v>
          </cell>
          <cell r="M2204">
            <v>84416.930000000008</v>
          </cell>
          <cell r="N2204">
            <v>60780.189600000005</v>
          </cell>
          <cell r="P2204">
            <v>0.72</v>
          </cell>
          <cell r="R2204">
            <v>68182.91</v>
          </cell>
          <cell r="S2204">
            <v>43042.65</v>
          </cell>
          <cell r="U2204">
            <v>68182.91</v>
          </cell>
          <cell r="V2204">
            <v>43042.65</v>
          </cell>
          <cell r="X2204">
            <v>64936.1</v>
          </cell>
          <cell r="Y2204">
            <v>40993</v>
          </cell>
          <cell r="AA2204">
            <v>56466.15</v>
          </cell>
          <cell r="AB2204">
            <v>35646.089999999997</v>
          </cell>
          <cell r="AD2204">
            <v>49101</v>
          </cell>
        </row>
        <row r="2205">
          <cell r="B2205" t="str">
            <v>AR2612CS</v>
          </cell>
          <cell r="C2205" t="str">
            <v>Árvore</v>
          </cell>
          <cell r="E2205" t="str">
            <v>Árvore de estrelas com arabescos, produzida em estrutura metálica e mangueira luminosa. Preenchimento da figura com lâmpadas de LED. Aplicação de Strobos.</v>
          </cell>
          <cell r="F2205" t="str">
            <v>FIG. LUMINOSA</v>
          </cell>
          <cell r="G2205">
            <v>12</v>
          </cell>
          <cell r="H2205">
            <v>6.55</v>
          </cell>
          <cell r="I2205">
            <v>7.55</v>
          </cell>
          <cell r="M2205">
            <v>89904.75</v>
          </cell>
          <cell r="N2205">
            <v>67428.5625</v>
          </cell>
          <cell r="P2205">
            <v>0.75</v>
          </cell>
          <cell r="R2205">
            <v>72615.38</v>
          </cell>
          <cell r="S2205">
            <v>47475.12</v>
          </cell>
          <cell r="U2205">
            <v>72615.38</v>
          </cell>
          <cell r="V2205">
            <v>47475.12</v>
          </cell>
          <cell r="X2205">
            <v>69157.5</v>
          </cell>
          <cell r="Y2205">
            <v>45214.400000000001</v>
          </cell>
          <cell r="AA2205">
            <v>60136.95</v>
          </cell>
          <cell r="AB2205">
            <v>39316.89</v>
          </cell>
          <cell r="AD2205">
            <v>52293</v>
          </cell>
        </row>
        <row r="2206">
          <cell r="B2206" t="str">
            <v>AR2615</v>
          </cell>
          <cell r="C2206" t="str">
            <v>Árvore</v>
          </cell>
          <cell r="D2206"/>
          <cell r="E2206" t="str">
            <v>Árvore de estrelas com arabescos, produzida em estrutura metálica e mangueira luminosa</v>
          </cell>
          <cell r="F2206" t="str">
            <v>FIG. LUMINOSA</v>
          </cell>
          <cell r="G2206">
            <v>15</v>
          </cell>
          <cell r="H2206">
            <v>8.1999999999999993</v>
          </cell>
          <cell r="I2206">
            <v>9.5</v>
          </cell>
          <cell r="J2206">
            <v>14500</v>
          </cell>
          <cell r="K2206"/>
          <cell r="L2206"/>
          <cell r="M2206">
            <v>98970.3</v>
          </cell>
          <cell r="N2206">
            <v>59382.18</v>
          </cell>
          <cell r="O2206"/>
          <cell r="P2206">
            <v>0.6</v>
          </cell>
          <cell r="Q2206"/>
          <cell r="R2206">
            <v>79937.55</v>
          </cell>
          <cell r="S2206">
            <v>47962.53</v>
          </cell>
          <cell r="T2206"/>
          <cell r="U2206">
            <v>79937.55</v>
          </cell>
          <cell r="V2206">
            <v>47962.53</v>
          </cell>
          <cell r="W2206"/>
          <cell r="X2206">
            <v>76131</v>
          </cell>
          <cell r="Y2206">
            <v>45678.6</v>
          </cell>
          <cell r="Z2206"/>
          <cell r="AA2206">
            <v>66200.899999999994</v>
          </cell>
          <cell r="AB2206">
            <v>39720.54</v>
          </cell>
          <cell r="AC2206"/>
          <cell r="AD2206">
            <v>57566</v>
          </cell>
        </row>
        <row r="2207">
          <cell r="B2207" t="str">
            <v>AR2615SM</v>
          </cell>
          <cell r="C2207" t="str">
            <v>Árvore</v>
          </cell>
          <cell r="E2207" t="str">
            <v>Árvore de estrelas com arabescos, produzida em estrutura metálica e mangueira luminosa. Aplicação de mangueiras de LED com movimentos e Strobos</v>
          </cell>
          <cell r="F2207" t="str">
            <v>FIG. LUMINOSA</v>
          </cell>
          <cell r="G2207">
            <v>15</v>
          </cell>
          <cell r="H2207">
            <v>8.1999999999999993</v>
          </cell>
          <cell r="I2207">
            <v>9.5</v>
          </cell>
          <cell r="M2207">
            <v>154291.01999999999</v>
          </cell>
          <cell r="N2207">
            <v>115718.26499999998</v>
          </cell>
          <cell r="P2207">
            <v>0.75</v>
          </cell>
          <cell r="R2207">
            <v>124619.67</v>
          </cell>
          <cell r="S2207">
            <v>92644.65</v>
          </cell>
          <cell r="U2207">
            <v>124619.67</v>
          </cell>
          <cell r="V2207">
            <v>92644.65</v>
          </cell>
          <cell r="X2207">
            <v>118685.4</v>
          </cell>
          <cell r="Y2207">
            <v>88233</v>
          </cell>
          <cell r="AA2207">
            <v>103204.68</v>
          </cell>
          <cell r="AB2207">
            <v>76724.320000000007</v>
          </cell>
          <cell r="AD2207">
            <v>89743.2</v>
          </cell>
        </row>
        <row r="2208">
          <cell r="B2208" t="str">
            <v>AR2615M</v>
          </cell>
          <cell r="C2208" t="str">
            <v>Árvore</v>
          </cell>
          <cell r="E2208" t="str">
            <v>Árvore de estrelas com arabescos, produzida em estrutura metálica e mangueira luminosa. Aplicação de mangueiras de LED com movimentos</v>
          </cell>
          <cell r="F2208" t="str">
            <v>FIG. LUMINOSA</v>
          </cell>
          <cell r="G2208">
            <v>15</v>
          </cell>
          <cell r="H2208">
            <v>8.1999999999999993</v>
          </cell>
          <cell r="I2208">
            <v>9.5</v>
          </cell>
          <cell r="M2208">
            <v>148247.84</v>
          </cell>
          <cell r="N2208">
            <v>106738.4448</v>
          </cell>
          <cell r="P2208">
            <v>0.72</v>
          </cell>
          <cell r="R2208">
            <v>119738.64</v>
          </cell>
          <cell r="S2208">
            <v>87763.62</v>
          </cell>
          <cell r="U2208">
            <v>119738.64</v>
          </cell>
          <cell r="V2208">
            <v>87763.62</v>
          </cell>
          <cell r="X2208">
            <v>114036.8</v>
          </cell>
          <cell r="Y2208">
            <v>83584.399999999994</v>
          </cell>
          <cell r="AA2208">
            <v>99162.43</v>
          </cell>
          <cell r="AB2208">
            <v>72682.070000000007</v>
          </cell>
          <cell r="AD2208">
            <v>86228.2</v>
          </cell>
        </row>
        <row r="2209">
          <cell r="B2209" t="str">
            <v>AR2615S</v>
          </cell>
          <cell r="C2209" t="str">
            <v>Árvore</v>
          </cell>
          <cell r="E2209" t="str">
            <v>Árvore de estrelas com arabescos, produzida em estrutura metálica e mangueira luminosa. Aplicação de Strobos</v>
          </cell>
          <cell r="F2209" t="str">
            <v>FIG. LUMINOSA</v>
          </cell>
          <cell r="G2209">
            <v>15</v>
          </cell>
          <cell r="H2209">
            <v>8.1999999999999993</v>
          </cell>
          <cell r="I2209">
            <v>9.5</v>
          </cell>
          <cell r="M2209">
            <v>105830.14000000001</v>
          </cell>
          <cell r="N2209">
            <v>66672.988200000007</v>
          </cell>
          <cell r="P2209">
            <v>0.63</v>
          </cell>
          <cell r="R2209">
            <v>85478.19</v>
          </cell>
          <cell r="S2209">
            <v>53503.17</v>
          </cell>
          <cell r="U2209">
            <v>85478.19</v>
          </cell>
          <cell r="V2209">
            <v>53503.17</v>
          </cell>
          <cell r="X2209">
            <v>81407.8</v>
          </cell>
          <cell r="Y2209">
            <v>50955.4</v>
          </cell>
          <cell r="AA2209">
            <v>70789.399999999994</v>
          </cell>
          <cell r="AB2209">
            <v>44309.04</v>
          </cell>
          <cell r="AD2209">
            <v>61556</v>
          </cell>
        </row>
        <row r="2210">
          <cell r="B2210" t="str">
            <v>AR2615L</v>
          </cell>
          <cell r="C2210" t="str">
            <v>Árvore</v>
          </cell>
          <cell r="E2210" t="str">
            <v>Árvore de estrelas com arabescos, produzida em estrutura metálica e mangueira de LED</v>
          </cell>
          <cell r="F2210" t="str">
            <v>FIG. LUMINOSA</v>
          </cell>
          <cell r="G2210">
            <v>15</v>
          </cell>
          <cell r="H2210">
            <v>8.1999999999999993</v>
          </cell>
          <cell r="I2210">
            <v>9.5</v>
          </cell>
          <cell r="M2210">
            <v>111837.18000000001</v>
          </cell>
          <cell r="N2210">
            <v>70457.4234</v>
          </cell>
          <cell r="P2210">
            <v>0.63</v>
          </cell>
          <cell r="R2210">
            <v>90330.03</v>
          </cell>
          <cell r="S2210">
            <v>54198.06</v>
          </cell>
          <cell r="U2210">
            <v>90330.03</v>
          </cell>
          <cell r="V2210">
            <v>54198.06</v>
          </cell>
          <cell r="X2210">
            <v>86028.6</v>
          </cell>
          <cell r="Y2210">
            <v>51617.2</v>
          </cell>
          <cell r="AA2210">
            <v>74807.5</v>
          </cell>
          <cell r="AB2210">
            <v>44884.5</v>
          </cell>
          <cell r="AD2210">
            <v>65050</v>
          </cell>
        </row>
        <row r="2211">
          <cell r="B2211" t="str">
            <v>AR2615C</v>
          </cell>
          <cell r="C2211" t="str">
            <v>Árvore</v>
          </cell>
          <cell r="E2211" t="str">
            <v>Árvore de estrelas com arabescos, produzida em estrutura metálica e mangueira luminosa. Preenchimento da figura com lâmpadas de LED.</v>
          </cell>
          <cell r="F2211" t="str">
            <v>FIG. LUMINOSA</v>
          </cell>
          <cell r="G2211">
            <v>15</v>
          </cell>
          <cell r="H2211">
            <v>8.1999999999999993</v>
          </cell>
          <cell r="I2211">
            <v>9.5</v>
          </cell>
          <cell r="M2211">
            <v>106397.46</v>
          </cell>
          <cell r="N2211">
            <v>76606.171199999997</v>
          </cell>
          <cell r="P2211">
            <v>0.72</v>
          </cell>
          <cell r="R2211">
            <v>85936.41</v>
          </cell>
          <cell r="S2211">
            <v>53961.39</v>
          </cell>
          <cell r="U2211">
            <v>85936.41</v>
          </cell>
          <cell r="V2211">
            <v>53961.39</v>
          </cell>
          <cell r="X2211">
            <v>81844.2</v>
          </cell>
          <cell r="Y2211">
            <v>51391.8</v>
          </cell>
          <cell r="AA2211">
            <v>71168.899999999994</v>
          </cell>
          <cell r="AB2211">
            <v>44688.54</v>
          </cell>
          <cell r="AD2211">
            <v>61886</v>
          </cell>
        </row>
        <row r="2212">
          <cell r="B2212" t="str">
            <v>AR2615CS</v>
          </cell>
          <cell r="C2212" t="str">
            <v>Árvore</v>
          </cell>
          <cell r="E2212" t="str">
            <v>Árvore de estrelas com arabescos, produzida em estrutura metálica e mangueira luminosa. Preenchimento da figura com lâmpadas de LED. Aplicação de Strobos.</v>
          </cell>
          <cell r="F2212" t="str">
            <v>FIG. LUMINOSA</v>
          </cell>
          <cell r="G2212">
            <v>15</v>
          </cell>
          <cell r="H2212">
            <v>8.1999999999999993</v>
          </cell>
          <cell r="I2212">
            <v>9.5</v>
          </cell>
          <cell r="M2212">
            <v>113257.3</v>
          </cell>
          <cell r="N2212">
            <v>84942.975000000006</v>
          </cell>
          <cell r="P2212">
            <v>0.75</v>
          </cell>
          <cell r="R2212">
            <v>91477.05</v>
          </cell>
          <cell r="S2212">
            <v>59502.03</v>
          </cell>
          <cell r="U2212">
            <v>91477.05</v>
          </cell>
          <cell r="V2212">
            <v>59502.03</v>
          </cell>
          <cell r="X2212">
            <v>87121</v>
          </cell>
          <cell r="Y2212">
            <v>56668.6</v>
          </cell>
          <cell r="AA2212">
            <v>75757.399999999994</v>
          </cell>
          <cell r="AB2212">
            <v>49277.04</v>
          </cell>
          <cell r="AD2212">
            <v>65876</v>
          </cell>
        </row>
        <row r="2213">
          <cell r="B2213" t="str">
            <v>AR276</v>
          </cell>
          <cell r="C2213" t="str">
            <v>Árvore</v>
          </cell>
          <cell r="D2213"/>
          <cell r="E2213" t="str">
            <v xml:space="preserve">Árvore natalina produzida em estrutura metálica e mangueira luminosa. </v>
          </cell>
          <cell r="F2213" t="str">
            <v>FIG. LUMINOSA</v>
          </cell>
          <cell r="G2213">
            <v>6</v>
          </cell>
          <cell r="H2213">
            <v>2.5499999999999998</v>
          </cell>
          <cell r="I2213">
            <v>2.5499999999999998</v>
          </cell>
          <cell r="J2213"/>
          <cell r="K2213"/>
          <cell r="L2213"/>
          <cell r="M2213">
            <v>16926</v>
          </cell>
          <cell r="N2213">
            <v>10155.6</v>
          </cell>
          <cell r="O2213"/>
          <cell r="P2213">
            <v>0.6</v>
          </cell>
          <cell r="Q2213"/>
          <cell r="R2213">
            <v>13671</v>
          </cell>
          <cell r="S2213">
            <v>8202.6</v>
          </cell>
          <cell r="T2213"/>
          <cell r="U2213">
            <v>13671</v>
          </cell>
          <cell r="V2213">
            <v>8202.6</v>
          </cell>
          <cell r="W2213"/>
          <cell r="X2213">
            <v>13020</v>
          </cell>
          <cell r="Y2213">
            <v>7812</v>
          </cell>
          <cell r="Z2213"/>
          <cell r="AA2213">
            <v>11321.75</v>
          </cell>
          <cell r="AB2213">
            <v>6793.05</v>
          </cell>
          <cell r="AC2213"/>
          <cell r="AD2213">
            <v>9845</v>
          </cell>
        </row>
        <row r="2214">
          <cell r="B2214" t="str">
            <v>AR276SM</v>
          </cell>
          <cell r="C2214" t="str">
            <v>Árvore</v>
          </cell>
          <cell r="E2214" t="str">
            <v>Árvore natalina produzida em estrutura metálica e mangueira luminosa. Aplicação de mangueiras de LED com movimentos e Strobos</v>
          </cell>
          <cell r="F2214" t="str">
            <v>FIG. LUMINOSA</v>
          </cell>
          <cell r="G2214">
            <v>6</v>
          </cell>
          <cell r="H2214">
            <v>2.5499999999999998</v>
          </cell>
          <cell r="I2214">
            <v>2.5499999999999998</v>
          </cell>
          <cell r="M2214">
            <v>0</v>
          </cell>
          <cell r="N2214">
            <v>0</v>
          </cell>
          <cell r="P2214">
            <v>0.75</v>
          </cell>
          <cell r="R2214">
            <v>0</v>
          </cell>
          <cell r="S2214">
            <v>0</v>
          </cell>
          <cell r="U2214">
            <v>0</v>
          </cell>
          <cell r="V2214">
            <v>0</v>
          </cell>
          <cell r="X2214">
            <v>0</v>
          </cell>
          <cell r="Y2214">
            <v>0</v>
          </cell>
          <cell r="AA2214">
            <v>0</v>
          </cell>
          <cell r="AB2214">
            <v>0</v>
          </cell>
          <cell r="AD2214"/>
        </row>
        <row r="2215">
          <cell r="B2215" t="str">
            <v>AR276M</v>
          </cell>
          <cell r="C2215" t="str">
            <v>Árvore</v>
          </cell>
          <cell r="E2215" t="str">
            <v>Árvore natalina produzida em estrutura metálica e mangueira luminosa. Aplicação de mangueiras de LED com movimentos.</v>
          </cell>
          <cell r="F2215" t="str">
            <v>FIG. LUMINOSA</v>
          </cell>
          <cell r="G2215">
            <v>6</v>
          </cell>
          <cell r="H2215">
            <v>2.5499999999999998</v>
          </cell>
          <cell r="I2215">
            <v>2.5499999999999998</v>
          </cell>
          <cell r="M2215">
            <v>0</v>
          </cell>
          <cell r="N2215">
            <v>0</v>
          </cell>
          <cell r="P2215">
            <v>0.72</v>
          </cell>
          <cell r="R2215">
            <v>0</v>
          </cell>
          <cell r="S2215">
            <v>0</v>
          </cell>
          <cell r="U2215">
            <v>0</v>
          </cell>
          <cell r="V2215">
            <v>0</v>
          </cell>
          <cell r="X2215">
            <v>0</v>
          </cell>
          <cell r="Y2215">
            <v>0</v>
          </cell>
          <cell r="AA2215">
            <v>0</v>
          </cell>
          <cell r="AB2215">
            <v>0</v>
          </cell>
          <cell r="AD2215"/>
        </row>
        <row r="2216">
          <cell r="B2216" t="str">
            <v>AR276S</v>
          </cell>
          <cell r="C2216" t="str">
            <v>Árvore</v>
          </cell>
          <cell r="E2216" t="str">
            <v>Árvore natalina produzida em estrutura metálica e mangueira luminosa. Aplicação de Strobos</v>
          </cell>
          <cell r="F2216" t="str">
            <v>FIG. LUMINOSA</v>
          </cell>
          <cell r="G2216">
            <v>6</v>
          </cell>
          <cell r="H2216">
            <v>2.5499999999999998</v>
          </cell>
          <cell r="I2216">
            <v>2.5499999999999998</v>
          </cell>
          <cell r="M2216">
            <v>0</v>
          </cell>
          <cell r="N2216">
            <v>0</v>
          </cell>
          <cell r="P2216">
            <v>0.63</v>
          </cell>
          <cell r="R2216">
            <v>0</v>
          </cell>
          <cell r="S2216">
            <v>0</v>
          </cell>
          <cell r="U2216">
            <v>0</v>
          </cell>
          <cell r="V2216">
            <v>0</v>
          </cell>
          <cell r="X2216">
            <v>0</v>
          </cell>
          <cell r="Y2216">
            <v>0</v>
          </cell>
          <cell r="AA2216">
            <v>0</v>
          </cell>
          <cell r="AB2216">
            <v>0</v>
          </cell>
          <cell r="AD2216"/>
        </row>
        <row r="2217">
          <cell r="B2217" t="str">
            <v>AR276L</v>
          </cell>
          <cell r="C2217" t="str">
            <v>Árvore</v>
          </cell>
          <cell r="E2217" t="str">
            <v xml:space="preserve">Árvore natalina produzida em estrutura metálica e mangueira de LED </v>
          </cell>
          <cell r="F2217" t="str">
            <v>FIG. LUMINOSA</v>
          </cell>
          <cell r="G2217">
            <v>6</v>
          </cell>
          <cell r="H2217">
            <v>2.5499999999999998</v>
          </cell>
          <cell r="I2217">
            <v>2.5499999999999998</v>
          </cell>
          <cell r="M2217">
            <v>19290.05</v>
          </cell>
          <cell r="N2217">
            <v>12152.7315</v>
          </cell>
          <cell r="P2217">
            <v>0.63</v>
          </cell>
          <cell r="R2217">
            <v>15580.43</v>
          </cell>
          <cell r="S2217">
            <v>9348.26</v>
          </cell>
          <cell r="U2217">
            <v>15580.43</v>
          </cell>
          <cell r="V2217">
            <v>9348.26</v>
          </cell>
          <cell r="X2217">
            <v>14838.5</v>
          </cell>
          <cell r="Y2217">
            <v>8903.1</v>
          </cell>
          <cell r="AA2217">
            <v>12903</v>
          </cell>
          <cell r="AB2217">
            <v>7741.8</v>
          </cell>
          <cell r="AD2217">
            <v>11220</v>
          </cell>
        </row>
        <row r="2218">
          <cell r="B2218" t="str">
            <v>AR276C</v>
          </cell>
          <cell r="C2218" t="str">
            <v>Árvore</v>
          </cell>
          <cell r="E2218" t="str">
            <v>Árvore natalina produzida em estrutura metálica e mangueira luminosa. Preenchimento da figura com lâmpadas de LED.</v>
          </cell>
          <cell r="F2218" t="str">
            <v>FIG. LUMINOSA</v>
          </cell>
          <cell r="G2218">
            <v>6</v>
          </cell>
          <cell r="H2218">
            <v>2.5499999999999998</v>
          </cell>
          <cell r="I2218">
            <v>2.5499999999999998</v>
          </cell>
          <cell r="M2218">
            <v>0</v>
          </cell>
          <cell r="N2218">
            <v>0</v>
          </cell>
          <cell r="P2218">
            <v>0.72</v>
          </cell>
          <cell r="R2218">
            <v>0</v>
          </cell>
          <cell r="S2218">
            <v>0</v>
          </cell>
          <cell r="U2218">
            <v>0</v>
          </cell>
          <cell r="V2218">
            <v>0</v>
          </cell>
          <cell r="X2218">
            <v>0</v>
          </cell>
          <cell r="Y2218">
            <v>0</v>
          </cell>
          <cell r="AA2218">
            <v>0</v>
          </cell>
          <cell r="AB2218">
            <v>0</v>
          </cell>
          <cell r="AD2218"/>
        </row>
        <row r="2219">
          <cell r="B2219" t="str">
            <v>AR276CS</v>
          </cell>
          <cell r="C2219" t="str">
            <v>Árvore</v>
          </cell>
          <cell r="E2219" t="str">
            <v>Árvore natalina produzida em estrutura metálica e mangueira luminosa. Preenchimento da figura com lâmpadas de LED. Aplicação de Strobos.</v>
          </cell>
          <cell r="F2219" t="str">
            <v>FIG. LUMINOSA</v>
          </cell>
          <cell r="G2219">
            <v>6</v>
          </cell>
          <cell r="H2219">
            <v>2.5499999999999998</v>
          </cell>
          <cell r="I2219">
            <v>2.5499999999999998</v>
          </cell>
          <cell r="M2219">
            <v>20921</v>
          </cell>
          <cell r="N2219">
            <v>15690.75</v>
          </cell>
          <cell r="P2219">
            <v>0.75</v>
          </cell>
          <cell r="R2219">
            <v>0</v>
          </cell>
          <cell r="S2219">
            <v>0</v>
          </cell>
          <cell r="U2219">
            <v>0</v>
          </cell>
          <cell r="V2219">
            <v>0</v>
          </cell>
          <cell r="X2219">
            <v>0</v>
          </cell>
          <cell r="Y2219">
            <v>0</v>
          </cell>
          <cell r="AA2219">
            <v>0</v>
          </cell>
          <cell r="AB2219">
            <v>0</v>
          </cell>
          <cell r="AD2219"/>
        </row>
        <row r="2220">
          <cell r="B2220" t="str">
            <v>AR277</v>
          </cell>
          <cell r="C2220" t="str">
            <v>Árvore</v>
          </cell>
          <cell r="D2220"/>
          <cell r="E2220" t="str">
            <v xml:space="preserve">Árvore natalina produzida em estrutura metálica e mangueira luminosa. </v>
          </cell>
          <cell r="F2220" t="str">
            <v>FIG. LUMINOSA</v>
          </cell>
          <cell r="G2220">
            <v>7.3</v>
          </cell>
          <cell r="H2220">
            <v>3.4</v>
          </cell>
          <cell r="I2220">
            <v>3.4</v>
          </cell>
          <cell r="J2220"/>
          <cell r="K2220"/>
          <cell r="L2220"/>
          <cell r="M2220">
            <v>23356.06</v>
          </cell>
          <cell r="N2220">
            <v>14013.636</v>
          </cell>
          <cell r="O2220"/>
          <cell r="P2220">
            <v>0.6</v>
          </cell>
          <cell r="Q2220"/>
          <cell r="R2220">
            <v>18864.509999999998</v>
          </cell>
          <cell r="S2220">
            <v>11318.69</v>
          </cell>
          <cell r="T2220"/>
          <cell r="U2220">
            <v>18864.509999999998</v>
          </cell>
          <cell r="V2220">
            <v>11318.69</v>
          </cell>
          <cell r="W2220"/>
          <cell r="X2220">
            <v>17966.2</v>
          </cell>
          <cell r="Y2220">
            <v>10779.7</v>
          </cell>
          <cell r="Z2220"/>
          <cell r="AA2220">
            <v>15622.75</v>
          </cell>
          <cell r="AB2220">
            <v>9373.65</v>
          </cell>
          <cell r="AC2220"/>
          <cell r="AD2220">
            <v>13585</v>
          </cell>
        </row>
        <row r="2221">
          <cell r="B2221" t="str">
            <v>AR277SM</v>
          </cell>
          <cell r="C2221" t="str">
            <v>Árvore</v>
          </cell>
          <cell r="E2221" t="str">
            <v>Árvore natalina produzida em estrutura metálica e mangueira luminosa. Aplicação de mangueiras de LED com movimentos e Strobos</v>
          </cell>
          <cell r="F2221" t="str">
            <v>FIG. LUMINOSA</v>
          </cell>
          <cell r="G2221">
            <v>7.3</v>
          </cell>
          <cell r="H2221">
            <v>3.4</v>
          </cell>
          <cell r="I2221">
            <v>3.4</v>
          </cell>
          <cell r="M2221">
            <v>0</v>
          </cell>
          <cell r="N2221">
            <v>0</v>
          </cell>
          <cell r="P2221">
            <v>0.75</v>
          </cell>
          <cell r="R2221">
            <v>0</v>
          </cell>
          <cell r="S2221">
            <v>0</v>
          </cell>
          <cell r="U2221">
            <v>0</v>
          </cell>
          <cell r="V2221">
            <v>0</v>
          </cell>
          <cell r="X2221">
            <v>0</v>
          </cell>
          <cell r="Y2221">
            <v>0</v>
          </cell>
          <cell r="AA2221">
            <v>0</v>
          </cell>
          <cell r="AB2221">
            <v>0</v>
          </cell>
          <cell r="AD2221"/>
        </row>
        <row r="2222">
          <cell r="B2222" t="str">
            <v>AR277M</v>
          </cell>
          <cell r="C2222" t="str">
            <v>Árvore</v>
          </cell>
          <cell r="E2222" t="str">
            <v>Árvore natalina produzida em estrutura metálica e mangueira luminosa. Aplicação de mangueiras de LED com movimentos.</v>
          </cell>
          <cell r="F2222" t="str">
            <v>FIG. LUMINOSA</v>
          </cell>
          <cell r="G2222">
            <v>7.3</v>
          </cell>
          <cell r="H2222">
            <v>3.4</v>
          </cell>
          <cell r="I2222">
            <v>3.4</v>
          </cell>
          <cell r="M2222">
            <v>0</v>
          </cell>
          <cell r="N2222">
            <v>0</v>
          </cell>
          <cell r="P2222">
            <v>0.72</v>
          </cell>
          <cell r="R2222">
            <v>0</v>
          </cell>
          <cell r="S2222">
            <v>0</v>
          </cell>
          <cell r="U2222">
            <v>0</v>
          </cell>
          <cell r="V2222">
            <v>0</v>
          </cell>
          <cell r="X2222">
            <v>0</v>
          </cell>
          <cell r="Y2222">
            <v>0</v>
          </cell>
          <cell r="AA2222">
            <v>0</v>
          </cell>
          <cell r="AB2222">
            <v>0</v>
          </cell>
          <cell r="AD2222"/>
        </row>
        <row r="2223">
          <cell r="B2223" t="str">
            <v>AR277S</v>
          </cell>
          <cell r="C2223" t="str">
            <v>Árvore</v>
          </cell>
          <cell r="E2223" t="str">
            <v>Árvore natalina produzida em estrutura metálica e mangueira luminosa. Aplicação de Strobos</v>
          </cell>
          <cell r="F2223" t="str">
            <v>FIG. LUMINOSA</v>
          </cell>
          <cell r="G2223">
            <v>7.3</v>
          </cell>
          <cell r="H2223">
            <v>3.4</v>
          </cell>
          <cell r="I2223">
            <v>3.4</v>
          </cell>
          <cell r="M2223">
            <v>0</v>
          </cell>
          <cell r="N2223">
            <v>0</v>
          </cell>
          <cell r="P2223">
            <v>0.63</v>
          </cell>
          <cell r="R2223">
            <v>0</v>
          </cell>
          <cell r="S2223">
            <v>0</v>
          </cell>
          <cell r="U2223">
            <v>0</v>
          </cell>
          <cell r="V2223">
            <v>0</v>
          </cell>
          <cell r="X2223">
            <v>0</v>
          </cell>
          <cell r="Y2223">
            <v>0</v>
          </cell>
          <cell r="AA2223">
            <v>0</v>
          </cell>
          <cell r="AB2223">
            <v>0</v>
          </cell>
          <cell r="AD2223"/>
        </row>
        <row r="2224">
          <cell r="B2224" t="str">
            <v>AR277L</v>
          </cell>
          <cell r="C2224" t="str">
            <v>Árvore</v>
          </cell>
          <cell r="E2224" t="str">
            <v xml:space="preserve">Árvore natalina produzida em estrutura metálica e mangueira de LED </v>
          </cell>
          <cell r="F2224" t="str">
            <v>FIG. LUMINOSA</v>
          </cell>
          <cell r="G2224">
            <v>7.3</v>
          </cell>
          <cell r="H2224">
            <v>3.4</v>
          </cell>
          <cell r="I2224">
            <v>3.4</v>
          </cell>
          <cell r="M2224">
            <v>26665.600000000002</v>
          </cell>
          <cell r="N2224">
            <v>16799.328000000001</v>
          </cell>
          <cell r="P2224">
            <v>0.63</v>
          </cell>
          <cell r="R2224">
            <v>21537.599999999999</v>
          </cell>
          <cell r="S2224">
            <v>12922.56</v>
          </cell>
          <cell r="U2224">
            <v>21537.599999999999</v>
          </cell>
          <cell r="V2224">
            <v>12922.56</v>
          </cell>
          <cell r="X2224">
            <v>20512</v>
          </cell>
          <cell r="Y2224">
            <v>12307.2</v>
          </cell>
          <cell r="AA2224">
            <v>17836.5</v>
          </cell>
          <cell r="AB2224">
            <v>10701.9</v>
          </cell>
          <cell r="AD2224">
            <v>15510.000000000002</v>
          </cell>
        </row>
        <row r="2225">
          <cell r="B2225" t="str">
            <v>AR277C</v>
          </cell>
          <cell r="C2225" t="str">
            <v>Árvore</v>
          </cell>
          <cell r="E2225" t="str">
            <v>Árvore natalina produzida em estrutura metálica e mangueira luminosa. Preenchimento da figura com lâmpadas de LED.</v>
          </cell>
          <cell r="F2225" t="str">
            <v>FIG. LUMINOSA</v>
          </cell>
          <cell r="G2225">
            <v>7.3</v>
          </cell>
          <cell r="H2225">
            <v>3.4</v>
          </cell>
          <cell r="I2225">
            <v>3.4</v>
          </cell>
          <cell r="M2225">
            <v>0</v>
          </cell>
          <cell r="N2225">
            <v>0</v>
          </cell>
          <cell r="P2225">
            <v>0.72</v>
          </cell>
          <cell r="R2225">
            <v>0</v>
          </cell>
          <cell r="S2225">
            <v>0</v>
          </cell>
          <cell r="U2225">
            <v>0</v>
          </cell>
          <cell r="V2225">
            <v>0</v>
          </cell>
          <cell r="X2225">
            <v>0</v>
          </cell>
          <cell r="Y2225">
            <v>0</v>
          </cell>
          <cell r="AA2225">
            <v>0</v>
          </cell>
          <cell r="AB2225">
            <v>0</v>
          </cell>
          <cell r="AD2225"/>
        </row>
        <row r="2226">
          <cell r="B2226" t="str">
            <v>AR277CS</v>
          </cell>
          <cell r="C2226" t="str">
            <v>Árvore</v>
          </cell>
          <cell r="E2226" t="str">
            <v>Árvore natalina produzida em estrutura metálica e mangueira luminosa. Preenchimento da figura com lâmpadas de LED. Aplicação de Strobos.</v>
          </cell>
          <cell r="F2226" t="str">
            <v>FIG. LUMINOSA</v>
          </cell>
          <cell r="G2226">
            <v>7.3</v>
          </cell>
          <cell r="H2226">
            <v>3.4</v>
          </cell>
          <cell r="I2226">
            <v>3.4</v>
          </cell>
          <cell r="M2226">
            <v>0</v>
          </cell>
          <cell r="N2226">
            <v>0</v>
          </cell>
          <cell r="P2226">
            <v>0.75</v>
          </cell>
          <cell r="R2226">
            <v>0</v>
          </cell>
          <cell r="S2226">
            <v>0</v>
          </cell>
          <cell r="U2226">
            <v>0</v>
          </cell>
          <cell r="V2226">
            <v>0</v>
          </cell>
          <cell r="X2226">
            <v>0</v>
          </cell>
          <cell r="Y2226">
            <v>0</v>
          </cell>
          <cell r="AA2226">
            <v>0</v>
          </cell>
          <cell r="AB2226">
            <v>0</v>
          </cell>
          <cell r="AD2226"/>
        </row>
        <row r="2227">
          <cell r="B2227" t="str">
            <v>AR277CSR</v>
          </cell>
          <cell r="C2227" t="str">
            <v>Árvore</v>
          </cell>
          <cell r="E2227" t="str">
            <v>Árvore natalina produzida em estrutura metálica e mangueira luminosa. Preenchimento da figura com lâmpadas de LED. Adição de strobos e caixa de controle para movimento sincronizado com música.</v>
          </cell>
          <cell r="F2227" t="str">
            <v>FIG. LUMINOSA</v>
          </cell>
          <cell r="G2227">
            <v>7.3</v>
          </cell>
          <cell r="H2227">
            <v>3.4</v>
          </cell>
          <cell r="I2227">
            <v>3.4</v>
          </cell>
          <cell r="M2227">
            <v>0</v>
          </cell>
          <cell r="N2227">
            <v>0</v>
          </cell>
          <cell r="O2227"/>
          <cell r="P2227">
            <v>0.75</v>
          </cell>
          <cell r="Q2227"/>
          <cell r="R2227">
            <v>0</v>
          </cell>
          <cell r="S2227">
            <v>0</v>
          </cell>
          <cell r="T2227"/>
          <cell r="U2227">
            <v>0</v>
          </cell>
          <cell r="V2227">
            <v>0</v>
          </cell>
          <cell r="W2227"/>
          <cell r="X2227">
            <v>0</v>
          </cell>
          <cell r="Y2227">
            <v>0</v>
          </cell>
          <cell r="Z2227"/>
          <cell r="AA2227">
            <v>0</v>
          </cell>
          <cell r="AB2227">
            <v>0</v>
          </cell>
          <cell r="AC2227"/>
          <cell r="AD2227"/>
        </row>
        <row r="2228">
          <cell r="B2228" t="str">
            <v>AR279</v>
          </cell>
          <cell r="C2228" t="str">
            <v>Árvore</v>
          </cell>
          <cell r="D2228"/>
          <cell r="E2228" t="str">
            <v xml:space="preserve">Árvore natalina produzida em estrutura metálica e mangueira luminosa. </v>
          </cell>
          <cell r="F2228" t="str">
            <v>FIG. LUMINOSA</v>
          </cell>
          <cell r="G2228">
            <v>9</v>
          </cell>
          <cell r="H2228">
            <v>3.9</v>
          </cell>
          <cell r="I2228"/>
          <cell r="J2228">
            <v>2896</v>
          </cell>
          <cell r="K2228"/>
          <cell r="L2228"/>
          <cell r="M2228">
            <v>31866.25</v>
          </cell>
          <cell r="N2228">
            <v>19119.75</v>
          </cell>
          <cell r="O2228"/>
          <cell r="P2228">
            <v>0.6</v>
          </cell>
          <cell r="Q2228"/>
          <cell r="R2228">
            <v>25738.13</v>
          </cell>
          <cell r="S2228">
            <v>15442.88</v>
          </cell>
          <cell r="T2228"/>
          <cell r="U2228">
            <v>25738.13</v>
          </cell>
          <cell r="V2228">
            <v>15442.88</v>
          </cell>
          <cell r="W2228"/>
          <cell r="X2228">
            <v>24512.5</v>
          </cell>
          <cell r="Y2228">
            <v>14707.5</v>
          </cell>
          <cell r="Z2228"/>
          <cell r="AA2228">
            <v>21315.25</v>
          </cell>
          <cell r="AB2228">
            <v>12789.15</v>
          </cell>
          <cell r="AC2228"/>
          <cell r="AD2228">
            <v>18535</v>
          </cell>
        </row>
        <row r="2229">
          <cell r="B2229" t="str">
            <v>AR279SM</v>
          </cell>
          <cell r="C2229" t="str">
            <v>Árvore</v>
          </cell>
          <cell r="E2229" t="str">
            <v>Árvore natalina produzida em estrutura metálica e mangueira luminosa. Aplicação de mangueiras de LED com movimentos e Strobos</v>
          </cell>
          <cell r="F2229" t="str">
            <v>FIG. LUMINOSA</v>
          </cell>
          <cell r="G2229">
            <v>9</v>
          </cell>
          <cell r="H2229">
            <v>3.9</v>
          </cell>
          <cell r="M2229">
            <v>0</v>
          </cell>
          <cell r="N2229">
            <v>0</v>
          </cell>
          <cell r="P2229">
            <v>0.75</v>
          </cell>
          <cell r="R2229">
            <v>0</v>
          </cell>
          <cell r="S2229">
            <v>0</v>
          </cell>
          <cell r="U2229">
            <v>0</v>
          </cell>
          <cell r="V2229">
            <v>0</v>
          </cell>
          <cell r="X2229">
            <v>0</v>
          </cell>
          <cell r="Y2229">
            <v>0</v>
          </cell>
          <cell r="AA2229">
            <v>0</v>
          </cell>
          <cell r="AB2229">
            <v>0</v>
          </cell>
          <cell r="AD2229"/>
        </row>
        <row r="2230">
          <cell r="B2230" t="str">
            <v>AR279M</v>
          </cell>
          <cell r="C2230" t="str">
            <v>Árvore</v>
          </cell>
          <cell r="E2230" t="str">
            <v>Árvore natalina produzida em estrutura metálica e mangueira luminosa. Aplicação de mangueiras de LED com movimentos.</v>
          </cell>
          <cell r="F2230" t="str">
            <v>FIG. LUMINOSA</v>
          </cell>
          <cell r="G2230">
            <v>9</v>
          </cell>
          <cell r="H2230">
            <v>3.9</v>
          </cell>
          <cell r="M2230">
            <v>0</v>
          </cell>
          <cell r="N2230">
            <v>0</v>
          </cell>
          <cell r="P2230">
            <v>0.72</v>
          </cell>
          <cell r="R2230">
            <v>0</v>
          </cell>
          <cell r="S2230">
            <v>0</v>
          </cell>
          <cell r="U2230">
            <v>0</v>
          </cell>
          <cell r="V2230">
            <v>0</v>
          </cell>
          <cell r="X2230">
            <v>0</v>
          </cell>
          <cell r="Y2230">
            <v>0</v>
          </cell>
          <cell r="AA2230">
            <v>0</v>
          </cell>
          <cell r="AB2230">
            <v>0</v>
          </cell>
          <cell r="AD2230"/>
        </row>
        <row r="2231">
          <cell r="B2231" t="str">
            <v>AR279S</v>
          </cell>
          <cell r="C2231" t="str">
            <v>Árvore</v>
          </cell>
          <cell r="E2231" t="str">
            <v>Árvore natalina produzida em estrutura metálica e mangueira luminosa. Aplicação de Strobos</v>
          </cell>
          <cell r="F2231" t="str">
            <v>FIG. LUMINOSA</v>
          </cell>
          <cell r="G2231">
            <v>9</v>
          </cell>
          <cell r="H2231">
            <v>3.9</v>
          </cell>
          <cell r="J2231">
            <v>3076</v>
          </cell>
          <cell r="M2231">
            <v>34616.25</v>
          </cell>
          <cell r="N2231">
            <v>21808.237499999999</v>
          </cell>
          <cell r="O2231"/>
          <cell r="P2231">
            <v>0.63</v>
          </cell>
          <cell r="Q2231"/>
          <cell r="R2231">
            <v>0</v>
          </cell>
          <cell r="S2231">
            <v>0</v>
          </cell>
          <cell r="T2231"/>
          <cell r="U2231">
            <v>0</v>
          </cell>
          <cell r="V2231">
            <v>0</v>
          </cell>
          <cell r="W2231"/>
          <cell r="X2231">
            <v>0</v>
          </cell>
          <cell r="Y2231">
            <v>0</v>
          </cell>
          <cell r="Z2231"/>
          <cell r="AA2231">
            <v>0</v>
          </cell>
          <cell r="AB2231">
            <v>0</v>
          </cell>
          <cell r="AC2231"/>
          <cell r="AD2231"/>
        </row>
        <row r="2232">
          <cell r="B2232" t="str">
            <v>AR279L</v>
          </cell>
          <cell r="C2232" t="str">
            <v>Árvore</v>
          </cell>
          <cell r="E2232" t="str">
            <v xml:space="preserve">Árvore natalina produzida em estrutura metálica e mangueira de LED </v>
          </cell>
          <cell r="F2232" t="str">
            <v>FIG. LUMINOSA</v>
          </cell>
          <cell r="G2232">
            <v>9</v>
          </cell>
          <cell r="H2232">
            <v>3.9</v>
          </cell>
          <cell r="M2232">
            <v>36310.560000000005</v>
          </cell>
          <cell r="N2232">
            <v>22875.652800000003</v>
          </cell>
          <cell r="P2232">
            <v>0.63</v>
          </cell>
          <cell r="R2232">
            <v>29327.759999999998</v>
          </cell>
          <cell r="S2232">
            <v>17596.64</v>
          </cell>
          <cell r="U2232">
            <v>29327.759999999998</v>
          </cell>
          <cell r="V2232">
            <v>17596.64</v>
          </cell>
          <cell r="X2232">
            <v>27931.200000000001</v>
          </cell>
          <cell r="Y2232">
            <v>16758.7</v>
          </cell>
          <cell r="AA2232">
            <v>24288</v>
          </cell>
          <cell r="AB2232">
            <v>14572.8</v>
          </cell>
          <cell r="AD2232">
            <v>21120</v>
          </cell>
        </row>
        <row r="2233">
          <cell r="B2233" t="str">
            <v>AR279C</v>
          </cell>
          <cell r="C2233" t="str">
            <v>Árvore</v>
          </cell>
          <cell r="E2233" t="str">
            <v>Árvore natalina produzida em estrutura metálica e mangueira luminosa. Preenchimento da figura com lâmpadas de LED.</v>
          </cell>
          <cell r="F2233" t="str">
            <v>FIG. LUMINOSA</v>
          </cell>
          <cell r="G2233">
            <v>9</v>
          </cell>
          <cell r="H2233">
            <v>3.9</v>
          </cell>
          <cell r="J2233">
            <v>3221</v>
          </cell>
          <cell r="M2233">
            <v>0</v>
          </cell>
          <cell r="N2233">
            <v>0</v>
          </cell>
          <cell r="P2233">
            <v>0.72</v>
          </cell>
          <cell r="R2233">
            <v>0</v>
          </cell>
          <cell r="S2233">
            <v>0</v>
          </cell>
          <cell r="U2233">
            <v>0</v>
          </cell>
          <cell r="V2233">
            <v>0</v>
          </cell>
          <cell r="X2233">
            <v>0</v>
          </cell>
          <cell r="Y2233">
            <v>0</v>
          </cell>
          <cell r="AA2233">
            <v>0</v>
          </cell>
          <cell r="AB2233">
            <v>0</v>
          </cell>
          <cell r="AD2233"/>
        </row>
        <row r="2234">
          <cell r="B2234" t="str">
            <v>AR279CS</v>
          </cell>
          <cell r="C2234" t="str">
            <v>Árvore</v>
          </cell>
          <cell r="E2234" t="str">
            <v>Árvore natalina produzida em estrutura metálica e mangueira luminosa. Preenchimento da figura com lâmpadas de LED. E adição de strobos</v>
          </cell>
          <cell r="F2234" t="str">
            <v>FIG. LUMINOSA</v>
          </cell>
          <cell r="G2234">
            <v>9</v>
          </cell>
          <cell r="H2234">
            <v>3.9</v>
          </cell>
          <cell r="J2234">
            <v>3401</v>
          </cell>
          <cell r="M2234">
            <v>49741.25</v>
          </cell>
          <cell r="N2234">
            <v>37305.9375</v>
          </cell>
          <cell r="O2234"/>
          <cell r="P2234">
            <v>0.75</v>
          </cell>
          <cell r="Q2234"/>
          <cell r="R2234">
            <v>0</v>
          </cell>
          <cell r="S2234">
            <v>0</v>
          </cell>
          <cell r="T2234"/>
          <cell r="U2234">
            <v>0</v>
          </cell>
          <cell r="V2234">
            <v>0</v>
          </cell>
          <cell r="W2234"/>
          <cell r="X2234">
            <v>0</v>
          </cell>
          <cell r="Y2234">
            <v>0</v>
          </cell>
          <cell r="Z2234"/>
          <cell r="AA2234">
            <v>0</v>
          </cell>
          <cell r="AB2234">
            <v>0</v>
          </cell>
          <cell r="AC2234"/>
          <cell r="AD2234"/>
        </row>
        <row r="2235">
          <cell r="B2235" t="str">
            <v>AR279CSR</v>
          </cell>
          <cell r="C2235" t="str">
            <v>Árvore</v>
          </cell>
          <cell r="E2235" t="str">
            <v>Árvore natalina produzida em estrutura metálica e mangueira luminosa. Preenchimento da figura com lâmpadas de LED. Adição de strobos e caixa de controle para movimento sincronizado com música.</v>
          </cell>
          <cell r="F2235" t="str">
            <v>FIG. LUMINOSA</v>
          </cell>
          <cell r="G2235">
            <v>9</v>
          </cell>
          <cell r="H2235">
            <v>3.9</v>
          </cell>
          <cell r="M2235">
            <v>61741</v>
          </cell>
          <cell r="N2235">
            <v>46305.75</v>
          </cell>
          <cell r="O2235"/>
          <cell r="P2235">
            <v>0.75</v>
          </cell>
          <cell r="Q2235"/>
          <cell r="R2235">
            <v>0</v>
          </cell>
          <cell r="S2235">
            <v>0</v>
          </cell>
          <cell r="T2235"/>
          <cell r="U2235">
            <v>0</v>
          </cell>
          <cell r="V2235">
            <v>0</v>
          </cell>
          <cell r="W2235"/>
          <cell r="X2235">
            <v>0</v>
          </cell>
          <cell r="Y2235">
            <v>0</v>
          </cell>
          <cell r="Z2235"/>
          <cell r="AA2235">
            <v>0</v>
          </cell>
          <cell r="AB2235">
            <v>0</v>
          </cell>
          <cell r="AC2235"/>
          <cell r="AD2235"/>
        </row>
        <row r="2236">
          <cell r="B2236" t="str">
            <v>AR2710</v>
          </cell>
          <cell r="C2236" t="str">
            <v>Árvore</v>
          </cell>
          <cell r="D2236"/>
          <cell r="E2236" t="str">
            <v xml:space="preserve">Árvore natalina produzida em estrutura metálica e mangueira luminosa. </v>
          </cell>
          <cell r="F2236" t="str">
            <v>FIG. LUMINOSA</v>
          </cell>
          <cell r="G2236">
            <v>10.3</v>
          </cell>
          <cell r="H2236"/>
          <cell r="I2236"/>
          <cell r="J2236"/>
          <cell r="K2236"/>
          <cell r="L2236"/>
          <cell r="M2236">
            <v>40376.449999999997</v>
          </cell>
          <cell r="N2236">
            <v>24225.87</v>
          </cell>
          <cell r="O2236"/>
          <cell r="P2236">
            <v>0.6</v>
          </cell>
          <cell r="Q2236"/>
          <cell r="R2236">
            <v>47316.05</v>
          </cell>
          <cell r="S2236">
            <v>28389.59</v>
          </cell>
          <cell r="T2236"/>
          <cell r="U2236">
            <v>47316.05</v>
          </cell>
          <cell r="V2236">
            <v>28389.59</v>
          </cell>
          <cell r="W2236"/>
          <cell r="X2236"/>
          <cell r="Y2236"/>
          <cell r="Z2236"/>
          <cell r="AA2236">
            <v>39185.1</v>
          </cell>
          <cell r="AB2236">
            <v>23511.06</v>
          </cell>
          <cell r="AC2236"/>
          <cell r="AD2236">
            <v>34074</v>
          </cell>
        </row>
        <row r="2237">
          <cell r="B2237" t="str">
            <v>AR2710SM</v>
          </cell>
          <cell r="C2237" t="str">
            <v>Árvore</v>
          </cell>
          <cell r="E2237" t="str">
            <v>Árvore natalina produzida em estrutura metálica e mangueira luminosa. Aplicação de mangueiras de LED com movimentos e Strobos</v>
          </cell>
          <cell r="F2237" t="str">
            <v>FIG. LUMINOSA</v>
          </cell>
          <cell r="G2237">
            <v>10.3</v>
          </cell>
          <cell r="M2237">
            <v>0</v>
          </cell>
          <cell r="N2237">
            <v>0</v>
          </cell>
          <cell r="P2237">
            <v>0.75</v>
          </cell>
          <cell r="R2237">
            <v>0</v>
          </cell>
          <cell r="S2237">
            <v>0</v>
          </cell>
          <cell r="U2237">
            <v>0</v>
          </cell>
          <cell r="V2237">
            <v>0</v>
          </cell>
          <cell r="X2237"/>
          <cell r="Y2237"/>
          <cell r="AA2237">
            <v>0</v>
          </cell>
          <cell r="AB2237">
            <v>0</v>
          </cell>
          <cell r="AD2237"/>
        </row>
        <row r="2238">
          <cell r="B2238" t="str">
            <v>AR2710M</v>
          </cell>
          <cell r="C2238" t="str">
            <v>Árvore</v>
          </cell>
          <cell r="E2238" t="str">
            <v>Árvore natalina produzida em estrutura metálica e mangueira luminosa. Aplicação de mangueiras de LED com movimentos.</v>
          </cell>
          <cell r="F2238" t="str">
            <v>FIG. LUMINOSA</v>
          </cell>
          <cell r="G2238">
            <v>10.3</v>
          </cell>
          <cell r="M2238">
            <v>0</v>
          </cell>
          <cell r="N2238">
            <v>0</v>
          </cell>
          <cell r="P2238">
            <v>0.72</v>
          </cell>
          <cell r="R2238">
            <v>0</v>
          </cell>
          <cell r="S2238">
            <v>0</v>
          </cell>
          <cell r="U2238">
            <v>0</v>
          </cell>
          <cell r="V2238">
            <v>0</v>
          </cell>
          <cell r="X2238"/>
          <cell r="Y2238"/>
          <cell r="AA2238">
            <v>0</v>
          </cell>
          <cell r="AB2238">
            <v>0</v>
          </cell>
          <cell r="AD2238"/>
        </row>
        <row r="2239">
          <cell r="B2239" t="str">
            <v>AR2710S</v>
          </cell>
          <cell r="C2239" t="str">
            <v>Árvore</v>
          </cell>
          <cell r="E2239" t="str">
            <v>Árvore natalina produzida em estrutura metálica e mangueira luminosa. Aplicação de Strobos</v>
          </cell>
          <cell r="F2239" t="str">
            <v>FIG. LUMINOSA</v>
          </cell>
          <cell r="G2239">
            <v>10.3</v>
          </cell>
          <cell r="M2239">
            <v>42872.45</v>
          </cell>
          <cell r="N2239">
            <v>27009.643499999998</v>
          </cell>
          <cell r="P2239">
            <v>0.63</v>
          </cell>
          <cell r="R2239">
            <v>0</v>
          </cell>
          <cell r="S2239">
            <v>0</v>
          </cell>
          <cell r="U2239">
            <v>0</v>
          </cell>
          <cell r="V2239">
            <v>0</v>
          </cell>
          <cell r="X2239"/>
          <cell r="Y2239"/>
          <cell r="AA2239">
            <v>0</v>
          </cell>
          <cell r="AB2239">
            <v>0</v>
          </cell>
          <cell r="AD2239"/>
        </row>
        <row r="2240">
          <cell r="B2240" t="str">
            <v>AR2710L</v>
          </cell>
          <cell r="C2240" t="str">
            <v>Árvore</v>
          </cell>
          <cell r="E2240" t="str">
            <v xml:space="preserve">Árvore natalina produzida em estrutura metálica e mangueira de LED </v>
          </cell>
          <cell r="F2240" t="str">
            <v>FIG. LUMINOSA</v>
          </cell>
          <cell r="G2240">
            <v>10.3</v>
          </cell>
          <cell r="M2240">
            <v>0</v>
          </cell>
          <cell r="N2240">
            <v>0</v>
          </cell>
          <cell r="P2240">
            <v>0.63</v>
          </cell>
          <cell r="R2240">
            <v>53469.68</v>
          </cell>
          <cell r="S2240">
            <v>32081.81</v>
          </cell>
          <cell r="U2240">
            <v>53469.68</v>
          </cell>
          <cell r="V2240">
            <v>32081.81</v>
          </cell>
          <cell r="X2240"/>
          <cell r="Y2240"/>
          <cell r="AA2240">
            <v>44281.33</v>
          </cell>
          <cell r="AB2240">
            <v>26568.799999999999</v>
          </cell>
          <cell r="AD2240">
            <v>38505.5</v>
          </cell>
        </row>
        <row r="2241">
          <cell r="B2241" t="str">
            <v>AR2710C</v>
          </cell>
          <cell r="C2241" t="str">
            <v>Árvore</v>
          </cell>
          <cell r="E2241" t="str">
            <v>Árvore natalina produzida em estrutura metálica e mangueira luminosa. Preenchimento da figura com lâmpadas de LED.</v>
          </cell>
          <cell r="F2241" t="str">
            <v>FIG. LUMINOSA</v>
          </cell>
          <cell r="G2241">
            <v>10.3</v>
          </cell>
          <cell r="M2241">
            <v>55376.45</v>
          </cell>
          <cell r="N2241">
            <v>39871.043999999994</v>
          </cell>
          <cell r="P2241">
            <v>0.72</v>
          </cell>
          <cell r="R2241">
            <v>0</v>
          </cell>
          <cell r="S2241">
            <v>0</v>
          </cell>
          <cell r="U2241">
            <v>0</v>
          </cell>
          <cell r="V2241">
            <v>0</v>
          </cell>
          <cell r="X2241"/>
          <cell r="Y2241"/>
          <cell r="AA2241">
            <v>0</v>
          </cell>
          <cell r="AB2241">
            <v>0</v>
          </cell>
          <cell r="AD2241"/>
        </row>
        <row r="2242">
          <cell r="B2242" t="str">
            <v>AR2710CS</v>
          </cell>
          <cell r="C2242" t="str">
            <v>Árvore</v>
          </cell>
          <cell r="E2242" t="str">
            <v>Árvore natalina produzida em estrutura metálica e mangueira luminosa. Preenchimento da figura com lâmpadas de LED. Aplicação de Strobos.</v>
          </cell>
          <cell r="F2242" t="str">
            <v>FIG. LUMINOSA</v>
          </cell>
          <cell r="G2242">
            <v>10.3</v>
          </cell>
          <cell r="M2242">
            <v>58951.45</v>
          </cell>
          <cell r="N2242">
            <v>44213.587499999994</v>
          </cell>
          <cell r="P2242">
            <v>0.75</v>
          </cell>
          <cell r="R2242">
            <v>0</v>
          </cell>
          <cell r="S2242">
            <v>0</v>
          </cell>
          <cell r="U2242">
            <v>0</v>
          </cell>
          <cell r="V2242">
            <v>0</v>
          </cell>
          <cell r="X2242"/>
          <cell r="Y2242"/>
          <cell r="AA2242">
            <v>0</v>
          </cell>
          <cell r="AB2242">
            <v>0</v>
          </cell>
          <cell r="AD2242"/>
        </row>
        <row r="2243">
          <cell r="B2243" t="str">
            <v>AR2710CSR</v>
          </cell>
          <cell r="C2243" t="str">
            <v>Árvore</v>
          </cell>
          <cell r="E2243" t="str">
            <v>Árvore natalina produzida em estrutura metálica e mangueira luminosa. Preenchimento da figura com lâmpadas de LED. Adição de strobos e caixa de controle para movimento sincronizado com música.</v>
          </cell>
          <cell r="F2243" t="str">
            <v>FIG. LUMINOSA</v>
          </cell>
          <cell r="G2243">
            <v>10.3</v>
          </cell>
          <cell r="M2243">
            <v>0</v>
          </cell>
          <cell r="N2243">
            <v>0</v>
          </cell>
          <cell r="O2243"/>
          <cell r="P2243">
            <v>0.75</v>
          </cell>
          <cell r="Q2243"/>
          <cell r="R2243">
            <v>0</v>
          </cell>
          <cell r="S2243">
            <v>0</v>
          </cell>
          <cell r="T2243"/>
          <cell r="U2243">
            <v>0</v>
          </cell>
          <cell r="V2243">
            <v>0</v>
          </cell>
          <cell r="W2243"/>
          <cell r="X2243"/>
          <cell r="Y2243"/>
          <cell r="Z2243"/>
          <cell r="AA2243">
            <v>0</v>
          </cell>
          <cell r="AB2243">
            <v>0</v>
          </cell>
          <cell r="AC2243"/>
          <cell r="AD2243"/>
        </row>
        <row r="2244">
          <cell r="B2244" t="str">
            <v>AR2712</v>
          </cell>
          <cell r="C2244" t="str">
            <v>Árvore</v>
          </cell>
          <cell r="D2244"/>
          <cell r="E2244" t="str">
            <v xml:space="preserve">Árvore natalina produzida em estrutura metálica e mangueira luminosa. </v>
          </cell>
          <cell r="F2244" t="str">
            <v>FIG. LUMINOSA</v>
          </cell>
          <cell r="G2244">
            <v>12</v>
          </cell>
          <cell r="H2244"/>
          <cell r="I2244"/>
          <cell r="J2244"/>
          <cell r="K2244"/>
          <cell r="L2244"/>
          <cell r="M2244">
            <v>58581.770000000004</v>
          </cell>
          <cell r="N2244">
            <v>35149.061999999998</v>
          </cell>
          <cell r="O2244"/>
          <cell r="P2244">
            <v>0.6</v>
          </cell>
          <cell r="Q2244"/>
          <cell r="R2244">
            <v>47316.05</v>
          </cell>
          <cell r="S2244">
            <v>28389.59</v>
          </cell>
          <cell r="T2244"/>
          <cell r="U2244">
            <v>47316.05</v>
          </cell>
          <cell r="V2244">
            <v>28389.59</v>
          </cell>
          <cell r="W2244"/>
          <cell r="X2244">
            <v>45062.9</v>
          </cell>
          <cell r="Y2244">
            <v>27037.7</v>
          </cell>
          <cell r="Z2244"/>
          <cell r="AA2244">
            <v>39185.1</v>
          </cell>
          <cell r="AB2244">
            <v>23511.06</v>
          </cell>
          <cell r="AC2244"/>
          <cell r="AD2244">
            <v>34074</v>
          </cell>
        </row>
        <row r="2245">
          <cell r="B2245" t="str">
            <v>AR2712SM</v>
          </cell>
          <cell r="C2245" t="str">
            <v>Árvore</v>
          </cell>
          <cell r="E2245" t="str">
            <v>Árvore natalina produzida em estrutura metálica e mangueira luminosa. Aplicação de mangueiras de LED com movimentos e Strobos</v>
          </cell>
          <cell r="F2245" t="str">
            <v>FIG. LUMINOSA</v>
          </cell>
          <cell r="G2245">
            <v>12</v>
          </cell>
          <cell r="M2245">
            <v>0</v>
          </cell>
          <cell r="N2245">
            <v>0</v>
          </cell>
          <cell r="P2245">
            <v>0.75</v>
          </cell>
          <cell r="R2245">
            <v>0</v>
          </cell>
          <cell r="S2245">
            <v>0</v>
          </cell>
          <cell r="U2245">
            <v>0</v>
          </cell>
          <cell r="V2245">
            <v>0</v>
          </cell>
          <cell r="X2245">
            <v>0</v>
          </cell>
          <cell r="Y2245">
            <v>0</v>
          </cell>
          <cell r="AA2245">
            <v>0</v>
          </cell>
          <cell r="AB2245">
            <v>0</v>
          </cell>
          <cell r="AD2245"/>
        </row>
        <row r="2246">
          <cell r="B2246" t="str">
            <v>AR2712M</v>
          </cell>
          <cell r="C2246" t="str">
            <v>Árvore</v>
          </cell>
          <cell r="E2246" t="str">
            <v>Árvore natalina produzida em estrutura metálica e mangueira luminosa. Aplicação de mangueiras de LED com movimentos.</v>
          </cell>
          <cell r="F2246" t="str">
            <v>FIG. LUMINOSA</v>
          </cell>
          <cell r="G2246">
            <v>12</v>
          </cell>
          <cell r="M2246">
            <v>0</v>
          </cell>
          <cell r="N2246">
            <v>0</v>
          </cell>
          <cell r="P2246">
            <v>0.72</v>
          </cell>
          <cell r="R2246">
            <v>0</v>
          </cell>
          <cell r="S2246">
            <v>0</v>
          </cell>
          <cell r="U2246">
            <v>0</v>
          </cell>
          <cell r="V2246">
            <v>0</v>
          </cell>
          <cell r="X2246">
            <v>0</v>
          </cell>
          <cell r="Y2246">
            <v>0</v>
          </cell>
          <cell r="AA2246">
            <v>0</v>
          </cell>
          <cell r="AB2246">
            <v>0</v>
          </cell>
          <cell r="AD2246"/>
        </row>
        <row r="2247">
          <cell r="B2247" t="str">
            <v>AR2712S</v>
          </cell>
          <cell r="C2247" t="str">
            <v>Árvore</v>
          </cell>
          <cell r="E2247" t="str">
            <v>Árvore natalina produzida em estrutura metálica e mangueira luminosa. Aplicação de Strobos</v>
          </cell>
          <cell r="F2247" t="str">
            <v>FIG. LUMINOSA</v>
          </cell>
          <cell r="G2247">
            <v>12</v>
          </cell>
          <cell r="M2247">
            <v>0</v>
          </cell>
          <cell r="N2247">
            <v>0</v>
          </cell>
          <cell r="P2247">
            <v>0.63</v>
          </cell>
          <cell r="R2247">
            <v>0</v>
          </cell>
          <cell r="S2247">
            <v>0</v>
          </cell>
          <cell r="U2247">
            <v>0</v>
          </cell>
          <cell r="V2247">
            <v>0</v>
          </cell>
          <cell r="X2247">
            <v>0</v>
          </cell>
          <cell r="Y2247">
            <v>0</v>
          </cell>
          <cell r="AA2247">
            <v>0</v>
          </cell>
          <cell r="AB2247">
            <v>0</v>
          </cell>
          <cell r="AD2247"/>
        </row>
        <row r="2248">
          <cell r="B2248" t="str">
            <v>AR2712L</v>
          </cell>
          <cell r="C2248" t="str">
            <v>Árvore</v>
          </cell>
          <cell r="E2248" t="str">
            <v xml:space="preserve">Árvore natalina produzida em estrutura metálica e mangueira de LED </v>
          </cell>
          <cell r="F2248" t="str">
            <v>FIG. LUMINOSA</v>
          </cell>
          <cell r="G2248">
            <v>12</v>
          </cell>
          <cell r="M2248">
            <v>66200.55</v>
          </cell>
          <cell r="N2248">
            <v>41706.3465</v>
          </cell>
          <cell r="P2248">
            <v>0.63</v>
          </cell>
          <cell r="R2248">
            <v>53469.68</v>
          </cell>
          <cell r="S2248">
            <v>32081.81</v>
          </cell>
          <cell r="U2248">
            <v>53469.68</v>
          </cell>
          <cell r="V2248">
            <v>32081.81</v>
          </cell>
          <cell r="X2248">
            <v>50923.5</v>
          </cell>
          <cell r="Y2248">
            <v>30554.1</v>
          </cell>
          <cell r="AA2248">
            <v>44281.33</v>
          </cell>
          <cell r="AB2248">
            <v>26568.799999999999</v>
          </cell>
          <cell r="AD2248">
            <v>38505.5</v>
          </cell>
        </row>
        <row r="2249">
          <cell r="B2249" t="str">
            <v>AR2712C</v>
          </cell>
          <cell r="C2249" t="str">
            <v>Árvore</v>
          </cell>
          <cell r="E2249" t="str">
            <v>Árvore natalina produzida em estrutura metálica e mangueira luminosa. Preenchimento da figura com lâmpadas de LED.</v>
          </cell>
          <cell r="F2249" t="str">
            <v>FIG. LUMINOSA</v>
          </cell>
          <cell r="G2249">
            <v>12</v>
          </cell>
          <cell r="M2249">
            <v>0</v>
          </cell>
          <cell r="N2249">
            <v>0</v>
          </cell>
          <cell r="P2249">
            <v>0.72</v>
          </cell>
          <cell r="R2249">
            <v>0</v>
          </cell>
          <cell r="S2249">
            <v>0</v>
          </cell>
          <cell r="U2249">
            <v>0</v>
          </cell>
          <cell r="V2249">
            <v>0</v>
          </cell>
          <cell r="X2249">
            <v>0</v>
          </cell>
          <cell r="Y2249">
            <v>0</v>
          </cell>
          <cell r="AA2249">
            <v>0</v>
          </cell>
          <cell r="AB2249">
            <v>0</v>
          </cell>
          <cell r="AD2249"/>
        </row>
        <row r="2250">
          <cell r="B2250" t="str">
            <v>AR2712CS</v>
          </cell>
          <cell r="C2250" t="str">
            <v>Árvore</v>
          </cell>
          <cell r="E2250" t="str">
            <v>Árvore natalina produzida em estrutura metálica e mangueira luminosa. Preenchimento da figura com lâmpadas de LED. Aplicação de Strobos.</v>
          </cell>
          <cell r="F2250" t="str">
            <v>FIG. LUMINOSA</v>
          </cell>
          <cell r="G2250">
            <v>12</v>
          </cell>
          <cell r="M2250">
            <v>0</v>
          </cell>
          <cell r="N2250">
            <v>0</v>
          </cell>
          <cell r="P2250">
            <v>0.75</v>
          </cell>
          <cell r="R2250">
            <v>0</v>
          </cell>
          <cell r="S2250">
            <v>0</v>
          </cell>
          <cell r="U2250">
            <v>0</v>
          </cell>
          <cell r="V2250">
            <v>0</v>
          </cell>
          <cell r="X2250">
            <v>0</v>
          </cell>
          <cell r="Y2250">
            <v>0</v>
          </cell>
          <cell r="AA2250">
            <v>0</v>
          </cell>
          <cell r="AB2250">
            <v>0</v>
          </cell>
          <cell r="AD2250"/>
        </row>
        <row r="2251">
          <cell r="B2251" t="str">
            <v>AR2712CSR</v>
          </cell>
          <cell r="C2251" t="str">
            <v>Árvore</v>
          </cell>
          <cell r="E2251" t="str">
            <v>Árvore natalina produzida em estrutura metálica e mangueira luminosa. Preenchimento da figura com lâmpadas de LED. Adição de strobos e caixa de controle para movimento sincronizado com música.</v>
          </cell>
          <cell r="F2251" t="str">
            <v>FIG. LUMINOSA</v>
          </cell>
          <cell r="G2251">
            <v>12</v>
          </cell>
          <cell r="M2251">
            <v>0</v>
          </cell>
          <cell r="N2251">
            <v>0</v>
          </cell>
          <cell r="O2251"/>
          <cell r="P2251">
            <v>0.75</v>
          </cell>
          <cell r="Q2251"/>
          <cell r="R2251">
            <v>0</v>
          </cell>
          <cell r="S2251">
            <v>0</v>
          </cell>
          <cell r="T2251"/>
          <cell r="U2251">
            <v>0</v>
          </cell>
          <cell r="V2251">
            <v>0</v>
          </cell>
          <cell r="W2251"/>
          <cell r="X2251">
            <v>0</v>
          </cell>
          <cell r="Y2251">
            <v>0</v>
          </cell>
          <cell r="Z2251"/>
          <cell r="AA2251">
            <v>0</v>
          </cell>
          <cell r="AB2251">
            <v>0</v>
          </cell>
          <cell r="AC2251"/>
          <cell r="AD2251"/>
        </row>
        <row r="2252">
          <cell r="B2252" t="str">
            <v>AR2715</v>
          </cell>
          <cell r="C2252" t="str">
            <v>Árvore</v>
          </cell>
          <cell r="D2252"/>
          <cell r="E2252" t="str">
            <v xml:space="preserve">Árvore natalina produzida em estrutura metálica e mangueira luminosa. </v>
          </cell>
          <cell r="F2252" t="str">
            <v>FIG. LUMINOSA</v>
          </cell>
          <cell r="G2252">
            <v>15</v>
          </cell>
          <cell r="H2252">
            <v>15</v>
          </cell>
          <cell r="I2252">
            <v>6.6</v>
          </cell>
          <cell r="J2252">
            <v>6.6</v>
          </cell>
          <cell r="K2252"/>
          <cell r="L2252"/>
          <cell r="M2252">
            <v>86001.24</v>
          </cell>
          <cell r="N2252">
            <v>51600.743999999999</v>
          </cell>
          <cell r="O2252"/>
          <cell r="P2252">
            <v>0.6</v>
          </cell>
          <cell r="Q2252"/>
          <cell r="R2252">
            <v>69462.539999999994</v>
          </cell>
          <cell r="S2252">
            <v>41677.550000000003</v>
          </cell>
          <cell r="T2252"/>
          <cell r="U2252">
            <v>69462.539999999994</v>
          </cell>
          <cell r="V2252">
            <v>41677.550000000003</v>
          </cell>
          <cell r="W2252"/>
          <cell r="X2252">
            <v>66154.8</v>
          </cell>
          <cell r="Y2252">
            <v>39692.9</v>
          </cell>
          <cell r="Z2252"/>
          <cell r="AA2252">
            <v>57525.88</v>
          </cell>
          <cell r="AB2252">
            <v>34515.53</v>
          </cell>
          <cell r="AC2252"/>
          <cell r="AD2252">
            <v>50022.5</v>
          </cell>
        </row>
        <row r="2253">
          <cell r="B2253" t="str">
            <v>AR2715SM</v>
          </cell>
          <cell r="C2253" t="str">
            <v>Árvore</v>
          </cell>
          <cell r="E2253" t="str">
            <v>Árvore natalina produzida em estrutura metálica e mangueira luminosa. Aplicação de mangueiras de LED com movimentos e Strobos</v>
          </cell>
          <cell r="F2253" t="str">
            <v>FIG. LUMINOSA</v>
          </cell>
          <cell r="G2253">
            <v>15</v>
          </cell>
          <cell r="H2253">
            <v>15</v>
          </cell>
          <cell r="I2253">
            <v>6.6</v>
          </cell>
          <cell r="J2253">
            <v>6.6</v>
          </cell>
          <cell r="M2253">
            <v>0</v>
          </cell>
          <cell r="N2253">
            <v>0</v>
          </cell>
          <cell r="P2253">
            <v>0.75</v>
          </cell>
          <cell r="R2253">
            <v>0</v>
          </cell>
          <cell r="S2253">
            <v>0</v>
          </cell>
          <cell r="U2253">
            <v>0</v>
          </cell>
          <cell r="V2253">
            <v>0</v>
          </cell>
          <cell r="X2253">
            <v>0</v>
          </cell>
          <cell r="Y2253">
            <v>0</v>
          </cell>
          <cell r="AA2253">
            <v>0</v>
          </cell>
          <cell r="AB2253">
            <v>0</v>
          </cell>
          <cell r="AD2253"/>
        </row>
        <row r="2254">
          <cell r="B2254" t="str">
            <v>AR2715M</v>
          </cell>
          <cell r="C2254" t="str">
            <v>Árvore</v>
          </cell>
          <cell r="E2254" t="str">
            <v>Árvore natalina produzida em estrutura metálica e mangueira luminosa. Aplicação de mangueiras de LED com movimentos.</v>
          </cell>
          <cell r="F2254" t="str">
            <v>FIG. LUMINOSA</v>
          </cell>
          <cell r="G2254">
            <v>15</v>
          </cell>
          <cell r="H2254">
            <v>15</v>
          </cell>
          <cell r="I2254">
            <v>6.6</v>
          </cell>
          <cell r="J2254">
            <v>6.6</v>
          </cell>
          <cell r="M2254">
            <v>0</v>
          </cell>
          <cell r="N2254">
            <v>0</v>
          </cell>
          <cell r="P2254">
            <v>0.72</v>
          </cell>
          <cell r="R2254">
            <v>0</v>
          </cell>
          <cell r="S2254">
            <v>0</v>
          </cell>
          <cell r="U2254">
            <v>0</v>
          </cell>
          <cell r="V2254">
            <v>0</v>
          </cell>
          <cell r="X2254">
            <v>0</v>
          </cell>
          <cell r="Y2254">
            <v>0</v>
          </cell>
          <cell r="AA2254">
            <v>0</v>
          </cell>
          <cell r="AB2254">
            <v>0</v>
          </cell>
          <cell r="AD2254"/>
        </row>
        <row r="2255">
          <cell r="B2255" t="str">
            <v>AR2715S</v>
          </cell>
          <cell r="C2255" t="str">
            <v>Árvore</v>
          </cell>
          <cell r="E2255" t="str">
            <v>Árvore natalina produzida em estrutura metálica e mangueira luminosa. Aplicação de Strobos</v>
          </cell>
          <cell r="F2255" t="str">
            <v>FIG. LUMINOSA</v>
          </cell>
          <cell r="G2255">
            <v>15</v>
          </cell>
          <cell r="H2255">
            <v>15</v>
          </cell>
          <cell r="I2255">
            <v>6.6</v>
          </cell>
          <cell r="J2255">
            <v>6.6</v>
          </cell>
          <cell r="M2255">
            <v>96294.25</v>
          </cell>
          <cell r="N2255">
            <v>60665.377500000002</v>
          </cell>
          <cell r="P2255">
            <v>0.63</v>
          </cell>
          <cell r="R2255">
            <v>77776.13</v>
          </cell>
          <cell r="S2255">
            <v>49991.13</v>
          </cell>
          <cell r="U2255">
            <v>77776.13</v>
          </cell>
          <cell r="V2255">
            <v>49991.13</v>
          </cell>
          <cell r="X2255">
            <v>74072.5</v>
          </cell>
          <cell r="Y2255">
            <v>47610.6</v>
          </cell>
          <cell r="AA2255">
            <v>64410.879999999997</v>
          </cell>
          <cell r="AB2255">
            <v>41400.53</v>
          </cell>
          <cell r="AD2255"/>
        </row>
        <row r="2256">
          <cell r="B2256" t="str">
            <v>AR2715L</v>
          </cell>
          <cell r="C2256" t="str">
            <v>Árvore</v>
          </cell>
          <cell r="E2256" t="str">
            <v xml:space="preserve">Árvore natalina produzida em estrutura metálica e mangueira de LED </v>
          </cell>
          <cell r="F2256" t="str">
            <v>FIG. LUMINOSA</v>
          </cell>
          <cell r="G2256">
            <v>15</v>
          </cell>
          <cell r="H2256">
            <v>15</v>
          </cell>
          <cell r="I2256">
            <v>6.6</v>
          </cell>
          <cell r="J2256">
            <v>6.6</v>
          </cell>
          <cell r="M2256">
            <v>97180.590000000011</v>
          </cell>
          <cell r="N2256">
            <v>61223.771700000005</v>
          </cell>
          <cell r="P2256">
            <v>0.63</v>
          </cell>
          <cell r="R2256">
            <v>78492.02</v>
          </cell>
          <cell r="S2256">
            <v>47095.23</v>
          </cell>
          <cell r="U2256">
            <v>78492.02</v>
          </cell>
          <cell r="V2256">
            <v>47095.23</v>
          </cell>
          <cell r="X2256">
            <v>74754.3</v>
          </cell>
          <cell r="Y2256">
            <v>44852.6</v>
          </cell>
          <cell r="AA2256">
            <v>65003.75</v>
          </cell>
          <cell r="AB2256">
            <v>39002.25</v>
          </cell>
          <cell r="AD2256">
            <v>56525</v>
          </cell>
        </row>
        <row r="2257">
          <cell r="B2257" t="str">
            <v>AR2715C</v>
          </cell>
          <cell r="C2257" t="str">
            <v>Árvore</v>
          </cell>
          <cell r="E2257" t="str">
            <v>Árvore natalina produzida em estrutura metálica e mangueira luminosa. Preenchimento da figura com lâmpadas de LED.</v>
          </cell>
          <cell r="F2257" t="str">
            <v>FIG. LUMINOSA</v>
          </cell>
          <cell r="G2257">
            <v>15</v>
          </cell>
          <cell r="H2257">
            <v>15</v>
          </cell>
          <cell r="I2257">
            <v>6.6</v>
          </cell>
          <cell r="J2257">
            <v>6.6</v>
          </cell>
          <cell r="M2257">
            <v>127364.12</v>
          </cell>
          <cell r="N2257">
            <v>91702.166399999987</v>
          </cell>
          <cell r="P2257">
            <v>0.72</v>
          </cell>
          <cell r="R2257">
            <v>102871.02</v>
          </cell>
          <cell r="S2257">
            <v>75086.03</v>
          </cell>
          <cell r="U2257">
            <v>102871.02</v>
          </cell>
          <cell r="V2257">
            <v>75086.03</v>
          </cell>
          <cell r="X2257">
            <v>97972.4</v>
          </cell>
          <cell r="Y2257">
            <v>71510.5</v>
          </cell>
          <cell r="AA2257">
            <v>85193.38</v>
          </cell>
          <cell r="AB2257">
            <v>62183.03</v>
          </cell>
          <cell r="AD2257"/>
        </row>
        <row r="2258">
          <cell r="B2258" t="str">
            <v>AR2715CS</v>
          </cell>
          <cell r="C2258" t="str">
            <v>Árvore</v>
          </cell>
          <cell r="E2258" t="str">
            <v>Árvore natalina produzida em estrutura metálica e mangueira luminosa. Preenchimento da figura com lâmpadas de LED. Aplicação de Strobos.</v>
          </cell>
          <cell r="F2258" t="str">
            <v>FIG. LUMINOSA</v>
          </cell>
          <cell r="G2258">
            <v>15</v>
          </cell>
          <cell r="H2258">
            <v>15</v>
          </cell>
          <cell r="I2258">
            <v>6.6</v>
          </cell>
          <cell r="J2258">
            <v>6.6</v>
          </cell>
          <cell r="M2258">
            <v>137657.13</v>
          </cell>
          <cell r="N2258">
            <v>103242.8475</v>
          </cell>
          <cell r="P2258">
            <v>0.75</v>
          </cell>
          <cell r="R2258">
            <v>111184.61</v>
          </cell>
          <cell r="S2258">
            <v>83399.61</v>
          </cell>
          <cell r="U2258">
            <v>111184.61</v>
          </cell>
          <cell r="V2258">
            <v>83399.61</v>
          </cell>
          <cell r="X2258">
            <v>105890.1</v>
          </cell>
          <cell r="Y2258">
            <v>79428.2</v>
          </cell>
          <cell r="AA2258">
            <v>92078.38</v>
          </cell>
          <cell r="AB2258">
            <v>69068.03</v>
          </cell>
          <cell r="AD2258"/>
        </row>
        <row r="2259">
          <cell r="B2259" t="str">
            <v>AR2715CSR</v>
          </cell>
          <cell r="C2259" t="str">
            <v>Árvore</v>
          </cell>
          <cell r="E2259" t="str">
            <v>Árvore natalina produzida em estrutura metálica e mangueira luminosa. Preenchimento da figura com lâmpadas de LED. Adição de strobos e caixa de controle para movimento sincronizado com música.</v>
          </cell>
          <cell r="F2259" t="str">
            <v>FIG. LUMINOSA</v>
          </cell>
          <cell r="G2259">
            <v>15</v>
          </cell>
          <cell r="H2259">
            <v>15</v>
          </cell>
          <cell r="I2259">
            <v>6.6</v>
          </cell>
          <cell r="J2259">
            <v>6.6</v>
          </cell>
          <cell r="M2259">
            <v>0</v>
          </cell>
          <cell r="N2259">
            <v>0</v>
          </cell>
          <cell r="O2259"/>
          <cell r="P2259">
            <v>0.75</v>
          </cell>
          <cell r="Q2259"/>
          <cell r="R2259">
            <v>111184.61</v>
          </cell>
          <cell r="S2259">
            <v>83399.61</v>
          </cell>
          <cell r="T2259"/>
          <cell r="U2259">
            <v>111184.61</v>
          </cell>
          <cell r="V2259">
            <v>83399.61</v>
          </cell>
          <cell r="W2259"/>
          <cell r="X2259">
            <v>105890.1</v>
          </cell>
          <cell r="Y2259">
            <v>79428.2</v>
          </cell>
          <cell r="Z2259"/>
          <cell r="AA2259">
            <v>98963.38</v>
          </cell>
          <cell r="AB2259">
            <v>75953.03</v>
          </cell>
          <cell r="AC2259"/>
          <cell r="AD2259"/>
        </row>
        <row r="2260">
          <cell r="B2260" t="str">
            <v>AR2720</v>
          </cell>
          <cell r="C2260" t="str">
            <v>Árvore</v>
          </cell>
          <cell r="D2260"/>
          <cell r="E2260" t="str">
            <v xml:space="preserve">Árvore natalina produzida em estrutura metálica e mangueira luminosa. </v>
          </cell>
          <cell r="F2260" t="str">
            <v>FIG. LUMINOSA</v>
          </cell>
          <cell r="G2260">
            <v>20</v>
          </cell>
          <cell r="H2260">
            <v>20</v>
          </cell>
          <cell r="I2260">
            <v>7.5</v>
          </cell>
          <cell r="J2260">
            <v>7.5</v>
          </cell>
          <cell r="K2260"/>
          <cell r="L2260"/>
          <cell r="M2260">
            <v>136600</v>
          </cell>
          <cell r="N2260">
            <v>81960</v>
          </cell>
          <cell r="O2260"/>
          <cell r="P2260">
            <v>0.6</v>
          </cell>
          <cell r="Q2260"/>
          <cell r="R2260">
            <v>95938.71</v>
          </cell>
          <cell r="S2260">
            <v>57563.21</v>
          </cell>
          <cell r="T2260"/>
          <cell r="U2260">
            <v>95938.71</v>
          </cell>
          <cell r="V2260">
            <v>57563.21</v>
          </cell>
          <cell r="W2260"/>
          <cell r="X2260">
            <v>91370.2</v>
          </cell>
          <cell r="Y2260">
            <v>54822.1</v>
          </cell>
          <cell r="Z2260"/>
          <cell r="AA2260">
            <v>79452.350000000006</v>
          </cell>
          <cell r="AB2260">
            <v>47671.41</v>
          </cell>
          <cell r="AC2260"/>
          <cell r="AD2260">
            <v>69089</v>
          </cell>
        </row>
        <row r="2261">
          <cell r="B2261" t="str">
            <v>AR2720SM</v>
          </cell>
          <cell r="C2261" t="str">
            <v>Árvore</v>
          </cell>
          <cell r="E2261" t="str">
            <v>Árvore natalina produzida em estrutura metálica e mangueira luminosa. Aplicação de mangueiras de LED com movimentos e Strobos</v>
          </cell>
          <cell r="F2261" t="str">
            <v>FIG. LUMINOSA</v>
          </cell>
          <cell r="G2261">
            <v>20</v>
          </cell>
          <cell r="H2261">
            <v>20</v>
          </cell>
          <cell r="I2261">
            <v>7.5</v>
          </cell>
          <cell r="J2261">
            <v>7.5</v>
          </cell>
          <cell r="M2261">
            <v>0</v>
          </cell>
          <cell r="N2261">
            <v>0</v>
          </cell>
          <cell r="P2261">
            <v>0.75</v>
          </cell>
          <cell r="R2261">
            <v>0</v>
          </cell>
          <cell r="S2261">
            <v>0</v>
          </cell>
          <cell r="U2261">
            <v>0</v>
          </cell>
          <cell r="V2261">
            <v>0</v>
          </cell>
          <cell r="X2261">
            <v>0</v>
          </cell>
          <cell r="Y2261">
            <v>0</v>
          </cell>
          <cell r="AA2261">
            <v>0</v>
          </cell>
          <cell r="AB2261">
            <v>0</v>
          </cell>
          <cell r="AD2261"/>
        </row>
        <row r="2262">
          <cell r="B2262" t="str">
            <v>AR2720M</v>
          </cell>
          <cell r="C2262" t="str">
            <v>Árvore</v>
          </cell>
          <cell r="E2262" t="str">
            <v>Árvore natalina produzida em estrutura metálica e mangueira luminosa. Aplicação de mangueiras de LED com movimentos.</v>
          </cell>
          <cell r="F2262" t="str">
            <v>FIG. LUMINOSA</v>
          </cell>
          <cell r="G2262">
            <v>20</v>
          </cell>
          <cell r="H2262">
            <v>20</v>
          </cell>
          <cell r="I2262">
            <v>7.5</v>
          </cell>
          <cell r="J2262">
            <v>7.5</v>
          </cell>
          <cell r="M2262">
            <v>0</v>
          </cell>
          <cell r="N2262">
            <v>0</v>
          </cell>
          <cell r="P2262">
            <v>0.72</v>
          </cell>
          <cell r="R2262">
            <v>0</v>
          </cell>
          <cell r="S2262">
            <v>0</v>
          </cell>
          <cell r="U2262">
            <v>0</v>
          </cell>
          <cell r="V2262">
            <v>0</v>
          </cell>
          <cell r="X2262">
            <v>0</v>
          </cell>
          <cell r="Y2262">
            <v>0</v>
          </cell>
          <cell r="AA2262">
            <v>0</v>
          </cell>
          <cell r="AB2262">
            <v>0</v>
          </cell>
          <cell r="AD2262"/>
        </row>
        <row r="2263">
          <cell r="B2263" t="str">
            <v>AR2720S</v>
          </cell>
          <cell r="C2263" t="str">
            <v>Árvore</v>
          </cell>
          <cell r="E2263" t="str">
            <v>Árvore natalina produzida em estrutura metálica e mangueira luminosa. Aplicação de Strobos</v>
          </cell>
          <cell r="F2263" t="str">
            <v>FIG. LUMINOSA</v>
          </cell>
          <cell r="G2263">
            <v>20</v>
          </cell>
          <cell r="H2263">
            <v>20</v>
          </cell>
          <cell r="I2263">
            <v>7.5</v>
          </cell>
          <cell r="J2263">
            <v>7.5</v>
          </cell>
          <cell r="M2263">
            <v>142715</v>
          </cell>
          <cell r="N2263">
            <v>89910.45</v>
          </cell>
          <cell r="P2263">
            <v>0.63</v>
          </cell>
          <cell r="R2263">
            <v>101482.71</v>
          </cell>
          <cell r="S2263">
            <v>63107.21</v>
          </cell>
          <cell r="U2263">
            <v>101482.71</v>
          </cell>
          <cell r="V2263">
            <v>63107.21</v>
          </cell>
          <cell r="X2263">
            <v>96650.2</v>
          </cell>
          <cell r="Y2263">
            <v>60102.1</v>
          </cell>
          <cell r="AA2263">
            <v>0</v>
          </cell>
          <cell r="AB2263">
            <v>0</v>
          </cell>
          <cell r="AD2263"/>
        </row>
        <row r="2264">
          <cell r="B2264" t="str">
            <v>AR2720L</v>
          </cell>
          <cell r="C2264" t="str">
            <v>Árvore</v>
          </cell>
          <cell r="E2264" t="str">
            <v xml:space="preserve">Árvore natalina produzida em estrutura metálica e mangueira de LED </v>
          </cell>
          <cell r="F2264" t="str">
            <v>FIG. LUMINOSA</v>
          </cell>
          <cell r="G2264">
            <v>20</v>
          </cell>
          <cell r="H2264">
            <v>20</v>
          </cell>
          <cell r="I2264">
            <v>7.5</v>
          </cell>
          <cell r="J2264">
            <v>7.5</v>
          </cell>
          <cell r="M2264">
            <v>147007</v>
          </cell>
          <cell r="N2264">
            <v>92614.41</v>
          </cell>
          <cell r="P2264">
            <v>0.63</v>
          </cell>
          <cell r="R2264">
            <v>108412.71</v>
          </cell>
          <cell r="S2264">
            <v>65047.61</v>
          </cell>
          <cell r="U2264">
            <v>108412.71</v>
          </cell>
          <cell r="V2264">
            <v>65047.61</v>
          </cell>
          <cell r="X2264">
            <v>103250.2</v>
          </cell>
          <cell r="Y2264">
            <v>61950.1</v>
          </cell>
          <cell r="AA2264">
            <v>89782.8</v>
          </cell>
          <cell r="AB2264">
            <v>53869.68</v>
          </cell>
          <cell r="AD2264">
            <v>78072</v>
          </cell>
        </row>
        <row r="2265">
          <cell r="B2265" t="str">
            <v>AR2720C</v>
          </cell>
          <cell r="C2265" t="str">
            <v>Árvore</v>
          </cell>
          <cell r="E2265" t="str">
            <v>Árvore natalina produzida em estrutura metálica e mangueira luminosa. Preenchimento da figura com lâmpadas de LED.</v>
          </cell>
          <cell r="F2265" t="str">
            <v>FIG. LUMINOSA</v>
          </cell>
          <cell r="G2265">
            <v>20</v>
          </cell>
          <cell r="H2265">
            <v>20</v>
          </cell>
          <cell r="I2265">
            <v>7.5</v>
          </cell>
          <cell r="J2265">
            <v>7.5</v>
          </cell>
          <cell r="M2265">
            <v>165019</v>
          </cell>
          <cell r="N2265">
            <v>118813.68</v>
          </cell>
          <cell r="P2265">
            <v>0.72</v>
          </cell>
          <cell r="R2265">
            <v>0</v>
          </cell>
          <cell r="S2265">
            <v>0</v>
          </cell>
          <cell r="U2265">
            <v>0</v>
          </cell>
          <cell r="V2265">
            <v>0</v>
          </cell>
          <cell r="X2265">
            <v>0</v>
          </cell>
          <cell r="Y2265">
            <v>0</v>
          </cell>
          <cell r="AA2265">
            <v>0</v>
          </cell>
          <cell r="AB2265">
            <v>0</v>
          </cell>
          <cell r="AD2265"/>
        </row>
        <row r="2266">
          <cell r="B2266" t="str">
            <v>AR2720CS</v>
          </cell>
          <cell r="C2266" t="str">
            <v>Árvore</v>
          </cell>
          <cell r="E2266" t="str">
            <v>Árvore natalina produzida em estrutura metálica e mangueira luminosa. Preenchimento da figura com lâmpadas de LED. Aplicação de Strobos.</v>
          </cell>
          <cell r="F2266" t="str">
            <v>FIG. LUMINOSA</v>
          </cell>
          <cell r="G2266">
            <v>20</v>
          </cell>
          <cell r="H2266">
            <v>20</v>
          </cell>
          <cell r="I2266">
            <v>7.5</v>
          </cell>
          <cell r="J2266">
            <v>7.5</v>
          </cell>
          <cell r="M2266">
            <v>174500</v>
          </cell>
          <cell r="N2266">
            <v>130875</v>
          </cell>
          <cell r="P2266">
            <v>0.75</v>
          </cell>
          <cell r="R2266">
            <v>0</v>
          </cell>
          <cell r="S2266">
            <v>0</v>
          </cell>
          <cell r="U2266">
            <v>0</v>
          </cell>
          <cell r="V2266">
            <v>0</v>
          </cell>
          <cell r="X2266">
            <v>0</v>
          </cell>
          <cell r="Y2266">
            <v>0</v>
          </cell>
          <cell r="AA2266">
            <v>0</v>
          </cell>
          <cell r="AB2266">
            <v>0</v>
          </cell>
          <cell r="AD2266"/>
        </row>
        <row r="2267">
          <cell r="B2267" t="str">
            <v>AR2720CSR</v>
          </cell>
          <cell r="C2267" t="str">
            <v>Árvore</v>
          </cell>
          <cell r="E2267" t="str">
            <v>Árvore natalina produzida em estrutura metálica e mangueira luminosa. Preenchimento da figura com lâmpadas de LED. Adição de strobos e caixa de controle para movimento sincronizado com música.</v>
          </cell>
          <cell r="F2267" t="str">
            <v>FIG. LUMINOSA</v>
          </cell>
          <cell r="G2267">
            <v>20</v>
          </cell>
          <cell r="H2267">
            <v>20</v>
          </cell>
          <cell r="I2267">
            <v>7.5</v>
          </cell>
          <cell r="J2267">
            <v>7.5</v>
          </cell>
          <cell r="M2267">
            <v>0</v>
          </cell>
          <cell r="N2267">
            <v>0</v>
          </cell>
          <cell r="O2267"/>
          <cell r="P2267">
            <v>0.75</v>
          </cell>
          <cell r="Q2267"/>
          <cell r="R2267">
            <v>0</v>
          </cell>
          <cell r="S2267">
            <v>0</v>
          </cell>
          <cell r="T2267"/>
          <cell r="U2267">
            <v>0</v>
          </cell>
          <cell r="V2267">
            <v>0</v>
          </cell>
          <cell r="W2267"/>
          <cell r="X2267">
            <v>0</v>
          </cell>
          <cell r="Y2267">
            <v>0</v>
          </cell>
          <cell r="Z2267"/>
          <cell r="AA2267">
            <v>0</v>
          </cell>
          <cell r="AB2267">
            <v>0</v>
          </cell>
          <cell r="AC2267"/>
          <cell r="AD2267"/>
        </row>
        <row r="2268">
          <cell r="B2268" t="str">
            <v>AR284</v>
          </cell>
          <cell r="C2268" t="str">
            <v>Árvore</v>
          </cell>
          <cell r="D2268"/>
          <cell r="E2268" t="str">
            <v xml:space="preserve">Árvore natalina produzida em estrutura metálica e mangueira luminosa. </v>
          </cell>
          <cell r="F2268" t="str">
            <v>FIG. LUMINOSA</v>
          </cell>
          <cell r="G2268">
            <v>4.5999999999999996</v>
          </cell>
          <cell r="H2268"/>
          <cell r="I2268"/>
          <cell r="J2268"/>
          <cell r="K2268"/>
          <cell r="L2268"/>
          <cell r="M2268">
            <v>16926</v>
          </cell>
          <cell r="N2268">
            <v>10155.6</v>
          </cell>
          <cell r="O2268"/>
          <cell r="P2268">
            <v>0.6</v>
          </cell>
          <cell r="Q2268"/>
          <cell r="R2268">
            <v>13671</v>
          </cell>
          <cell r="S2268">
            <v>8202.6</v>
          </cell>
          <cell r="T2268"/>
          <cell r="U2268">
            <v>13671</v>
          </cell>
          <cell r="V2268">
            <v>8202.6</v>
          </cell>
          <cell r="W2268"/>
          <cell r="X2268">
            <v>13020</v>
          </cell>
          <cell r="Y2268">
            <v>7812</v>
          </cell>
          <cell r="Z2268"/>
          <cell r="AA2268">
            <v>11321.75</v>
          </cell>
          <cell r="AB2268">
            <v>6793.05</v>
          </cell>
          <cell r="AC2268"/>
          <cell r="AD2268">
            <v>9845</v>
          </cell>
        </row>
        <row r="2269">
          <cell r="B2269" t="str">
            <v>AR284SM</v>
          </cell>
          <cell r="C2269" t="str">
            <v>Árvore</v>
          </cell>
          <cell r="E2269" t="str">
            <v>Árvore natalina produzida em estrutura metálica e mangueira luminosa. Aplicação de mangueiras de LED com movimentos e Strobos</v>
          </cell>
          <cell r="F2269" t="str">
            <v>FIG. LUMINOSA</v>
          </cell>
          <cell r="G2269">
            <v>4.5999999999999996</v>
          </cell>
          <cell r="M2269">
            <v>0</v>
          </cell>
          <cell r="N2269">
            <v>0</v>
          </cell>
          <cell r="P2269">
            <v>0.75</v>
          </cell>
          <cell r="R2269">
            <v>0</v>
          </cell>
          <cell r="S2269">
            <v>0</v>
          </cell>
          <cell r="U2269">
            <v>0</v>
          </cell>
          <cell r="V2269">
            <v>0</v>
          </cell>
          <cell r="X2269">
            <v>0</v>
          </cell>
          <cell r="Y2269">
            <v>0</v>
          </cell>
          <cell r="AA2269">
            <v>0</v>
          </cell>
          <cell r="AB2269">
            <v>0</v>
          </cell>
          <cell r="AD2269"/>
        </row>
        <row r="2270">
          <cell r="B2270" t="str">
            <v>AR284M</v>
          </cell>
          <cell r="C2270" t="str">
            <v>Árvore</v>
          </cell>
          <cell r="E2270" t="str">
            <v>Árvore natalina produzida em estrutura metálica e mangueira luminosa. Aplicação de mangueiras de LED com movimentos.</v>
          </cell>
          <cell r="F2270" t="str">
            <v>FIG. LUMINOSA</v>
          </cell>
          <cell r="G2270">
            <v>4.5999999999999996</v>
          </cell>
          <cell r="M2270">
            <v>0</v>
          </cell>
          <cell r="N2270">
            <v>0</v>
          </cell>
          <cell r="P2270">
            <v>0.72</v>
          </cell>
          <cell r="R2270">
            <v>0</v>
          </cell>
          <cell r="S2270">
            <v>0</v>
          </cell>
          <cell r="U2270">
            <v>0</v>
          </cell>
          <cell r="V2270">
            <v>0</v>
          </cell>
          <cell r="X2270">
            <v>0</v>
          </cell>
          <cell r="Y2270">
            <v>0</v>
          </cell>
          <cell r="AA2270">
            <v>0</v>
          </cell>
          <cell r="AB2270">
            <v>0</v>
          </cell>
          <cell r="AD2270"/>
        </row>
        <row r="2271">
          <cell r="B2271" t="str">
            <v>AR284S</v>
          </cell>
          <cell r="C2271" t="str">
            <v>Árvore</v>
          </cell>
          <cell r="E2271" t="str">
            <v>Árvore natalina produzida em estrutura metálica e mangueira luminosa. Aplicação de Strobos</v>
          </cell>
          <cell r="F2271" t="str">
            <v>FIG. LUMINOSA</v>
          </cell>
          <cell r="G2271">
            <v>4.5999999999999996</v>
          </cell>
          <cell r="M2271">
            <v>19453.330000000002</v>
          </cell>
          <cell r="N2271">
            <v>12255.597900000001</v>
          </cell>
          <cell r="P2271">
            <v>0.63</v>
          </cell>
          <cell r="R2271">
            <v>15712.31</v>
          </cell>
          <cell r="S2271">
            <v>10243.91</v>
          </cell>
          <cell r="U2271">
            <v>15712.31</v>
          </cell>
          <cell r="V2271">
            <v>10243.91</v>
          </cell>
          <cell r="X2271">
            <v>14964.1</v>
          </cell>
          <cell r="Y2271">
            <v>9756.1</v>
          </cell>
          <cell r="AA2271">
            <v>13012.25</v>
          </cell>
          <cell r="AB2271">
            <v>8483.5499999999993</v>
          </cell>
          <cell r="AD2271">
            <v>11315</v>
          </cell>
        </row>
        <row r="2272">
          <cell r="B2272" t="str">
            <v>AR284L</v>
          </cell>
          <cell r="C2272" t="str">
            <v>Árvore</v>
          </cell>
          <cell r="E2272" t="str">
            <v xml:space="preserve">Árvore natalina produzida em estrutura metálica e mangueira de LED </v>
          </cell>
          <cell r="F2272" t="str">
            <v>FIG. LUMINOSA</v>
          </cell>
          <cell r="G2272">
            <v>4.5999999999999996</v>
          </cell>
          <cell r="M2272">
            <v>19290.05</v>
          </cell>
          <cell r="N2272">
            <v>12152.7315</v>
          </cell>
          <cell r="P2272">
            <v>0.63</v>
          </cell>
          <cell r="R2272">
            <v>15580.43</v>
          </cell>
          <cell r="S2272">
            <v>9348.26</v>
          </cell>
          <cell r="U2272">
            <v>15580.43</v>
          </cell>
          <cell r="V2272">
            <v>9348.26</v>
          </cell>
          <cell r="X2272">
            <v>14838.5</v>
          </cell>
          <cell r="Y2272">
            <v>8903.1</v>
          </cell>
          <cell r="AA2272">
            <v>12903</v>
          </cell>
          <cell r="AB2272">
            <v>7741.8</v>
          </cell>
          <cell r="AD2272">
            <v>11220</v>
          </cell>
        </row>
        <row r="2273">
          <cell r="B2273" t="str">
            <v>AR284C</v>
          </cell>
          <cell r="C2273" t="str">
            <v>Árvore</v>
          </cell>
          <cell r="E2273" t="str">
            <v>Árvore natalina produzida em estrutura metálica e mangueira luminosa. Preenchimento da figura com lâmpadas de LED.</v>
          </cell>
          <cell r="F2273" t="str">
            <v>FIG. LUMINOSA</v>
          </cell>
          <cell r="G2273">
            <v>4.5999999999999996</v>
          </cell>
          <cell r="M2273">
            <v>23803</v>
          </cell>
          <cell r="N2273">
            <v>17138.16</v>
          </cell>
          <cell r="P2273">
            <v>0.72</v>
          </cell>
          <cell r="R2273">
            <v>19225.5</v>
          </cell>
          <cell r="S2273">
            <v>13757.1</v>
          </cell>
          <cell r="U2273">
            <v>19225.5</v>
          </cell>
          <cell r="V2273">
            <v>13757.1</v>
          </cell>
          <cell r="X2273">
            <v>18310</v>
          </cell>
          <cell r="Y2273">
            <v>13102</v>
          </cell>
          <cell r="AA2273">
            <v>15921.75</v>
          </cell>
          <cell r="AB2273">
            <v>11393.05</v>
          </cell>
          <cell r="AD2273">
            <v>13845</v>
          </cell>
        </row>
        <row r="2274">
          <cell r="B2274" t="str">
            <v>AR284CS</v>
          </cell>
          <cell r="C2274" t="str">
            <v>Árvore</v>
          </cell>
          <cell r="E2274" t="str">
            <v>Árvore natalina produzida em estrutura metálica e mangueira luminosa. Preenchimento da figura com lâmpadas de LED. Aplicação de Strobos.</v>
          </cell>
          <cell r="F2274" t="str">
            <v>FIG. LUMINOSA</v>
          </cell>
          <cell r="G2274">
            <v>4.5999999999999996</v>
          </cell>
          <cell r="M2274">
            <v>26330.329999999998</v>
          </cell>
          <cell r="N2274">
            <v>19747.747499999998</v>
          </cell>
          <cell r="P2274">
            <v>0.75</v>
          </cell>
          <cell r="R2274">
            <v>21266.81</v>
          </cell>
          <cell r="S2274">
            <v>15798.41</v>
          </cell>
          <cell r="U2274">
            <v>21266.81</v>
          </cell>
          <cell r="V2274">
            <v>15798.41</v>
          </cell>
          <cell r="X2274">
            <v>20254.099999999999</v>
          </cell>
          <cell r="Y2274">
            <v>15046.1</v>
          </cell>
          <cell r="AA2274">
            <v>17612.25</v>
          </cell>
          <cell r="AB2274">
            <v>13083.55</v>
          </cell>
          <cell r="AD2274">
            <v>15315</v>
          </cell>
        </row>
        <row r="2275">
          <cell r="B2275" t="str">
            <v>AR284LCM</v>
          </cell>
          <cell r="C2275" t="str">
            <v>Árvore</v>
          </cell>
          <cell r="E2275" t="str">
            <v>Árvore natalina produzida em estrutura metálica e mangueira luminosa. Preenchimento da árvore com lâmpadas de LED em duas cores. Aplicação de movimento com alternância de cores</v>
          </cell>
          <cell r="F2275" t="str">
            <v>FIG. LUMINOSA</v>
          </cell>
          <cell r="G2275">
            <v>4.5999999999999996</v>
          </cell>
          <cell r="M2275">
            <v>29218.670000000002</v>
          </cell>
          <cell r="N2275">
            <v>23374.936000000002</v>
          </cell>
          <cell r="P2275">
            <v>0.8</v>
          </cell>
          <cell r="R2275">
            <v>23599.7</v>
          </cell>
          <cell r="S2275">
            <v>16519.759999999998</v>
          </cell>
          <cell r="U2275">
            <v>23599.7</v>
          </cell>
          <cell r="V2275">
            <v>16519.759999999998</v>
          </cell>
          <cell r="X2275">
            <v>22475.9</v>
          </cell>
          <cell r="Y2275">
            <v>15733.1</v>
          </cell>
          <cell r="AA2275">
            <v>19544.25</v>
          </cell>
          <cell r="AB2275">
            <v>13680.98</v>
          </cell>
          <cell r="AD2275">
            <v>16995</v>
          </cell>
        </row>
        <row r="2276">
          <cell r="B2276" t="str">
            <v>AR286</v>
          </cell>
          <cell r="C2276" t="str">
            <v>Árvore</v>
          </cell>
          <cell r="D2276"/>
          <cell r="E2276" t="str">
            <v xml:space="preserve">Árvore natalina produzida em estrutura metálica e mangueira luminosa. </v>
          </cell>
          <cell r="F2276" t="str">
            <v>FIG. LUMINOSA</v>
          </cell>
          <cell r="G2276">
            <v>6.5</v>
          </cell>
          <cell r="H2276"/>
          <cell r="I2276"/>
          <cell r="J2276"/>
          <cell r="K2276"/>
          <cell r="L2276"/>
          <cell r="M2276">
            <v>23356.06</v>
          </cell>
          <cell r="N2276">
            <v>14013.636</v>
          </cell>
          <cell r="O2276"/>
          <cell r="P2276">
            <v>0.6</v>
          </cell>
          <cell r="Q2276"/>
          <cell r="R2276">
            <v>18864.509999999998</v>
          </cell>
          <cell r="S2276">
            <v>11318.69</v>
          </cell>
          <cell r="T2276"/>
          <cell r="U2276">
            <v>18864.509999999998</v>
          </cell>
          <cell r="V2276">
            <v>11318.69</v>
          </cell>
          <cell r="W2276"/>
          <cell r="X2276">
            <v>17966.2</v>
          </cell>
          <cell r="Y2276">
            <v>10779.7</v>
          </cell>
          <cell r="Z2276"/>
          <cell r="AA2276">
            <v>15622.75</v>
          </cell>
          <cell r="AB2276">
            <v>9373.65</v>
          </cell>
          <cell r="AC2276"/>
          <cell r="AD2276">
            <v>13585</v>
          </cell>
        </row>
        <row r="2277">
          <cell r="B2277" t="str">
            <v>AR286SM</v>
          </cell>
          <cell r="C2277" t="str">
            <v>Árvore</v>
          </cell>
          <cell r="E2277" t="str">
            <v>Árvore natalina produzida em estrutura metálica e mangueira luminosa. Aplicação de mangueiras de LED com movimentos e Strobos</v>
          </cell>
          <cell r="F2277" t="str">
            <v>FIG. LUMINOSA</v>
          </cell>
          <cell r="G2277">
            <v>6.5</v>
          </cell>
          <cell r="M2277">
            <v>0</v>
          </cell>
          <cell r="N2277">
            <v>0</v>
          </cell>
          <cell r="P2277">
            <v>0.75</v>
          </cell>
          <cell r="R2277">
            <v>0</v>
          </cell>
          <cell r="S2277">
            <v>0</v>
          </cell>
          <cell r="U2277">
            <v>0</v>
          </cell>
          <cell r="V2277">
            <v>0</v>
          </cell>
          <cell r="X2277">
            <v>0</v>
          </cell>
          <cell r="Y2277">
            <v>0</v>
          </cell>
          <cell r="AA2277">
            <v>0</v>
          </cell>
          <cell r="AB2277">
            <v>0</v>
          </cell>
          <cell r="AD2277"/>
        </row>
        <row r="2278">
          <cell r="B2278" t="str">
            <v>AR286M</v>
          </cell>
          <cell r="C2278" t="str">
            <v>Árvore</v>
          </cell>
          <cell r="E2278" t="str">
            <v>Árvore natalina produzida em estrutura metálica e mangueira luminosa. Aplicação de mangueiras de LED com movimentos.</v>
          </cell>
          <cell r="F2278" t="str">
            <v>FIG. LUMINOSA</v>
          </cell>
          <cell r="G2278">
            <v>6.5</v>
          </cell>
          <cell r="M2278">
            <v>0</v>
          </cell>
          <cell r="N2278">
            <v>0</v>
          </cell>
          <cell r="P2278">
            <v>0.72</v>
          </cell>
          <cell r="R2278">
            <v>0</v>
          </cell>
          <cell r="S2278">
            <v>0</v>
          </cell>
          <cell r="U2278">
            <v>0</v>
          </cell>
          <cell r="V2278">
            <v>0</v>
          </cell>
          <cell r="X2278">
            <v>0</v>
          </cell>
          <cell r="Y2278">
            <v>0</v>
          </cell>
          <cell r="AA2278">
            <v>0</v>
          </cell>
          <cell r="AB2278">
            <v>0</v>
          </cell>
          <cell r="AD2278"/>
        </row>
        <row r="2279">
          <cell r="B2279" t="str">
            <v>AR286S</v>
          </cell>
          <cell r="C2279" t="str">
            <v>Árvore</v>
          </cell>
          <cell r="E2279" t="str">
            <v>Árvore natalina produzida em estrutura metálica e mangueira luminosa. Aplicação de Strobos</v>
          </cell>
          <cell r="F2279" t="str">
            <v>FIG. LUMINOSA</v>
          </cell>
          <cell r="G2279">
            <v>6.5</v>
          </cell>
          <cell r="M2279">
            <v>26749.84</v>
          </cell>
          <cell r="N2279">
            <v>16852.3992</v>
          </cell>
          <cell r="P2279">
            <v>0.63</v>
          </cell>
          <cell r="R2279">
            <v>21605.64</v>
          </cell>
          <cell r="S2279">
            <v>14059.82</v>
          </cell>
          <cell r="U2279">
            <v>21605.64</v>
          </cell>
          <cell r="V2279">
            <v>14059.82</v>
          </cell>
          <cell r="X2279">
            <v>20576.8</v>
          </cell>
          <cell r="Y2279">
            <v>13390.3</v>
          </cell>
          <cell r="AA2279">
            <v>17892.849999999999</v>
          </cell>
          <cell r="AB2279">
            <v>11643.75</v>
          </cell>
          <cell r="AD2279">
            <v>15559</v>
          </cell>
        </row>
        <row r="2280">
          <cell r="B2280" t="str">
            <v>AR286L</v>
          </cell>
          <cell r="C2280" t="str">
            <v>Árvore</v>
          </cell>
          <cell r="E2280" t="str">
            <v xml:space="preserve">Árvore natalina produzida em estrutura metálica e mangueira de LED </v>
          </cell>
          <cell r="F2280" t="str">
            <v>FIG. LUMINOSA</v>
          </cell>
          <cell r="G2280">
            <v>6.5</v>
          </cell>
          <cell r="M2280">
            <v>26665.600000000002</v>
          </cell>
          <cell r="N2280">
            <v>16799.328000000001</v>
          </cell>
          <cell r="P2280">
            <v>0.63</v>
          </cell>
          <cell r="R2280">
            <v>21537.599999999999</v>
          </cell>
          <cell r="S2280">
            <v>12922.56</v>
          </cell>
          <cell r="U2280">
            <v>21537.599999999999</v>
          </cell>
          <cell r="V2280">
            <v>12922.56</v>
          </cell>
          <cell r="X2280">
            <v>20512</v>
          </cell>
          <cell r="Y2280">
            <v>12307.2</v>
          </cell>
          <cell r="AA2280">
            <v>17836.5</v>
          </cell>
          <cell r="AB2280">
            <v>10701.9</v>
          </cell>
          <cell r="AD2280">
            <v>15510.000000000002</v>
          </cell>
        </row>
        <row r="2281">
          <cell r="B2281" t="str">
            <v>AR286C</v>
          </cell>
          <cell r="C2281" t="str">
            <v>Árvore</v>
          </cell>
          <cell r="E2281" t="str">
            <v>Árvore natalina produzida em estrutura metálica e mangueira luminosa. Preenchimento da figura com lâmpadas de LED.</v>
          </cell>
          <cell r="F2281" t="str">
            <v>FIG. LUMINOSA</v>
          </cell>
          <cell r="G2281">
            <v>6.5</v>
          </cell>
          <cell r="M2281">
            <v>34084.18</v>
          </cell>
          <cell r="N2281">
            <v>24540.6096</v>
          </cell>
          <cell r="P2281">
            <v>0.72</v>
          </cell>
          <cell r="R2281">
            <v>27529.53</v>
          </cell>
          <cell r="S2281">
            <v>19983.71</v>
          </cell>
          <cell r="U2281">
            <v>27529.53</v>
          </cell>
          <cell r="V2281">
            <v>19983.71</v>
          </cell>
          <cell r="X2281">
            <v>26218.6</v>
          </cell>
          <cell r="Y2281">
            <v>19032.099999999999</v>
          </cell>
          <cell r="AA2281">
            <v>22798.75</v>
          </cell>
          <cell r="AB2281">
            <v>16549.650000000001</v>
          </cell>
          <cell r="AD2281">
            <v>19825</v>
          </cell>
        </row>
        <row r="2282">
          <cell r="B2282" t="str">
            <v>AR286CS</v>
          </cell>
          <cell r="C2282" t="str">
            <v>Árvore</v>
          </cell>
          <cell r="E2282" t="str">
            <v>Árvore natalina produzida em estrutura metálica e mangueira luminosa. Preenchimento da figura com lâmpadas de LED. Aplicação de Strobos.</v>
          </cell>
          <cell r="F2282" t="str">
            <v>FIG. LUMINOSA</v>
          </cell>
          <cell r="G2282">
            <v>6.5</v>
          </cell>
          <cell r="M2282">
            <v>37477.96</v>
          </cell>
          <cell r="N2282">
            <v>28108.47</v>
          </cell>
          <cell r="P2282">
            <v>0.75</v>
          </cell>
          <cell r="R2282">
            <v>30270.66</v>
          </cell>
          <cell r="S2282">
            <v>22724.84</v>
          </cell>
          <cell r="U2282">
            <v>30270.66</v>
          </cell>
          <cell r="V2282">
            <v>22724.84</v>
          </cell>
          <cell r="X2282">
            <v>28829.200000000001</v>
          </cell>
          <cell r="Y2282">
            <v>21642.7</v>
          </cell>
          <cell r="AA2282">
            <v>25068.85</v>
          </cell>
          <cell r="AB2282">
            <v>18819.75</v>
          </cell>
          <cell r="AD2282">
            <v>21799</v>
          </cell>
        </row>
        <row r="2283">
          <cell r="B2283" t="str">
            <v>AR286LCM</v>
          </cell>
          <cell r="C2283" t="str">
            <v>Árvore</v>
          </cell>
          <cell r="E2283" t="str">
            <v>Árvore natalina produzida em estrutura metálica e mangueira luminosa. Preenchimento da árvore com lâmpadas de LED em duas cores. Aplicação de movimento com alternância de cores</v>
          </cell>
          <cell r="F2283" t="str">
            <v>FIG. LUMINOSA</v>
          </cell>
          <cell r="G2283">
            <v>6.5</v>
          </cell>
          <cell r="M2283">
            <v>42267.810000000005</v>
          </cell>
          <cell r="N2283">
            <v>33814.248000000007</v>
          </cell>
          <cell r="P2283">
            <v>0.8</v>
          </cell>
          <cell r="R2283">
            <v>34139.39</v>
          </cell>
          <cell r="S2283">
            <v>23897.58</v>
          </cell>
          <cell r="U2283">
            <v>34139.39</v>
          </cell>
          <cell r="V2283">
            <v>23897.58</v>
          </cell>
          <cell r="X2283">
            <v>32513.7</v>
          </cell>
          <cell r="Y2283">
            <v>22759.599999999999</v>
          </cell>
          <cell r="AA2283">
            <v>28272.75</v>
          </cell>
          <cell r="AB2283">
            <v>19790.93</v>
          </cell>
          <cell r="AD2283">
            <v>24585</v>
          </cell>
        </row>
        <row r="2284">
          <cell r="B2284" t="str">
            <v>AR288</v>
          </cell>
          <cell r="C2284" t="str">
            <v>Árvore</v>
          </cell>
          <cell r="D2284"/>
          <cell r="E2284" t="str">
            <v xml:space="preserve">Árvore natalina produzida em estrutura metálica e mangueira luminosa. </v>
          </cell>
          <cell r="F2284" t="str">
            <v>FIG. LUMINOSA</v>
          </cell>
          <cell r="G2284">
            <v>8.4</v>
          </cell>
          <cell r="H2284"/>
          <cell r="I2284"/>
          <cell r="J2284"/>
          <cell r="K2284"/>
          <cell r="L2284"/>
          <cell r="M2284">
            <v>31866.25</v>
          </cell>
          <cell r="N2284">
            <v>19119.75</v>
          </cell>
          <cell r="O2284"/>
          <cell r="P2284">
            <v>0.6</v>
          </cell>
          <cell r="Q2284"/>
          <cell r="R2284">
            <v>25738.13</v>
          </cell>
          <cell r="S2284">
            <v>15442.88</v>
          </cell>
          <cell r="T2284"/>
          <cell r="U2284">
            <v>25738.13</v>
          </cell>
          <cell r="V2284">
            <v>15442.88</v>
          </cell>
          <cell r="W2284"/>
          <cell r="X2284">
            <v>24512.5</v>
          </cell>
          <cell r="Y2284">
            <v>14707.5</v>
          </cell>
          <cell r="Z2284"/>
          <cell r="AA2284">
            <v>21315.25</v>
          </cell>
          <cell r="AB2284">
            <v>12789.15</v>
          </cell>
          <cell r="AC2284"/>
          <cell r="AD2284">
            <v>18535</v>
          </cell>
        </row>
        <row r="2285">
          <cell r="B2285" t="str">
            <v>AR288SM</v>
          </cell>
          <cell r="C2285" t="str">
            <v>Árvore</v>
          </cell>
          <cell r="E2285" t="str">
            <v>Árvore natalina produzida em estrutura metálica e mangueira luminosa. Aplicação de mangueiras de LED com movimentos e Strobos</v>
          </cell>
          <cell r="F2285" t="str">
            <v>FIG. LUMINOSA</v>
          </cell>
          <cell r="G2285">
            <v>8.4</v>
          </cell>
          <cell r="H2285"/>
          <cell r="I2285"/>
          <cell r="M2285">
            <v>0</v>
          </cell>
          <cell r="N2285">
            <v>0</v>
          </cell>
          <cell r="P2285">
            <v>0.75</v>
          </cell>
          <cell r="R2285">
            <v>0</v>
          </cell>
          <cell r="S2285">
            <v>0</v>
          </cell>
          <cell r="U2285">
            <v>0</v>
          </cell>
          <cell r="V2285">
            <v>0</v>
          </cell>
          <cell r="X2285">
            <v>0</v>
          </cell>
          <cell r="Y2285">
            <v>0</v>
          </cell>
          <cell r="AA2285">
            <v>0</v>
          </cell>
          <cell r="AB2285">
            <v>0</v>
          </cell>
          <cell r="AD2285"/>
        </row>
        <row r="2286">
          <cell r="B2286" t="str">
            <v>AR288M</v>
          </cell>
          <cell r="C2286" t="str">
            <v>Árvore</v>
          </cell>
          <cell r="E2286" t="str">
            <v>Árvore natalina produzida em estrutura metálica e mangueira luminosa. Aplicação de mangueiras de LED com movimentos.</v>
          </cell>
          <cell r="F2286" t="str">
            <v>FIG. LUMINOSA</v>
          </cell>
          <cell r="G2286">
            <v>8.4</v>
          </cell>
          <cell r="H2286"/>
          <cell r="I2286"/>
          <cell r="M2286">
            <v>0</v>
          </cell>
          <cell r="N2286">
            <v>0</v>
          </cell>
          <cell r="P2286">
            <v>0.72</v>
          </cell>
          <cell r="R2286">
            <v>0</v>
          </cell>
          <cell r="S2286">
            <v>0</v>
          </cell>
          <cell r="U2286">
            <v>0</v>
          </cell>
          <cell r="V2286">
            <v>0</v>
          </cell>
          <cell r="X2286">
            <v>0</v>
          </cell>
          <cell r="Y2286">
            <v>0</v>
          </cell>
          <cell r="AA2286">
            <v>0</v>
          </cell>
          <cell r="AB2286">
            <v>0</v>
          </cell>
          <cell r="AD2286"/>
        </row>
        <row r="2287">
          <cell r="B2287" t="str">
            <v>AR288S</v>
          </cell>
          <cell r="C2287" t="str">
            <v>Árvore</v>
          </cell>
          <cell r="E2287" t="str">
            <v>Árvore natalina produzida em estrutura metálica e mangueira luminosa. Aplicação de Strobos</v>
          </cell>
          <cell r="F2287" t="str">
            <v>FIG. LUMINOSA</v>
          </cell>
          <cell r="G2287">
            <v>8.4</v>
          </cell>
          <cell r="H2287"/>
          <cell r="I2287"/>
          <cell r="M2287">
            <v>35910.03</v>
          </cell>
          <cell r="N2287">
            <v>22623.318899999998</v>
          </cell>
          <cell r="P2287">
            <v>0.63</v>
          </cell>
          <cell r="R2287">
            <v>29004.26</v>
          </cell>
          <cell r="S2287">
            <v>18708.900000000001</v>
          </cell>
          <cell r="U2287">
            <v>29004.26</v>
          </cell>
          <cell r="V2287">
            <v>18708.900000000001</v>
          </cell>
          <cell r="X2287">
            <v>27623.1</v>
          </cell>
          <cell r="Y2287">
            <v>17818</v>
          </cell>
          <cell r="AA2287">
            <v>24020.05</v>
          </cell>
          <cell r="AB2287">
            <v>15493.95</v>
          </cell>
          <cell r="AD2287">
            <v>20887</v>
          </cell>
        </row>
        <row r="2288">
          <cell r="B2288" t="str">
            <v>AR288L</v>
          </cell>
          <cell r="C2288" t="str">
            <v>Árvore</v>
          </cell>
          <cell r="E2288" t="str">
            <v xml:space="preserve">Árvore natalina produzida em estrutura metálica e mangueira de LED </v>
          </cell>
          <cell r="F2288" t="str">
            <v>FIG. LUMINOSA</v>
          </cell>
          <cell r="G2288">
            <v>8.4</v>
          </cell>
          <cell r="H2288"/>
          <cell r="I2288"/>
          <cell r="M2288">
            <v>36310.560000000005</v>
          </cell>
          <cell r="N2288">
            <v>22875.652800000003</v>
          </cell>
          <cell r="P2288">
            <v>0.63</v>
          </cell>
          <cell r="R2288">
            <v>29327.759999999998</v>
          </cell>
          <cell r="S2288">
            <v>17596.64</v>
          </cell>
          <cell r="U2288">
            <v>29327.759999999998</v>
          </cell>
          <cell r="V2288">
            <v>17596.64</v>
          </cell>
          <cell r="X2288">
            <v>27931.200000000001</v>
          </cell>
          <cell r="Y2288">
            <v>16758.7</v>
          </cell>
          <cell r="AA2288">
            <v>24288</v>
          </cell>
          <cell r="AB2288">
            <v>14572.8</v>
          </cell>
          <cell r="AD2288">
            <v>21120</v>
          </cell>
        </row>
        <row r="2289">
          <cell r="B2289" t="str">
            <v>AR288C</v>
          </cell>
          <cell r="C2289" t="str">
            <v>Árvore</v>
          </cell>
          <cell r="E2289" t="str">
            <v>Árvore natalina produzida em estrutura metálica e mangueira luminosa. Preenchimento da figura com lâmpadas de LED.</v>
          </cell>
          <cell r="F2289" t="str">
            <v>FIG. LUMINOSA</v>
          </cell>
          <cell r="G2289">
            <v>8.4</v>
          </cell>
          <cell r="H2289"/>
          <cell r="I2289"/>
          <cell r="M2289">
            <v>48329.840000000004</v>
          </cell>
          <cell r="N2289">
            <v>34797.484799999998</v>
          </cell>
          <cell r="P2289">
            <v>0.72</v>
          </cell>
          <cell r="R2289">
            <v>39035.64</v>
          </cell>
          <cell r="S2289">
            <v>28740.39</v>
          </cell>
          <cell r="U2289">
            <v>39035.64</v>
          </cell>
          <cell r="V2289">
            <v>28740.39</v>
          </cell>
          <cell r="X2289">
            <v>37176.800000000003</v>
          </cell>
          <cell r="Y2289">
            <v>27371.8</v>
          </cell>
          <cell r="AA2289">
            <v>32327.65</v>
          </cell>
          <cell r="AB2289">
            <v>23801.55</v>
          </cell>
          <cell r="AD2289">
            <v>28111</v>
          </cell>
        </row>
        <row r="2290">
          <cell r="B2290" t="str">
            <v>AR288CS</v>
          </cell>
          <cell r="C2290" t="str">
            <v>Árvore</v>
          </cell>
          <cell r="E2290" t="str">
            <v>Árvore natalina produzida em estrutura metálica e mangueira luminosa. Preenchimento da figura com lâmpadas de LED. Aplicação de Strobos.</v>
          </cell>
          <cell r="F2290" t="str">
            <v>FIG. LUMINOSA</v>
          </cell>
          <cell r="G2290">
            <v>8.4</v>
          </cell>
          <cell r="H2290"/>
          <cell r="I2290"/>
          <cell r="M2290">
            <v>52373.490000000005</v>
          </cell>
          <cell r="N2290">
            <v>39280.117500000008</v>
          </cell>
          <cell r="P2290">
            <v>0.75</v>
          </cell>
          <cell r="R2290">
            <v>42301.67</v>
          </cell>
          <cell r="S2290">
            <v>32006.42</v>
          </cell>
          <cell r="U2290">
            <v>42301.67</v>
          </cell>
          <cell r="V2290">
            <v>32006.42</v>
          </cell>
          <cell r="X2290">
            <v>40287.300000000003</v>
          </cell>
          <cell r="Y2290">
            <v>30482.3</v>
          </cell>
          <cell r="AA2290">
            <v>35032.449999999997</v>
          </cell>
          <cell r="AB2290">
            <v>26506.35</v>
          </cell>
          <cell r="AD2290">
            <v>30463</v>
          </cell>
        </row>
        <row r="2291">
          <cell r="B2291" t="str">
            <v>AR288LCM</v>
          </cell>
          <cell r="C2291" t="str">
            <v>Árvore</v>
          </cell>
          <cell r="E2291" t="str">
            <v>Árvore natalina produzida em estrutura metálica e mangueira luminosa. Preenchimento da árvore com lâmpadas de LED em duas cores. Aplicação de movimento com alternância de cores</v>
          </cell>
          <cell r="F2291" t="str">
            <v>FIG. LUMINOSA</v>
          </cell>
          <cell r="G2291">
            <v>8.4</v>
          </cell>
          <cell r="H2291"/>
          <cell r="I2291"/>
          <cell r="M2291">
            <v>57586.23</v>
          </cell>
          <cell r="N2291">
            <v>46068.984000000004</v>
          </cell>
          <cell r="P2291">
            <v>0.8</v>
          </cell>
          <cell r="R2291">
            <v>46511.96</v>
          </cell>
          <cell r="S2291">
            <v>32558.400000000001</v>
          </cell>
          <cell r="U2291">
            <v>46511.96</v>
          </cell>
          <cell r="V2291">
            <v>32558.400000000001</v>
          </cell>
          <cell r="X2291">
            <v>44297.1</v>
          </cell>
          <cell r="Y2291">
            <v>31008</v>
          </cell>
          <cell r="AA2291">
            <v>38519.25</v>
          </cell>
          <cell r="AB2291">
            <v>26963.48</v>
          </cell>
          <cell r="AD2291">
            <v>33495</v>
          </cell>
        </row>
        <row r="2292">
          <cell r="B2292" t="str">
            <v>AR2810</v>
          </cell>
          <cell r="C2292" t="str">
            <v>Árvore</v>
          </cell>
          <cell r="D2292"/>
          <cell r="E2292" t="str">
            <v xml:space="preserve">Árvore natalina produzida em estrutura metálica e mangueira luminosa. </v>
          </cell>
          <cell r="F2292" t="str">
            <v>FIG. LUMINOSA</v>
          </cell>
          <cell r="G2292">
            <v>10</v>
          </cell>
          <cell r="H2292"/>
          <cell r="I2292"/>
          <cell r="J2292"/>
          <cell r="K2292"/>
          <cell r="L2292"/>
          <cell r="M2292">
            <v>44450</v>
          </cell>
          <cell r="N2292">
            <v>26670</v>
          </cell>
          <cell r="O2292"/>
          <cell r="P2292">
            <v>0.6</v>
          </cell>
          <cell r="Q2292"/>
          <cell r="R2292">
            <v>25738.13</v>
          </cell>
          <cell r="S2292">
            <v>15442.88</v>
          </cell>
          <cell r="T2292"/>
          <cell r="U2292">
            <v>25738.13</v>
          </cell>
          <cell r="V2292">
            <v>15442.88</v>
          </cell>
          <cell r="W2292"/>
          <cell r="X2292"/>
          <cell r="Y2292"/>
          <cell r="Z2292"/>
          <cell r="AA2292">
            <v>21315.25</v>
          </cell>
          <cell r="AB2292">
            <v>12789.15</v>
          </cell>
          <cell r="AC2292"/>
          <cell r="AD2292">
            <v>18535</v>
          </cell>
        </row>
        <row r="2293">
          <cell r="B2293" t="str">
            <v>AR2810SM</v>
          </cell>
          <cell r="C2293" t="str">
            <v>Árvore</v>
          </cell>
          <cell r="E2293" t="str">
            <v>Árvore natalina produzida em estrutura metálica e mangueira luminosa. Aplicação de mangueiras de LED com movimentos e Strobos</v>
          </cell>
          <cell r="F2293" t="str">
            <v>FIG. LUMINOSA</v>
          </cell>
          <cell r="G2293">
            <v>10</v>
          </cell>
          <cell r="H2293"/>
          <cell r="I2293"/>
          <cell r="M2293">
            <v>0</v>
          </cell>
          <cell r="N2293">
            <v>0</v>
          </cell>
          <cell r="P2293">
            <v>0.75</v>
          </cell>
          <cell r="R2293">
            <v>0</v>
          </cell>
          <cell r="S2293">
            <v>0</v>
          </cell>
          <cell r="U2293">
            <v>0</v>
          </cell>
          <cell r="V2293">
            <v>0</v>
          </cell>
          <cell r="X2293"/>
          <cell r="Y2293"/>
          <cell r="AA2293">
            <v>0</v>
          </cell>
          <cell r="AB2293">
            <v>0</v>
          </cell>
          <cell r="AD2293"/>
        </row>
        <row r="2294">
          <cell r="B2294" t="str">
            <v>AR2810M</v>
          </cell>
          <cell r="C2294" t="str">
            <v>Árvore</v>
          </cell>
          <cell r="E2294" t="str">
            <v>Árvore natalina produzida em estrutura metálica e mangueira luminosa. Aplicação de mangueiras de LED com movimentos.</v>
          </cell>
          <cell r="F2294" t="str">
            <v>FIG. LUMINOSA</v>
          </cell>
          <cell r="G2294">
            <v>10</v>
          </cell>
          <cell r="H2294"/>
          <cell r="I2294"/>
          <cell r="M2294">
            <v>0</v>
          </cell>
          <cell r="N2294">
            <v>0</v>
          </cell>
          <cell r="P2294">
            <v>0.72</v>
          </cell>
          <cell r="R2294">
            <v>0</v>
          </cell>
          <cell r="S2294">
            <v>0</v>
          </cell>
          <cell r="U2294">
            <v>0</v>
          </cell>
          <cell r="V2294">
            <v>0</v>
          </cell>
          <cell r="X2294"/>
          <cell r="Y2294"/>
          <cell r="AA2294">
            <v>0</v>
          </cell>
          <cell r="AB2294">
            <v>0</v>
          </cell>
          <cell r="AD2294"/>
        </row>
        <row r="2295">
          <cell r="B2295" t="str">
            <v>AR2810S</v>
          </cell>
          <cell r="C2295" t="str">
            <v>Árvore</v>
          </cell>
          <cell r="E2295" t="str">
            <v>Árvore natalina produzida em estrutura metálica e mangueira luminosa. Aplicação de Strobos</v>
          </cell>
          <cell r="F2295" t="str">
            <v>FIG. LUMINOSA</v>
          </cell>
          <cell r="G2295">
            <v>10</v>
          </cell>
          <cell r="H2295"/>
          <cell r="I2295"/>
          <cell r="M2295">
            <v>46500</v>
          </cell>
          <cell r="N2295">
            <v>29295</v>
          </cell>
          <cell r="P2295">
            <v>0.63</v>
          </cell>
          <cell r="R2295">
            <v>29004.26</v>
          </cell>
          <cell r="S2295">
            <v>18708.900000000001</v>
          </cell>
          <cell r="U2295">
            <v>29004.26</v>
          </cell>
          <cell r="V2295">
            <v>18708.900000000001</v>
          </cell>
          <cell r="X2295"/>
          <cell r="Y2295"/>
          <cell r="AA2295">
            <v>24020.05</v>
          </cell>
          <cell r="AB2295">
            <v>15493.95</v>
          </cell>
          <cell r="AD2295">
            <v>20887</v>
          </cell>
        </row>
        <row r="2296">
          <cell r="B2296" t="str">
            <v>AR2810L</v>
          </cell>
          <cell r="C2296" t="str">
            <v>Árvore</v>
          </cell>
          <cell r="E2296" t="str">
            <v xml:space="preserve">Árvore natalina produzida em estrutura metálica e mangueira de LED </v>
          </cell>
          <cell r="F2296" t="str">
            <v>FIG. LUMINOSA</v>
          </cell>
          <cell r="G2296">
            <v>10</v>
          </cell>
          <cell r="H2296"/>
          <cell r="I2296"/>
          <cell r="M2296">
            <v>0</v>
          </cell>
          <cell r="N2296">
            <v>0</v>
          </cell>
          <cell r="P2296">
            <v>0.63</v>
          </cell>
          <cell r="R2296">
            <v>29327.759999999998</v>
          </cell>
          <cell r="S2296">
            <v>17596.64</v>
          </cell>
          <cell r="U2296">
            <v>29327.759999999998</v>
          </cell>
          <cell r="V2296">
            <v>17596.64</v>
          </cell>
          <cell r="X2296"/>
          <cell r="Y2296"/>
          <cell r="AA2296">
            <v>24288</v>
          </cell>
          <cell r="AB2296">
            <v>14572.8</v>
          </cell>
          <cell r="AD2296">
            <v>21120</v>
          </cell>
        </row>
        <row r="2297">
          <cell r="B2297" t="str">
            <v>AR2810C</v>
          </cell>
          <cell r="C2297" t="str">
            <v>Árvore</v>
          </cell>
          <cell r="E2297" t="str">
            <v>Árvore natalina produzida em estrutura metálica e mangueira luminosa. Preenchimento da figura com lâmpadas de LED.</v>
          </cell>
          <cell r="F2297" t="str">
            <v>FIG. LUMINOSA</v>
          </cell>
          <cell r="G2297">
            <v>10</v>
          </cell>
          <cell r="H2297"/>
          <cell r="I2297"/>
          <cell r="M2297">
            <v>51223.5</v>
          </cell>
          <cell r="N2297">
            <v>36880.92</v>
          </cell>
          <cell r="P2297">
            <v>0.72</v>
          </cell>
          <cell r="R2297">
            <v>39035.64</v>
          </cell>
          <cell r="S2297">
            <v>28740.39</v>
          </cell>
          <cell r="U2297">
            <v>39035.64</v>
          </cell>
          <cell r="V2297">
            <v>28740.39</v>
          </cell>
          <cell r="X2297"/>
          <cell r="Y2297"/>
          <cell r="AA2297">
            <v>32327.65</v>
          </cell>
          <cell r="AB2297">
            <v>23801.55</v>
          </cell>
          <cell r="AD2297">
            <v>28111</v>
          </cell>
        </row>
        <row r="2298">
          <cell r="B2298" t="str">
            <v>AR2810CS</v>
          </cell>
          <cell r="C2298" t="str">
            <v>Árvore</v>
          </cell>
          <cell r="E2298" t="str">
            <v>Árvore natalina produzida em estrutura metálica e mangueira luminosa. Preenchimento da figura com lâmpadas de LED. Aplicação de Strobos.</v>
          </cell>
          <cell r="F2298" t="str">
            <v>FIG. LUMINOSA</v>
          </cell>
          <cell r="G2298">
            <v>10</v>
          </cell>
          <cell r="H2298"/>
          <cell r="I2298"/>
          <cell r="M2298">
            <v>53273.5</v>
          </cell>
          <cell r="N2298">
            <v>39955.125</v>
          </cell>
          <cell r="P2298">
            <v>0.75</v>
          </cell>
          <cell r="R2298">
            <v>42301.67</v>
          </cell>
          <cell r="S2298">
            <v>32006.42</v>
          </cell>
          <cell r="U2298">
            <v>42301.67</v>
          </cell>
          <cell r="V2298">
            <v>32006.42</v>
          </cell>
          <cell r="X2298"/>
          <cell r="Y2298"/>
          <cell r="AA2298">
            <v>35032.449999999997</v>
          </cell>
          <cell r="AB2298">
            <v>26506.35</v>
          </cell>
          <cell r="AD2298">
            <v>30463</v>
          </cell>
        </row>
        <row r="2299">
          <cell r="B2299" t="str">
            <v>AR2810LCM</v>
          </cell>
          <cell r="C2299" t="str">
            <v>Árvore</v>
          </cell>
          <cell r="E2299" t="str">
            <v>Árvore natalina produzida em estrutura metálica e mangueira luminosa. Preenchimento da árvore com lâmpadas de LED em duas cores. Aplicação de movimento com alternância de cores</v>
          </cell>
          <cell r="F2299" t="str">
            <v>FIG. LUMINOSA</v>
          </cell>
          <cell r="G2299">
            <v>10</v>
          </cell>
          <cell r="H2299"/>
          <cell r="I2299"/>
          <cell r="M2299">
            <v>0</v>
          </cell>
          <cell r="N2299">
            <v>0</v>
          </cell>
          <cell r="P2299">
            <v>0.8</v>
          </cell>
          <cell r="R2299">
            <v>46511.96</v>
          </cell>
          <cell r="S2299">
            <v>32558.400000000001</v>
          </cell>
          <cell r="U2299">
            <v>46511.96</v>
          </cell>
          <cell r="V2299">
            <v>32558.400000000001</v>
          </cell>
          <cell r="X2299"/>
          <cell r="Y2299"/>
          <cell r="AA2299">
            <v>38519.25</v>
          </cell>
          <cell r="AB2299">
            <v>26963.48</v>
          </cell>
          <cell r="AD2299">
            <v>33495</v>
          </cell>
        </row>
        <row r="2300">
          <cell r="B2300" t="str">
            <v>AR2812</v>
          </cell>
          <cell r="C2300" t="str">
            <v>Árvore</v>
          </cell>
          <cell r="D2300"/>
          <cell r="E2300" t="str">
            <v xml:space="preserve">Árvore natalina produzida em estrutura metálica e mangueira luminosa. </v>
          </cell>
          <cell r="F2300" t="str">
            <v>FIG. LUMINOSA</v>
          </cell>
          <cell r="G2300">
            <v>12</v>
          </cell>
          <cell r="H2300">
            <v>5.5</v>
          </cell>
          <cell r="I2300">
            <v>5.5</v>
          </cell>
          <cell r="J2300"/>
          <cell r="K2300"/>
          <cell r="L2300"/>
          <cell r="M2300">
            <v>58582.94</v>
          </cell>
          <cell r="N2300">
            <v>35149.764000000003</v>
          </cell>
          <cell r="O2300"/>
          <cell r="P2300">
            <v>0.6</v>
          </cell>
          <cell r="Q2300"/>
          <cell r="R2300">
            <v>47316.99</v>
          </cell>
          <cell r="S2300">
            <v>28390.22</v>
          </cell>
          <cell r="T2300"/>
          <cell r="U2300">
            <v>47316.99</v>
          </cell>
          <cell r="V2300">
            <v>28390.22</v>
          </cell>
          <cell r="W2300"/>
          <cell r="X2300">
            <v>45063.8</v>
          </cell>
          <cell r="Y2300">
            <v>27038.3</v>
          </cell>
          <cell r="Z2300"/>
          <cell r="AA2300">
            <v>39185.910000000003</v>
          </cell>
          <cell r="AB2300">
            <v>23511.54</v>
          </cell>
          <cell r="AC2300"/>
          <cell r="AD2300">
            <v>34074.700000000004</v>
          </cell>
        </row>
        <row r="2301">
          <cell r="B2301" t="str">
            <v>AR2812SM</v>
          </cell>
          <cell r="C2301" t="str">
            <v>Árvore</v>
          </cell>
          <cell r="E2301" t="str">
            <v>Árvore natalina produzida em estrutura metálica e mangueira luminosa. Aplicação de mangueiras de LED com movimentos e Strobos</v>
          </cell>
          <cell r="F2301" t="str">
            <v>FIG. LUMINOSA</v>
          </cell>
          <cell r="G2301">
            <v>12</v>
          </cell>
          <cell r="H2301">
            <v>5.5</v>
          </cell>
          <cell r="I2301">
            <v>5.5</v>
          </cell>
          <cell r="M2301">
            <v>0</v>
          </cell>
          <cell r="N2301">
            <v>0</v>
          </cell>
          <cell r="P2301">
            <v>0.75</v>
          </cell>
          <cell r="R2301">
            <v>0</v>
          </cell>
          <cell r="S2301">
            <v>0</v>
          </cell>
          <cell r="U2301">
            <v>0</v>
          </cell>
          <cell r="V2301">
            <v>0</v>
          </cell>
          <cell r="X2301">
            <v>0</v>
          </cell>
          <cell r="Y2301">
            <v>0</v>
          </cell>
          <cell r="AA2301">
            <v>0</v>
          </cell>
          <cell r="AB2301">
            <v>0</v>
          </cell>
          <cell r="AD2301"/>
        </row>
        <row r="2302">
          <cell r="B2302" t="str">
            <v>AR2812M</v>
          </cell>
          <cell r="C2302" t="str">
            <v>Árvore</v>
          </cell>
          <cell r="E2302" t="str">
            <v>Árvore natalina produzida em estrutura metálica e mangueira luminosa. Aplicação de mangueiras de LED com movimentos.</v>
          </cell>
          <cell r="F2302" t="str">
            <v>FIG. LUMINOSA</v>
          </cell>
          <cell r="G2302">
            <v>12</v>
          </cell>
          <cell r="H2302">
            <v>5.5</v>
          </cell>
          <cell r="I2302">
            <v>5.5</v>
          </cell>
          <cell r="M2302">
            <v>0</v>
          </cell>
          <cell r="N2302">
            <v>0</v>
          </cell>
          <cell r="P2302">
            <v>0.72</v>
          </cell>
          <cell r="R2302">
            <v>0</v>
          </cell>
          <cell r="S2302">
            <v>0</v>
          </cell>
          <cell r="U2302">
            <v>0</v>
          </cell>
          <cell r="V2302">
            <v>0</v>
          </cell>
          <cell r="X2302">
            <v>0</v>
          </cell>
          <cell r="Y2302">
            <v>0</v>
          </cell>
          <cell r="AA2302">
            <v>0</v>
          </cell>
          <cell r="AB2302">
            <v>0</v>
          </cell>
          <cell r="AD2302"/>
        </row>
        <row r="2303">
          <cell r="B2303" t="str">
            <v>AR2812S</v>
          </cell>
          <cell r="C2303" t="str">
            <v>Árvore</v>
          </cell>
          <cell r="E2303" t="str">
            <v>Árvore natalina produzida em estrutura metálica e mangueira luminosa. Aplicação de Strobos</v>
          </cell>
          <cell r="F2303" t="str">
            <v>FIG. LUMINOSA</v>
          </cell>
          <cell r="G2303">
            <v>12</v>
          </cell>
          <cell r="H2303">
            <v>5.5</v>
          </cell>
          <cell r="I2303">
            <v>5.5</v>
          </cell>
          <cell r="M2303">
            <v>63637.47</v>
          </cell>
          <cell r="N2303">
            <v>40091.606100000005</v>
          </cell>
          <cell r="P2303">
            <v>0.63</v>
          </cell>
          <cell r="R2303">
            <v>51399.5</v>
          </cell>
          <cell r="S2303">
            <v>32472.720000000001</v>
          </cell>
          <cell r="U2303">
            <v>51399.5</v>
          </cell>
          <cell r="V2303">
            <v>32472.720000000001</v>
          </cell>
          <cell r="X2303">
            <v>48951.9</v>
          </cell>
          <cell r="Y2303">
            <v>30926.400000000001</v>
          </cell>
          <cell r="AA2303">
            <v>42566.91</v>
          </cell>
          <cell r="AB2303">
            <v>26892.54</v>
          </cell>
          <cell r="AD2303">
            <v>37014.700000000004</v>
          </cell>
        </row>
        <row r="2304">
          <cell r="B2304" t="str">
            <v>AR2812L</v>
          </cell>
          <cell r="C2304" t="str">
            <v>Árvore</v>
          </cell>
          <cell r="E2304" t="str">
            <v xml:space="preserve">Árvore natalina produzida em estrutura metálica e mangueira de LED </v>
          </cell>
          <cell r="F2304" t="str">
            <v>FIG. LUMINOSA</v>
          </cell>
          <cell r="G2304">
            <v>12</v>
          </cell>
          <cell r="H2304">
            <v>5.5</v>
          </cell>
          <cell r="I2304">
            <v>5.5</v>
          </cell>
          <cell r="M2304">
            <v>66199.77</v>
          </cell>
          <cell r="N2304">
            <v>41705.855100000001</v>
          </cell>
          <cell r="P2304">
            <v>0.63</v>
          </cell>
          <cell r="R2304">
            <v>53469.05</v>
          </cell>
          <cell r="S2304">
            <v>32081.39</v>
          </cell>
          <cell r="U2304">
            <v>53469.05</v>
          </cell>
          <cell r="V2304">
            <v>32081.39</v>
          </cell>
          <cell r="X2304">
            <v>50922.9</v>
          </cell>
          <cell r="Y2304">
            <v>30553.7</v>
          </cell>
          <cell r="AA2304">
            <v>44280.75</v>
          </cell>
          <cell r="AB2304">
            <v>26568.45</v>
          </cell>
          <cell r="AD2304">
            <v>38505</v>
          </cell>
        </row>
        <row r="2305">
          <cell r="B2305" t="str">
            <v>AR2812C</v>
          </cell>
          <cell r="C2305" t="str">
            <v>Árvore</v>
          </cell>
          <cell r="E2305" t="str">
            <v>Árvore natalina produzida em estrutura metálica e mangueira luminosa. Preenchimento da figura com lâmpadas de LED.</v>
          </cell>
          <cell r="F2305" t="str">
            <v>FIG. LUMINOSA</v>
          </cell>
          <cell r="G2305">
            <v>12</v>
          </cell>
          <cell r="H2305">
            <v>5.5</v>
          </cell>
          <cell r="I2305">
            <v>5.5</v>
          </cell>
          <cell r="M2305">
            <v>82858.75</v>
          </cell>
          <cell r="N2305">
            <v>59658.299999999996</v>
          </cell>
          <cell r="P2305">
            <v>0.72</v>
          </cell>
          <cell r="R2305">
            <v>66924.38</v>
          </cell>
          <cell r="S2305">
            <v>47997.599999999999</v>
          </cell>
          <cell r="U2305">
            <v>66924.38</v>
          </cell>
          <cell r="V2305">
            <v>47997.599999999999</v>
          </cell>
          <cell r="X2305">
            <v>63737.5</v>
          </cell>
          <cell r="Y2305">
            <v>45712</v>
          </cell>
          <cell r="AA2305">
            <v>55423.91</v>
          </cell>
          <cell r="AB2305">
            <v>39749.54</v>
          </cell>
          <cell r="AD2305">
            <v>48194.700000000004</v>
          </cell>
        </row>
        <row r="2306">
          <cell r="B2306" t="str">
            <v>AR2812CS</v>
          </cell>
          <cell r="C2306" t="str">
            <v>Árvore</v>
          </cell>
          <cell r="E2306" t="str">
            <v>Árvore natalina produzida em estrutura metálica e mangueira luminosa. Preenchimento da figura com lâmpadas de LED. Aplicação de Strobos.</v>
          </cell>
          <cell r="F2306" t="str">
            <v>FIG. LUMINOSA</v>
          </cell>
          <cell r="G2306">
            <v>12</v>
          </cell>
          <cell r="H2306">
            <v>5.5</v>
          </cell>
          <cell r="I2306">
            <v>5.5</v>
          </cell>
          <cell r="M2306">
            <v>87913.280000000013</v>
          </cell>
          <cell r="N2306">
            <v>65934.960000000006</v>
          </cell>
          <cell r="P2306">
            <v>0.75</v>
          </cell>
          <cell r="R2306">
            <v>71006.880000000005</v>
          </cell>
          <cell r="S2306">
            <v>52080.11</v>
          </cell>
          <cell r="U2306">
            <v>71006.880000000005</v>
          </cell>
          <cell r="V2306">
            <v>52080.11</v>
          </cell>
          <cell r="X2306">
            <v>67625.600000000006</v>
          </cell>
          <cell r="Y2306">
            <v>49600.1</v>
          </cell>
          <cell r="AA2306">
            <v>58804.91</v>
          </cell>
          <cell r="AB2306">
            <v>43130.54</v>
          </cell>
          <cell r="AD2306">
            <v>51134.700000000004</v>
          </cell>
        </row>
        <row r="2307">
          <cell r="B2307" t="str">
            <v>AR2815</v>
          </cell>
          <cell r="C2307" t="str">
            <v>Árvore</v>
          </cell>
          <cell r="D2307"/>
          <cell r="E2307" t="str">
            <v xml:space="preserve">Árvore natalina produzida em estrutura metálica e mangueira luminosa. </v>
          </cell>
          <cell r="F2307" t="str">
            <v>FIG. LUMINOSA</v>
          </cell>
          <cell r="G2307">
            <v>15</v>
          </cell>
          <cell r="H2307">
            <v>6.6</v>
          </cell>
          <cell r="I2307">
            <v>6.6</v>
          </cell>
          <cell r="J2307"/>
          <cell r="K2307"/>
          <cell r="L2307"/>
          <cell r="M2307">
            <v>86000.330000000016</v>
          </cell>
          <cell r="N2307">
            <v>51600.198000000011</v>
          </cell>
          <cell r="O2307"/>
          <cell r="P2307">
            <v>0.6</v>
          </cell>
          <cell r="Q2307"/>
          <cell r="R2307">
            <v>69461.81</v>
          </cell>
          <cell r="S2307">
            <v>41677.129999999997</v>
          </cell>
          <cell r="T2307"/>
          <cell r="U2307">
            <v>69461.81</v>
          </cell>
          <cell r="V2307">
            <v>41677.129999999997</v>
          </cell>
          <cell r="W2307"/>
          <cell r="X2307">
            <v>66154.100000000006</v>
          </cell>
          <cell r="Y2307">
            <v>39692.5</v>
          </cell>
          <cell r="Z2307"/>
          <cell r="AA2307">
            <v>57525.3</v>
          </cell>
          <cell r="AB2307">
            <v>34515.18</v>
          </cell>
          <cell r="AC2307"/>
          <cell r="AD2307">
            <v>50022</v>
          </cell>
        </row>
        <row r="2308">
          <cell r="B2308" t="str">
            <v>AR2815SM</v>
          </cell>
          <cell r="C2308" t="str">
            <v>Árvore</v>
          </cell>
          <cell r="E2308" t="str">
            <v>Árvore natalina produzida em estrutura metálica e mangueira luminosa. Aplicação de mangueiras de LED com movimentos e Strobos</v>
          </cell>
          <cell r="F2308" t="str">
            <v>FIG. LUMINOSA</v>
          </cell>
          <cell r="G2308">
            <v>15</v>
          </cell>
          <cell r="H2308">
            <v>6.6</v>
          </cell>
          <cell r="I2308">
            <v>6.6</v>
          </cell>
          <cell r="M2308">
            <v>0</v>
          </cell>
          <cell r="N2308">
            <v>0</v>
          </cell>
          <cell r="P2308">
            <v>0.75</v>
          </cell>
          <cell r="R2308">
            <v>0</v>
          </cell>
          <cell r="S2308">
            <v>0</v>
          </cell>
          <cell r="U2308">
            <v>0</v>
          </cell>
          <cell r="V2308">
            <v>0</v>
          </cell>
          <cell r="X2308">
            <v>0</v>
          </cell>
          <cell r="Y2308">
            <v>0</v>
          </cell>
          <cell r="AA2308">
            <v>0</v>
          </cell>
          <cell r="AB2308">
            <v>0</v>
          </cell>
          <cell r="AD2308"/>
        </row>
        <row r="2309">
          <cell r="B2309" t="str">
            <v>AR2815M</v>
          </cell>
          <cell r="C2309" t="str">
            <v>Árvore</v>
          </cell>
          <cell r="E2309" t="str">
            <v>Árvore natalina produzida em estrutura metálica e mangueira luminosa. Aplicação de mangueiras de LED com movimentos.</v>
          </cell>
          <cell r="F2309" t="str">
            <v>FIG. LUMINOSA</v>
          </cell>
          <cell r="G2309">
            <v>15</v>
          </cell>
          <cell r="H2309">
            <v>6.6</v>
          </cell>
          <cell r="I2309">
            <v>6.6</v>
          </cell>
          <cell r="M2309">
            <v>0</v>
          </cell>
          <cell r="N2309">
            <v>0</v>
          </cell>
          <cell r="P2309">
            <v>0.72</v>
          </cell>
          <cell r="R2309">
            <v>0</v>
          </cell>
          <cell r="S2309">
            <v>0</v>
          </cell>
          <cell r="U2309">
            <v>0</v>
          </cell>
          <cell r="V2309">
            <v>0</v>
          </cell>
          <cell r="X2309">
            <v>0</v>
          </cell>
          <cell r="Y2309">
            <v>0</v>
          </cell>
          <cell r="AA2309">
            <v>0</v>
          </cell>
          <cell r="AB2309">
            <v>0</v>
          </cell>
          <cell r="AD2309"/>
        </row>
        <row r="2310">
          <cell r="B2310" t="str">
            <v>AR2815S</v>
          </cell>
          <cell r="C2310" t="str">
            <v>Árvore</v>
          </cell>
          <cell r="E2310" t="str">
            <v>Árvore natalina produzida em estrutura metálica e mangueira luminosa. Aplicação de Strobos</v>
          </cell>
          <cell r="F2310" t="str">
            <v>FIG. LUMINOSA</v>
          </cell>
          <cell r="G2310">
            <v>15</v>
          </cell>
          <cell r="H2310">
            <v>6.6</v>
          </cell>
          <cell r="I2310">
            <v>6.6</v>
          </cell>
          <cell r="M2310">
            <v>95687.930000000008</v>
          </cell>
          <cell r="N2310">
            <v>60283.395900000003</v>
          </cell>
          <cell r="P2310">
            <v>0.63</v>
          </cell>
          <cell r="R2310">
            <v>77286.41</v>
          </cell>
          <cell r="S2310">
            <v>49501.73</v>
          </cell>
          <cell r="U2310">
            <v>77286.41</v>
          </cell>
          <cell r="V2310">
            <v>49501.73</v>
          </cell>
          <cell r="X2310">
            <v>73606.100000000006</v>
          </cell>
          <cell r="Y2310">
            <v>47144.5</v>
          </cell>
          <cell r="AA2310">
            <v>64005.3</v>
          </cell>
          <cell r="AB2310">
            <v>40995.18</v>
          </cell>
          <cell r="AD2310"/>
        </row>
        <row r="2311">
          <cell r="B2311" t="str">
            <v>AR2815L</v>
          </cell>
          <cell r="C2311" t="str">
            <v>Árvore</v>
          </cell>
          <cell r="E2311" t="str">
            <v xml:space="preserve">Árvore natalina produzida em estrutura metálica e mangueira de LED </v>
          </cell>
          <cell r="F2311" t="str">
            <v>FIG. LUMINOSA</v>
          </cell>
          <cell r="G2311">
            <v>15</v>
          </cell>
          <cell r="H2311">
            <v>6.6</v>
          </cell>
          <cell r="I2311">
            <v>6.6</v>
          </cell>
          <cell r="M2311">
            <v>97180.590000000011</v>
          </cell>
          <cell r="N2311">
            <v>61223.771700000005</v>
          </cell>
          <cell r="P2311">
            <v>0.63</v>
          </cell>
          <cell r="R2311">
            <v>78492.02</v>
          </cell>
          <cell r="S2311">
            <v>47095.23</v>
          </cell>
          <cell r="U2311">
            <v>78492.02</v>
          </cell>
          <cell r="V2311">
            <v>47095.23</v>
          </cell>
          <cell r="X2311">
            <v>74754.3</v>
          </cell>
          <cell r="Y2311">
            <v>44852.6</v>
          </cell>
          <cell r="AA2311">
            <v>65003.75</v>
          </cell>
          <cell r="AB2311">
            <v>39002.25</v>
          </cell>
          <cell r="AD2311">
            <v>56525</v>
          </cell>
        </row>
        <row r="2312">
          <cell r="B2312" t="str">
            <v>AR2815C</v>
          </cell>
          <cell r="C2312" t="str">
            <v>Árvore</v>
          </cell>
          <cell r="E2312" t="str">
            <v>Árvore natalina produzida em estrutura metálica e mangueira luminosa. Preenchimento da figura com lâmpadas de LED.</v>
          </cell>
          <cell r="F2312" t="str">
            <v>FIG. LUMINOSA</v>
          </cell>
          <cell r="G2312">
            <v>15</v>
          </cell>
          <cell r="H2312">
            <v>6.6</v>
          </cell>
          <cell r="I2312">
            <v>6.6</v>
          </cell>
          <cell r="M2312">
            <v>119548.13</v>
          </cell>
          <cell r="N2312">
            <v>86074.653600000005</v>
          </cell>
          <cell r="P2312">
            <v>0.72</v>
          </cell>
          <cell r="R2312">
            <v>96558.11</v>
          </cell>
          <cell r="S2312">
            <v>68773.429999999993</v>
          </cell>
          <cell r="U2312">
            <v>96558.11</v>
          </cell>
          <cell r="V2312">
            <v>68773.429999999993</v>
          </cell>
          <cell r="X2312">
            <v>91960.1</v>
          </cell>
          <cell r="Y2312">
            <v>65498.5</v>
          </cell>
          <cell r="AA2312">
            <v>79965.3</v>
          </cell>
          <cell r="AB2312">
            <v>56955.18</v>
          </cell>
          <cell r="AD2312"/>
        </row>
        <row r="2313">
          <cell r="B2313" t="str">
            <v>AR2815CS</v>
          </cell>
          <cell r="C2313" t="str">
            <v>Árvore</v>
          </cell>
          <cell r="E2313" t="str">
            <v>Árvore natalina produzida em estrutura metálica e mangueira luminosa. Preenchimento da figura com lâmpadas de LED. Aplicação de Strobos.</v>
          </cell>
          <cell r="F2313" t="str">
            <v>FIG. LUMINOSA</v>
          </cell>
          <cell r="G2313">
            <v>15</v>
          </cell>
          <cell r="H2313">
            <v>6.6</v>
          </cell>
          <cell r="I2313">
            <v>6.6</v>
          </cell>
          <cell r="M2313">
            <v>129235.73000000001</v>
          </cell>
          <cell r="N2313">
            <v>96926.797500000015</v>
          </cell>
          <cell r="P2313">
            <v>0.75</v>
          </cell>
          <cell r="R2313">
            <v>104382.71</v>
          </cell>
          <cell r="S2313">
            <v>76598.03</v>
          </cell>
          <cell r="U2313">
            <v>104382.71</v>
          </cell>
          <cell r="V2313">
            <v>76598.03</v>
          </cell>
          <cell r="X2313">
            <v>99412.1</v>
          </cell>
          <cell r="Y2313">
            <v>72950.5</v>
          </cell>
          <cell r="AA2313">
            <v>86445.3</v>
          </cell>
          <cell r="AB2313">
            <v>63435.18</v>
          </cell>
          <cell r="AD2313"/>
        </row>
        <row r="2314">
          <cell r="B2314" t="str">
            <v>AR2820</v>
          </cell>
          <cell r="C2314" t="str">
            <v>Árvore</v>
          </cell>
          <cell r="D2314"/>
          <cell r="E2314" t="str">
            <v xml:space="preserve">Árvore natalina produzida em estrutura metálica e mangueira luminosa. </v>
          </cell>
          <cell r="F2314" t="str">
            <v>FIG. LUMINOSA</v>
          </cell>
          <cell r="G2314">
            <v>20</v>
          </cell>
          <cell r="H2314">
            <v>7.5</v>
          </cell>
          <cell r="I2314">
            <v>7.5</v>
          </cell>
          <cell r="J2314">
            <v>16992</v>
          </cell>
          <cell r="K2314"/>
          <cell r="L2314"/>
          <cell r="M2314">
            <v>136600</v>
          </cell>
          <cell r="N2314">
            <v>81960</v>
          </cell>
          <cell r="O2314"/>
          <cell r="P2314">
            <v>0.6</v>
          </cell>
          <cell r="Q2314"/>
          <cell r="R2314">
            <v>95938.71</v>
          </cell>
          <cell r="S2314">
            <v>57563.21</v>
          </cell>
          <cell r="T2314"/>
          <cell r="U2314">
            <v>95938.71</v>
          </cell>
          <cell r="V2314">
            <v>57563.21</v>
          </cell>
          <cell r="W2314"/>
          <cell r="X2314">
            <v>91370.2</v>
          </cell>
          <cell r="Y2314">
            <v>54822.1</v>
          </cell>
          <cell r="Z2314"/>
          <cell r="AA2314">
            <v>79452.350000000006</v>
          </cell>
          <cell r="AB2314">
            <v>47671.41</v>
          </cell>
          <cell r="AC2314"/>
          <cell r="AD2314">
            <v>69089</v>
          </cell>
        </row>
        <row r="2315">
          <cell r="B2315" t="str">
            <v>AR2820SM</v>
          </cell>
          <cell r="C2315" t="str">
            <v>Árvore</v>
          </cell>
          <cell r="E2315" t="str">
            <v>Árvore natalina produzida em estrutura metálica e mangueira luminosa. Aplicação de mangueiras de LED com movimentos e Strobos</v>
          </cell>
          <cell r="F2315" t="str">
            <v>FIG. LUMINOSA</v>
          </cell>
          <cell r="G2315">
            <v>20</v>
          </cell>
          <cell r="H2315">
            <v>7.5</v>
          </cell>
          <cell r="I2315">
            <v>7.5</v>
          </cell>
          <cell r="M2315">
            <v>0</v>
          </cell>
          <cell r="N2315">
            <v>0</v>
          </cell>
          <cell r="P2315">
            <v>0.75</v>
          </cell>
          <cell r="R2315">
            <v>0</v>
          </cell>
          <cell r="S2315">
            <v>0</v>
          </cell>
          <cell r="U2315">
            <v>0</v>
          </cell>
          <cell r="V2315">
            <v>0</v>
          </cell>
          <cell r="X2315">
            <v>0</v>
          </cell>
          <cell r="Y2315">
            <v>0</v>
          </cell>
          <cell r="AA2315">
            <v>0</v>
          </cell>
          <cell r="AB2315">
            <v>0</v>
          </cell>
          <cell r="AD2315"/>
        </row>
        <row r="2316">
          <cell r="B2316" t="str">
            <v>AR2820M</v>
          </cell>
          <cell r="C2316" t="str">
            <v>Árvore</v>
          </cell>
          <cell r="E2316" t="str">
            <v>Árvore natalina produzida em estrutura metálica e mangueira luminosa. Aplicação de mangueiras de LED com movimentos.</v>
          </cell>
          <cell r="F2316" t="str">
            <v>FIG. LUMINOSA</v>
          </cell>
          <cell r="G2316">
            <v>20</v>
          </cell>
          <cell r="H2316">
            <v>7.5</v>
          </cell>
          <cell r="I2316">
            <v>7.5</v>
          </cell>
          <cell r="M2316">
            <v>0</v>
          </cell>
          <cell r="N2316">
            <v>0</v>
          </cell>
          <cell r="P2316">
            <v>0.72</v>
          </cell>
          <cell r="R2316">
            <v>0</v>
          </cell>
          <cell r="S2316">
            <v>0</v>
          </cell>
          <cell r="U2316">
            <v>0</v>
          </cell>
          <cell r="V2316">
            <v>0</v>
          </cell>
          <cell r="X2316">
            <v>0</v>
          </cell>
          <cell r="Y2316">
            <v>0</v>
          </cell>
          <cell r="AA2316">
            <v>0</v>
          </cell>
          <cell r="AB2316">
            <v>0</v>
          </cell>
          <cell r="AD2316"/>
        </row>
        <row r="2317">
          <cell r="B2317" t="str">
            <v>AR2820S</v>
          </cell>
          <cell r="C2317" t="str">
            <v>Árvore</v>
          </cell>
          <cell r="E2317" t="str">
            <v>Árvore natalina produzida em estrutura metálica e mangueira luminosa. Aplicação de Strobos</v>
          </cell>
          <cell r="F2317" t="str">
            <v>FIG. LUMINOSA</v>
          </cell>
          <cell r="G2317">
            <v>20</v>
          </cell>
          <cell r="H2317">
            <v>7.5</v>
          </cell>
          <cell r="I2317">
            <v>7.5</v>
          </cell>
          <cell r="M2317">
            <v>142715</v>
          </cell>
          <cell r="N2317">
            <v>107036.25</v>
          </cell>
          <cell r="P2317">
            <v>0.75</v>
          </cell>
          <cell r="R2317">
            <v>0</v>
          </cell>
          <cell r="S2317">
            <v>0</v>
          </cell>
          <cell r="U2317">
            <v>0</v>
          </cell>
          <cell r="V2317">
            <v>0</v>
          </cell>
          <cell r="X2317">
            <v>0</v>
          </cell>
          <cell r="Y2317">
            <v>0</v>
          </cell>
          <cell r="AA2317">
            <v>0</v>
          </cell>
          <cell r="AB2317">
            <v>0</v>
          </cell>
          <cell r="AD2317"/>
        </row>
        <row r="2318">
          <cell r="B2318" t="str">
            <v>AR2820L</v>
          </cell>
          <cell r="C2318" t="str">
            <v>Árvore</v>
          </cell>
          <cell r="E2318" t="str">
            <v xml:space="preserve">Árvore natalina produzida em estrutura metálica e mangueira de LED </v>
          </cell>
          <cell r="F2318" t="str">
            <v>FIG. LUMINOSA</v>
          </cell>
          <cell r="G2318">
            <v>20</v>
          </cell>
          <cell r="H2318">
            <v>7.5</v>
          </cell>
          <cell r="I2318">
            <v>7.5</v>
          </cell>
          <cell r="M2318">
            <v>147007</v>
          </cell>
          <cell r="N2318">
            <v>92614.41</v>
          </cell>
          <cell r="P2318">
            <v>0.63</v>
          </cell>
          <cell r="R2318">
            <v>108412.71</v>
          </cell>
          <cell r="S2318">
            <v>65047.61</v>
          </cell>
          <cell r="U2318">
            <v>108412.71</v>
          </cell>
          <cell r="V2318">
            <v>65047.61</v>
          </cell>
          <cell r="X2318">
            <v>103250.2</v>
          </cell>
          <cell r="Y2318">
            <v>61950.1</v>
          </cell>
          <cell r="AA2318">
            <v>89782.8</v>
          </cell>
          <cell r="AB2318">
            <v>53869.68</v>
          </cell>
          <cell r="AD2318">
            <v>78072</v>
          </cell>
        </row>
        <row r="2319">
          <cell r="B2319" t="str">
            <v>AR2820C</v>
          </cell>
          <cell r="C2319" t="str">
            <v>Árvore</v>
          </cell>
          <cell r="E2319" t="str">
            <v>Árvore natalina produzida em estrutura metálica e mangueira luminosa. Preenchimento da figura com lâmpadas de LED.</v>
          </cell>
          <cell r="F2319" t="str">
            <v>FIG. LUMINOSA</v>
          </cell>
          <cell r="G2319">
            <v>20</v>
          </cell>
          <cell r="H2319">
            <v>7.5</v>
          </cell>
          <cell r="I2319">
            <v>7.5</v>
          </cell>
          <cell r="M2319">
            <v>165019</v>
          </cell>
          <cell r="N2319">
            <v>123764.25</v>
          </cell>
          <cell r="P2319">
            <v>0.75</v>
          </cell>
          <cell r="R2319">
            <v>0</v>
          </cell>
          <cell r="S2319">
            <v>0</v>
          </cell>
          <cell r="U2319">
            <v>0</v>
          </cell>
          <cell r="V2319">
            <v>0</v>
          </cell>
          <cell r="X2319">
            <v>0</v>
          </cell>
          <cell r="Y2319">
            <v>0</v>
          </cell>
          <cell r="AA2319">
            <v>0</v>
          </cell>
          <cell r="AB2319">
            <v>0</v>
          </cell>
          <cell r="AD2319"/>
        </row>
        <row r="2320">
          <cell r="B2320" t="str">
            <v>AR2820CS</v>
          </cell>
          <cell r="C2320" t="str">
            <v>Árvore</v>
          </cell>
          <cell r="E2320" t="str">
            <v>Árvore natalina produzida em estrutura metálica e mangueira luminosa. Preenchimento da figura com lâmpadas de LED. Aplicação de Strobos.</v>
          </cell>
          <cell r="F2320" t="str">
            <v>FIG. LUMINOSA</v>
          </cell>
          <cell r="G2320">
            <v>20</v>
          </cell>
          <cell r="H2320">
            <v>7.5</v>
          </cell>
          <cell r="I2320">
            <v>7.5</v>
          </cell>
          <cell r="M2320">
            <v>174500</v>
          </cell>
          <cell r="N2320">
            <v>130875</v>
          </cell>
          <cell r="P2320">
            <v>0.75</v>
          </cell>
          <cell r="R2320">
            <v>0</v>
          </cell>
          <cell r="S2320">
            <v>0</v>
          </cell>
          <cell r="U2320">
            <v>0</v>
          </cell>
          <cell r="V2320">
            <v>0</v>
          </cell>
          <cell r="X2320">
            <v>0</v>
          </cell>
          <cell r="Y2320">
            <v>0</v>
          </cell>
          <cell r="AA2320">
            <v>0</v>
          </cell>
          <cell r="AB2320">
            <v>0</v>
          </cell>
          <cell r="AD2320"/>
        </row>
        <row r="2321">
          <cell r="B2321" t="str">
            <v>AR295</v>
          </cell>
          <cell r="C2321" t="str">
            <v>Árvore</v>
          </cell>
          <cell r="D2321"/>
          <cell r="E2321" t="str">
            <v>Pinheiro natalino gigante, produzido em estrutura metálica e mangueira luminosa. Preenchimento com lâmpadas de LED</v>
          </cell>
          <cell r="F2321" t="str">
            <v>FIG. LUMINOSA</v>
          </cell>
          <cell r="G2321">
            <v>5.7</v>
          </cell>
          <cell r="H2321"/>
          <cell r="I2321"/>
          <cell r="J2321"/>
          <cell r="K2321"/>
          <cell r="L2321"/>
          <cell r="M2321">
            <v>14921.4</v>
          </cell>
          <cell r="N2321">
            <v>10743.407999999999</v>
          </cell>
          <cell r="O2321"/>
          <cell r="P2321">
            <v>0.72</v>
          </cell>
          <cell r="Q2321"/>
          <cell r="R2321">
            <v>12051.9</v>
          </cell>
          <cell r="S2321">
            <v>8436.33</v>
          </cell>
          <cell r="T2321"/>
          <cell r="U2321">
            <v>12051.9</v>
          </cell>
          <cell r="V2321">
            <v>8436.33</v>
          </cell>
          <cell r="W2321"/>
          <cell r="X2321">
            <v>11478</v>
          </cell>
          <cell r="Y2321">
            <v>8034.6</v>
          </cell>
          <cell r="Z2321"/>
          <cell r="AA2321">
            <v>9980.85</v>
          </cell>
          <cell r="AB2321">
            <v>6986.6</v>
          </cell>
          <cell r="AC2321"/>
          <cell r="AD2321">
            <v>8679</v>
          </cell>
        </row>
        <row r="2322">
          <cell r="B2322" t="str">
            <v>AR295SM</v>
          </cell>
          <cell r="C2322" t="str">
            <v>Árvore</v>
          </cell>
          <cell r="E2322" t="str">
            <v>Pinheiro natalino gigante, produzido em estrutura metálica e mangueira luminosa. Preenchimento com lâmpadas de LED e aplicação de mangueira de LED com movimentos e Strobos</v>
          </cell>
          <cell r="F2322" t="str">
            <v>FIG. LUMINOSA</v>
          </cell>
          <cell r="G2322">
            <v>5.7</v>
          </cell>
          <cell r="M2322">
            <v>0</v>
          </cell>
          <cell r="N2322">
            <v>0</v>
          </cell>
          <cell r="P2322">
            <v>0.75</v>
          </cell>
          <cell r="R2322">
            <v>0</v>
          </cell>
          <cell r="S2322">
            <v>0</v>
          </cell>
          <cell r="U2322">
            <v>0</v>
          </cell>
          <cell r="V2322">
            <v>0</v>
          </cell>
          <cell r="X2322">
            <v>0</v>
          </cell>
          <cell r="Y2322">
            <v>0</v>
          </cell>
          <cell r="AA2322">
            <v>0</v>
          </cell>
          <cell r="AB2322">
            <v>0</v>
          </cell>
          <cell r="AD2322"/>
        </row>
        <row r="2323">
          <cell r="B2323" t="str">
            <v>AR295M</v>
          </cell>
          <cell r="C2323" t="str">
            <v>Árvore</v>
          </cell>
          <cell r="E2323" t="str">
            <v>Pinheiro natalino gigante, produzido em estrutura metálica e mangueira luminosa. Preenchimento com lâmpadas de LED e aplicação de mangueira de LED com movimentos.</v>
          </cell>
          <cell r="F2323" t="str">
            <v>FIG. LUMINOSA</v>
          </cell>
          <cell r="G2323">
            <v>5.7</v>
          </cell>
          <cell r="M2323">
            <v>0</v>
          </cell>
          <cell r="N2323">
            <v>0</v>
          </cell>
          <cell r="P2323">
            <v>0.73</v>
          </cell>
          <cell r="R2323">
            <v>0</v>
          </cell>
          <cell r="S2323">
            <v>0</v>
          </cell>
          <cell r="U2323">
            <v>0</v>
          </cell>
          <cell r="V2323">
            <v>0</v>
          </cell>
          <cell r="X2323">
            <v>0</v>
          </cell>
          <cell r="Y2323">
            <v>0</v>
          </cell>
          <cell r="AA2323">
            <v>0</v>
          </cell>
          <cell r="AB2323">
            <v>0</v>
          </cell>
          <cell r="AD2323"/>
        </row>
        <row r="2324">
          <cell r="B2324" t="str">
            <v>AR295S</v>
          </cell>
          <cell r="C2324" t="str">
            <v>Árvore</v>
          </cell>
          <cell r="E2324" t="str">
            <v>Pinheiro natalino gigante, produzido em estrutura metálica e mangueira luminosa. Preenchimento com lâmpadas de LED e aplicação de strobos.</v>
          </cell>
          <cell r="F2324" t="str">
            <v>FIG. LUMINOSA</v>
          </cell>
          <cell r="G2324">
            <v>5.7</v>
          </cell>
          <cell r="M2324">
            <v>17545.060000000001</v>
          </cell>
          <cell r="N2324">
            <v>12807.8938</v>
          </cell>
          <cell r="P2324">
            <v>0.73</v>
          </cell>
          <cell r="R2324">
            <v>14171.01</v>
          </cell>
          <cell r="S2324">
            <v>10555.44</v>
          </cell>
          <cell r="U2324">
            <v>14171.01</v>
          </cell>
          <cell r="V2324">
            <v>10555.44</v>
          </cell>
          <cell r="X2324">
            <v>13496.2</v>
          </cell>
          <cell r="Y2324">
            <v>10052.799999999999</v>
          </cell>
          <cell r="AA2324">
            <v>11735.85</v>
          </cell>
          <cell r="AB2324">
            <v>8741.6</v>
          </cell>
          <cell r="AD2324"/>
        </row>
        <row r="2325">
          <cell r="B2325" t="str">
            <v>AR295L</v>
          </cell>
          <cell r="C2325" t="str">
            <v>Árvore</v>
          </cell>
          <cell r="E2325" t="str">
            <v>Pinheiro natalino gigante, produzido em estrutura metálica e mangueira de LED. Preenchimento com lâmpadas de LED.</v>
          </cell>
          <cell r="F2325" t="str">
            <v>FIG. LUMINOSA</v>
          </cell>
          <cell r="G2325">
            <v>5.7</v>
          </cell>
          <cell r="M2325">
            <v>0</v>
          </cell>
          <cell r="N2325">
            <v>0</v>
          </cell>
          <cell r="P2325">
            <v>0.73</v>
          </cell>
          <cell r="R2325">
            <v>0</v>
          </cell>
          <cell r="S2325">
            <v>0</v>
          </cell>
          <cell r="U2325">
            <v>0</v>
          </cell>
          <cell r="V2325">
            <v>0</v>
          </cell>
          <cell r="X2325">
            <v>0</v>
          </cell>
          <cell r="Y2325">
            <v>0</v>
          </cell>
          <cell r="AA2325">
            <v>0</v>
          </cell>
          <cell r="AB2325">
            <v>0</v>
          </cell>
          <cell r="AD2325">
            <v>0</v>
          </cell>
        </row>
        <row r="2326">
          <cell r="B2326" t="str">
            <v>AR295E</v>
          </cell>
          <cell r="C2326" t="str">
            <v>Árvore</v>
          </cell>
          <cell r="E2326" t="str">
            <v>Pinheiro natalino gigante, produzido em estrutura metálica e mangueira de LED. Preenchimento com lâmpadas de LED em duas cores. Aplicação de movimento com alternância de cores</v>
          </cell>
          <cell r="F2326" t="str">
            <v>FIG. LUMINOSA</v>
          </cell>
          <cell r="G2326">
            <v>5.7</v>
          </cell>
          <cell r="M2326">
            <v>24585.34</v>
          </cell>
          <cell r="N2326">
            <v>19668.272000000001</v>
          </cell>
          <cell r="P2326">
            <v>0.8</v>
          </cell>
          <cell r="R2326">
            <v>19857.39</v>
          </cell>
          <cell r="S2326">
            <v>13900.11</v>
          </cell>
          <cell r="U2326">
            <v>19857.39</v>
          </cell>
          <cell r="V2326">
            <v>13900.11</v>
          </cell>
          <cell r="X2326">
            <v>18911.8</v>
          </cell>
          <cell r="Y2326">
            <v>13238.2</v>
          </cell>
          <cell r="AA2326">
            <v>16445</v>
          </cell>
          <cell r="AB2326">
            <v>11511.5</v>
          </cell>
          <cell r="AD2326">
            <v>14300</v>
          </cell>
        </row>
        <row r="2327">
          <cell r="B2327" t="str">
            <v>AR296</v>
          </cell>
          <cell r="C2327" t="str">
            <v>Árvore</v>
          </cell>
          <cell r="D2327"/>
          <cell r="E2327" t="str">
            <v>Pinheiro natalino gigante, produzido em estrutura metálica e mangueira luminosa. Preenchimento com lâmpadas de LED</v>
          </cell>
          <cell r="F2327" t="str">
            <v>FIG. LUMINOSA</v>
          </cell>
          <cell r="G2327">
            <v>6.55</v>
          </cell>
          <cell r="H2327"/>
          <cell r="I2327"/>
          <cell r="J2327">
            <v>1464</v>
          </cell>
          <cell r="K2327"/>
          <cell r="L2327"/>
          <cell r="M2327">
            <v>22003.020000000004</v>
          </cell>
          <cell r="N2327">
            <v>15842.174400000002</v>
          </cell>
          <cell r="O2327"/>
          <cell r="P2327">
            <v>0.72</v>
          </cell>
          <cell r="Q2327"/>
          <cell r="R2327">
            <v>17771.669999999998</v>
          </cell>
          <cell r="S2327">
            <v>12440.09</v>
          </cell>
          <cell r="T2327"/>
          <cell r="U2327">
            <v>17771.669999999998</v>
          </cell>
          <cell r="V2327">
            <v>12440.09</v>
          </cell>
          <cell r="W2327"/>
          <cell r="X2327">
            <v>16925.400000000001</v>
          </cell>
          <cell r="Y2327">
            <v>11847.7</v>
          </cell>
          <cell r="Z2327"/>
          <cell r="AA2327">
            <v>14717.7</v>
          </cell>
          <cell r="AB2327">
            <v>10302.39</v>
          </cell>
          <cell r="AC2327"/>
          <cell r="AD2327">
            <v>12798</v>
          </cell>
        </row>
        <row r="2328">
          <cell r="B2328" t="str">
            <v>AR296SM</v>
          </cell>
          <cell r="C2328" t="str">
            <v>Árvore</v>
          </cell>
          <cell r="E2328" t="str">
            <v>Pinheiro natalino gigante, produzido em estrutura metálica e mangueira luminosa. Preenchimento com lâmpadas de LED e aplicação de mangueira de LED com movimentos e Strobos</v>
          </cell>
          <cell r="F2328" t="str">
            <v>FIG. LUMINOSA</v>
          </cell>
          <cell r="G2328">
            <v>6.55</v>
          </cell>
          <cell r="M2328">
            <v>0</v>
          </cell>
          <cell r="N2328">
            <v>0</v>
          </cell>
          <cell r="P2328">
            <v>0.75</v>
          </cell>
          <cell r="R2328">
            <v>0</v>
          </cell>
          <cell r="S2328">
            <v>0</v>
          </cell>
          <cell r="U2328">
            <v>0</v>
          </cell>
          <cell r="V2328">
            <v>0</v>
          </cell>
          <cell r="X2328">
            <v>0</v>
          </cell>
          <cell r="Y2328">
            <v>0</v>
          </cell>
          <cell r="AA2328">
            <v>0</v>
          </cell>
          <cell r="AB2328">
            <v>0</v>
          </cell>
          <cell r="AD2328"/>
        </row>
        <row r="2329">
          <cell r="B2329" t="str">
            <v>AR296M</v>
          </cell>
          <cell r="C2329" t="str">
            <v>Árvore</v>
          </cell>
          <cell r="E2329" t="str">
            <v>Pinheiro natalino gigante, produzido em estrutura metálica e mangueira luminosa. Preenchimento com lâmpadas de LED e aplicação de mangueira de LED com movimentos.</v>
          </cell>
          <cell r="F2329" t="str">
            <v>FIG. LUMINOSA</v>
          </cell>
          <cell r="G2329">
            <v>6.55</v>
          </cell>
          <cell r="M2329">
            <v>0</v>
          </cell>
          <cell r="N2329">
            <v>0</v>
          </cell>
          <cell r="P2329">
            <v>0.72</v>
          </cell>
          <cell r="R2329">
            <v>0</v>
          </cell>
          <cell r="S2329">
            <v>0</v>
          </cell>
          <cell r="U2329">
            <v>0</v>
          </cell>
          <cell r="V2329">
            <v>0</v>
          </cell>
          <cell r="X2329">
            <v>0</v>
          </cell>
          <cell r="Y2329">
            <v>0</v>
          </cell>
          <cell r="AA2329">
            <v>0</v>
          </cell>
          <cell r="AB2329">
            <v>0</v>
          </cell>
          <cell r="AD2329"/>
        </row>
        <row r="2330">
          <cell r="B2330" t="str">
            <v>AR296S</v>
          </cell>
          <cell r="C2330" t="str">
            <v>Árvore</v>
          </cell>
          <cell r="E2330" t="str">
            <v>Pinheiro natalino gigante, produzido em estrutura metálica e mangueira luminosa. Preenchimento com lâmpadas de LED e aplicação de strobos.</v>
          </cell>
          <cell r="F2330" t="str">
            <v>FIG. LUMINOSA</v>
          </cell>
          <cell r="G2330">
            <v>6.55</v>
          </cell>
          <cell r="J2330">
            <v>1786</v>
          </cell>
          <cell r="M2330">
            <v>25635.870000000003</v>
          </cell>
          <cell r="N2330">
            <v>18714.185100000002</v>
          </cell>
          <cell r="P2330">
            <v>0.73</v>
          </cell>
          <cell r="R2330">
            <v>20705.900000000001</v>
          </cell>
          <cell r="S2330">
            <v>15374.31</v>
          </cell>
          <cell r="U2330">
            <v>20705.900000000001</v>
          </cell>
          <cell r="V2330">
            <v>15374.31</v>
          </cell>
          <cell r="X2330">
            <v>19719.900000000001</v>
          </cell>
          <cell r="Y2330">
            <v>14642.2</v>
          </cell>
          <cell r="AA2330">
            <v>17147.7</v>
          </cell>
          <cell r="AB2330">
            <v>12732.39</v>
          </cell>
          <cell r="AD2330"/>
        </row>
        <row r="2331">
          <cell r="B2331" t="str">
            <v>AR296L</v>
          </cell>
          <cell r="C2331" t="str">
            <v>Árvore</v>
          </cell>
          <cell r="E2331" t="str">
            <v>Pinheiro natalino gigante, produzido em estrutura metálica e mangueira de LED. Preenchimento com lâmpadas de LED.</v>
          </cell>
          <cell r="F2331" t="str">
            <v>FIG. LUMINOSA</v>
          </cell>
          <cell r="G2331">
            <v>6.55</v>
          </cell>
          <cell r="M2331">
            <v>0</v>
          </cell>
          <cell r="N2331">
            <v>0</v>
          </cell>
          <cell r="P2331">
            <v>0.73</v>
          </cell>
          <cell r="R2331">
            <v>0</v>
          </cell>
          <cell r="S2331">
            <v>0</v>
          </cell>
          <cell r="U2331">
            <v>0</v>
          </cell>
          <cell r="V2331">
            <v>0</v>
          </cell>
          <cell r="X2331">
            <v>0</v>
          </cell>
          <cell r="Y2331">
            <v>0</v>
          </cell>
          <cell r="AA2331">
            <v>0</v>
          </cell>
          <cell r="AB2331">
            <v>0</v>
          </cell>
          <cell r="AD2331">
            <v>0</v>
          </cell>
        </row>
        <row r="2332">
          <cell r="B2332" t="str">
            <v>AR298</v>
          </cell>
          <cell r="C2332" t="str">
            <v>Árvore</v>
          </cell>
          <cell r="D2332"/>
          <cell r="E2332" t="str">
            <v>Pinheiro natalino gigante, produzido em estrutura metálica e mangueira luminosa. Preenchimento com lâmpadas de LED</v>
          </cell>
          <cell r="F2332" t="str">
            <v>FIG. LUMINOSA</v>
          </cell>
          <cell r="G2332">
            <v>8</v>
          </cell>
          <cell r="H2332"/>
          <cell r="I2332"/>
          <cell r="J2332">
            <v>2041</v>
          </cell>
          <cell r="K2332"/>
          <cell r="L2332"/>
          <cell r="M2332">
            <v>31990.14</v>
          </cell>
          <cell r="N2332">
            <v>23032.900799999999</v>
          </cell>
          <cell r="O2332"/>
          <cell r="P2332">
            <v>0.72</v>
          </cell>
          <cell r="Q2332"/>
          <cell r="R2332">
            <v>25838.19</v>
          </cell>
          <cell r="S2332">
            <v>18086.669999999998</v>
          </cell>
          <cell r="T2332"/>
          <cell r="U2332">
            <v>25838.19</v>
          </cell>
          <cell r="V2332">
            <v>18086.669999999998</v>
          </cell>
          <cell r="W2332"/>
          <cell r="X2332">
            <v>24607.8</v>
          </cell>
          <cell r="Y2332">
            <v>17225.400000000001</v>
          </cell>
          <cell r="Z2332"/>
          <cell r="AA2332">
            <v>21398.05</v>
          </cell>
          <cell r="AB2332">
            <v>14978.64</v>
          </cell>
          <cell r="AC2332"/>
          <cell r="AD2332">
            <v>18607</v>
          </cell>
        </row>
        <row r="2333">
          <cell r="B2333" t="str">
            <v>AR298SM</v>
          </cell>
          <cell r="C2333" t="str">
            <v>Árvore</v>
          </cell>
          <cell r="E2333" t="str">
            <v>Pinheiro natalino gigante, produzido em estrutura metálica e mangueira luminosa. Preenchimento com lâmpadas de LED e aplicação de mangueira de LED com movimentos e Strobos</v>
          </cell>
          <cell r="F2333" t="str">
            <v>FIG. LUMINOSA</v>
          </cell>
          <cell r="G2333">
            <v>8</v>
          </cell>
          <cell r="M2333">
            <v>0</v>
          </cell>
          <cell r="N2333">
            <v>0</v>
          </cell>
          <cell r="P2333">
            <v>0.75</v>
          </cell>
          <cell r="R2333">
            <v>0</v>
          </cell>
          <cell r="S2333">
            <v>0</v>
          </cell>
          <cell r="U2333">
            <v>0</v>
          </cell>
          <cell r="V2333">
            <v>0</v>
          </cell>
          <cell r="X2333">
            <v>0</v>
          </cell>
          <cell r="Y2333">
            <v>0</v>
          </cell>
          <cell r="AA2333">
            <v>0</v>
          </cell>
          <cell r="AB2333">
            <v>0</v>
          </cell>
          <cell r="AD2333"/>
        </row>
        <row r="2334">
          <cell r="B2334" t="str">
            <v>AR298M</v>
          </cell>
          <cell r="C2334" t="str">
            <v>Árvore</v>
          </cell>
          <cell r="E2334" t="str">
            <v>Pinheiro natalino gigante, produzido em estrutura metálica e mangueira luminosa. Preenchimento com lâmpadas de LED e aplicação de mangueira de LED com movimentos.</v>
          </cell>
          <cell r="F2334" t="str">
            <v>FIG. LUMINOSA</v>
          </cell>
          <cell r="G2334">
            <v>8</v>
          </cell>
          <cell r="M2334">
            <v>0</v>
          </cell>
          <cell r="N2334">
            <v>0</v>
          </cell>
          <cell r="P2334">
            <v>0.72</v>
          </cell>
          <cell r="R2334">
            <v>0</v>
          </cell>
          <cell r="S2334">
            <v>0</v>
          </cell>
          <cell r="U2334">
            <v>0</v>
          </cell>
          <cell r="V2334">
            <v>0</v>
          </cell>
          <cell r="X2334">
            <v>0</v>
          </cell>
          <cell r="Y2334">
            <v>0</v>
          </cell>
          <cell r="AA2334">
            <v>0</v>
          </cell>
          <cell r="AB2334">
            <v>0</v>
          </cell>
          <cell r="AD2334"/>
        </row>
        <row r="2335">
          <cell r="B2335" t="str">
            <v>AR298S</v>
          </cell>
          <cell r="C2335" t="str">
            <v>Árvore</v>
          </cell>
          <cell r="E2335" t="str">
            <v>Pinheiro natalino gigante, produzido em estrutura metálica e mangueira luminosa. Preenchimento com lâmpadas de LED e aplicação de strobos.</v>
          </cell>
          <cell r="F2335" t="str">
            <v>FIG. LUMINOSA</v>
          </cell>
          <cell r="G2335">
            <v>8</v>
          </cell>
          <cell r="J2335">
            <v>2563</v>
          </cell>
          <cell r="M2335">
            <v>36632.050000000003</v>
          </cell>
          <cell r="N2335">
            <v>26741.396500000003</v>
          </cell>
          <cell r="P2335">
            <v>0.73</v>
          </cell>
          <cell r="R2335">
            <v>29587.43</v>
          </cell>
          <cell r="S2335">
            <v>21836.01</v>
          </cell>
          <cell r="U2335">
            <v>29587.43</v>
          </cell>
          <cell r="V2335">
            <v>21836.01</v>
          </cell>
          <cell r="X2335">
            <v>28178.5</v>
          </cell>
          <cell r="Y2335">
            <v>20796.2</v>
          </cell>
          <cell r="AA2335">
            <v>24503.05</v>
          </cell>
          <cell r="AB2335">
            <v>18083.64</v>
          </cell>
          <cell r="AD2335"/>
        </row>
        <row r="2336">
          <cell r="B2336" t="str">
            <v>AR298L</v>
          </cell>
          <cell r="C2336" t="str">
            <v>Árvore</v>
          </cell>
          <cell r="E2336" t="str">
            <v>Pinheiro natalino gigante, produzido em estrutura metálica e mangueira de LED. Preenchimento com lâmpadas de LED.</v>
          </cell>
          <cell r="F2336" t="str">
            <v>FIG. LUMINOSA</v>
          </cell>
          <cell r="G2336">
            <v>8</v>
          </cell>
          <cell r="M2336">
            <v>0</v>
          </cell>
          <cell r="N2336">
            <v>0</v>
          </cell>
          <cell r="P2336">
            <v>0.73</v>
          </cell>
          <cell r="R2336">
            <v>0</v>
          </cell>
          <cell r="S2336">
            <v>0</v>
          </cell>
          <cell r="U2336">
            <v>0</v>
          </cell>
          <cell r="V2336">
            <v>0</v>
          </cell>
          <cell r="X2336">
            <v>0</v>
          </cell>
          <cell r="Y2336">
            <v>0</v>
          </cell>
          <cell r="AA2336">
            <v>0</v>
          </cell>
          <cell r="AB2336">
            <v>0</v>
          </cell>
          <cell r="AD2336">
            <v>0</v>
          </cell>
        </row>
        <row r="2337">
          <cell r="B2337" t="str">
            <v>AR299</v>
          </cell>
          <cell r="C2337" t="str">
            <v>Árvore</v>
          </cell>
          <cell r="D2337"/>
          <cell r="E2337" t="str">
            <v>Pinheiro natalino gigante, produzido em estrutura metálica e mangueira luminosa. Preenchimento com lâmpadas de LED</v>
          </cell>
          <cell r="F2337" t="str">
            <v>FIG. LUMINOSA</v>
          </cell>
          <cell r="G2337">
            <v>9.5</v>
          </cell>
          <cell r="H2337">
            <v>4.3</v>
          </cell>
          <cell r="I2337">
            <v>4.3</v>
          </cell>
          <cell r="J2337">
            <v>3064</v>
          </cell>
          <cell r="K2337"/>
          <cell r="L2337">
            <v>376</v>
          </cell>
          <cell r="M2337">
            <v>65764.790000000008</v>
          </cell>
          <cell r="N2337">
            <v>47350.648800000003</v>
          </cell>
          <cell r="O2337"/>
          <cell r="P2337">
            <v>0.72</v>
          </cell>
          <cell r="Q2337"/>
          <cell r="R2337">
            <v>53117.72</v>
          </cell>
          <cell r="S2337">
            <v>37182.39</v>
          </cell>
          <cell r="T2337"/>
          <cell r="U2337">
            <v>53117.72</v>
          </cell>
          <cell r="V2337">
            <v>37182.39</v>
          </cell>
          <cell r="W2337"/>
          <cell r="X2337">
            <v>50588.3</v>
          </cell>
          <cell r="Y2337">
            <v>35411.800000000003</v>
          </cell>
          <cell r="Z2337"/>
          <cell r="AA2337">
            <v>43989.8</v>
          </cell>
          <cell r="AB2337">
            <v>30792.86</v>
          </cell>
          <cell r="AC2337"/>
          <cell r="AD2337">
            <v>38252</v>
          </cell>
        </row>
        <row r="2338">
          <cell r="B2338" t="str">
            <v>AR299SM</v>
          </cell>
          <cell r="C2338" t="str">
            <v>Árvore</v>
          </cell>
          <cell r="E2338" t="str">
            <v>Pinheiro natalino gigante, produzido em estrutura metálica e mangueira luminosa. Preenchimento com lâmpadas de LED e aplicação de mangueira de LED com movimentos e Strobos</v>
          </cell>
          <cell r="F2338" t="str">
            <v>FIG. LUMINOSA</v>
          </cell>
          <cell r="G2338">
            <v>9.5</v>
          </cell>
          <cell r="M2338">
            <v>0</v>
          </cell>
          <cell r="N2338">
            <v>0</v>
          </cell>
          <cell r="P2338">
            <v>0.75</v>
          </cell>
          <cell r="R2338">
            <v>0</v>
          </cell>
          <cell r="S2338">
            <v>0</v>
          </cell>
          <cell r="U2338">
            <v>0</v>
          </cell>
          <cell r="V2338">
            <v>0</v>
          </cell>
          <cell r="X2338">
            <v>0</v>
          </cell>
          <cell r="Y2338">
            <v>0</v>
          </cell>
          <cell r="AA2338">
            <v>0</v>
          </cell>
          <cell r="AB2338">
            <v>0</v>
          </cell>
          <cell r="AD2338"/>
        </row>
        <row r="2339">
          <cell r="B2339" t="str">
            <v>AR299M</v>
          </cell>
          <cell r="C2339" t="str">
            <v>Árvore</v>
          </cell>
          <cell r="E2339" t="str">
            <v>Pinheiro natalino gigante, produzido em estrutura metálica e mangueira luminosa. Preenchimento com lâmpadas de LED e aplicação de mangueira de LED com movimentos.</v>
          </cell>
          <cell r="F2339" t="str">
            <v>FIG. LUMINOSA</v>
          </cell>
          <cell r="G2339">
            <v>9.5</v>
          </cell>
          <cell r="M2339">
            <v>0</v>
          </cell>
          <cell r="N2339">
            <v>0</v>
          </cell>
          <cell r="P2339">
            <v>0.72</v>
          </cell>
          <cell r="R2339">
            <v>0</v>
          </cell>
          <cell r="S2339">
            <v>0</v>
          </cell>
          <cell r="U2339">
            <v>0</v>
          </cell>
          <cell r="V2339">
            <v>0</v>
          </cell>
          <cell r="X2339">
            <v>0</v>
          </cell>
          <cell r="Y2339">
            <v>0</v>
          </cell>
          <cell r="AA2339">
            <v>0</v>
          </cell>
          <cell r="AB2339">
            <v>0</v>
          </cell>
          <cell r="AD2339"/>
        </row>
        <row r="2340">
          <cell r="B2340" t="str">
            <v>AR299S</v>
          </cell>
          <cell r="C2340" t="str">
            <v>Árvore</v>
          </cell>
          <cell r="E2340" t="str">
            <v>Pinheiro natalino gigante, produzido em estrutura metálica e mangueira luminosa. Preenchimento com lâmpadas de LED e aplicação de strobos.</v>
          </cell>
          <cell r="F2340" t="str">
            <v>FIG. LUMINOSA</v>
          </cell>
          <cell r="G2340">
            <v>9.5</v>
          </cell>
          <cell r="M2340">
            <v>71617.650000000009</v>
          </cell>
          <cell r="N2340">
            <v>52280.884500000007</v>
          </cell>
          <cell r="P2340">
            <v>0.73</v>
          </cell>
          <cell r="R2340">
            <v>57845.03</v>
          </cell>
          <cell r="S2340">
            <v>41909.699999999997</v>
          </cell>
          <cell r="U2340">
            <v>57845.03</v>
          </cell>
          <cell r="V2340">
            <v>41909.699999999997</v>
          </cell>
          <cell r="X2340">
            <v>55090.5</v>
          </cell>
          <cell r="Y2340">
            <v>39914</v>
          </cell>
          <cell r="AA2340">
            <v>47904.800000000003</v>
          </cell>
          <cell r="AB2340">
            <v>34707.86</v>
          </cell>
          <cell r="AD2340"/>
        </row>
        <row r="2341">
          <cell r="B2341" t="str">
            <v>AR299L</v>
          </cell>
          <cell r="C2341" t="str">
            <v>Árvore</v>
          </cell>
          <cell r="E2341" t="str">
            <v>Pinheiro natalino gigante, produzido em estrutura metálica e mangueira de LED. Preenchimento com lâmpadas de LED.</v>
          </cell>
          <cell r="F2341" t="str">
            <v>FIG. LUMINOSA</v>
          </cell>
          <cell r="G2341">
            <v>9.5</v>
          </cell>
          <cell r="M2341">
            <v>74314.63</v>
          </cell>
          <cell r="N2341">
            <v>54249.679900000003</v>
          </cell>
          <cell r="P2341">
            <v>0.73</v>
          </cell>
          <cell r="R2341">
            <v>60023.360000000001</v>
          </cell>
          <cell r="S2341">
            <v>42016.28</v>
          </cell>
          <cell r="U2341">
            <v>60023.360000000001</v>
          </cell>
          <cell r="V2341">
            <v>42016.28</v>
          </cell>
          <cell r="X2341">
            <v>57165.1</v>
          </cell>
          <cell r="Y2341">
            <v>40015.5</v>
          </cell>
          <cell r="AA2341">
            <v>49708.75</v>
          </cell>
          <cell r="AB2341">
            <v>34796.129999999997</v>
          </cell>
          <cell r="AD2341">
            <v>43225</v>
          </cell>
        </row>
        <row r="2342">
          <cell r="B2342" t="str">
            <v>AR299E</v>
          </cell>
          <cell r="C2342" t="str">
            <v>Árvore</v>
          </cell>
          <cell r="E2342" t="str">
            <v>Pinheiro natalino gigante, produzido em estrutura metálica e mangueira de LED. Preenchimento com lâmpadas de LED. Alternância de cores</v>
          </cell>
          <cell r="F2342" t="str">
            <v>FIG. LUMINOSA</v>
          </cell>
          <cell r="G2342">
            <v>9.5</v>
          </cell>
          <cell r="M2342">
            <v>0</v>
          </cell>
          <cell r="N2342">
            <v>0</v>
          </cell>
          <cell r="P2342">
            <v>0.8</v>
          </cell>
          <cell r="R2342">
            <v>0</v>
          </cell>
          <cell r="S2342">
            <v>0</v>
          </cell>
          <cell r="U2342">
            <v>0</v>
          </cell>
          <cell r="V2342">
            <v>0</v>
          </cell>
          <cell r="X2342">
            <v>0</v>
          </cell>
          <cell r="Y2342">
            <v>0</v>
          </cell>
          <cell r="AA2342">
            <v>0</v>
          </cell>
          <cell r="AB2342">
            <v>0</v>
          </cell>
          <cell r="AD2342"/>
        </row>
        <row r="2343">
          <cell r="B2343" t="str">
            <v>AR2912</v>
          </cell>
          <cell r="C2343" t="str">
            <v>Árvore</v>
          </cell>
          <cell r="D2343"/>
          <cell r="E2343" t="str">
            <v>Pinheiro natalino gigante, produzido em estrutura metálica e mangueira luminosa. Preenchimento com lâmpadas de LED</v>
          </cell>
          <cell r="F2343" t="str">
            <v>FIG. LUMINOSA</v>
          </cell>
          <cell r="G2343">
            <v>12</v>
          </cell>
          <cell r="H2343"/>
          <cell r="I2343"/>
          <cell r="J2343">
            <v>4500</v>
          </cell>
          <cell r="K2343"/>
          <cell r="L2343"/>
          <cell r="M2343">
            <v>84583.72</v>
          </cell>
          <cell r="N2343">
            <v>60900.278399999996</v>
          </cell>
          <cell r="O2343"/>
          <cell r="P2343">
            <v>0.72</v>
          </cell>
          <cell r="Q2343"/>
          <cell r="R2343">
            <v>68317.62</v>
          </cell>
          <cell r="S2343">
            <v>47822.25</v>
          </cell>
          <cell r="T2343"/>
          <cell r="U2343">
            <v>68317.62</v>
          </cell>
          <cell r="V2343">
            <v>47822.25</v>
          </cell>
          <cell r="W2343"/>
          <cell r="X2343">
            <v>65064.4</v>
          </cell>
          <cell r="Y2343">
            <v>45545</v>
          </cell>
          <cell r="Z2343"/>
          <cell r="AA2343">
            <v>56577.7</v>
          </cell>
          <cell r="AB2343">
            <v>39604.39</v>
          </cell>
          <cell r="AC2343"/>
          <cell r="AD2343">
            <v>49198</v>
          </cell>
        </row>
        <row r="2344">
          <cell r="B2344" t="str">
            <v>AR2912SM</v>
          </cell>
          <cell r="C2344" t="str">
            <v>Árvore</v>
          </cell>
          <cell r="E2344" t="str">
            <v>Pinheiro natalino gigante, produzido em estrutura metálica e mangueira luminosa. Preenchimento com lâmpadas de LED e aplicação de mangueira de LED com movimentos e Strobos</v>
          </cell>
          <cell r="F2344" t="str">
            <v>FIG. LUMINOSA</v>
          </cell>
          <cell r="G2344">
            <v>12</v>
          </cell>
          <cell r="M2344">
            <v>0</v>
          </cell>
          <cell r="N2344">
            <v>0</v>
          </cell>
          <cell r="P2344">
            <v>0.75</v>
          </cell>
          <cell r="R2344">
            <v>0</v>
          </cell>
          <cell r="S2344">
            <v>0</v>
          </cell>
          <cell r="U2344">
            <v>0</v>
          </cell>
          <cell r="V2344">
            <v>0</v>
          </cell>
          <cell r="X2344">
            <v>0</v>
          </cell>
          <cell r="Y2344">
            <v>0</v>
          </cell>
          <cell r="AA2344">
            <v>0</v>
          </cell>
          <cell r="AB2344">
            <v>0</v>
          </cell>
          <cell r="AD2344"/>
        </row>
        <row r="2345">
          <cell r="B2345" t="str">
            <v>AR2912M</v>
          </cell>
          <cell r="C2345" t="str">
            <v>Árvore</v>
          </cell>
          <cell r="E2345" t="str">
            <v>Pinheiro natalino gigante, produzido em estrutura metálica e mangueira luminosa. Preenchimento com lâmpadas de LED e aplicação de mangueira de LED com movimentos.</v>
          </cell>
          <cell r="F2345" t="str">
            <v>FIG. LUMINOSA</v>
          </cell>
          <cell r="G2345">
            <v>12</v>
          </cell>
          <cell r="M2345">
            <v>0</v>
          </cell>
          <cell r="N2345">
            <v>0</v>
          </cell>
          <cell r="P2345">
            <v>0.72</v>
          </cell>
          <cell r="R2345">
            <v>0</v>
          </cell>
          <cell r="S2345">
            <v>0</v>
          </cell>
          <cell r="U2345">
            <v>0</v>
          </cell>
          <cell r="V2345">
            <v>0</v>
          </cell>
          <cell r="X2345">
            <v>0</v>
          </cell>
          <cell r="Y2345">
            <v>0</v>
          </cell>
          <cell r="AA2345">
            <v>0</v>
          </cell>
          <cell r="AB2345">
            <v>0</v>
          </cell>
          <cell r="AD2345"/>
        </row>
        <row r="2346">
          <cell r="B2346" t="str">
            <v>AR2912S</v>
          </cell>
          <cell r="C2346" t="str">
            <v>Árvore</v>
          </cell>
          <cell r="E2346" t="str">
            <v>Pinheiro natalino gigante, produzido em estrutura metálica e mangueira luminosa. Preenchimento com lâmpadas de LED e aplicação de strobos.</v>
          </cell>
          <cell r="F2346" t="str">
            <v>FIG. LUMINOSA</v>
          </cell>
          <cell r="G2346">
            <v>12</v>
          </cell>
          <cell r="M2346">
            <v>91647.530000000013</v>
          </cell>
          <cell r="N2346">
            <v>66902.69690000001</v>
          </cell>
          <cell r="P2346">
            <v>0.73</v>
          </cell>
          <cell r="R2346">
            <v>74023.009999999995</v>
          </cell>
          <cell r="S2346">
            <v>53527.74</v>
          </cell>
          <cell r="U2346">
            <v>74023.009999999995</v>
          </cell>
          <cell r="V2346">
            <v>53527.74</v>
          </cell>
          <cell r="X2346">
            <v>70498.100000000006</v>
          </cell>
          <cell r="Y2346">
            <v>50978.8</v>
          </cell>
          <cell r="AA2346">
            <v>61302.7</v>
          </cell>
          <cell r="AB2346">
            <v>44329.39</v>
          </cell>
          <cell r="AD2346"/>
        </row>
        <row r="2347">
          <cell r="B2347" t="str">
            <v>AR2912L</v>
          </cell>
          <cell r="C2347" t="str">
            <v>Árvore</v>
          </cell>
          <cell r="E2347" t="str">
            <v>Pinheiro natalino gigante, produzido em estrutura metálica e mangueira de LED. Preenchimento com lâmpadas de LED.</v>
          </cell>
          <cell r="F2347" t="str">
            <v>FIG. LUMINOSA</v>
          </cell>
          <cell r="G2347">
            <v>12</v>
          </cell>
          <cell r="M2347">
            <v>95581.72</v>
          </cell>
          <cell r="N2347">
            <v>69774.655599999998</v>
          </cell>
          <cell r="P2347">
            <v>0.73</v>
          </cell>
          <cell r="R2347">
            <v>77200.62</v>
          </cell>
          <cell r="S2347">
            <v>54040.46</v>
          </cell>
          <cell r="U2347">
            <v>77200.62</v>
          </cell>
          <cell r="V2347">
            <v>54040.46</v>
          </cell>
          <cell r="X2347">
            <v>73524.399999999994</v>
          </cell>
          <cell r="Y2347">
            <v>51467.1</v>
          </cell>
          <cell r="AA2347">
            <v>63934.25</v>
          </cell>
          <cell r="AB2347">
            <v>44753.98</v>
          </cell>
          <cell r="AD2347">
            <v>55595</v>
          </cell>
        </row>
        <row r="2348">
          <cell r="B2348" t="str">
            <v>AR2915</v>
          </cell>
          <cell r="C2348" t="str">
            <v>Árvore</v>
          </cell>
          <cell r="D2348"/>
          <cell r="E2348" t="str">
            <v>Pinheiro natalino gigante, produzido em estrutura metálica e mangueira luminosa. Preenchimento com lâmpadas de LED</v>
          </cell>
          <cell r="F2348" t="str">
            <v>FIG. LUMINOSA</v>
          </cell>
          <cell r="G2348">
            <v>15</v>
          </cell>
          <cell r="H2348"/>
          <cell r="I2348"/>
          <cell r="J2348"/>
          <cell r="K2348"/>
          <cell r="L2348"/>
          <cell r="M2348">
            <v>119288.39000000001</v>
          </cell>
          <cell r="N2348">
            <v>85887.640800000008</v>
          </cell>
          <cell r="O2348"/>
          <cell r="P2348">
            <v>0.72</v>
          </cell>
          <cell r="Q2348"/>
          <cell r="R2348">
            <v>96348.32</v>
          </cell>
          <cell r="S2348">
            <v>67443.81</v>
          </cell>
          <cell r="T2348"/>
          <cell r="U2348">
            <v>96348.32</v>
          </cell>
          <cell r="V2348">
            <v>67443.81</v>
          </cell>
          <cell r="W2348"/>
          <cell r="X2348">
            <v>91760.3</v>
          </cell>
          <cell r="Y2348">
            <v>64232.2</v>
          </cell>
          <cell r="Z2348"/>
          <cell r="AA2348">
            <v>79791.600000000006</v>
          </cell>
          <cell r="AB2348">
            <v>55854.12</v>
          </cell>
          <cell r="AC2348"/>
          <cell r="AD2348">
            <v>69384</v>
          </cell>
        </row>
        <row r="2349">
          <cell r="B2349" t="str">
            <v>AR2915SM</v>
          </cell>
          <cell r="C2349" t="str">
            <v>Árvore</v>
          </cell>
          <cell r="E2349" t="str">
            <v>Pinheiro natalino gigante, produzido em estrutura metálica e mangueira luminosa. Preenchimento com lâmpadas de LED e aplicação de mangueira de LED com movimentos e Strobos</v>
          </cell>
          <cell r="F2349" t="str">
            <v>FIG. LUMINOSA</v>
          </cell>
          <cell r="G2349">
            <v>15</v>
          </cell>
          <cell r="M2349">
            <v>0</v>
          </cell>
          <cell r="N2349">
            <v>0</v>
          </cell>
          <cell r="P2349">
            <v>0.75</v>
          </cell>
          <cell r="R2349">
            <v>0</v>
          </cell>
          <cell r="S2349">
            <v>0</v>
          </cell>
          <cell r="U2349">
            <v>0</v>
          </cell>
          <cell r="V2349">
            <v>0</v>
          </cell>
          <cell r="X2349">
            <v>0</v>
          </cell>
          <cell r="Y2349">
            <v>0</v>
          </cell>
          <cell r="AA2349">
            <v>0</v>
          </cell>
          <cell r="AB2349">
            <v>0</v>
          </cell>
          <cell r="AD2349"/>
        </row>
        <row r="2350">
          <cell r="B2350" t="str">
            <v>AR2915M</v>
          </cell>
          <cell r="C2350" t="str">
            <v>Árvore</v>
          </cell>
          <cell r="E2350" t="str">
            <v>Pinheiro natalino gigante, produzido em estrutura metálica e mangueira luminosa. Preenchimento com lâmpadas de LED e aplicação de mangueira de LED com movimentos.</v>
          </cell>
          <cell r="F2350" t="str">
            <v>FIG. LUMINOSA</v>
          </cell>
          <cell r="G2350">
            <v>15</v>
          </cell>
          <cell r="M2350">
            <v>0</v>
          </cell>
          <cell r="N2350">
            <v>0</v>
          </cell>
          <cell r="P2350">
            <v>0.72</v>
          </cell>
          <cell r="R2350">
            <v>0</v>
          </cell>
          <cell r="S2350">
            <v>0</v>
          </cell>
          <cell r="U2350">
            <v>0</v>
          </cell>
          <cell r="V2350">
            <v>0</v>
          </cell>
          <cell r="X2350">
            <v>0</v>
          </cell>
          <cell r="Y2350">
            <v>0</v>
          </cell>
          <cell r="AA2350">
            <v>0</v>
          </cell>
          <cell r="AB2350">
            <v>0</v>
          </cell>
          <cell r="AD2350"/>
        </row>
        <row r="2351">
          <cell r="B2351" t="str">
            <v>AR2915S</v>
          </cell>
          <cell r="C2351" t="str">
            <v>Árvore</v>
          </cell>
          <cell r="E2351" t="str">
            <v>Pinheiro natalino gigante, produzido em estrutura metálica e mangueira luminosa. Preenchimento com lâmpadas de LED e aplicação de strobos.</v>
          </cell>
          <cell r="F2351" t="str">
            <v>FIG. LUMINOSA</v>
          </cell>
          <cell r="G2351">
            <v>15</v>
          </cell>
          <cell r="M2351">
            <v>0</v>
          </cell>
          <cell r="N2351">
            <v>0</v>
          </cell>
          <cell r="P2351">
            <v>0.73</v>
          </cell>
          <cell r="R2351">
            <v>0</v>
          </cell>
          <cell r="S2351">
            <v>0</v>
          </cell>
          <cell r="U2351">
            <v>0</v>
          </cell>
          <cell r="V2351">
            <v>0</v>
          </cell>
          <cell r="X2351">
            <v>0</v>
          </cell>
          <cell r="Y2351">
            <v>0</v>
          </cell>
          <cell r="AA2351">
            <v>0</v>
          </cell>
          <cell r="AB2351">
            <v>0</v>
          </cell>
          <cell r="AD2351"/>
        </row>
        <row r="2352">
          <cell r="B2352" t="str">
            <v>AR2915L</v>
          </cell>
          <cell r="C2352" t="str">
            <v>Árvore</v>
          </cell>
          <cell r="E2352" t="str">
            <v>Pinheiro natalino gigante, produzido em estrutura metálica e mangueira de LED. Preenchimento com lâmpadas de LED.</v>
          </cell>
          <cell r="F2352" t="str">
            <v>FIG. LUMINOSA</v>
          </cell>
          <cell r="G2352">
            <v>15</v>
          </cell>
          <cell r="M2352">
            <v>134797.78</v>
          </cell>
          <cell r="N2352">
            <v>98402.379399999991</v>
          </cell>
          <cell r="P2352">
            <v>0.73</v>
          </cell>
          <cell r="R2352">
            <v>108875.13</v>
          </cell>
          <cell r="S2352">
            <v>76212.570000000007</v>
          </cell>
          <cell r="U2352">
            <v>108875.13</v>
          </cell>
          <cell r="V2352">
            <v>76212.570000000007</v>
          </cell>
          <cell r="X2352">
            <v>103690.6</v>
          </cell>
          <cell r="Y2352">
            <v>72583.399999999994</v>
          </cell>
          <cell r="AA2352">
            <v>90165.75</v>
          </cell>
          <cell r="AB2352">
            <v>63116.03</v>
          </cell>
          <cell r="AD2352">
            <v>78405</v>
          </cell>
        </row>
        <row r="2353">
          <cell r="B2353" t="str">
            <v>AR2920</v>
          </cell>
          <cell r="C2353" t="str">
            <v>Árvore</v>
          </cell>
          <cell r="D2353"/>
          <cell r="E2353" t="str">
            <v>Pinheiro natalino gigante, produzido em estrutura metálica e mangueira luminosa. Preenchimento com lâmpadas de LED</v>
          </cell>
          <cell r="F2353" t="str">
            <v>FIG. LUMINOSA</v>
          </cell>
          <cell r="G2353">
            <v>20</v>
          </cell>
          <cell r="H2353"/>
          <cell r="I2353"/>
          <cell r="J2353">
            <v>4803</v>
          </cell>
          <cell r="K2353"/>
          <cell r="L2353"/>
          <cell r="M2353">
            <v>144380.86000000002</v>
          </cell>
          <cell r="N2353">
            <v>103954.21920000001</v>
          </cell>
          <cell r="O2353"/>
          <cell r="P2353">
            <v>0.72</v>
          </cell>
          <cell r="Q2353"/>
          <cell r="R2353">
            <v>116615.31</v>
          </cell>
          <cell r="S2353">
            <v>81630.78</v>
          </cell>
          <cell r="T2353"/>
          <cell r="U2353">
            <v>116615.31</v>
          </cell>
          <cell r="V2353">
            <v>81630.78</v>
          </cell>
          <cell r="W2353"/>
          <cell r="X2353">
            <v>111062.2</v>
          </cell>
          <cell r="Y2353">
            <v>77743.600000000006</v>
          </cell>
          <cell r="Z2353"/>
          <cell r="AA2353">
            <v>96575.85</v>
          </cell>
          <cell r="AB2353">
            <v>67603.100000000006</v>
          </cell>
          <cell r="AC2353"/>
          <cell r="AD2353">
            <v>83979</v>
          </cell>
        </row>
        <row r="2354">
          <cell r="B2354" t="str">
            <v>AR2920SM</v>
          </cell>
          <cell r="C2354" t="str">
            <v>Árvore</v>
          </cell>
          <cell r="E2354" t="str">
            <v>Pinheiro natalino gigante, produzido em estrutura metálica e mangueira luminosa. Preenchimento com lâmpadas de LED e aplicação de mangueira de LED com movimentos e Strobos</v>
          </cell>
          <cell r="F2354" t="str">
            <v>FIG. LUMINOSA</v>
          </cell>
          <cell r="G2354">
            <v>20</v>
          </cell>
          <cell r="M2354">
            <v>0</v>
          </cell>
          <cell r="N2354">
            <v>0</v>
          </cell>
          <cell r="P2354">
            <v>0.75</v>
          </cell>
          <cell r="R2354">
            <v>0</v>
          </cell>
          <cell r="S2354">
            <v>0</v>
          </cell>
          <cell r="U2354">
            <v>0</v>
          </cell>
          <cell r="V2354">
            <v>0</v>
          </cell>
          <cell r="X2354">
            <v>0</v>
          </cell>
          <cell r="Y2354">
            <v>0</v>
          </cell>
          <cell r="AA2354">
            <v>0</v>
          </cell>
          <cell r="AB2354">
            <v>0</v>
          </cell>
          <cell r="AD2354"/>
        </row>
        <row r="2355">
          <cell r="B2355" t="str">
            <v>AR2920M</v>
          </cell>
          <cell r="C2355" t="str">
            <v>Árvore</v>
          </cell>
          <cell r="E2355" t="str">
            <v>Pinheiro natalino gigante, produzido em estrutura metálica e mangueira luminosa. Preenchimento com lâmpadas de LED e aplicação de mangueira de LED com movimentos.</v>
          </cell>
          <cell r="F2355" t="str">
            <v>FIG. LUMINOSA</v>
          </cell>
          <cell r="G2355">
            <v>20</v>
          </cell>
          <cell r="M2355">
            <v>0</v>
          </cell>
          <cell r="N2355">
            <v>0</v>
          </cell>
          <cell r="P2355">
            <v>0.72</v>
          </cell>
          <cell r="R2355">
            <v>0</v>
          </cell>
          <cell r="S2355">
            <v>0</v>
          </cell>
          <cell r="U2355">
            <v>0</v>
          </cell>
          <cell r="V2355">
            <v>0</v>
          </cell>
          <cell r="X2355">
            <v>0</v>
          </cell>
          <cell r="Y2355">
            <v>0</v>
          </cell>
          <cell r="AA2355">
            <v>0</v>
          </cell>
          <cell r="AB2355">
            <v>0</v>
          </cell>
          <cell r="AD2355"/>
        </row>
        <row r="2356">
          <cell r="B2356" t="str">
            <v>AR2920S</v>
          </cell>
          <cell r="C2356" t="str">
            <v>Árvore</v>
          </cell>
          <cell r="E2356" t="str">
            <v>Pinheiro natalino gigante, produzido em estrutura metálica e mangueira luminosa. Preenchimento com lâmpadas de LED e aplicação de strobos.</v>
          </cell>
          <cell r="F2356" t="str">
            <v>FIG. LUMINOSA</v>
          </cell>
          <cell r="G2356">
            <v>20</v>
          </cell>
          <cell r="M2356">
            <v>0</v>
          </cell>
          <cell r="N2356">
            <v>0</v>
          </cell>
          <cell r="P2356">
            <v>0.73</v>
          </cell>
          <cell r="R2356">
            <v>0</v>
          </cell>
          <cell r="S2356">
            <v>0</v>
          </cell>
          <cell r="U2356">
            <v>0</v>
          </cell>
          <cell r="V2356">
            <v>0</v>
          </cell>
          <cell r="X2356">
            <v>0</v>
          </cell>
          <cell r="Y2356">
            <v>0</v>
          </cell>
          <cell r="AA2356">
            <v>0</v>
          </cell>
          <cell r="AB2356">
            <v>0</v>
          </cell>
          <cell r="AD2356"/>
        </row>
        <row r="2357">
          <cell r="B2357" t="str">
            <v>AR2920L</v>
          </cell>
          <cell r="C2357" t="str">
            <v>Árvore</v>
          </cell>
          <cell r="E2357" t="str">
            <v>Pinheiro natalino gigante, produzido em estrutura metálica e mangueira de LED. Preenchimento com lâmpadas de LED.</v>
          </cell>
          <cell r="F2357" t="str">
            <v>FIG. LUMINOSA</v>
          </cell>
          <cell r="G2357">
            <v>20</v>
          </cell>
          <cell r="M2357">
            <v>163151.69</v>
          </cell>
          <cell r="N2357">
            <v>119100.7337</v>
          </cell>
          <cell r="P2357">
            <v>0.73</v>
          </cell>
          <cell r="R2357">
            <v>131776.37</v>
          </cell>
          <cell r="S2357">
            <v>92243.45</v>
          </cell>
          <cell r="U2357">
            <v>131776.37</v>
          </cell>
          <cell r="V2357">
            <v>92243.45</v>
          </cell>
          <cell r="X2357">
            <v>125501.3</v>
          </cell>
          <cell r="Y2357">
            <v>87850.9</v>
          </cell>
          <cell r="AA2357">
            <v>109131.55</v>
          </cell>
          <cell r="AB2357">
            <v>76392.09</v>
          </cell>
          <cell r="AD2357">
            <v>94897.000000000015</v>
          </cell>
        </row>
        <row r="2358">
          <cell r="B2358" t="str">
            <v>AR30</v>
          </cell>
          <cell r="C2358" t="str">
            <v>Árvore</v>
          </cell>
          <cell r="E2358" t="str">
            <v>Pinheiro natalino de galhos secos, tridimensional, produzida em estrutura metálica e conjuntos de LED.</v>
          </cell>
          <cell r="F2358" t="str">
            <v>FIG. LUMINOSA</v>
          </cell>
          <cell r="G2358">
            <v>8</v>
          </cell>
          <cell r="H2358">
            <v>3</v>
          </cell>
          <cell r="M2358">
            <v>31890</v>
          </cell>
          <cell r="N2358">
            <v>23917.5</v>
          </cell>
          <cell r="P2358">
            <v>0.75</v>
          </cell>
          <cell r="R2358"/>
          <cell r="S2358"/>
          <cell r="U2358"/>
          <cell r="V2358"/>
          <cell r="X2358"/>
          <cell r="Y2358"/>
          <cell r="AA2358"/>
          <cell r="AB2358"/>
          <cell r="AD2358"/>
        </row>
        <row r="2359">
          <cell r="B2359" t="str">
            <v>AR30S</v>
          </cell>
          <cell r="C2359" t="str">
            <v>Árvore</v>
          </cell>
          <cell r="E2359" t="str">
            <v>Pinheiro natalino de galhos secos, tridimensional, produzida em estrutura metálica e conjuntos de LED. Adição de strobos</v>
          </cell>
          <cell r="F2359" t="str">
            <v>FIG. LUMINOSA</v>
          </cell>
          <cell r="G2359">
            <v>8</v>
          </cell>
          <cell r="H2359">
            <v>3</v>
          </cell>
          <cell r="M2359">
            <v>33373</v>
          </cell>
          <cell r="N2359">
            <v>25029.75</v>
          </cell>
          <cell r="P2359">
            <v>0.75</v>
          </cell>
          <cell r="R2359"/>
          <cell r="S2359"/>
          <cell r="U2359"/>
          <cell r="V2359"/>
          <cell r="X2359"/>
          <cell r="Y2359"/>
          <cell r="AA2359"/>
          <cell r="AB2359"/>
          <cell r="AD2359"/>
        </row>
        <row r="2360">
          <cell r="B2360" t="str">
            <v>AR5M</v>
          </cell>
          <cell r="C2360" t="str">
            <v>Árvore</v>
          </cell>
          <cell r="E2360" t="str">
            <v>Estrutura para árvore natalina tradicional 5m</v>
          </cell>
          <cell r="F2360" t="str">
            <v>FIG. LUMINOSA</v>
          </cell>
          <cell r="M2360">
            <v>0</v>
          </cell>
          <cell r="N2360">
            <v>0</v>
          </cell>
          <cell r="P2360">
            <v>0</v>
          </cell>
          <cell r="R2360">
            <v>0</v>
          </cell>
          <cell r="S2360">
            <v>0</v>
          </cell>
          <cell r="U2360">
            <v>0</v>
          </cell>
          <cell r="V2360">
            <v>0</v>
          </cell>
          <cell r="X2360">
            <v>0</v>
          </cell>
          <cell r="Y2360">
            <v>0</v>
          </cell>
          <cell r="AA2360">
            <v>0</v>
          </cell>
          <cell r="AB2360">
            <v>0</v>
          </cell>
          <cell r="AD2360"/>
        </row>
        <row r="2361">
          <cell r="B2361" t="str">
            <v>AR14M</v>
          </cell>
          <cell r="C2361" t="str">
            <v>Árvore</v>
          </cell>
          <cell r="E2361" t="str">
            <v>Estrutura para árvore natalina tradicional 14m</v>
          </cell>
          <cell r="F2361" t="str">
            <v>FIG. LUMINOSA</v>
          </cell>
          <cell r="M2361">
            <v>0</v>
          </cell>
          <cell r="N2361">
            <v>0</v>
          </cell>
          <cell r="P2361">
            <v>0</v>
          </cell>
          <cell r="R2361">
            <v>0</v>
          </cell>
          <cell r="S2361">
            <v>0</v>
          </cell>
          <cell r="U2361">
            <v>0</v>
          </cell>
          <cell r="V2361">
            <v>0</v>
          </cell>
          <cell r="X2361">
            <v>0</v>
          </cell>
          <cell r="Y2361">
            <v>0</v>
          </cell>
          <cell r="AA2361">
            <v>0</v>
          </cell>
          <cell r="AB2361">
            <v>0</v>
          </cell>
          <cell r="AD2361"/>
        </row>
        <row r="2362">
          <cell r="B2362" t="str">
            <v>AR23M</v>
          </cell>
          <cell r="C2362" t="str">
            <v>Árvore</v>
          </cell>
          <cell r="E2362" t="str">
            <v>Estrutura para árvore natalina tradicional 23m</v>
          </cell>
          <cell r="F2362" t="str">
            <v>FIG. LUMINOSA</v>
          </cell>
          <cell r="M2362">
            <v>0</v>
          </cell>
          <cell r="N2362">
            <v>0</v>
          </cell>
          <cell r="P2362">
            <v>0</v>
          </cell>
          <cell r="R2362">
            <v>0</v>
          </cell>
          <cell r="S2362">
            <v>0</v>
          </cell>
          <cell r="U2362">
            <v>0</v>
          </cell>
          <cell r="V2362">
            <v>0</v>
          </cell>
          <cell r="X2362">
            <v>0</v>
          </cell>
          <cell r="Y2362">
            <v>0</v>
          </cell>
          <cell r="AA2362">
            <v>0</v>
          </cell>
          <cell r="AB2362">
            <v>0</v>
          </cell>
          <cell r="AD2362"/>
        </row>
        <row r="2363"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  <cell r="L2363"/>
          <cell r="M2363"/>
          <cell r="N2363"/>
          <cell r="P2363"/>
          <cell r="R2363"/>
          <cell r="S2363"/>
          <cell r="U2363"/>
          <cell r="V2363"/>
          <cell r="W2363"/>
          <cell r="X2363"/>
          <cell r="Y2363"/>
          <cell r="Z2363"/>
          <cell r="AA2363"/>
          <cell r="AB2363"/>
          <cell r="AC2363"/>
          <cell r="AD2363"/>
        </row>
        <row r="2364"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  <cell r="L2364"/>
          <cell r="M2364"/>
          <cell r="N2364"/>
          <cell r="P2364"/>
          <cell r="R2364"/>
          <cell r="S2364"/>
          <cell r="U2364"/>
          <cell r="V2364"/>
          <cell r="W2364"/>
          <cell r="X2364"/>
          <cell r="Y2364"/>
          <cell r="Z2364"/>
          <cell r="AA2364"/>
          <cell r="AB2364"/>
          <cell r="AC2364"/>
          <cell r="AD2364"/>
        </row>
        <row r="2365">
          <cell r="E2365"/>
          <cell r="M2365"/>
          <cell r="N2365"/>
          <cell r="P2365"/>
          <cell r="R2365"/>
          <cell r="S2365"/>
          <cell r="U2365"/>
          <cell r="V2365"/>
          <cell r="W2365"/>
          <cell r="X2365"/>
          <cell r="Y2365"/>
          <cell r="Z2365"/>
          <cell r="AA2365"/>
          <cell r="AB2365"/>
          <cell r="AC2365"/>
          <cell r="AD2365"/>
        </row>
        <row r="2366">
          <cell r="E2366"/>
          <cell r="M2366"/>
          <cell r="N2366"/>
          <cell r="P2366"/>
          <cell r="R2366"/>
          <cell r="S2366"/>
          <cell r="U2366"/>
          <cell r="V2366"/>
          <cell r="X2366"/>
          <cell r="Y2366"/>
          <cell r="AA2366"/>
          <cell r="AB2366"/>
          <cell r="AD2366"/>
        </row>
        <row r="2367">
          <cell r="B2367"/>
          <cell r="E2367"/>
          <cell r="F2367"/>
          <cell r="G2367"/>
          <cell r="M2367"/>
          <cell r="N2367"/>
          <cell r="P2367"/>
          <cell r="R2367"/>
          <cell r="S2367"/>
          <cell r="U2367"/>
          <cell r="V2367"/>
          <cell r="X2367"/>
          <cell r="Y2367"/>
          <cell r="AA2367"/>
          <cell r="AB2367"/>
          <cell r="AD2367"/>
        </row>
        <row r="2368">
          <cell r="B2368" t="str">
            <v>PJ</v>
          </cell>
          <cell r="C2368" t="str">
            <v>Presépios</v>
          </cell>
          <cell r="E2368" t="str">
            <v>Menino Jesus, produzido em fibra de vidro</v>
          </cell>
          <cell r="F2368" t="str">
            <v>FIBRA</v>
          </cell>
          <cell r="G2368">
            <v>0.4</v>
          </cell>
          <cell r="H2368">
            <v>0.86</v>
          </cell>
          <cell r="I2368">
            <v>0.65</v>
          </cell>
          <cell r="L2368">
            <v>6.5330000000000004</v>
          </cell>
          <cell r="M2368">
            <v>2276.3000000000002</v>
          </cell>
          <cell r="N2368">
            <v>1365.78</v>
          </cell>
          <cell r="P2368">
            <v>0.6</v>
          </cell>
          <cell r="R2368">
            <v>1838.55</v>
          </cell>
          <cell r="S2368">
            <v>1103.1300000000001</v>
          </cell>
          <cell r="U2368">
            <v>1838.55</v>
          </cell>
          <cell r="V2368">
            <v>1103.1300000000001</v>
          </cell>
          <cell r="X2368">
            <v>1751</v>
          </cell>
          <cell r="Y2368">
            <v>1050.5999999999999</v>
          </cell>
          <cell r="AA2368">
            <v>1522.6</v>
          </cell>
          <cell r="AB2368">
            <v>913.56</v>
          </cell>
          <cell r="AD2368">
            <v>1324</v>
          </cell>
        </row>
        <row r="2369">
          <cell r="B2369" t="str">
            <v>PJD</v>
          </cell>
          <cell r="C2369" t="str">
            <v>Deluxe</v>
          </cell>
          <cell r="E2369" t="str">
            <v>Menino Jesus, produzido em fibra de vidro pintura Deluxe</v>
          </cell>
          <cell r="F2369" t="str">
            <v>FIBRA</v>
          </cell>
          <cell r="G2369">
            <v>0.4</v>
          </cell>
          <cell r="H2369">
            <v>0.86</v>
          </cell>
          <cell r="I2369">
            <v>0.65</v>
          </cell>
          <cell r="L2369">
            <v>6.5330000000000004</v>
          </cell>
          <cell r="M2369">
            <v>2276.3000000000002</v>
          </cell>
          <cell r="N2369">
            <v>1365.78</v>
          </cell>
          <cell r="P2369">
            <v>0.6</v>
          </cell>
          <cell r="R2369">
            <v>1838.55</v>
          </cell>
          <cell r="S2369">
            <v>1103.1300000000001</v>
          </cell>
          <cell r="U2369">
            <v>1838.55</v>
          </cell>
          <cell r="V2369">
            <v>1103.1300000000001</v>
          </cell>
          <cell r="X2369">
            <v>1751</v>
          </cell>
          <cell r="Y2369">
            <v>1050.5999999999999</v>
          </cell>
          <cell r="AA2369">
            <v>1522.6</v>
          </cell>
          <cell r="AB2369">
            <v>913.56</v>
          </cell>
          <cell r="AD2369">
            <v>1324</v>
          </cell>
        </row>
        <row r="2370">
          <cell r="B2370" t="str">
            <v>PM</v>
          </cell>
          <cell r="C2370" t="str">
            <v>Presépios</v>
          </cell>
          <cell r="E2370" t="str">
            <v>Maria, produzida em fibra de vidro</v>
          </cell>
          <cell r="F2370" t="str">
            <v>FIBRA</v>
          </cell>
          <cell r="G2370">
            <v>1.38</v>
          </cell>
          <cell r="H2370">
            <v>0.9</v>
          </cell>
          <cell r="I2370">
            <v>0.9</v>
          </cell>
          <cell r="L2370">
            <v>19.332999999999998</v>
          </cell>
          <cell r="M2370">
            <v>5283.2</v>
          </cell>
          <cell r="N2370">
            <v>3169.9199999999996</v>
          </cell>
          <cell r="P2370">
            <v>0.6</v>
          </cell>
          <cell r="R2370">
            <v>4267.2</v>
          </cell>
          <cell r="S2370">
            <v>2560.3200000000002</v>
          </cell>
          <cell r="U2370">
            <v>4267.2</v>
          </cell>
          <cell r="V2370">
            <v>2560.3200000000002</v>
          </cell>
          <cell r="X2370">
            <v>4064</v>
          </cell>
          <cell r="Y2370">
            <v>2438.4</v>
          </cell>
          <cell r="AA2370">
            <v>3533.95</v>
          </cell>
          <cell r="AB2370">
            <v>2120.37</v>
          </cell>
          <cell r="AD2370">
            <v>3073</v>
          </cell>
        </row>
        <row r="2371">
          <cell r="B2371" t="str">
            <v>PMD</v>
          </cell>
          <cell r="C2371" t="str">
            <v>Deluxe</v>
          </cell>
          <cell r="E2371" t="str">
            <v>Maria, produzida em fibra de vidro pintura Deluxe</v>
          </cell>
          <cell r="F2371" t="str">
            <v>FIBRA</v>
          </cell>
          <cell r="G2371">
            <v>1.38</v>
          </cell>
          <cell r="H2371">
            <v>0.9</v>
          </cell>
          <cell r="I2371">
            <v>0.9</v>
          </cell>
          <cell r="L2371">
            <v>19.332999999999998</v>
          </cell>
          <cell r="M2371">
            <v>5283.2</v>
          </cell>
          <cell r="N2371">
            <v>3169.9199999999996</v>
          </cell>
          <cell r="P2371">
            <v>0.6</v>
          </cell>
          <cell r="R2371">
            <v>4267.2</v>
          </cell>
          <cell r="S2371">
            <v>2560.3200000000002</v>
          </cell>
          <cell r="U2371">
            <v>4267.2</v>
          </cell>
          <cell r="V2371">
            <v>2560.3200000000002</v>
          </cell>
          <cell r="X2371">
            <v>4064</v>
          </cell>
          <cell r="Y2371">
            <v>2438.4</v>
          </cell>
          <cell r="AA2371">
            <v>3533.95</v>
          </cell>
          <cell r="AB2371">
            <v>2120.37</v>
          </cell>
          <cell r="AD2371">
            <v>3073</v>
          </cell>
        </row>
        <row r="2372">
          <cell r="B2372" t="str">
            <v>PJO</v>
          </cell>
          <cell r="C2372" t="str">
            <v>Presépios</v>
          </cell>
          <cell r="E2372" t="str">
            <v>José, produzido em fibra de vidro</v>
          </cell>
          <cell r="F2372" t="str">
            <v>FIBRA</v>
          </cell>
          <cell r="G2372">
            <v>1.85</v>
          </cell>
          <cell r="H2372">
            <v>0.9</v>
          </cell>
          <cell r="I2372">
            <v>1</v>
          </cell>
          <cell r="L2372">
            <v>34.200000000000003</v>
          </cell>
          <cell r="M2372">
            <v>6139.380000000001</v>
          </cell>
          <cell r="N2372">
            <v>3683.6280000000006</v>
          </cell>
          <cell r="P2372">
            <v>0.6</v>
          </cell>
          <cell r="R2372">
            <v>4958.7299999999996</v>
          </cell>
          <cell r="S2372">
            <v>2975.28</v>
          </cell>
          <cell r="U2372">
            <v>4958.7299999999996</v>
          </cell>
          <cell r="V2372">
            <v>2975.28</v>
          </cell>
          <cell r="X2372">
            <v>4722.6000000000004</v>
          </cell>
          <cell r="Y2372">
            <v>2833.6</v>
          </cell>
          <cell r="AA2372">
            <v>4106.6499999999996</v>
          </cell>
          <cell r="AB2372">
            <v>2463.9899999999998</v>
          </cell>
          <cell r="AD2372">
            <v>3571</v>
          </cell>
        </row>
        <row r="2373">
          <cell r="B2373" t="str">
            <v>PJOD</v>
          </cell>
          <cell r="C2373" t="str">
            <v>Deluxe</v>
          </cell>
          <cell r="E2373" t="str">
            <v>José, produzido em fibra de vidro pintura Deluxe</v>
          </cell>
          <cell r="F2373" t="str">
            <v>FIBRA</v>
          </cell>
          <cell r="G2373">
            <v>1.85</v>
          </cell>
          <cell r="H2373">
            <v>0.9</v>
          </cell>
          <cell r="I2373">
            <v>1</v>
          </cell>
          <cell r="L2373">
            <v>34.200000000000003</v>
          </cell>
          <cell r="M2373">
            <v>6139.380000000001</v>
          </cell>
          <cell r="N2373">
            <v>3683.6280000000006</v>
          </cell>
          <cell r="P2373">
            <v>0.6</v>
          </cell>
          <cell r="R2373">
            <v>4958.7299999999996</v>
          </cell>
          <cell r="S2373">
            <v>2975.28</v>
          </cell>
          <cell r="U2373">
            <v>4958.7299999999996</v>
          </cell>
          <cell r="V2373">
            <v>2975.28</v>
          </cell>
          <cell r="X2373">
            <v>4722.6000000000004</v>
          </cell>
          <cell r="Y2373">
            <v>2833.6</v>
          </cell>
          <cell r="AA2373">
            <v>4106.6499999999996</v>
          </cell>
          <cell r="AB2373">
            <v>2463.9899999999998</v>
          </cell>
          <cell r="AD2373">
            <v>3571</v>
          </cell>
        </row>
        <row r="2374">
          <cell r="B2374" t="str">
            <v>PBA</v>
          </cell>
          <cell r="C2374" t="str">
            <v>Presépios</v>
          </cell>
          <cell r="E2374" t="str">
            <v>Rei Baltazar, produzido em fibra de vidro</v>
          </cell>
          <cell r="F2374" t="str">
            <v>FIBRA</v>
          </cell>
          <cell r="G2374">
            <v>1.8</v>
          </cell>
          <cell r="H2374">
            <v>0.7</v>
          </cell>
          <cell r="I2374">
            <v>0.8</v>
          </cell>
          <cell r="L2374">
            <v>23.1</v>
          </cell>
          <cell r="M2374">
            <v>5504.9800000000005</v>
          </cell>
          <cell r="N2374">
            <v>3302.9880000000003</v>
          </cell>
          <cell r="P2374">
            <v>0.6</v>
          </cell>
          <cell r="R2374">
            <v>4446.33</v>
          </cell>
          <cell r="S2374">
            <v>2667.84</v>
          </cell>
          <cell r="U2374">
            <v>4446.33</v>
          </cell>
          <cell r="V2374">
            <v>2667.84</v>
          </cell>
          <cell r="X2374">
            <v>4234.6000000000004</v>
          </cell>
          <cell r="Y2374">
            <v>2540.8000000000002</v>
          </cell>
          <cell r="AA2374">
            <v>3682.3</v>
          </cell>
          <cell r="AB2374">
            <v>2209.38</v>
          </cell>
          <cell r="AD2374">
            <v>3202</v>
          </cell>
        </row>
        <row r="2375">
          <cell r="B2375" t="str">
            <v>PBAD</v>
          </cell>
          <cell r="C2375" t="str">
            <v>Deluxe</v>
          </cell>
          <cell r="E2375" t="str">
            <v>Rei Baltazar, produzido em fibra de vidro pintura Deluxe</v>
          </cell>
          <cell r="F2375" t="str">
            <v>FIBRA</v>
          </cell>
          <cell r="G2375">
            <v>1.8</v>
          </cell>
          <cell r="H2375">
            <v>0.7</v>
          </cell>
          <cell r="I2375">
            <v>0.8</v>
          </cell>
          <cell r="L2375">
            <v>23.1</v>
          </cell>
          <cell r="M2375">
            <v>5504.9800000000005</v>
          </cell>
          <cell r="N2375">
            <v>3302.9880000000003</v>
          </cell>
          <cell r="P2375">
            <v>0.6</v>
          </cell>
          <cell r="R2375">
            <v>4446.33</v>
          </cell>
          <cell r="S2375">
            <v>2667.84</v>
          </cell>
          <cell r="U2375">
            <v>4446.33</v>
          </cell>
          <cell r="V2375">
            <v>2667.84</v>
          </cell>
          <cell r="X2375">
            <v>4234.6000000000004</v>
          </cell>
          <cell r="Y2375">
            <v>2540.8000000000002</v>
          </cell>
          <cell r="AA2375">
            <v>3682.3</v>
          </cell>
          <cell r="AB2375">
            <v>2209.38</v>
          </cell>
          <cell r="AD2375">
            <v>3202</v>
          </cell>
        </row>
        <row r="2376">
          <cell r="B2376" t="str">
            <v>PBE</v>
          </cell>
          <cell r="C2376" t="str">
            <v>Presépios</v>
          </cell>
          <cell r="E2376" t="str">
            <v>Rei Belchior, produzido em fibra de vidro</v>
          </cell>
          <cell r="F2376" t="str">
            <v>FIBRA</v>
          </cell>
          <cell r="G2376">
            <v>1.8</v>
          </cell>
          <cell r="H2376">
            <v>1</v>
          </cell>
          <cell r="I2376">
            <v>0.8</v>
          </cell>
          <cell r="L2376">
            <v>22.983000000000001</v>
          </cell>
          <cell r="M2376">
            <v>5504.9800000000005</v>
          </cell>
          <cell r="N2376">
            <v>3302.9880000000003</v>
          </cell>
          <cell r="P2376">
            <v>0.6</v>
          </cell>
          <cell r="R2376">
            <v>4446.33</v>
          </cell>
          <cell r="S2376">
            <v>2667.84</v>
          </cell>
          <cell r="U2376">
            <v>4446.33</v>
          </cell>
          <cell r="V2376">
            <v>2667.84</v>
          </cell>
          <cell r="X2376">
            <v>4234.6000000000004</v>
          </cell>
          <cell r="Y2376">
            <v>2540.8000000000002</v>
          </cell>
          <cell r="AA2376">
            <v>3682.3</v>
          </cell>
          <cell r="AB2376">
            <v>2209.38</v>
          </cell>
          <cell r="AD2376">
            <v>3202</v>
          </cell>
        </row>
        <row r="2377">
          <cell r="B2377" t="str">
            <v>PBED</v>
          </cell>
          <cell r="C2377" t="str">
            <v>Deluxe</v>
          </cell>
          <cell r="E2377" t="str">
            <v>Rei Belchior, produzido em fibra de vidro pintura Deluxe</v>
          </cell>
          <cell r="F2377" t="str">
            <v>FIBRA</v>
          </cell>
          <cell r="G2377">
            <v>1.8</v>
          </cell>
          <cell r="H2377">
            <v>1</v>
          </cell>
          <cell r="I2377">
            <v>0.8</v>
          </cell>
          <cell r="L2377">
            <v>22.983000000000001</v>
          </cell>
          <cell r="M2377">
            <v>5504.9800000000005</v>
          </cell>
          <cell r="N2377">
            <v>3302.9880000000003</v>
          </cell>
          <cell r="P2377">
            <v>0.6</v>
          </cell>
          <cell r="R2377">
            <v>4446.33</v>
          </cell>
          <cell r="S2377">
            <v>2667.84</v>
          </cell>
          <cell r="U2377">
            <v>4446.33</v>
          </cell>
          <cell r="V2377">
            <v>2667.84</v>
          </cell>
          <cell r="X2377">
            <v>4234.6000000000004</v>
          </cell>
          <cell r="Y2377">
            <v>2540.8000000000002</v>
          </cell>
          <cell r="AA2377">
            <v>3682.3</v>
          </cell>
          <cell r="AB2377">
            <v>2209.38</v>
          </cell>
          <cell r="AD2377">
            <v>3202</v>
          </cell>
        </row>
        <row r="2378">
          <cell r="B2378" t="str">
            <v>PGA</v>
          </cell>
          <cell r="C2378" t="str">
            <v>Presépios</v>
          </cell>
          <cell r="E2378" t="str">
            <v>Rei Gaspar, produzido em fibra de vidro</v>
          </cell>
          <cell r="F2378" t="str">
            <v>FIBRA</v>
          </cell>
          <cell r="G2378">
            <v>1.55</v>
          </cell>
          <cell r="H2378">
            <v>0.8</v>
          </cell>
          <cell r="I2378">
            <v>0.8</v>
          </cell>
          <cell r="L2378">
            <v>22.6</v>
          </cell>
          <cell r="M2378">
            <v>5075.2</v>
          </cell>
          <cell r="N2378">
            <v>3045.12</v>
          </cell>
          <cell r="P2378">
            <v>0.6</v>
          </cell>
          <cell r="R2378">
            <v>4099.2</v>
          </cell>
          <cell r="S2378">
            <v>2459.52</v>
          </cell>
          <cell r="U2378">
            <v>4099.2</v>
          </cell>
          <cell r="V2378">
            <v>2459.52</v>
          </cell>
          <cell r="X2378">
            <v>3904</v>
          </cell>
          <cell r="Y2378">
            <v>2342.4</v>
          </cell>
          <cell r="AA2378">
            <v>3394.8</v>
          </cell>
          <cell r="AB2378">
            <v>2036.88</v>
          </cell>
          <cell r="AD2378">
            <v>2952</v>
          </cell>
        </row>
        <row r="2379">
          <cell r="B2379" t="str">
            <v>PGAD</v>
          </cell>
          <cell r="C2379" t="str">
            <v>Deluxe</v>
          </cell>
          <cell r="E2379" t="str">
            <v>Rei Gaspar, produzido em fibra de vidro pintura Deluxe</v>
          </cell>
          <cell r="F2379" t="str">
            <v>FIBRA</v>
          </cell>
          <cell r="G2379">
            <v>1.55</v>
          </cell>
          <cell r="H2379">
            <v>0.8</v>
          </cell>
          <cell r="I2379">
            <v>0.8</v>
          </cell>
          <cell r="L2379">
            <v>22.6</v>
          </cell>
          <cell r="M2379">
            <v>5075.2</v>
          </cell>
          <cell r="N2379">
            <v>3045.12</v>
          </cell>
          <cell r="P2379">
            <v>0.6</v>
          </cell>
          <cell r="R2379">
            <v>4099.2</v>
          </cell>
          <cell r="S2379">
            <v>2459.52</v>
          </cell>
          <cell r="U2379">
            <v>4099.2</v>
          </cell>
          <cell r="V2379">
            <v>2459.52</v>
          </cell>
          <cell r="X2379">
            <v>3904</v>
          </cell>
          <cell r="Y2379">
            <v>2342.4</v>
          </cell>
          <cell r="AA2379">
            <v>3394.8</v>
          </cell>
          <cell r="AB2379">
            <v>2036.88</v>
          </cell>
          <cell r="AD2379">
            <v>2952</v>
          </cell>
        </row>
        <row r="2380">
          <cell r="B2380" t="str">
            <v>PAS</v>
          </cell>
          <cell r="C2380" t="str">
            <v>Presépios</v>
          </cell>
          <cell r="E2380" t="str">
            <v>Pastor, produzido em fibra de vidro</v>
          </cell>
          <cell r="F2380" t="str">
            <v>FIBRA</v>
          </cell>
          <cell r="G2380">
            <v>1.9</v>
          </cell>
          <cell r="H2380">
            <v>0.9</v>
          </cell>
          <cell r="I2380">
            <v>0.8</v>
          </cell>
          <cell r="L2380">
            <v>24.332999999999998</v>
          </cell>
          <cell r="M2380">
            <v>5040.88</v>
          </cell>
          <cell r="N2380">
            <v>3024.5279999999998</v>
          </cell>
          <cell r="P2380">
            <v>0.6</v>
          </cell>
          <cell r="R2380">
            <v>4071.48</v>
          </cell>
          <cell r="S2380">
            <v>2442.83</v>
          </cell>
          <cell r="U2380">
            <v>4071.48</v>
          </cell>
          <cell r="V2380">
            <v>2442.83</v>
          </cell>
          <cell r="X2380">
            <v>3877.6</v>
          </cell>
          <cell r="Y2380">
            <v>2326.5</v>
          </cell>
          <cell r="AA2380">
            <v>3371.8</v>
          </cell>
          <cell r="AB2380">
            <v>2023.08</v>
          </cell>
          <cell r="AD2380">
            <v>2932</v>
          </cell>
        </row>
        <row r="2381">
          <cell r="B2381" t="str">
            <v>PASD</v>
          </cell>
          <cell r="C2381" t="str">
            <v>Deluxe</v>
          </cell>
          <cell r="E2381" t="str">
            <v>Pastor, produzido em fibra de vidro pintura Deluxe</v>
          </cell>
          <cell r="F2381" t="str">
            <v>FIBRA</v>
          </cell>
          <cell r="G2381">
            <v>1.9</v>
          </cell>
          <cell r="H2381">
            <v>0.9</v>
          </cell>
          <cell r="I2381">
            <v>0.8</v>
          </cell>
          <cell r="L2381">
            <v>24.332999999999998</v>
          </cell>
          <cell r="M2381">
            <v>5040.88</v>
          </cell>
          <cell r="N2381">
            <v>3024.5279999999998</v>
          </cell>
          <cell r="P2381">
            <v>0.6</v>
          </cell>
          <cell r="R2381">
            <v>4071.48</v>
          </cell>
          <cell r="S2381">
            <v>2442.83</v>
          </cell>
          <cell r="U2381">
            <v>4071.48</v>
          </cell>
          <cell r="V2381">
            <v>2442.83</v>
          </cell>
          <cell r="X2381">
            <v>3877.6</v>
          </cell>
          <cell r="Y2381">
            <v>2326.5</v>
          </cell>
          <cell r="AA2381">
            <v>3371.8</v>
          </cell>
          <cell r="AB2381">
            <v>2023.08</v>
          </cell>
          <cell r="AD2381">
            <v>2932</v>
          </cell>
        </row>
        <row r="2382">
          <cell r="B2382" t="str">
            <v>POV</v>
          </cell>
          <cell r="C2382" t="str">
            <v>Presépios</v>
          </cell>
          <cell r="E2382" t="str">
            <v>Ovelha, produzida em fibra de vidro</v>
          </cell>
          <cell r="F2382" t="str">
            <v>FIBRA</v>
          </cell>
          <cell r="G2382">
            <v>0.38</v>
          </cell>
          <cell r="H2382">
            <v>0.28000000000000003</v>
          </cell>
          <cell r="I2382">
            <v>0.67</v>
          </cell>
          <cell r="L2382">
            <v>4.5999999999999996</v>
          </cell>
          <cell r="M2382">
            <v>1430.39</v>
          </cell>
          <cell r="N2382">
            <v>858.23400000000004</v>
          </cell>
          <cell r="P2382">
            <v>0.6</v>
          </cell>
          <cell r="R2382">
            <v>1155.32</v>
          </cell>
          <cell r="S2382">
            <v>693.21</v>
          </cell>
          <cell r="U2382">
            <v>1155.32</v>
          </cell>
          <cell r="V2382">
            <v>693.21</v>
          </cell>
          <cell r="X2382">
            <v>1100.3</v>
          </cell>
          <cell r="Y2382">
            <v>660.2</v>
          </cell>
          <cell r="AA2382">
            <v>956.8</v>
          </cell>
          <cell r="AB2382">
            <v>574.08000000000004</v>
          </cell>
          <cell r="AD2382">
            <v>832</v>
          </cell>
        </row>
        <row r="2383">
          <cell r="B2383" t="str">
            <v>POVD</v>
          </cell>
          <cell r="C2383" t="str">
            <v>Deluxe</v>
          </cell>
          <cell r="E2383" t="str">
            <v>Ovelha, produzida em fibra de vidro pintura Deluxe</v>
          </cell>
          <cell r="F2383" t="str">
            <v>FIBRA</v>
          </cell>
          <cell r="G2383">
            <v>0.38</v>
          </cell>
          <cell r="H2383">
            <v>0.28000000000000003</v>
          </cell>
          <cell r="I2383">
            <v>0.67</v>
          </cell>
          <cell r="L2383">
            <v>4.5999999999999996</v>
          </cell>
          <cell r="M2383">
            <v>1430.39</v>
          </cell>
          <cell r="N2383">
            <v>858.23400000000004</v>
          </cell>
          <cell r="P2383">
            <v>0.6</v>
          </cell>
          <cell r="R2383">
            <v>1155.32</v>
          </cell>
          <cell r="S2383">
            <v>693.21</v>
          </cell>
          <cell r="U2383">
            <v>1155.32</v>
          </cell>
          <cell r="V2383">
            <v>693.21</v>
          </cell>
          <cell r="X2383">
            <v>1100.3</v>
          </cell>
          <cell r="Y2383">
            <v>660.2</v>
          </cell>
          <cell r="AA2383">
            <v>956.8</v>
          </cell>
          <cell r="AB2383">
            <v>574.08000000000004</v>
          </cell>
          <cell r="AD2383">
            <v>832</v>
          </cell>
        </row>
        <row r="2384">
          <cell r="B2384" t="str">
            <v>FG82</v>
          </cell>
          <cell r="C2384" t="str">
            <v>Presépios</v>
          </cell>
          <cell r="E2384" t="str">
            <v>Anjo, produzido em fibra de vidro</v>
          </cell>
          <cell r="F2384" t="str">
            <v>FIBRA</v>
          </cell>
          <cell r="G2384">
            <v>2.4</v>
          </cell>
          <cell r="H2384">
            <v>1.4</v>
          </cell>
          <cell r="I2384">
            <v>1</v>
          </cell>
          <cell r="L2384">
            <v>36</v>
          </cell>
          <cell r="M2384">
            <v>7435.7400000000007</v>
          </cell>
          <cell r="N2384">
            <v>4461.4440000000004</v>
          </cell>
          <cell r="P2384">
            <v>0.6</v>
          </cell>
          <cell r="R2384">
            <v>6005.79</v>
          </cell>
          <cell r="S2384">
            <v>3603.5</v>
          </cell>
          <cell r="U2384">
            <v>6005.79</v>
          </cell>
          <cell r="V2384">
            <v>3603.5</v>
          </cell>
          <cell r="X2384">
            <v>5719.8</v>
          </cell>
          <cell r="Y2384">
            <v>3431.9</v>
          </cell>
          <cell r="AA2384">
            <v>4973.75</v>
          </cell>
          <cell r="AB2384">
            <v>2984.25</v>
          </cell>
          <cell r="AD2384">
            <v>4325</v>
          </cell>
        </row>
        <row r="2385">
          <cell r="B2385" t="str">
            <v>FG82D</v>
          </cell>
          <cell r="C2385" t="str">
            <v>Deluxe</v>
          </cell>
          <cell r="E2385" t="str">
            <v>Anjo, produzido em fibra de vidro pintura Deluxe</v>
          </cell>
          <cell r="F2385" t="str">
            <v>FIBRA</v>
          </cell>
          <cell r="G2385">
            <v>2.4</v>
          </cell>
          <cell r="H2385">
            <v>1.4</v>
          </cell>
          <cell r="I2385">
            <v>1</v>
          </cell>
          <cell r="L2385">
            <v>36</v>
          </cell>
          <cell r="M2385">
            <v>7435.7400000000007</v>
          </cell>
          <cell r="N2385">
            <v>4461.4440000000004</v>
          </cell>
          <cell r="P2385">
            <v>0.6</v>
          </cell>
          <cell r="R2385">
            <v>6005.79</v>
          </cell>
          <cell r="S2385">
            <v>3603.5</v>
          </cell>
          <cell r="U2385">
            <v>6005.79</v>
          </cell>
          <cell r="V2385">
            <v>3603.5</v>
          </cell>
          <cell r="X2385">
            <v>5719.8</v>
          </cell>
          <cell r="Y2385">
            <v>3431.9</v>
          </cell>
          <cell r="AA2385">
            <v>4973.75</v>
          </cell>
          <cell r="AB2385">
            <v>2984.25</v>
          </cell>
          <cell r="AD2385">
            <v>4325</v>
          </cell>
        </row>
        <row r="2386">
          <cell r="B2386" t="str">
            <v>FG74</v>
          </cell>
          <cell r="C2386" t="str">
            <v>Presépios</v>
          </cell>
          <cell r="E2386" t="str">
            <v>Estábulo para presépio, prod. em fibra de vidro</v>
          </cell>
          <cell r="F2386" t="str">
            <v>FIBRA</v>
          </cell>
          <cell r="G2386">
            <v>3</v>
          </cell>
          <cell r="H2386">
            <v>2.5</v>
          </cell>
          <cell r="I2386">
            <v>3.5</v>
          </cell>
          <cell r="M2386">
            <v>20184.060000000001</v>
          </cell>
          <cell r="N2386">
            <v>11101.233000000002</v>
          </cell>
          <cell r="P2386">
            <v>0.55000000000000004</v>
          </cell>
          <cell r="R2386">
            <v>16302.51</v>
          </cell>
          <cell r="S2386">
            <v>8151.26</v>
          </cell>
          <cell r="U2386">
            <v>16302.51</v>
          </cell>
          <cell r="V2386">
            <v>8151.26</v>
          </cell>
          <cell r="X2386">
            <v>15526.2</v>
          </cell>
          <cell r="Y2386">
            <v>7763.1</v>
          </cell>
          <cell r="AA2386">
            <v>13501</v>
          </cell>
          <cell r="AB2386">
            <v>6750.5</v>
          </cell>
          <cell r="AD2386">
            <v>11740</v>
          </cell>
        </row>
        <row r="2387">
          <cell r="B2387" t="str">
            <v>FG74D</v>
          </cell>
          <cell r="C2387" t="str">
            <v>Deluxe</v>
          </cell>
          <cell r="E2387" t="str">
            <v>Estábulo para presépio, prod. em fibra de vidro pintura Deluxe</v>
          </cell>
          <cell r="F2387" t="str">
            <v>FIBRA</v>
          </cell>
          <cell r="G2387">
            <v>3</v>
          </cell>
          <cell r="H2387">
            <v>2.5</v>
          </cell>
          <cell r="I2387">
            <v>3.5</v>
          </cell>
          <cell r="M2387">
            <v>20184.060000000001</v>
          </cell>
          <cell r="N2387">
            <v>11101.233000000002</v>
          </cell>
          <cell r="P2387">
            <v>0.55000000000000004</v>
          </cell>
          <cell r="R2387">
            <v>16302.51</v>
          </cell>
          <cell r="S2387">
            <v>8151.26</v>
          </cell>
          <cell r="U2387">
            <v>16302.51</v>
          </cell>
          <cell r="V2387">
            <v>8151.26</v>
          </cell>
          <cell r="X2387">
            <v>15526.2</v>
          </cell>
          <cell r="Y2387">
            <v>7763.1</v>
          </cell>
          <cell r="AA2387">
            <v>13501</v>
          </cell>
          <cell r="AB2387">
            <v>6750.5</v>
          </cell>
          <cell r="AD2387">
            <v>11740</v>
          </cell>
        </row>
        <row r="2388">
          <cell r="B2388" t="str">
            <v>FG75</v>
          </cell>
          <cell r="C2388" t="str">
            <v>Presépios</v>
          </cell>
          <cell r="E2388" t="str">
            <v>Mureta para presépio, prod. em fibra de vidro</v>
          </cell>
          <cell r="F2388" t="str">
            <v>FIBRA</v>
          </cell>
          <cell r="G2388">
            <v>1.6</v>
          </cell>
          <cell r="H2388">
            <v>1.5</v>
          </cell>
          <cell r="I2388">
            <v>2.8</v>
          </cell>
          <cell r="L2388">
            <v>73.016999999999996</v>
          </cell>
          <cell r="M2388">
            <v>13729.95</v>
          </cell>
          <cell r="N2388">
            <v>8237.9699999999993</v>
          </cell>
          <cell r="P2388">
            <v>0.6</v>
          </cell>
          <cell r="R2388">
            <v>11089.58</v>
          </cell>
          <cell r="S2388">
            <v>6653.75</v>
          </cell>
          <cell r="U2388">
            <v>11089.58</v>
          </cell>
          <cell r="V2388">
            <v>6653.75</v>
          </cell>
          <cell r="X2388">
            <v>10561.5</v>
          </cell>
          <cell r="Y2388">
            <v>6336.9</v>
          </cell>
          <cell r="AA2388">
            <v>9183.9</v>
          </cell>
          <cell r="AB2388">
            <v>5510.34</v>
          </cell>
          <cell r="AD2388">
            <v>7986</v>
          </cell>
        </row>
        <row r="2389">
          <cell r="B2389" t="str">
            <v>FG75D</v>
          </cell>
          <cell r="C2389" t="str">
            <v>Deluxe</v>
          </cell>
          <cell r="E2389" t="str">
            <v>Mureta para presépio, prod. em fibra de vidro pintura Deluxe</v>
          </cell>
          <cell r="F2389" t="str">
            <v>FIBRA</v>
          </cell>
          <cell r="G2389">
            <v>1.6</v>
          </cell>
          <cell r="H2389">
            <v>1.5</v>
          </cell>
          <cell r="I2389">
            <v>2.8</v>
          </cell>
          <cell r="L2389">
            <v>73.016999999999996</v>
          </cell>
          <cell r="M2389">
            <v>13729.95</v>
          </cell>
          <cell r="N2389">
            <v>8237.9699999999993</v>
          </cell>
          <cell r="P2389">
            <v>0.6</v>
          </cell>
          <cell r="R2389">
            <v>11089.58</v>
          </cell>
          <cell r="S2389">
            <v>6653.75</v>
          </cell>
          <cell r="U2389">
            <v>11089.58</v>
          </cell>
          <cell r="V2389">
            <v>6653.75</v>
          </cell>
          <cell r="X2389">
            <v>10561.5</v>
          </cell>
          <cell r="Y2389">
            <v>6336.9</v>
          </cell>
          <cell r="AA2389">
            <v>9183.9</v>
          </cell>
          <cell r="AB2389">
            <v>5510.34</v>
          </cell>
          <cell r="AD2389">
            <v>7986</v>
          </cell>
        </row>
        <row r="2390">
          <cell r="B2390" t="str">
            <v>FG80</v>
          </cell>
          <cell r="C2390" t="str">
            <v>Presépios</v>
          </cell>
          <cell r="E2390" t="str">
            <v>Sagrada Família Conjunto, produzida em fibra de vidro</v>
          </cell>
          <cell r="F2390" t="str">
            <v>FIBRA</v>
          </cell>
          <cell r="G2390">
            <v>1.85</v>
          </cell>
          <cell r="H2390" t="str">
            <v>-</v>
          </cell>
          <cell r="I2390" t="str">
            <v>-</v>
          </cell>
          <cell r="L2390">
            <v>58.633000000000003</v>
          </cell>
          <cell r="M2390">
            <v>13702.39</v>
          </cell>
          <cell r="N2390">
            <v>8221.4339999999993</v>
          </cell>
          <cell r="P2390">
            <v>0.6</v>
          </cell>
          <cell r="R2390">
            <v>11067.32</v>
          </cell>
          <cell r="S2390">
            <v>6640.41</v>
          </cell>
          <cell r="U2390">
            <v>11067.32</v>
          </cell>
          <cell r="V2390">
            <v>6640.41</v>
          </cell>
          <cell r="X2390">
            <v>10540.3</v>
          </cell>
          <cell r="Y2390">
            <v>6324.2</v>
          </cell>
          <cell r="AA2390">
            <v>9165.5</v>
          </cell>
          <cell r="AB2390">
            <v>5499.3</v>
          </cell>
          <cell r="AD2390">
            <v>7970</v>
          </cell>
        </row>
        <row r="2391">
          <cell r="B2391" t="str">
            <v>FG81</v>
          </cell>
          <cell r="C2391" t="str">
            <v>Presépios</v>
          </cell>
          <cell r="E2391" t="str">
            <v>Pastor e Ovelha, produzida em fibra de vidro</v>
          </cell>
          <cell r="F2391" t="str">
            <v>FIBRA</v>
          </cell>
          <cell r="G2391">
            <v>1.8</v>
          </cell>
          <cell r="H2391" t="str">
            <v>-</v>
          </cell>
          <cell r="I2391" t="str">
            <v>-</v>
          </cell>
          <cell r="L2391">
            <v>27.7</v>
          </cell>
          <cell r="M2391">
            <v>6472.96</v>
          </cell>
          <cell r="N2391">
            <v>3883.7759999999998</v>
          </cell>
          <cell r="P2391">
            <v>0.6</v>
          </cell>
          <cell r="R2391">
            <v>5228.16</v>
          </cell>
          <cell r="S2391">
            <v>3136.88</v>
          </cell>
          <cell r="U2391">
            <v>5228.16</v>
          </cell>
          <cell r="V2391">
            <v>3136.88</v>
          </cell>
          <cell r="X2391">
            <v>4979.2</v>
          </cell>
          <cell r="Y2391">
            <v>2987.5</v>
          </cell>
          <cell r="AA2391">
            <v>4329.75</v>
          </cell>
          <cell r="AB2391">
            <v>2597.85</v>
          </cell>
          <cell r="AD2391">
            <v>3765</v>
          </cell>
        </row>
        <row r="2392">
          <cell r="B2392" t="str">
            <v>FG83</v>
          </cell>
          <cell r="C2392" t="str">
            <v>Presépios</v>
          </cell>
          <cell r="E2392" t="str">
            <v>3 Reis Magos, produzida em fibra de vidro</v>
          </cell>
          <cell r="F2392" t="str">
            <v>FIBRA</v>
          </cell>
          <cell r="G2392">
            <v>1.8</v>
          </cell>
          <cell r="H2392" t="str">
            <v>-</v>
          </cell>
          <cell r="I2392" t="str">
            <v>-</v>
          </cell>
          <cell r="L2392">
            <v>68.849999999999994</v>
          </cell>
          <cell r="M2392">
            <v>16090.49</v>
          </cell>
          <cell r="N2392">
            <v>9654.2939999999999</v>
          </cell>
          <cell r="P2392">
            <v>0.6</v>
          </cell>
          <cell r="R2392">
            <v>12996.17</v>
          </cell>
          <cell r="S2392">
            <v>7797.72</v>
          </cell>
          <cell r="U2392">
            <v>12996.17</v>
          </cell>
          <cell r="V2392">
            <v>7797.72</v>
          </cell>
          <cell r="X2392">
            <v>12377.3</v>
          </cell>
          <cell r="Y2392">
            <v>7426.4</v>
          </cell>
          <cell r="AA2392">
            <v>10762.85</v>
          </cell>
          <cell r="AB2392">
            <v>6457.71</v>
          </cell>
          <cell r="AD2392">
            <v>9359</v>
          </cell>
        </row>
        <row r="2393">
          <cell r="B2393" t="str">
            <v>FG84</v>
          </cell>
          <cell r="C2393" t="str">
            <v>Presépios</v>
          </cell>
          <cell r="E2393" t="str">
            <v>Vaca, produzida em fibra de vidro</v>
          </cell>
          <cell r="F2393" t="str">
            <v>FIBRA</v>
          </cell>
          <cell r="G2393">
            <v>1.03</v>
          </cell>
          <cell r="H2393">
            <v>0.9</v>
          </cell>
          <cell r="I2393">
            <v>1.8</v>
          </cell>
          <cell r="L2393">
            <v>25.1</v>
          </cell>
          <cell r="M2393">
            <v>5331.43</v>
          </cell>
          <cell r="N2393">
            <v>3198.8580000000002</v>
          </cell>
          <cell r="P2393">
            <v>0.6</v>
          </cell>
          <cell r="R2393">
            <v>4306.16</v>
          </cell>
          <cell r="S2393">
            <v>2583.63</v>
          </cell>
          <cell r="U2393">
            <v>4306.16</v>
          </cell>
          <cell r="V2393">
            <v>2583.63</v>
          </cell>
          <cell r="X2393">
            <v>4101.1000000000004</v>
          </cell>
          <cell r="Y2393">
            <v>2460.6</v>
          </cell>
          <cell r="AA2393">
            <v>3566.15</v>
          </cell>
          <cell r="AB2393">
            <v>2139.69</v>
          </cell>
          <cell r="AD2393">
            <v>3101</v>
          </cell>
        </row>
        <row r="2394">
          <cell r="B2394" t="str">
            <v>FG84D</v>
          </cell>
          <cell r="C2394" t="str">
            <v>Deluxe</v>
          </cell>
          <cell r="E2394" t="str">
            <v>Vaca, produzida em fibra de vidro pintura Deluxe</v>
          </cell>
          <cell r="F2394" t="str">
            <v>FIBRA</v>
          </cell>
          <cell r="G2394">
            <v>1.03</v>
          </cell>
          <cell r="H2394">
            <v>0.9</v>
          </cell>
          <cell r="I2394">
            <v>1.8</v>
          </cell>
          <cell r="L2394">
            <v>25.1</v>
          </cell>
          <cell r="M2394">
            <v>5331.43</v>
          </cell>
          <cell r="N2394">
            <v>3198.8580000000002</v>
          </cell>
          <cell r="P2394">
            <v>0.6</v>
          </cell>
          <cell r="R2394">
            <v>4306.16</v>
          </cell>
          <cell r="S2394">
            <v>2583.63</v>
          </cell>
          <cell r="U2394">
            <v>4306.16</v>
          </cell>
          <cell r="V2394">
            <v>2583.63</v>
          </cell>
          <cell r="X2394">
            <v>4101.1000000000004</v>
          </cell>
          <cell r="Y2394">
            <v>2460.6</v>
          </cell>
          <cell r="AA2394">
            <v>3566.15</v>
          </cell>
          <cell r="AB2394">
            <v>2139.69</v>
          </cell>
          <cell r="AD2394">
            <v>3101</v>
          </cell>
        </row>
        <row r="2395">
          <cell r="B2395" t="str">
            <v>FG85</v>
          </cell>
          <cell r="C2395" t="str">
            <v>Presépios</v>
          </cell>
          <cell r="E2395" t="str">
            <v>Burro, produzido em fibra de vidro</v>
          </cell>
          <cell r="F2395" t="str">
            <v>FIBRA</v>
          </cell>
          <cell r="G2395">
            <v>1</v>
          </cell>
          <cell r="H2395">
            <v>0.8</v>
          </cell>
          <cell r="I2395">
            <v>1.7</v>
          </cell>
          <cell r="L2395">
            <v>21.632999999999999</v>
          </cell>
          <cell r="M2395">
            <v>4597.3200000000006</v>
          </cell>
          <cell r="N2395">
            <v>2758.3920000000003</v>
          </cell>
          <cell r="P2395">
            <v>0.6</v>
          </cell>
          <cell r="R2395">
            <v>3713.22</v>
          </cell>
          <cell r="S2395">
            <v>2227.89</v>
          </cell>
          <cell r="U2395">
            <v>3713.22</v>
          </cell>
          <cell r="V2395">
            <v>2227.89</v>
          </cell>
          <cell r="X2395">
            <v>3536.4</v>
          </cell>
          <cell r="Y2395">
            <v>2121.8000000000002</v>
          </cell>
          <cell r="AA2395">
            <v>3075.1</v>
          </cell>
          <cell r="AB2395">
            <v>1845.06</v>
          </cell>
          <cell r="AD2395">
            <v>2674</v>
          </cell>
        </row>
        <row r="2396">
          <cell r="B2396" t="str">
            <v>FG85D</v>
          </cell>
          <cell r="C2396" t="str">
            <v>Deluxe</v>
          </cell>
          <cell r="E2396" t="str">
            <v>Burro, produzido em fibra de vidro pintura Deluxe</v>
          </cell>
          <cell r="F2396" t="str">
            <v>FIBRA</v>
          </cell>
          <cell r="G2396">
            <v>1</v>
          </cell>
          <cell r="H2396">
            <v>0.8</v>
          </cell>
          <cell r="I2396">
            <v>1.7</v>
          </cell>
          <cell r="L2396">
            <v>21.632999999999999</v>
          </cell>
          <cell r="M2396">
            <v>4597.3200000000006</v>
          </cell>
          <cell r="N2396">
            <v>2758.3920000000003</v>
          </cell>
          <cell r="P2396">
            <v>0.6</v>
          </cell>
          <cell r="R2396">
            <v>3713.22</v>
          </cell>
          <cell r="S2396">
            <v>2227.89</v>
          </cell>
          <cell r="U2396">
            <v>3713.22</v>
          </cell>
          <cell r="V2396">
            <v>2227.89</v>
          </cell>
          <cell r="X2396">
            <v>3536.4</v>
          </cell>
          <cell r="Y2396">
            <v>2121.8000000000002</v>
          </cell>
          <cell r="AA2396">
            <v>3075.1</v>
          </cell>
          <cell r="AB2396">
            <v>1845.06</v>
          </cell>
          <cell r="AD2396">
            <v>2674</v>
          </cell>
        </row>
        <row r="2397">
          <cell r="B2397" t="str">
            <v>FG86</v>
          </cell>
          <cell r="C2397" t="str">
            <v>Presépios</v>
          </cell>
          <cell r="E2397" t="str">
            <v>Camelo, produzido em fibra de vidro</v>
          </cell>
          <cell r="F2397" t="str">
            <v>FIBRA</v>
          </cell>
          <cell r="G2397">
            <v>1.4</v>
          </cell>
          <cell r="H2397">
            <v>1</v>
          </cell>
          <cell r="I2397">
            <v>2.2000000000000002</v>
          </cell>
          <cell r="L2397">
            <v>34.533000000000001</v>
          </cell>
          <cell r="M2397">
            <v>7339.5400000000009</v>
          </cell>
          <cell r="N2397">
            <v>4403.7240000000002</v>
          </cell>
          <cell r="P2397">
            <v>0.6</v>
          </cell>
          <cell r="R2397">
            <v>5928.09</v>
          </cell>
          <cell r="S2397">
            <v>3556.88</v>
          </cell>
          <cell r="U2397">
            <v>5928.09</v>
          </cell>
          <cell r="V2397">
            <v>3556.88</v>
          </cell>
          <cell r="X2397">
            <v>5645.8</v>
          </cell>
          <cell r="Y2397">
            <v>3387.5</v>
          </cell>
          <cell r="AA2397">
            <v>4909.3500000000004</v>
          </cell>
          <cell r="AB2397">
            <v>2945.61</v>
          </cell>
          <cell r="AD2397">
            <v>4269</v>
          </cell>
        </row>
        <row r="2398">
          <cell r="B2398" t="str">
            <v>FG86D</v>
          </cell>
          <cell r="C2398" t="str">
            <v>Deluxe</v>
          </cell>
          <cell r="E2398" t="str">
            <v>Camelo, produzido em fibra de vidro pintura Deluxe</v>
          </cell>
          <cell r="F2398" t="str">
            <v>FIBRA</v>
          </cell>
          <cell r="G2398">
            <v>1.4</v>
          </cell>
          <cell r="H2398">
            <v>1</v>
          </cell>
          <cell r="I2398">
            <v>2.2000000000000002</v>
          </cell>
          <cell r="L2398">
            <v>34.533000000000001</v>
          </cell>
          <cell r="M2398">
            <v>7339.5400000000009</v>
          </cell>
          <cell r="N2398">
            <v>4403.7240000000002</v>
          </cell>
          <cell r="P2398">
            <v>0.6</v>
          </cell>
          <cell r="R2398">
            <v>5928.09</v>
          </cell>
          <cell r="S2398">
            <v>3556.88</v>
          </cell>
          <cell r="U2398">
            <v>5928.09</v>
          </cell>
          <cell r="V2398">
            <v>3556.88</v>
          </cell>
          <cell r="X2398">
            <v>5645.8</v>
          </cell>
          <cell r="Y2398">
            <v>3387.5</v>
          </cell>
          <cell r="AA2398">
            <v>4909.3500000000004</v>
          </cell>
          <cell r="AB2398">
            <v>2945.61</v>
          </cell>
          <cell r="AD2398">
            <v>4269</v>
          </cell>
        </row>
        <row r="2399">
          <cell r="B2399" t="str">
            <v>FG104</v>
          </cell>
          <cell r="C2399" t="str">
            <v>Presépios</v>
          </cell>
          <cell r="E2399" t="str">
            <v>Sagrada Família, produzida em fibra de vidro</v>
          </cell>
          <cell r="F2399" t="str">
            <v>FIBRA</v>
          </cell>
          <cell r="G2399">
            <v>1.6</v>
          </cell>
          <cell r="H2399">
            <v>1.1499999999999999</v>
          </cell>
          <cell r="I2399">
            <v>0.85</v>
          </cell>
          <cell r="L2399">
            <v>20.132999999999999</v>
          </cell>
          <cell r="M2399">
            <v>4705.6099999999997</v>
          </cell>
          <cell r="N2399">
            <v>2823.3659999999995</v>
          </cell>
          <cell r="P2399">
            <v>0.6</v>
          </cell>
          <cell r="R2399">
            <v>3800.69</v>
          </cell>
          <cell r="S2399">
            <v>2280.39</v>
          </cell>
          <cell r="U2399">
            <v>3800.69</v>
          </cell>
          <cell r="V2399">
            <v>2280.39</v>
          </cell>
          <cell r="X2399">
            <v>3619.7</v>
          </cell>
          <cell r="Y2399">
            <v>2171.8000000000002</v>
          </cell>
          <cell r="AA2399">
            <v>3147.55</v>
          </cell>
          <cell r="AB2399">
            <v>1888.53</v>
          </cell>
          <cell r="AD2399">
            <v>2737</v>
          </cell>
        </row>
        <row r="2400">
          <cell r="B2400" t="str">
            <v>FG18</v>
          </cell>
          <cell r="C2400" t="str">
            <v>Papai Noéis</v>
          </cell>
          <cell r="E2400" t="str">
            <v>Noel presentes, produzido em fibra de vidro</v>
          </cell>
          <cell r="F2400" t="str">
            <v>FIBRA</v>
          </cell>
          <cell r="G2400">
            <v>1.65</v>
          </cell>
          <cell r="H2400">
            <v>1.6</v>
          </cell>
          <cell r="I2400">
            <v>1.65</v>
          </cell>
          <cell r="L2400">
            <v>65.3</v>
          </cell>
          <cell r="M2400">
            <v>14113.32</v>
          </cell>
          <cell r="N2400">
            <v>8467.9920000000002</v>
          </cell>
          <cell r="P2400">
            <v>0.6</v>
          </cell>
          <cell r="R2400">
            <v>11399.22</v>
          </cell>
          <cell r="S2400">
            <v>6839.49</v>
          </cell>
          <cell r="U2400">
            <v>11399.22</v>
          </cell>
          <cell r="V2400">
            <v>6839.49</v>
          </cell>
          <cell r="X2400">
            <v>10856.4</v>
          </cell>
          <cell r="Y2400">
            <v>6513.8</v>
          </cell>
          <cell r="AA2400">
            <v>9440.35</v>
          </cell>
          <cell r="AB2400">
            <v>5664.21</v>
          </cell>
          <cell r="AD2400">
            <v>8209</v>
          </cell>
        </row>
        <row r="2401">
          <cell r="B2401" t="str">
            <v>FG18C</v>
          </cell>
          <cell r="C2401" t="str">
            <v>Candy</v>
          </cell>
          <cell r="E2401" t="str">
            <v>Noel presentes, produzido em fibra de vidro com pintura automotiva e cores Candy</v>
          </cell>
          <cell r="F2401" t="str">
            <v>FIBRA</v>
          </cell>
          <cell r="G2401">
            <v>1.65</v>
          </cell>
          <cell r="H2401">
            <v>1.6</v>
          </cell>
          <cell r="I2401">
            <v>1.65</v>
          </cell>
          <cell r="L2401">
            <v>65.3</v>
          </cell>
          <cell r="M2401">
            <v>14113.32</v>
          </cell>
          <cell r="N2401">
            <v>8467.9920000000002</v>
          </cell>
          <cell r="P2401">
            <v>0.6</v>
          </cell>
          <cell r="R2401">
            <v>11399.22</v>
          </cell>
          <cell r="S2401">
            <v>6839.49</v>
          </cell>
          <cell r="U2401">
            <v>11399.22</v>
          </cell>
          <cell r="V2401">
            <v>6839.49</v>
          </cell>
          <cell r="X2401">
            <v>10856.4</v>
          </cell>
          <cell r="Y2401">
            <v>6513.8</v>
          </cell>
          <cell r="AA2401">
            <v>9440.35</v>
          </cell>
          <cell r="AB2401">
            <v>5664.21</v>
          </cell>
          <cell r="AD2401">
            <v>8209</v>
          </cell>
        </row>
        <row r="2402">
          <cell r="B2402" t="str">
            <v>FG18D</v>
          </cell>
          <cell r="C2402" t="str">
            <v>Deluxe</v>
          </cell>
          <cell r="E2402" t="str">
            <v>Noel presentes, produzido em fibra de vidro com pintura automotiva e cores Deluxe</v>
          </cell>
          <cell r="F2402" t="str">
            <v>FIBRA</v>
          </cell>
          <cell r="G2402">
            <v>1.65</v>
          </cell>
          <cell r="H2402">
            <v>1.6</v>
          </cell>
          <cell r="I2402">
            <v>1.65</v>
          </cell>
          <cell r="L2402">
            <v>65.3</v>
          </cell>
          <cell r="M2402">
            <v>14113.32</v>
          </cell>
          <cell r="N2402">
            <v>8467.9920000000002</v>
          </cell>
          <cell r="P2402">
            <v>0.6</v>
          </cell>
          <cell r="R2402">
            <v>11399.22</v>
          </cell>
          <cell r="S2402">
            <v>6839.49</v>
          </cell>
          <cell r="U2402">
            <v>11399.22</v>
          </cell>
          <cell r="V2402">
            <v>6839.49</v>
          </cell>
          <cell r="X2402">
            <v>10856.4</v>
          </cell>
          <cell r="Y2402">
            <v>6513.8</v>
          </cell>
          <cell r="AA2402">
            <v>9440.35</v>
          </cell>
          <cell r="AB2402">
            <v>5664.21</v>
          </cell>
          <cell r="AD2402">
            <v>8209</v>
          </cell>
        </row>
        <row r="2403">
          <cell r="B2403" t="str">
            <v>FG19</v>
          </cell>
          <cell r="C2403" t="str">
            <v>Papai Noéis</v>
          </cell>
          <cell r="E2403" t="str">
            <v>Noel sentado, produzido em fibra de vidro com pintura automotiva</v>
          </cell>
          <cell r="F2403" t="str">
            <v>FIBRA</v>
          </cell>
          <cell r="G2403">
            <v>1.5</v>
          </cell>
          <cell r="H2403">
            <v>0.8</v>
          </cell>
          <cell r="I2403">
            <v>1.1499999999999999</v>
          </cell>
          <cell r="L2403">
            <v>32.133000000000003</v>
          </cell>
          <cell r="M2403">
            <v>7844.9800000000005</v>
          </cell>
          <cell r="N2403">
            <v>4706.9880000000003</v>
          </cell>
          <cell r="P2403">
            <v>0.6</v>
          </cell>
          <cell r="R2403">
            <v>6336.33</v>
          </cell>
          <cell r="S2403">
            <v>3801.74</v>
          </cell>
          <cell r="U2403">
            <v>6336.33</v>
          </cell>
          <cell r="V2403">
            <v>3801.74</v>
          </cell>
          <cell r="X2403">
            <v>6034.6</v>
          </cell>
          <cell r="Y2403">
            <v>3620.7</v>
          </cell>
          <cell r="AA2403">
            <v>5247.45</v>
          </cell>
          <cell r="AB2403">
            <v>3148.47</v>
          </cell>
          <cell r="AD2403">
            <v>4563</v>
          </cell>
        </row>
        <row r="2404">
          <cell r="B2404" t="str">
            <v>FG19C</v>
          </cell>
          <cell r="C2404" t="str">
            <v>Candy</v>
          </cell>
          <cell r="E2404" t="str">
            <v>Noel sentado, produzido em fibra de vidro com pintura automotiva e cores Candy</v>
          </cell>
          <cell r="F2404" t="str">
            <v>FIBRA</v>
          </cell>
          <cell r="G2404">
            <v>1.5</v>
          </cell>
          <cell r="H2404">
            <v>0.8</v>
          </cell>
          <cell r="I2404">
            <v>1.1499999999999999</v>
          </cell>
          <cell r="L2404">
            <v>32.133000000000003</v>
          </cell>
          <cell r="M2404">
            <v>7844.9800000000005</v>
          </cell>
          <cell r="N2404">
            <v>4706.9880000000003</v>
          </cell>
          <cell r="P2404">
            <v>0.6</v>
          </cell>
          <cell r="R2404">
            <v>6336.33</v>
          </cell>
          <cell r="S2404">
            <v>3801.74</v>
          </cell>
          <cell r="U2404">
            <v>6336.33</v>
          </cell>
          <cell r="V2404">
            <v>3801.74</v>
          </cell>
          <cell r="X2404">
            <v>6034.6</v>
          </cell>
          <cell r="Y2404">
            <v>3620.7</v>
          </cell>
          <cell r="AA2404">
            <v>5247.45</v>
          </cell>
          <cell r="AB2404">
            <v>3148.47</v>
          </cell>
          <cell r="AD2404">
            <v>4563</v>
          </cell>
        </row>
        <row r="2405">
          <cell r="B2405" t="str">
            <v>FG19D</v>
          </cell>
          <cell r="C2405" t="str">
            <v>Deluxe</v>
          </cell>
          <cell r="E2405" t="str">
            <v>Noel sentado, produzido em fibra de vidro com pintura automotiva e cores Deluxe</v>
          </cell>
          <cell r="F2405" t="str">
            <v>FIBRA</v>
          </cell>
          <cell r="G2405">
            <v>1.5</v>
          </cell>
          <cell r="H2405">
            <v>0.8</v>
          </cell>
          <cell r="I2405">
            <v>1.1499999999999999</v>
          </cell>
          <cell r="L2405">
            <v>32.133000000000003</v>
          </cell>
          <cell r="M2405">
            <v>7844.9800000000005</v>
          </cell>
          <cell r="N2405">
            <v>4706.9880000000003</v>
          </cell>
          <cell r="P2405">
            <v>0.6</v>
          </cell>
          <cell r="R2405">
            <v>6336.33</v>
          </cell>
          <cell r="S2405">
            <v>3801.74</v>
          </cell>
          <cell r="U2405">
            <v>6336.33</v>
          </cell>
          <cell r="V2405">
            <v>3801.74</v>
          </cell>
          <cell r="X2405">
            <v>6034.6</v>
          </cell>
          <cell r="Y2405">
            <v>3620.7</v>
          </cell>
          <cell r="AA2405">
            <v>5247.45</v>
          </cell>
          <cell r="AB2405">
            <v>3148.47</v>
          </cell>
          <cell r="AD2405">
            <v>4563</v>
          </cell>
        </row>
        <row r="2406">
          <cell r="B2406" t="str">
            <v>FG41</v>
          </cell>
          <cell r="C2406" t="str">
            <v>Papai Noéis</v>
          </cell>
          <cell r="E2406" t="str">
            <v>Papai Noel, produzido em fibra de vidro</v>
          </cell>
          <cell r="F2406" t="str">
            <v>FIBRA</v>
          </cell>
          <cell r="G2406">
            <v>2.15</v>
          </cell>
          <cell r="H2406">
            <v>1.07</v>
          </cell>
          <cell r="I2406">
            <v>1.1499999999999999</v>
          </cell>
          <cell r="L2406">
            <v>37.767000000000003</v>
          </cell>
          <cell r="M2406">
            <v>9627.8000000000011</v>
          </cell>
          <cell r="N2406">
            <v>5776.68</v>
          </cell>
          <cell r="P2406">
            <v>0.6</v>
          </cell>
          <cell r="R2406">
            <v>7776.3</v>
          </cell>
          <cell r="S2406">
            <v>4665.78</v>
          </cell>
          <cell r="U2406">
            <v>7776.3</v>
          </cell>
          <cell r="V2406">
            <v>4665.78</v>
          </cell>
          <cell r="X2406">
            <v>7406</v>
          </cell>
          <cell r="Y2406">
            <v>4443.6000000000004</v>
          </cell>
          <cell r="AA2406">
            <v>6440</v>
          </cell>
          <cell r="AB2406">
            <v>3864</v>
          </cell>
          <cell r="AD2406">
            <v>5600</v>
          </cell>
        </row>
        <row r="2407">
          <cell r="B2407" t="str">
            <v>FG41C</v>
          </cell>
          <cell r="C2407" t="str">
            <v>Candy</v>
          </cell>
          <cell r="E2407" t="str">
            <v>Papai Noel, produzido em fibra de vidro com pintura automotiva e cores Candy</v>
          </cell>
          <cell r="F2407" t="str">
            <v>FIBRA</v>
          </cell>
          <cell r="G2407">
            <v>2.15</v>
          </cell>
          <cell r="H2407">
            <v>1.07</v>
          </cell>
          <cell r="I2407">
            <v>1.1499999999999999</v>
          </cell>
          <cell r="L2407">
            <v>37.767000000000003</v>
          </cell>
          <cell r="M2407">
            <v>9627.8000000000011</v>
          </cell>
          <cell r="N2407">
            <v>5776.68</v>
          </cell>
          <cell r="P2407">
            <v>0.6</v>
          </cell>
          <cell r="R2407">
            <v>7776.3</v>
          </cell>
          <cell r="S2407">
            <v>4665.78</v>
          </cell>
          <cell r="U2407">
            <v>7776.3</v>
          </cell>
          <cell r="V2407">
            <v>4665.78</v>
          </cell>
          <cell r="X2407">
            <v>7406</v>
          </cell>
          <cell r="Y2407">
            <v>4443.6000000000004</v>
          </cell>
          <cell r="AA2407">
            <v>6440</v>
          </cell>
          <cell r="AB2407">
            <v>3864</v>
          </cell>
          <cell r="AD2407">
            <v>5600</v>
          </cell>
        </row>
        <row r="2408">
          <cell r="B2408" t="str">
            <v>FG41D</v>
          </cell>
          <cell r="C2408" t="str">
            <v>Deluxe</v>
          </cell>
          <cell r="E2408" t="str">
            <v>Papai Noel, produzido em fibra de vidro com pintura automotiva e cores Deluxe</v>
          </cell>
          <cell r="F2408" t="str">
            <v>FIBRA</v>
          </cell>
          <cell r="G2408">
            <v>2.15</v>
          </cell>
          <cell r="H2408">
            <v>1.07</v>
          </cell>
          <cell r="I2408">
            <v>1.1499999999999999</v>
          </cell>
          <cell r="L2408">
            <v>37.767000000000003</v>
          </cell>
          <cell r="M2408">
            <v>9627.8000000000011</v>
          </cell>
          <cell r="N2408">
            <v>5776.68</v>
          </cell>
          <cell r="P2408">
            <v>0.6</v>
          </cell>
          <cell r="R2408">
            <v>7776.3</v>
          </cell>
          <cell r="S2408">
            <v>4665.78</v>
          </cell>
          <cell r="U2408">
            <v>7776.3</v>
          </cell>
          <cell r="V2408">
            <v>4665.78</v>
          </cell>
          <cell r="X2408">
            <v>7406</v>
          </cell>
          <cell r="Y2408">
            <v>4443.6000000000004</v>
          </cell>
          <cell r="AA2408">
            <v>6440</v>
          </cell>
          <cell r="AB2408">
            <v>3864</v>
          </cell>
          <cell r="AD2408">
            <v>5600</v>
          </cell>
        </row>
        <row r="2409">
          <cell r="B2409" t="str">
            <v>FG48</v>
          </cell>
          <cell r="C2409" t="str">
            <v>Papai Noéis</v>
          </cell>
          <cell r="E2409" t="str">
            <v>Noel escalando (costas), produzido em fibra de vidro</v>
          </cell>
          <cell r="F2409" t="str">
            <v>FIBRA</v>
          </cell>
          <cell r="G2409">
            <v>2</v>
          </cell>
          <cell r="H2409">
            <v>0.9</v>
          </cell>
          <cell r="I2409">
            <v>0.25</v>
          </cell>
          <cell r="L2409">
            <v>12.067</v>
          </cell>
          <cell r="M2409">
            <v>3177.2000000000003</v>
          </cell>
          <cell r="N2409">
            <v>1906.3200000000002</v>
          </cell>
          <cell r="P2409">
            <v>0.6</v>
          </cell>
          <cell r="R2409">
            <v>2566.1999999999998</v>
          </cell>
          <cell r="S2409">
            <v>1539.72</v>
          </cell>
          <cell r="U2409">
            <v>2566.1999999999998</v>
          </cell>
          <cell r="V2409">
            <v>1539.72</v>
          </cell>
          <cell r="X2409">
            <v>2444</v>
          </cell>
          <cell r="Y2409">
            <v>1466.4</v>
          </cell>
          <cell r="AA2409">
            <v>2125.1999999999998</v>
          </cell>
          <cell r="AB2409">
            <v>1275.1199999999999</v>
          </cell>
          <cell r="AD2409">
            <v>1848</v>
          </cell>
        </row>
        <row r="2410">
          <cell r="B2410" t="str">
            <v>FG48D</v>
          </cell>
          <cell r="C2410" t="str">
            <v>Deluxe</v>
          </cell>
          <cell r="E2410" t="str">
            <v>Noel escalando (costas), produzido em fibra de vidro com pintura automotiva e cores Deluxe</v>
          </cell>
          <cell r="F2410" t="str">
            <v>FIBRA</v>
          </cell>
          <cell r="G2410">
            <v>2</v>
          </cell>
          <cell r="H2410">
            <v>0.9</v>
          </cell>
          <cell r="I2410">
            <v>0.25</v>
          </cell>
          <cell r="L2410">
            <v>12.067</v>
          </cell>
          <cell r="M2410">
            <v>3177.2000000000003</v>
          </cell>
          <cell r="N2410">
            <v>1906.3200000000002</v>
          </cell>
          <cell r="P2410">
            <v>0.6</v>
          </cell>
          <cell r="R2410">
            <v>2566.1999999999998</v>
          </cell>
          <cell r="S2410">
            <v>1539.72</v>
          </cell>
          <cell r="U2410">
            <v>2566.1999999999998</v>
          </cell>
          <cell r="V2410">
            <v>1539.72</v>
          </cell>
          <cell r="X2410">
            <v>2444</v>
          </cell>
          <cell r="Y2410">
            <v>1466.4</v>
          </cell>
          <cell r="AA2410">
            <v>2125.1999999999998</v>
          </cell>
          <cell r="AB2410">
            <v>1275.1199999999999</v>
          </cell>
          <cell r="AD2410">
            <v>1848</v>
          </cell>
        </row>
        <row r="2411">
          <cell r="B2411" t="str">
            <v>FG49</v>
          </cell>
          <cell r="C2411" t="str">
            <v>Papai Noéis</v>
          </cell>
          <cell r="E2411" t="str">
            <v>Noel escalando (frente), produzido em fibra de vidro</v>
          </cell>
          <cell r="F2411" t="str">
            <v>FIBRA</v>
          </cell>
          <cell r="G2411">
            <v>2</v>
          </cell>
          <cell r="H2411">
            <v>0.9</v>
          </cell>
          <cell r="I2411">
            <v>0.2</v>
          </cell>
          <cell r="L2411">
            <v>13.9</v>
          </cell>
          <cell r="M2411">
            <v>3177.2000000000003</v>
          </cell>
          <cell r="N2411">
            <v>1906.3200000000002</v>
          </cell>
          <cell r="P2411">
            <v>0.6</v>
          </cell>
          <cell r="R2411">
            <v>2566.1999999999998</v>
          </cell>
          <cell r="S2411">
            <v>1539.72</v>
          </cell>
          <cell r="U2411">
            <v>2566.1999999999998</v>
          </cell>
          <cell r="V2411">
            <v>1539.72</v>
          </cell>
          <cell r="X2411">
            <v>2444</v>
          </cell>
          <cell r="Y2411">
            <v>1466.4</v>
          </cell>
          <cell r="AA2411">
            <v>2125.1999999999998</v>
          </cell>
          <cell r="AB2411">
            <v>1275.1199999999999</v>
          </cell>
          <cell r="AD2411">
            <v>1848</v>
          </cell>
        </row>
        <row r="2412">
          <cell r="B2412" t="str">
            <v>FG49D</v>
          </cell>
          <cell r="C2412" t="str">
            <v>Deluxe</v>
          </cell>
          <cell r="E2412" t="str">
            <v>Noel escalando (frente), produzido em fibra de vidro com pintura automotiva e cores Deluxe</v>
          </cell>
          <cell r="F2412" t="str">
            <v>FIBRA</v>
          </cell>
          <cell r="G2412">
            <v>2</v>
          </cell>
          <cell r="H2412">
            <v>0.9</v>
          </cell>
          <cell r="I2412">
            <v>0.2</v>
          </cell>
          <cell r="L2412">
            <v>13.9</v>
          </cell>
          <cell r="M2412">
            <v>3177.2000000000003</v>
          </cell>
          <cell r="N2412">
            <v>1906.3200000000002</v>
          </cell>
          <cell r="P2412">
            <v>0.6</v>
          </cell>
          <cell r="R2412">
            <v>2566.1999999999998</v>
          </cell>
          <cell r="S2412">
            <v>1539.72</v>
          </cell>
          <cell r="U2412">
            <v>2566.1999999999998</v>
          </cell>
          <cell r="V2412">
            <v>1539.72</v>
          </cell>
          <cell r="X2412">
            <v>2444</v>
          </cell>
          <cell r="Y2412">
            <v>1466.4</v>
          </cell>
          <cell r="AA2412">
            <v>2125.1999999999998</v>
          </cell>
          <cell r="AB2412">
            <v>1275.1199999999999</v>
          </cell>
          <cell r="AD2412">
            <v>1848</v>
          </cell>
        </row>
        <row r="2413">
          <cell r="B2413" t="str">
            <v>FG50</v>
          </cell>
          <cell r="C2413" t="str">
            <v>Papai Noéis</v>
          </cell>
          <cell r="E2413" t="str">
            <v>Noel gigante em posição sentado, prod. Em fibra de vidro</v>
          </cell>
          <cell r="F2413" t="str">
            <v>FIBRA</v>
          </cell>
          <cell r="M2413">
            <v>23373.22</v>
          </cell>
          <cell r="N2413">
            <v>12855.271000000002</v>
          </cell>
          <cell r="P2413">
            <v>0.55000000000000004</v>
          </cell>
          <cell r="R2413">
            <v>18878.37</v>
          </cell>
          <cell r="S2413">
            <v>9439.19</v>
          </cell>
          <cell r="U2413">
            <v>18878.37</v>
          </cell>
          <cell r="V2413">
            <v>9439.19</v>
          </cell>
          <cell r="X2413">
            <v>17979.400000000001</v>
          </cell>
          <cell r="Y2413">
            <v>8989.7000000000007</v>
          </cell>
          <cell r="AA2413">
            <v>15634.25</v>
          </cell>
          <cell r="AB2413">
            <v>7817.125</v>
          </cell>
          <cell r="AD2413">
            <v>13595</v>
          </cell>
        </row>
        <row r="2414">
          <cell r="B2414" t="str">
            <v>FG50D</v>
          </cell>
          <cell r="C2414" t="str">
            <v>Deluxe</v>
          </cell>
          <cell r="E2414" t="str">
            <v>Noel gigante em posição sentado, prod. Em fibra de vidro com pintura automotiva e cores Deluxe</v>
          </cell>
          <cell r="F2414" t="str">
            <v>FIBRA</v>
          </cell>
          <cell r="M2414">
            <v>23373.22</v>
          </cell>
          <cell r="N2414">
            <v>12855.271000000002</v>
          </cell>
          <cell r="P2414">
            <v>0.55000000000000004</v>
          </cell>
          <cell r="R2414">
            <v>18878.37</v>
          </cell>
          <cell r="S2414">
            <v>9439.19</v>
          </cell>
          <cell r="U2414">
            <v>18878.37</v>
          </cell>
          <cell r="V2414">
            <v>9439.19</v>
          </cell>
          <cell r="X2414">
            <v>17979.400000000001</v>
          </cell>
          <cell r="Y2414">
            <v>8989.7000000000007</v>
          </cell>
          <cell r="AA2414">
            <v>15634.25</v>
          </cell>
          <cell r="AB2414">
            <v>7817.125</v>
          </cell>
          <cell r="AD2414">
            <v>13595</v>
          </cell>
        </row>
        <row r="2415">
          <cell r="B2415" t="str">
            <v>FG89</v>
          </cell>
          <cell r="C2415" t="str">
            <v>Papai Noéis</v>
          </cell>
          <cell r="E2415" t="str">
            <v>Papai Noel na Lua, produzido em fibra de vidro</v>
          </cell>
          <cell r="F2415" t="str">
            <v>FIBRA</v>
          </cell>
          <cell r="G2415">
            <v>2</v>
          </cell>
          <cell r="H2415">
            <v>1.5</v>
          </cell>
          <cell r="I2415">
            <v>0.6</v>
          </cell>
          <cell r="L2415">
            <v>37.817</v>
          </cell>
          <cell r="M2415">
            <v>7511.4000000000005</v>
          </cell>
          <cell r="N2415">
            <v>4506.84</v>
          </cell>
          <cell r="P2415">
            <v>0.6</v>
          </cell>
          <cell r="R2415">
            <v>6066.9</v>
          </cell>
          <cell r="S2415">
            <v>3640.14</v>
          </cell>
          <cell r="U2415">
            <v>6066.9</v>
          </cell>
          <cell r="V2415">
            <v>3640.14</v>
          </cell>
          <cell r="X2415">
            <v>5778</v>
          </cell>
          <cell r="Y2415">
            <v>3466.8</v>
          </cell>
          <cell r="AA2415">
            <v>5024.3500000000004</v>
          </cell>
          <cell r="AB2415">
            <v>3014.61</v>
          </cell>
          <cell r="AD2415">
            <v>4369</v>
          </cell>
        </row>
        <row r="2416">
          <cell r="B2416" t="str">
            <v>FG89C</v>
          </cell>
          <cell r="C2416" t="str">
            <v>Candy</v>
          </cell>
          <cell r="E2416" t="str">
            <v>Papai Noel na Lua, produzido em fibra de vidro com pintura automotiva e cores Candy</v>
          </cell>
          <cell r="F2416" t="str">
            <v>FIBRA</v>
          </cell>
          <cell r="G2416">
            <v>2</v>
          </cell>
          <cell r="H2416">
            <v>1.5</v>
          </cell>
          <cell r="I2416">
            <v>0.6</v>
          </cell>
          <cell r="L2416">
            <v>37.817</v>
          </cell>
          <cell r="M2416">
            <v>7511.4000000000005</v>
          </cell>
          <cell r="N2416">
            <v>4506.84</v>
          </cell>
          <cell r="P2416">
            <v>0.6</v>
          </cell>
          <cell r="R2416">
            <v>6066.9</v>
          </cell>
          <cell r="S2416">
            <v>3640.14</v>
          </cell>
          <cell r="U2416">
            <v>6066.9</v>
          </cell>
          <cell r="V2416">
            <v>3640.14</v>
          </cell>
          <cell r="X2416">
            <v>5778</v>
          </cell>
          <cell r="Y2416">
            <v>3466.8</v>
          </cell>
          <cell r="AA2416">
            <v>5024.3500000000004</v>
          </cell>
          <cell r="AB2416">
            <v>3014.61</v>
          </cell>
          <cell r="AD2416">
            <v>4369</v>
          </cell>
        </row>
        <row r="2417">
          <cell r="B2417" t="str">
            <v>FG89D</v>
          </cell>
          <cell r="C2417" t="str">
            <v>Deluxe</v>
          </cell>
          <cell r="E2417" t="str">
            <v>Papai Noel na Lua, produzido em fibra de vidro com pintura automotiva e cores Deluxe</v>
          </cell>
          <cell r="F2417" t="str">
            <v>FIBRA</v>
          </cell>
          <cell r="G2417">
            <v>2</v>
          </cell>
          <cell r="H2417">
            <v>1.5</v>
          </cell>
          <cell r="I2417">
            <v>0.6</v>
          </cell>
          <cell r="L2417">
            <v>37.817</v>
          </cell>
          <cell r="M2417">
            <v>7511.4000000000005</v>
          </cell>
          <cell r="N2417">
            <v>4506.84</v>
          </cell>
          <cell r="P2417">
            <v>0.6</v>
          </cell>
          <cell r="R2417">
            <v>6066.9</v>
          </cell>
          <cell r="S2417">
            <v>3640.14</v>
          </cell>
          <cell r="U2417">
            <v>6066.9</v>
          </cell>
          <cell r="V2417">
            <v>3640.14</v>
          </cell>
          <cell r="X2417">
            <v>5778</v>
          </cell>
          <cell r="Y2417">
            <v>3466.8</v>
          </cell>
          <cell r="AA2417">
            <v>5024.3500000000004</v>
          </cell>
          <cell r="AB2417">
            <v>3014.61</v>
          </cell>
          <cell r="AD2417">
            <v>4369</v>
          </cell>
        </row>
        <row r="2418">
          <cell r="B2418" t="str">
            <v>FG89S</v>
          </cell>
          <cell r="C2418" t="str">
            <v>Snow</v>
          </cell>
          <cell r="E2418" t="str">
            <v>Papai Noel na Lua, produzido em fibra de vidro com pintura automotiva e aparência nevada</v>
          </cell>
          <cell r="F2418" t="str">
            <v>FIBRA</v>
          </cell>
          <cell r="G2418">
            <v>2</v>
          </cell>
          <cell r="H2418">
            <v>1.5</v>
          </cell>
          <cell r="I2418">
            <v>0.6</v>
          </cell>
          <cell r="L2418">
            <v>37.817</v>
          </cell>
          <cell r="M2418">
            <v>7511.4000000000005</v>
          </cell>
          <cell r="N2418">
            <v>4506.84</v>
          </cell>
          <cell r="P2418">
            <v>0.6</v>
          </cell>
          <cell r="R2418">
            <v>6066.9</v>
          </cell>
          <cell r="S2418">
            <v>3640.14</v>
          </cell>
          <cell r="U2418">
            <v>6066.9</v>
          </cell>
          <cell r="V2418">
            <v>3640.14</v>
          </cell>
          <cell r="X2418">
            <v>5778</v>
          </cell>
          <cell r="Y2418">
            <v>3466.8</v>
          </cell>
          <cell r="AA2418">
            <v>5024.3500000000004</v>
          </cell>
          <cell r="AB2418">
            <v>3014.61</v>
          </cell>
          <cell r="AD2418">
            <v>4369</v>
          </cell>
        </row>
        <row r="2419">
          <cell r="B2419" t="str">
            <v>FG100</v>
          </cell>
          <cell r="C2419" t="str">
            <v>Papai Noéis</v>
          </cell>
          <cell r="E2419" t="str">
            <v>Noel Gigante, produzido em fibra de vidro</v>
          </cell>
          <cell r="F2419" t="str">
            <v>FIBRA</v>
          </cell>
          <cell r="G2419">
            <v>3.6</v>
          </cell>
          <cell r="H2419">
            <v>2.4</v>
          </cell>
          <cell r="I2419">
            <v>1.6</v>
          </cell>
          <cell r="L2419">
            <v>148.483</v>
          </cell>
          <cell r="M2419">
            <v>23373.22</v>
          </cell>
          <cell r="N2419">
            <v>12855.271000000002</v>
          </cell>
          <cell r="P2419">
            <v>0.55000000000000004</v>
          </cell>
          <cell r="R2419">
            <v>18878.37</v>
          </cell>
          <cell r="S2419">
            <v>9439.19</v>
          </cell>
          <cell r="U2419">
            <v>18878.37</v>
          </cell>
          <cell r="V2419">
            <v>9439.19</v>
          </cell>
          <cell r="X2419">
            <v>17979.400000000001</v>
          </cell>
          <cell r="Y2419">
            <v>8989.7000000000007</v>
          </cell>
          <cell r="AA2419">
            <v>15634.25</v>
          </cell>
          <cell r="AB2419">
            <v>7817.125</v>
          </cell>
          <cell r="AD2419">
            <v>13595</v>
          </cell>
        </row>
        <row r="2420">
          <cell r="B2420" t="str">
            <v>FG100C</v>
          </cell>
          <cell r="C2420" t="str">
            <v>Papai Noéis</v>
          </cell>
          <cell r="E2420" t="str">
            <v>Noel Gigante, produzido em fibra de vidro com pintura automotiva e cores Candy</v>
          </cell>
          <cell r="F2420" t="str">
            <v>FIBRA</v>
          </cell>
          <cell r="G2420">
            <v>3.6</v>
          </cell>
          <cell r="H2420">
            <v>2.4</v>
          </cell>
          <cell r="I2420">
            <v>1.6</v>
          </cell>
          <cell r="L2420">
            <v>148.483</v>
          </cell>
          <cell r="M2420">
            <v>23373.22</v>
          </cell>
          <cell r="N2420">
            <v>12855.271000000002</v>
          </cell>
          <cell r="P2420">
            <v>0.55000000000000004</v>
          </cell>
          <cell r="R2420">
            <v>18878.37</v>
          </cell>
          <cell r="S2420">
            <v>9439.19</v>
          </cell>
          <cell r="U2420">
            <v>18878.37</v>
          </cell>
          <cell r="V2420">
            <v>9439.19</v>
          </cell>
          <cell r="X2420">
            <v>17979.400000000001</v>
          </cell>
          <cell r="Y2420">
            <v>8989.7000000000007</v>
          </cell>
          <cell r="AA2420">
            <v>15634.25</v>
          </cell>
          <cell r="AB2420">
            <v>7817.125</v>
          </cell>
          <cell r="AD2420">
            <v>13595</v>
          </cell>
        </row>
        <row r="2421">
          <cell r="B2421" t="str">
            <v>FG100D</v>
          </cell>
          <cell r="C2421" t="str">
            <v>Deluxe</v>
          </cell>
          <cell r="E2421" t="str">
            <v>Noel Gigante, produzido em fibra de vidro com pintura automotiva e cores Deluxe.</v>
          </cell>
          <cell r="F2421" t="str">
            <v>FIBRA</v>
          </cell>
          <cell r="G2421">
            <v>3.6</v>
          </cell>
          <cell r="H2421">
            <v>2.4</v>
          </cell>
          <cell r="I2421">
            <v>1.6</v>
          </cell>
          <cell r="L2421">
            <v>148.483</v>
          </cell>
          <cell r="M2421">
            <v>23373.22</v>
          </cell>
          <cell r="N2421">
            <v>12855.271000000002</v>
          </cell>
          <cell r="P2421">
            <v>0.55000000000000004</v>
          </cell>
          <cell r="R2421">
            <v>18878.37</v>
          </cell>
          <cell r="S2421">
            <v>9439.19</v>
          </cell>
          <cell r="U2421">
            <v>18878.37</v>
          </cell>
          <cell r="V2421">
            <v>9439.19</v>
          </cell>
          <cell r="X2421">
            <v>17979.400000000001</v>
          </cell>
          <cell r="Y2421">
            <v>8989.7000000000007</v>
          </cell>
          <cell r="AA2421">
            <v>15634.25</v>
          </cell>
          <cell r="AB2421">
            <v>7817.125</v>
          </cell>
          <cell r="AD2421">
            <v>13595</v>
          </cell>
        </row>
        <row r="2422">
          <cell r="B2422" t="str">
            <v>FG11</v>
          </cell>
          <cell r="C2422" t="str">
            <v>Personagens Diversos</v>
          </cell>
          <cell r="E2422" t="str">
            <v>Papai Noel estilizado produzido em fibra de vidro</v>
          </cell>
          <cell r="F2422" t="str">
            <v>FIBRA</v>
          </cell>
          <cell r="G2422">
            <v>2.25</v>
          </cell>
          <cell r="H2422">
            <v>0.95</v>
          </cell>
          <cell r="I2422">
            <v>0.95</v>
          </cell>
          <cell r="L2422">
            <v>27.766999999999999</v>
          </cell>
          <cell r="M2422">
            <v>6111.95</v>
          </cell>
          <cell r="N2422">
            <v>3667.1699999999996</v>
          </cell>
          <cell r="P2422">
            <v>0.6</v>
          </cell>
          <cell r="R2422">
            <v>4936.58</v>
          </cell>
          <cell r="S2422">
            <v>2961.95</v>
          </cell>
          <cell r="U2422">
            <v>4936.58</v>
          </cell>
          <cell r="V2422">
            <v>2961.95</v>
          </cell>
          <cell r="X2422">
            <v>4701.5</v>
          </cell>
          <cell r="Y2422">
            <v>2820.9</v>
          </cell>
          <cell r="AA2422">
            <v>4088.25</v>
          </cell>
          <cell r="AB2422">
            <v>2452.9499999999998</v>
          </cell>
          <cell r="AD2422">
            <v>3555</v>
          </cell>
        </row>
        <row r="2423">
          <cell r="B2423" t="str">
            <v>FG11C</v>
          </cell>
          <cell r="C2423" t="str">
            <v>Candy</v>
          </cell>
          <cell r="E2423" t="str">
            <v>Papai Noel estilizado produzido em fibra de vidro com pintura automotiva e cores Candy</v>
          </cell>
          <cell r="F2423" t="str">
            <v>FIBRA</v>
          </cell>
          <cell r="G2423">
            <v>2.25</v>
          </cell>
          <cell r="H2423">
            <v>0.95</v>
          </cell>
          <cell r="I2423">
            <v>0.95</v>
          </cell>
          <cell r="L2423">
            <v>27.766999999999999</v>
          </cell>
          <cell r="M2423">
            <v>6111.95</v>
          </cell>
          <cell r="N2423">
            <v>3667.1699999999996</v>
          </cell>
          <cell r="P2423">
            <v>0.6</v>
          </cell>
          <cell r="R2423">
            <v>4936.58</v>
          </cell>
          <cell r="S2423">
            <v>2961.95</v>
          </cell>
          <cell r="U2423">
            <v>4936.58</v>
          </cell>
          <cell r="V2423">
            <v>2961.95</v>
          </cell>
          <cell r="X2423">
            <v>4701.5</v>
          </cell>
          <cell r="Y2423">
            <v>2820.9</v>
          </cell>
          <cell r="AA2423">
            <v>4088.25</v>
          </cell>
          <cell r="AB2423">
            <v>2452.9499999999998</v>
          </cell>
          <cell r="AD2423">
            <v>3555</v>
          </cell>
        </row>
        <row r="2424">
          <cell r="B2424" t="str">
            <v>FG11D</v>
          </cell>
          <cell r="C2424" t="str">
            <v>Deluxe</v>
          </cell>
          <cell r="E2424" t="str">
            <v>Papai Noel estilizado produzido em fibra de vidro com pintura automotiva e cores Deluxe</v>
          </cell>
          <cell r="F2424" t="str">
            <v>FIBRA</v>
          </cell>
          <cell r="G2424">
            <v>2.25</v>
          </cell>
          <cell r="H2424">
            <v>0.95</v>
          </cell>
          <cell r="I2424">
            <v>0.95</v>
          </cell>
          <cell r="L2424">
            <v>27.766999999999999</v>
          </cell>
          <cell r="M2424">
            <v>6111.95</v>
          </cell>
          <cell r="N2424">
            <v>3667.1699999999996</v>
          </cell>
          <cell r="P2424">
            <v>0.6</v>
          </cell>
          <cell r="R2424">
            <v>4936.58</v>
          </cell>
          <cell r="S2424">
            <v>2961.95</v>
          </cell>
          <cell r="U2424">
            <v>4936.58</v>
          </cell>
          <cell r="V2424">
            <v>2961.95</v>
          </cell>
          <cell r="X2424">
            <v>4701.5</v>
          </cell>
          <cell r="Y2424">
            <v>2820.9</v>
          </cell>
          <cell r="AA2424">
            <v>4088.25</v>
          </cell>
          <cell r="AB2424">
            <v>2452.9499999999998</v>
          </cell>
          <cell r="AD2424">
            <v>3555</v>
          </cell>
        </row>
        <row r="2425">
          <cell r="B2425" t="str">
            <v>FG12</v>
          </cell>
          <cell r="C2425" t="str">
            <v>Personagens Diversos</v>
          </cell>
          <cell r="E2425" t="str">
            <v>Rena estilizada produzida em fibra de vidro</v>
          </cell>
          <cell r="F2425" t="str">
            <v>FIBRA</v>
          </cell>
          <cell r="G2425">
            <v>2.4</v>
          </cell>
          <cell r="H2425">
            <v>0.92</v>
          </cell>
          <cell r="I2425">
            <v>0.92</v>
          </cell>
          <cell r="L2425">
            <v>25.082999999999998</v>
          </cell>
          <cell r="M2425">
            <v>6393.92</v>
          </cell>
          <cell r="N2425">
            <v>3836.3519999999999</v>
          </cell>
          <cell r="P2425">
            <v>0.6</v>
          </cell>
          <cell r="R2425">
            <v>5164.32</v>
          </cell>
          <cell r="S2425">
            <v>3098.55</v>
          </cell>
          <cell r="U2425">
            <v>5164.32</v>
          </cell>
          <cell r="V2425">
            <v>3098.55</v>
          </cell>
          <cell r="X2425">
            <v>4918.3999999999996</v>
          </cell>
          <cell r="Y2425">
            <v>2951</v>
          </cell>
          <cell r="AA2425">
            <v>4276.8500000000004</v>
          </cell>
          <cell r="AB2425">
            <v>2566.11</v>
          </cell>
          <cell r="AD2425">
            <v>3719</v>
          </cell>
        </row>
        <row r="2426">
          <cell r="B2426" t="str">
            <v>FG12C</v>
          </cell>
          <cell r="C2426" t="str">
            <v>Candy</v>
          </cell>
          <cell r="E2426" t="str">
            <v>Rena estilizada produzida em fibra de vidro com pintura automotiva e cores Candy</v>
          </cell>
          <cell r="F2426" t="str">
            <v>FIBRA</v>
          </cell>
          <cell r="G2426">
            <v>2.4</v>
          </cell>
          <cell r="H2426">
            <v>0.92</v>
          </cell>
          <cell r="I2426">
            <v>0.92</v>
          </cell>
          <cell r="L2426">
            <v>25.082999999999998</v>
          </cell>
          <cell r="M2426">
            <v>6393.92</v>
          </cell>
          <cell r="N2426">
            <v>3836.3519999999999</v>
          </cell>
          <cell r="P2426">
            <v>0.6</v>
          </cell>
          <cell r="R2426">
            <v>5164.32</v>
          </cell>
          <cell r="S2426">
            <v>3098.55</v>
          </cell>
          <cell r="U2426">
            <v>5164.32</v>
          </cell>
          <cell r="V2426">
            <v>3098.55</v>
          </cell>
          <cell r="X2426">
            <v>4918.3999999999996</v>
          </cell>
          <cell r="Y2426">
            <v>2951</v>
          </cell>
          <cell r="AA2426">
            <v>4276.8500000000004</v>
          </cell>
          <cell r="AB2426">
            <v>2566.11</v>
          </cell>
          <cell r="AD2426">
            <v>3719</v>
          </cell>
        </row>
        <row r="2427">
          <cell r="B2427" t="str">
            <v>FG12D</v>
          </cell>
          <cell r="C2427" t="str">
            <v>Deluxe</v>
          </cell>
          <cell r="E2427" t="str">
            <v>Rena estilizada produzida em fibra de vidro com pintura automotiva e cores Deluxe</v>
          </cell>
          <cell r="F2427" t="str">
            <v>FIBRA</v>
          </cell>
          <cell r="G2427">
            <v>2.4</v>
          </cell>
          <cell r="H2427">
            <v>0.92</v>
          </cell>
          <cell r="I2427">
            <v>0.92</v>
          </cell>
          <cell r="L2427">
            <v>25.082999999999998</v>
          </cell>
          <cell r="M2427">
            <v>6393.92</v>
          </cell>
          <cell r="N2427">
            <v>3836.3519999999999</v>
          </cell>
          <cell r="P2427">
            <v>0.6</v>
          </cell>
          <cell r="R2427">
            <v>5164.32</v>
          </cell>
          <cell r="S2427">
            <v>3098.55</v>
          </cell>
          <cell r="U2427">
            <v>5164.32</v>
          </cell>
          <cell r="V2427">
            <v>3098.55</v>
          </cell>
          <cell r="X2427">
            <v>4918.3999999999996</v>
          </cell>
          <cell r="Y2427">
            <v>2951</v>
          </cell>
          <cell r="AA2427">
            <v>4276.8500000000004</v>
          </cell>
          <cell r="AB2427">
            <v>2566.11</v>
          </cell>
          <cell r="AD2427">
            <v>3719</v>
          </cell>
        </row>
        <row r="2428">
          <cell r="B2428" t="str">
            <v>FG13</v>
          </cell>
          <cell r="C2428" t="str">
            <v>Personagens Diversos</v>
          </cell>
          <cell r="E2428" t="str">
            <v>Boneco de neve estilizado produzido em fibra de vidro</v>
          </cell>
          <cell r="F2428" t="str">
            <v>FIBRA</v>
          </cell>
          <cell r="G2428">
            <v>2.25</v>
          </cell>
          <cell r="H2428">
            <v>0.8</v>
          </cell>
          <cell r="I2428">
            <v>0.8</v>
          </cell>
          <cell r="L2428">
            <v>20.166666666666668</v>
          </cell>
          <cell r="M2428">
            <v>4710.8099999999995</v>
          </cell>
          <cell r="N2428">
            <v>2826.4859999999994</v>
          </cell>
          <cell r="P2428">
            <v>0.6</v>
          </cell>
          <cell r="R2428">
            <v>3804.89</v>
          </cell>
          <cell r="S2428">
            <v>2282.91</v>
          </cell>
          <cell r="U2428">
            <v>3804.89</v>
          </cell>
          <cell r="V2428">
            <v>2282.91</v>
          </cell>
          <cell r="X2428">
            <v>3623.7</v>
          </cell>
          <cell r="Y2428">
            <v>2174.1999999999998</v>
          </cell>
          <cell r="AA2428">
            <v>3151</v>
          </cell>
          <cell r="AB2428">
            <v>1890.6</v>
          </cell>
          <cell r="AD2428">
            <v>2740</v>
          </cell>
        </row>
        <row r="2429">
          <cell r="B2429" t="str">
            <v>FG13C</v>
          </cell>
          <cell r="C2429" t="str">
            <v>Candy</v>
          </cell>
          <cell r="E2429" t="str">
            <v>Boneco de neve estilizado produzido em fibra de vidro com pintura automotiva e cores Candy</v>
          </cell>
          <cell r="F2429" t="str">
            <v>FIBRA</v>
          </cell>
          <cell r="G2429">
            <v>2.25</v>
          </cell>
          <cell r="H2429">
            <v>0.8</v>
          </cell>
          <cell r="I2429">
            <v>0.8</v>
          </cell>
          <cell r="L2429">
            <v>20.166666666666668</v>
          </cell>
          <cell r="M2429">
            <v>4710.8099999999995</v>
          </cell>
          <cell r="N2429">
            <v>2826.4859999999994</v>
          </cell>
          <cell r="P2429">
            <v>0.6</v>
          </cell>
          <cell r="R2429">
            <v>3804.89</v>
          </cell>
          <cell r="S2429">
            <v>2282.91</v>
          </cell>
          <cell r="U2429">
            <v>3804.89</v>
          </cell>
          <cell r="V2429">
            <v>2282.91</v>
          </cell>
          <cell r="X2429">
            <v>3623.7</v>
          </cell>
          <cell r="Y2429">
            <v>2174.1999999999998</v>
          </cell>
          <cell r="AA2429">
            <v>3151</v>
          </cell>
          <cell r="AB2429">
            <v>1890.6</v>
          </cell>
          <cell r="AD2429">
            <v>2740</v>
          </cell>
        </row>
        <row r="2430">
          <cell r="B2430" t="str">
            <v>FG13D</v>
          </cell>
          <cell r="C2430" t="str">
            <v>Deluxe</v>
          </cell>
          <cell r="E2430" t="str">
            <v>Boneco de neve estilizado produzido em fibra de vidro com pintura automotiva e cores Deluxe</v>
          </cell>
          <cell r="F2430" t="str">
            <v>FIBRA</v>
          </cell>
          <cell r="G2430">
            <v>2.25</v>
          </cell>
          <cell r="H2430">
            <v>0.8</v>
          </cell>
          <cell r="I2430">
            <v>0.8</v>
          </cell>
          <cell r="L2430">
            <v>20.166666666666668</v>
          </cell>
          <cell r="M2430">
            <v>4710.8099999999995</v>
          </cell>
          <cell r="N2430">
            <v>2826.4859999999994</v>
          </cell>
          <cell r="P2430">
            <v>0.6</v>
          </cell>
          <cell r="R2430">
            <v>3804.89</v>
          </cell>
          <cell r="S2430">
            <v>2282.91</v>
          </cell>
          <cell r="U2430">
            <v>3804.89</v>
          </cell>
          <cell r="V2430">
            <v>2282.91</v>
          </cell>
          <cell r="X2430">
            <v>3623.7</v>
          </cell>
          <cell r="Y2430">
            <v>2174.1999999999998</v>
          </cell>
          <cell r="AA2430">
            <v>3151</v>
          </cell>
          <cell r="AB2430">
            <v>1890.6</v>
          </cell>
          <cell r="AD2430">
            <v>2740</v>
          </cell>
        </row>
        <row r="2431">
          <cell r="B2431" t="str">
            <v>FG14</v>
          </cell>
          <cell r="C2431" t="str">
            <v>Personagens Diversos</v>
          </cell>
          <cell r="E2431" t="str">
            <v>Papai Noel  produzido em fibra de vidro</v>
          </cell>
          <cell r="F2431" t="str">
            <v>FIBRA</v>
          </cell>
          <cell r="G2431">
            <v>2.35</v>
          </cell>
          <cell r="H2431">
            <v>0.92</v>
          </cell>
          <cell r="I2431">
            <v>0.92</v>
          </cell>
          <cell r="L2431">
            <v>35.966666666666669</v>
          </cell>
          <cell r="M2431">
            <v>7886.1900000000005</v>
          </cell>
          <cell r="N2431">
            <v>4731.7139999999999</v>
          </cell>
          <cell r="P2431">
            <v>0.6</v>
          </cell>
          <cell r="R2431">
            <v>6369.62</v>
          </cell>
          <cell r="S2431">
            <v>3821.79</v>
          </cell>
          <cell r="U2431">
            <v>6369.62</v>
          </cell>
          <cell r="V2431">
            <v>3821.79</v>
          </cell>
          <cell r="X2431">
            <v>6066.3</v>
          </cell>
          <cell r="Y2431">
            <v>3639.8</v>
          </cell>
          <cell r="AA2431">
            <v>5275.05</v>
          </cell>
          <cell r="AB2431">
            <v>3165.03</v>
          </cell>
          <cell r="AD2431">
            <v>4587</v>
          </cell>
        </row>
        <row r="2432">
          <cell r="B2432" t="str">
            <v>FG14C</v>
          </cell>
          <cell r="C2432" t="str">
            <v>Candy</v>
          </cell>
          <cell r="E2432" t="str">
            <v>Papai Noel  produzido em fibra de vidro com pintura automotiva e cores Candy</v>
          </cell>
          <cell r="F2432" t="str">
            <v>FIBRA</v>
          </cell>
          <cell r="G2432">
            <v>2.35</v>
          </cell>
          <cell r="H2432">
            <v>0.92</v>
          </cell>
          <cell r="I2432">
            <v>0.92</v>
          </cell>
          <cell r="L2432">
            <v>35.966666666666669</v>
          </cell>
          <cell r="M2432">
            <v>7886.1900000000005</v>
          </cell>
          <cell r="N2432">
            <v>4731.7139999999999</v>
          </cell>
          <cell r="P2432">
            <v>0.6</v>
          </cell>
          <cell r="R2432">
            <v>6369.62</v>
          </cell>
          <cell r="S2432">
            <v>3821.79</v>
          </cell>
          <cell r="U2432">
            <v>6369.62</v>
          </cell>
          <cell r="V2432">
            <v>3821.79</v>
          </cell>
          <cell r="X2432">
            <v>6066.3</v>
          </cell>
          <cell r="Y2432">
            <v>3639.8</v>
          </cell>
          <cell r="AA2432">
            <v>5275.05</v>
          </cell>
          <cell r="AB2432">
            <v>3165.03</v>
          </cell>
          <cell r="AD2432">
            <v>4587</v>
          </cell>
        </row>
        <row r="2433">
          <cell r="B2433" t="str">
            <v>FG14D</v>
          </cell>
          <cell r="C2433" t="str">
            <v>Deluxe</v>
          </cell>
          <cell r="E2433" t="str">
            <v>Papai Noel  produzido em fibra de vidro com pintura automotiva e cores Deluxe</v>
          </cell>
          <cell r="F2433" t="str">
            <v>FIBRA</v>
          </cell>
          <cell r="G2433">
            <v>2.35</v>
          </cell>
          <cell r="H2433">
            <v>0.92</v>
          </cell>
          <cell r="I2433">
            <v>0.92</v>
          </cell>
          <cell r="L2433">
            <v>35.966666666666669</v>
          </cell>
          <cell r="M2433">
            <v>7886.1900000000005</v>
          </cell>
          <cell r="N2433">
            <v>4731.7139999999999</v>
          </cell>
          <cell r="P2433">
            <v>0.6</v>
          </cell>
          <cell r="R2433">
            <v>6369.62</v>
          </cell>
          <cell r="S2433">
            <v>3821.79</v>
          </cell>
          <cell r="U2433">
            <v>6369.62</v>
          </cell>
          <cell r="V2433">
            <v>3821.79</v>
          </cell>
          <cell r="X2433">
            <v>6066.3</v>
          </cell>
          <cell r="Y2433">
            <v>3639.8</v>
          </cell>
          <cell r="AA2433">
            <v>5275.05</v>
          </cell>
          <cell r="AB2433">
            <v>3165.03</v>
          </cell>
          <cell r="AD2433">
            <v>4587</v>
          </cell>
        </row>
        <row r="2434">
          <cell r="B2434" t="str">
            <v>FG15</v>
          </cell>
          <cell r="C2434" t="str">
            <v>Personagens Diversos</v>
          </cell>
          <cell r="E2434" t="str">
            <v>Papai Noel Mago produzido em fibra de vidro</v>
          </cell>
          <cell r="F2434" t="str">
            <v>FIBRA</v>
          </cell>
          <cell r="G2434">
            <v>2.2000000000000002</v>
          </cell>
          <cell r="H2434">
            <v>1.25</v>
          </cell>
          <cell r="I2434">
            <v>1</v>
          </cell>
          <cell r="L2434">
            <v>39.266666666666666</v>
          </cell>
          <cell r="M2434">
            <v>8690.76</v>
          </cell>
          <cell r="N2434">
            <v>5214.4560000000001</v>
          </cell>
          <cell r="P2434">
            <v>0.6</v>
          </cell>
          <cell r="R2434">
            <v>7019.46</v>
          </cell>
          <cell r="S2434">
            <v>4211.66</v>
          </cell>
          <cell r="U2434">
            <v>7019.46</v>
          </cell>
          <cell r="V2434">
            <v>4211.66</v>
          </cell>
          <cell r="X2434">
            <v>6685.2</v>
          </cell>
          <cell r="Y2434">
            <v>4011.1</v>
          </cell>
          <cell r="AA2434">
            <v>5813.25</v>
          </cell>
          <cell r="AB2434">
            <v>3487.95</v>
          </cell>
          <cell r="AD2434">
            <v>5055</v>
          </cell>
        </row>
        <row r="2435">
          <cell r="B2435" t="str">
            <v>FG15C</v>
          </cell>
          <cell r="C2435" t="str">
            <v>Candy</v>
          </cell>
          <cell r="E2435" t="str">
            <v>Papai Noel Mago produzido em fibra de vidro com pintura automotiva e cores Candy</v>
          </cell>
          <cell r="F2435" t="str">
            <v>FIBRA</v>
          </cell>
          <cell r="G2435">
            <v>2.2000000000000002</v>
          </cell>
          <cell r="H2435">
            <v>1.25</v>
          </cell>
          <cell r="I2435">
            <v>1</v>
          </cell>
          <cell r="L2435">
            <v>39.266666666666666</v>
          </cell>
          <cell r="M2435">
            <v>8690.76</v>
          </cell>
          <cell r="N2435">
            <v>5214.4560000000001</v>
          </cell>
          <cell r="P2435">
            <v>0.6</v>
          </cell>
          <cell r="R2435">
            <v>7019.46</v>
          </cell>
          <cell r="S2435">
            <v>4211.66</v>
          </cell>
          <cell r="U2435">
            <v>7019.46</v>
          </cell>
          <cell r="V2435">
            <v>4211.66</v>
          </cell>
          <cell r="X2435">
            <v>6685.2</v>
          </cell>
          <cell r="Y2435">
            <v>4011.1</v>
          </cell>
          <cell r="AA2435">
            <v>5813.25</v>
          </cell>
          <cell r="AB2435">
            <v>3487.95</v>
          </cell>
          <cell r="AD2435">
            <v>5055</v>
          </cell>
        </row>
        <row r="2436">
          <cell r="B2436" t="str">
            <v>FG15D</v>
          </cell>
          <cell r="C2436" t="str">
            <v>Deluxe</v>
          </cell>
          <cell r="E2436" t="str">
            <v>Papai Noel Mago produzido em fibra de vidro com pintura automotiva e cores Deluxe</v>
          </cell>
          <cell r="F2436" t="str">
            <v>FIBRA</v>
          </cell>
          <cell r="G2436">
            <v>2.2000000000000002</v>
          </cell>
          <cell r="H2436">
            <v>1.25</v>
          </cell>
          <cell r="I2436">
            <v>1</v>
          </cell>
          <cell r="L2436">
            <v>39.266666666666666</v>
          </cell>
          <cell r="M2436">
            <v>8690.76</v>
          </cell>
          <cell r="N2436">
            <v>5214.4560000000001</v>
          </cell>
          <cell r="P2436">
            <v>0.6</v>
          </cell>
          <cell r="R2436">
            <v>7019.46</v>
          </cell>
          <cell r="S2436">
            <v>4211.66</v>
          </cell>
          <cell r="U2436">
            <v>7019.46</v>
          </cell>
          <cell r="V2436">
            <v>4211.66</v>
          </cell>
          <cell r="X2436">
            <v>6685.2</v>
          </cell>
          <cell r="Y2436">
            <v>4011.1</v>
          </cell>
          <cell r="AA2436">
            <v>5813.25</v>
          </cell>
          <cell r="AB2436">
            <v>3487.95</v>
          </cell>
          <cell r="AD2436">
            <v>5055</v>
          </cell>
        </row>
        <row r="2437">
          <cell r="B2437" t="str">
            <v>FG16P</v>
          </cell>
          <cell r="C2437" t="str">
            <v>Personagens Diversos</v>
          </cell>
          <cell r="E2437" t="str">
            <v>Boneco de neve cartola produzido em fibra de vidro</v>
          </cell>
          <cell r="F2437" t="str">
            <v>FIBRA</v>
          </cell>
          <cell r="G2437">
            <v>1</v>
          </cell>
          <cell r="H2437">
            <v>0.95</v>
          </cell>
          <cell r="I2437">
            <v>0.95</v>
          </cell>
          <cell r="L2437">
            <v>14.716666666666667</v>
          </cell>
          <cell r="M2437">
            <v>3123.9</v>
          </cell>
          <cell r="N2437">
            <v>1874.34</v>
          </cell>
          <cell r="P2437">
            <v>0.6</v>
          </cell>
          <cell r="R2437">
            <v>2523.15</v>
          </cell>
          <cell r="S2437">
            <v>1513.89</v>
          </cell>
          <cell r="U2437">
            <v>2523.15</v>
          </cell>
          <cell r="V2437">
            <v>1513.89</v>
          </cell>
          <cell r="X2437">
            <v>2403</v>
          </cell>
          <cell r="Y2437">
            <v>1441.8</v>
          </cell>
          <cell r="AA2437">
            <v>2089.5500000000002</v>
          </cell>
          <cell r="AB2437">
            <v>1253.73</v>
          </cell>
          <cell r="AD2437">
            <v>1817</v>
          </cell>
        </row>
        <row r="2438">
          <cell r="B2438" t="str">
            <v>FG16PC</v>
          </cell>
          <cell r="C2438" t="str">
            <v>Candy</v>
          </cell>
          <cell r="E2438" t="str">
            <v>Boneco de neve cartola produzido em fibra de vidro com pintura automotiva e cores Candy</v>
          </cell>
          <cell r="F2438" t="str">
            <v>FIBRA</v>
          </cell>
          <cell r="G2438">
            <v>1</v>
          </cell>
          <cell r="H2438">
            <v>0.95</v>
          </cell>
          <cell r="I2438">
            <v>0.95</v>
          </cell>
          <cell r="L2438">
            <v>14.716666666666667</v>
          </cell>
          <cell r="M2438">
            <v>3123.9</v>
          </cell>
          <cell r="N2438">
            <v>1874.34</v>
          </cell>
          <cell r="P2438">
            <v>0.6</v>
          </cell>
          <cell r="R2438">
            <v>2523.15</v>
          </cell>
          <cell r="S2438">
            <v>1513.89</v>
          </cell>
          <cell r="U2438">
            <v>2523.15</v>
          </cell>
          <cell r="V2438">
            <v>1513.89</v>
          </cell>
          <cell r="X2438">
            <v>2403</v>
          </cell>
          <cell r="Y2438">
            <v>1441.8</v>
          </cell>
          <cell r="AA2438">
            <v>2089.5500000000002</v>
          </cell>
          <cell r="AB2438">
            <v>1253.73</v>
          </cell>
          <cell r="AD2438">
            <v>1817</v>
          </cell>
        </row>
        <row r="2439">
          <cell r="B2439" t="str">
            <v>FG16PD</v>
          </cell>
          <cell r="C2439" t="str">
            <v>Deluxe</v>
          </cell>
          <cell r="E2439" t="str">
            <v>Boneco de neve cartola produzido em fibra de vidro com pintura automotiva e cores Deluxe</v>
          </cell>
          <cell r="F2439" t="str">
            <v>FIBRA</v>
          </cell>
          <cell r="G2439">
            <v>1</v>
          </cell>
          <cell r="H2439">
            <v>0.95</v>
          </cell>
          <cell r="I2439">
            <v>0.95</v>
          </cell>
          <cell r="L2439">
            <v>14.716666666666667</v>
          </cell>
          <cell r="M2439">
            <v>3123.9</v>
          </cell>
          <cell r="N2439">
            <v>1874.34</v>
          </cell>
          <cell r="P2439">
            <v>0.6</v>
          </cell>
          <cell r="R2439">
            <v>2523.15</v>
          </cell>
          <cell r="S2439">
            <v>1513.89</v>
          </cell>
          <cell r="U2439">
            <v>2523.15</v>
          </cell>
          <cell r="V2439">
            <v>1513.89</v>
          </cell>
          <cell r="X2439">
            <v>2403</v>
          </cell>
          <cell r="Y2439">
            <v>1441.8</v>
          </cell>
          <cell r="AA2439">
            <v>2089.5500000000002</v>
          </cell>
          <cell r="AB2439">
            <v>1253.73</v>
          </cell>
          <cell r="AD2439">
            <v>1817</v>
          </cell>
        </row>
        <row r="2440">
          <cell r="B2440" t="str">
            <v>FG16M</v>
          </cell>
          <cell r="C2440" t="str">
            <v>Personagens Diversos</v>
          </cell>
          <cell r="E2440" t="str">
            <v>Boneco de neve cartola produzido em fibra de vidro</v>
          </cell>
          <cell r="F2440" t="str">
            <v>FIBRA</v>
          </cell>
          <cell r="G2440">
            <v>1.7</v>
          </cell>
          <cell r="H2440">
            <v>1.3</v>
          </cell>
          <cell r="I2440">
            <v>1.1000000000000001</v>
          </cell>
          <cell r="L2440">
            <v>37.116666666666667</v>
          </cell>
          <cell r="M2440">
            <v>7511.4000000000005</v>
          </cell>
          <cell r="N2440">
            <v>4506.84</v>
          </cell>
          <cell r="P2440">
            <v>0.6</v>
          </cell>
          <cell r="R2440">
            <v>6066.9</v>
          </cell>
          <cell r="S2440">
            <v>3640.14</v>
          </cell>
          <cell r="U2440">
            <v>6066.9</v>
          </cell>
          <cell r="V2440">
            <v>3640.14</v>
          </cell>
          <cell r="X2440">
            <v>5778</v>
          </cell>
          <cell r="Y2440">
            <v>3466.8</v>
          </cell>
          <cell r="AA2440">
            <v>5024.3500000000004</v>
          </cell>
          <cell r="AB2440">
            <v>3014.61</v>
          </cell>
          <cell r="AD2440">
            <v>4369</v>
          </cell>
        </row>
        <row r="2441">
          <cell r="B2441" t="str">
            <v>FG16MC</v>
          </cell>
          <cell r="C2441" t="str">
            <v>Candy</v>
          </cell>
          <cell r="E2441" t="str">
            <v>Boneco de neve cartola produzido em fibra de vidro com pintura automotiva e cores Candy</v>
          </cell>
          <cell r="F2441" t="str">
            <v>FIBRA</v>
          </cell>
          <cell r="G2441">
            <v>1.7</v>
          </cell>
          <cell r="H2441">
            <v>1.3</v>
          </cell>
          <cell r="I2441">
            <v>1.1000000000000001</v>
          </cell>
          <cell r="L2441">
            <v>37.116666666666667</v>
          </cell>
          <cell r="M2441">
            <v>7511.4000000000005</v>
          </cell>
          <cell r="N2441">
            <v>4506.84</v>
          </cell>
          <cell r="P2441">
            <v>0.6</v>
          </cell>
          <cell r="R2441">
            <v>6066.9</v>
          </cell>
          <cell r="S2441">
            <v>3640.14</v>
          </cell>
          <cell r="U2441">
            <v>6066.9</v>
          </cell>
          <cell r="V2441">
            <v>3640.14</v>
          </cell>
          <cell r="X2441">
            <v>5778</v>
          </cell>
          <cell r="Y2441">
            <v>3466.8</v>
          </cell>
          <cell r="AA2441">
            <v>5024.3500000000004</v>
          </cell>
          <cell r="AB2441">
            <v>3014.61</v>
          </cell>
          <cell r="AD2441">
            <v>4369</v>
          </cell>
        </row>
        <row r="2442">
          <cell r="B2442" t="str">
            <v>FG16MD</v>
          </cell>
          <cell r="C2442" t="str">
            <v>Deluxe</v>
          </cell>
          <cell r="E2442" t="str">
            <v>Boneco de neve cartola produzido em fibra de vidro com pintura automotiva e cores Deluxe</v>
          </cell>
          <cell r="F2442" t="str">
            <v>FIBRA</v>
          </cell>
          <cell r="G2442">
            <v>1.7</v>
          </cell>
          <cell r="H2442">
            <v>1.3</v>
          </cell>
          <cell r="I2442">
            <v>1.1000000000000001</v>
          </cell>
          <cell r="L2442">
            <v>37.116666666666667</v>
          </cell>
          <cell r="M2442">
            <v>7511.4000000000005</v>
          </cell>
          <cell r="N2442">
            <v>4506.84</v>
          </cell>
          <cell r="P2442">
            <v>0.6</v>
          </cell>
          <cell r="R2442">
            <v>6066.9</v>
          </cell>
          <cell r="S2442">
            <v>3640.14</v>
          </cell>
          <cell r="U2442">
            <v>6066.9</v>
          </cell>
          <cell r="V2442">
            <v>3640.14</v>
          </cell>
          <cell r="X2442">
            <v>5778</v>
          </cell>
          <cell r="Y2442">
            <v>3466.8</v>
          </cell>
          <cell r="AA2442">
            <v>5024.3500000000004</v>
          </cell>
          <cell r="AB2442">
            <v>3014.61</v>
          </cell>
          <cell r="AD2442">
            <v>4369</v>
          </cell>
        </row>
        <row r="2443">
          <cell r="B2443" t="str">
            <v>FG16G</v>
          </cell>
          <cell r="C2443" t="str">
            <v>Personagens Diversos</v>
          </cell>
          <cell r="E2443" t="str">
            <v>Boneco de neve cartola produzido em fibra de vidro</v>
          </cell>
          <cell r="F2443" t="str">
            <v>FIBRA</v>
          </cell>
          <cell r="G2443">
            <v>2.4</v>
          </cell>
          <cell r="H2443">
            <v>1.9</v>
          </cell>
          <cell r="I2443">
            <v>1.8</v>
          </cell>
          <cell r="L2443">
            <v>83.5</v>
          </cell>
          <cell r="M2443">
            <v>15468.050000000001</v>
          </cell>
          <cell r="N2443">
            <v>9280.83</v>
          </cell>
          <cell r="P2443">
            <v>0.6</v>
          </cell>
          <cell r="R2443">
            <v>12493.43</v>
          </cell>
          <cell r="S2443">
            <v>7496.06</v>
          </cell>
          <cell r="U2443">
            <v>12493.43</v>
          </cell>
          <cell r="V2443">
            <v>7496.06</v>
          </cell>
          <cell r="X2443">
            <v>11898.5</v>
          </cell>
          <cell r="Y2443">
            <v>7139.1</v>
          </cell>
          <cell r="AA2443">
            <v>10346.549999999999</v>
          </cell>
          <cell r="AB2443">
            <v>6207.93</v>
          </cell>
          <cell r="AD2443">
            <v>8997</v>
          </cell>
        </row>
        <row r="2444">
          <cell r="B2444" t="str">
            <v>FG16GC</v>
          </cell>
          <cell r="C2444" t="str">
            <v>Candy</v>
          </cell>
          <cell r="E2444" t="str">
            <v>Boneco de neve cartola produzido em fibra de vidro com pintura automotiva e cores Candy</v>
          </cell>
          <cell r="F2444" t="str">
            <v>FIBRA</v>
          </cell>
          <cell r="G2444">
            <v>2.4</v>
          </cell>
          <cell r="H2444">
            <v>1.9</v>
          </cell>
          <cell r="I2444">
            <v>1.8</v>
          </cell>
          <cell r="L2444">
            <v>83.5</v>
          </cell>
          <cell r="M2444">
            <v>15468.050000000001</v>
          </cell>
          <cell r="N2444">
            <v>9280.83</v>
          </cell>
          <cell r="P2444">
            <v>0.6</v>
          </cell>
          <cell r="R2444">
            <v>12493.43</v>
          </cell>
          <cell r="S2444">
            <v>7496.06</v>
          </cell>
          <cell r="U2444">
            <v>12493.43</v>
          </cell>
          <cell r="V2444">
            <v>7496.06</v>
          </cell>
          <cell r="X2444">
            <v>11898.5</v>
          </cell>
          <cell r="Y2444">
            <v>7139.1</v>
          </cell>
          <cell r="AA2444">
            <v>10346.549999999999</v>
          </cell>
          <cell r="AB2444">
            <v>6207.93</v>
          </cell>
          <cell r="AD2444">
            <v>8997</v>
          </cell>
        </row>
        <row r="2445">
          <cell r="B2445" t="str">
            <v>FG16GD</v>
          </cell>
          <cell r="C2445" t="str">
            <v>Deluxe</v>
          </cell>
          <cell r="E2445" t="str">
            <v>Boneco de neve cartola produzido em fibra de vidro com pintura automotiva e cores Deluxe</v>
          </cell>
          <cell r="F2445" t="str">
            <v>FIBRA</v>
          </cell>
          <cell r="G2445">
            <v>2.4</v>
          </cell>
          <cell r="H2445">
            <v>1.9</v>
          </cell>
          <cell r="I2445">
            <v>1.8</v>
          </cell>
          <cell r="L2445">
            <v>83.5</v>
          </cell>
          <cell r="M2445">
            <v>15468.050000000001</v>
          </cell>
          <cell r="N2445">
            <v>9280.83</v>
          </cell>
          <cell r="P2445">
            <v>0.6</v>
          </cell>
          <cell r="R2445">
            <v>12493.43</v>
          </cell>
          <cell r="S2445">
            <v>7496.06</v>
          </cell>
          <cell r="U2445">
            <v>12493.43</v>
          </cell>
          <cell r="V2445">
            <v>7496.06</v>
          </cell>
          <cell r="X2445">
            <v>11898.5</v>
          </cell>
          <cell r="Y2445">
            <v>7139.1</v>
          </cell>
          <cell r="AA2445">
            <v>10346.549999999999</v>
          </cell>
          <cell r="AB2445">
            <v>6207.93</v>
          </cell>
          <cell r="AD2445">
            <v>8997</v>
          </cell>
        </row>
        <row r="2446">
          <cell r="B2446" t="str">
            <v>FG17</v>
          </cell>
          <cell r="C2446" t="str">
            <v>Personagens Diversos</v>
          </cell>
          <cell r="E2446" t="str">
            <v>Boneco de neve c/ braços de galho produzido em fibra de vidro</v>
          </cell>
          <cell r="F2446" t="str">
            <v>FIBRA</v>
          </cell>
          <cell r="G2446">
            <v>2.15</v>
          </cell>
          <cell r="H2446">
            <v>1.65</v>
          </cell>
          <cell r="I2446">
            <v>1.1000000000000001</v>
          </cell>
          <cell r="L2446">
            <v>36.583333333333336</v>
          </cell>
          <cell r="M2446">
            <v>8551.5300000000007</v>
          </cell>
          <cell r="N2446">
            <v>5130.9180000000006</v>
          </cell>
          <cell r="P2446">
            <v>0.6</v>
          </cell>
          <cell r="R2446">
            <v>6907.01</v>
          </cell>
          <cell r="S2446">
            <v>4144.25</v>
          </cell>
          <cell r="U2446">
            <v>6907.01</v>
          </cell>
          <cell r="V2446">
            <v>4144.25</v>
          </cell>
          <cell r="X2446">
            <v>6578.1</v>
          </cell>
          <cell r="Y2446">
            <v>3946.9</v>
          </cell>
          <cell r="AA2446">
            <v>5720.1</v>
          </cell>
          <cell r="AB2446">
            <v>3432.06</v>
          </cell>
          <cell r="AD2446">
            <v>4974</v>
          </cell>
        </row>
        <row r="2447">
          <cell r="B2447" t="str">
            <v>FG17C</v>
          </cell>
          <cell r="C2447" t="str">
            <v>Candy</v>
          </cell>
          <cell r="E2447" t="str">
            <v>Boneco de neve c/ braços de galho produzido em fibra de vidro com pintura automotiva e cores Candy</v>
          </cell>
          <cell r="F2447" t="str">
            <v>FIBRA</v>
          </cell>
          <cell r="G2447">
            <v>2.15</v>
          </cell>
          <cell r="H2447">
            <v>1.65</v>
          </cell>
          <cell r="I2447">
            <v>1.1000000000000001</v>
          </cell>
          <cell r="L2447">
            <v>36.583333333333336</v>
          </cell>
          <cell r="M2447">
            <v>8551.5300000000007</v>
          </cell>
          <cell r="N2447">
            <v>5130.9180000000006</v>
          </cell>
          <cell r="P2447">
            <v>0.6</v>
          </cell>
          <cell r="R2447">
            <v>6907.01</v>
          </cell>
          <cell r="S2447">
            <v>4144.25</v>
          </cell>
          <cell r="U2447">
            <v>6907.01</v>
          </cell>
          <cell r="V2447">
            <v>4144.25</v>
          </cell>
          <cell r="X2447">
            <v>6578.1</v>
          </cell>
          <cell r="Y2447">
            <v>3946.9</v>
          </cell>
          <cell r="AA2447">
            <v>5720.1</v>
          </cell>
          <cell r="AB2447">
            <v>3432.06</v>
          </cell>
          <cell r="AD2447">
            <v>4974</v>
          </cell>
        </row>
        <row r="2448">
          <cell r="B2448" t="str">
            <v>FG17D</v>
          </cell>
          <cell r="C2448" t="str">
            <v>Deluxe</v>
          </cell>
          <cell r="E2448" t="str">
            <v>Boneco de neve c/ braços de galho produzido em fibra de vidro com pintura automotiva e cores Deluxe</v>
          </cell>
          <cell r="F2448" t="str">
            <v>FIBRA</v>
          </cell>
          <cell r="G2448">
            <v>2.15</v>
          </cell>
          <cell r="H2448">
            <v>1.65</v>
          </cell>
          <cell r="I2448">
            <v>1.1000000000000001</v>
          </cell>
          <cell r="L2448">
            <v>36.583333333333336</v>
          </cell>
          <cell r="M2448">
            <v>8551.5300000000007</v>
          </cell>
          <cell r="N2448">
            <v>5130.9180000000006</v>
          </cell>
          <cell r="P2448">
            <v>0.6</v>
          </cell>
          <cell r="R2448">
            <v>6907.01</v>
          </cell>
          <cell r="S2448">
            <v>4144.25</v>
          </cell>
          <cell r="U2448">
            <v>6907.01</v>
          </cell>
          <cell r="V2448">
            <v>4144.25</v>
          </cell>
          <cell r="X2448">
            <v>6578.1</v>
          </cell>
          <cell r="Y2448">
            <v>3946.9</v>
          </cell>
          <cell r="AA2448">
            <v>5720.1</v>
          </cell>
          <cell r="AB2448">
            <v>3432.06</v>
          </cell>
          <cell r="AD2448">
            <v>4974</v>
          </cell>
        </row>
        <row r="2449">
          <cell r="B2449" t="str">
            <v>FG25</v>
          </cell>
          <cell r="C2449" t="str">
            <v>Personagens Diversos</v>
          </cell>
          <cell r="E2449" t="str">
            <v>Bonequinho neve produzido em fibra de vidro</v>
          </cell>
          <cell r="F2449" t="str">
            <v>FIBRA</v>
          </cell>
          <cell r="G2449">
            <v>0.98</v>
          </cell>
          <cell r="H2449">
            <v>0.5</v>
          </cell>
          <cell r="I2449">
            <v>0.5</v>
          </cell>
          <cell r="L2449">
            <v>8.8666666666666654</v>
          </cell>
          <cell r="M2449">
            <v>1598.8700000000001</v>
          </cell>
          <cell r="N2449">
            <v>959.322</v>
          </cell>
          <cell r="P2449">
            <v>0.6</v>
          </cell>
          <cell r="R2449">
            <v>1291.4000000000001</v>
          </cell>
          <cell r="S2449">
            <v>774.9</v>
          </cell>
          <cell r="U2449">
            <v>1291.4000000000001</v>
          </cell>
          <cell r="V2449">
            <v>774.9</v>
          </cell>
          <cell r="X2449">
            <v>1229.9000000000001</v>
          </cell>
          <cell r="Y2449">
            <v>738</v>
          </cell>
          <cell r="AA2449">
            <v>1069.5</v>
          </cell>
          <cell r="AB2449">
            <v>641.70000000000005</v>
          </cell>
          <cell r="AD2449">
            <v>930</v>
          </cell>
        </row>
        <row r="2450">
          <cell r="B2450" t="str">
            <v>FG25C</v>
          </cell>
          <cell r="C2450" t="str">
            <v>Personagens Diversos</v>
          </cell>
          <cell r="E2450" t="str">
            <v>Bonequinho neve produzido em fibra de vidro com pintura automotiva e cores Candy</v>
          </cell>
          <cell r="F2450" t="str">
            <v>FIBRA</v>
          </cell>
          <cell r="G2450">
            <v>0.98</v>
          </cell>
          <cell r="H2450">
            <v>0.5</v>
          </cell>
          <cell r="I2450">
            <v>0.5</v>
          </cell>
          <cell r="L2450">
            <v>8.8666666666666654</v>
          </cell>
          <cell r="M2450">
            <v>1598.8700000000001</v>
          </cell>
          <cell r="N2450">
            <v>959.322</v>
          </cell>
          <cell r="P2450">
            <v>0.6</v>
          </cell>
          <cell r="R2450">
            <v>1291.4000000000001</v>
          </cell>
          <cell r="S2450">
            <v>774.9</v>
          </cell>
          <cell r="U2450">
            <v>1291.4000000000001</v>
          </cell>
          <cell r="V2450">
            <v>774.9</v>
          </cell>
          <cell r="X2450">
            <v>1229.9000000000001</v>
          </cell>
          <cell r="Y2450">
            <v>738</v>
          </cell>
          <cell r="AA2450">
            <v>1069.5</v>
          </cell>
          <cell r="AB2450">
            <v>641.70000000000005</v>
          </cell>
          <cell r="AD2450">
            <v>930</v>
          </cell>
        </row>
        <row r="2451">
          <cell r="B2451" t="str">
            <v>FG25D</v>
          </cell>
          <cell r="C2451" t="str">
            <v>Deluxe</v>
          </cell>
          <cell r="E2451" t="str">
            <v>Bonequinho neve produzido em fibra de vidro com pintura automotiva e cores Deluxe</v>
          </cell>
          <cell r="F2451" t="str">
            <v>FIBRA</v>
          </cell>
          <cell r="G2451">
            <v>0.98</v>
          </cell>
          <cell r="H2451">
            <v>0.5</v>
          </cell>
          <cell r="I2451">
            <v>0.5</v>
          </cell>
          <cell r="L2451">
            <v>8.8666666666666654</v>
          </cell>
          <cell r="M2451">
            <v>1598.8700000000001</v>
          </cell>
          <cell r="N2451">
            <v>959.322</v>
          </cell>
          <cell r="P2451">
            <v>0.6</v>
          </cell>
          <cell r="R2451">
            <v>1291.4000000000001</v>
          </cell>
          <cell r="S2451">
            <v>774.9</v>
          </cell>
          <cell r="U2451">
            <v>1291.4000000000001</v>
          </cell>
          <cell r="V2451">
            <v>774.9</v>
          </cell>
          <cell r="X2451">
            <v>1229.9000000000001</v>
          </cell>
          <cell r="Y2451">
            <v>738</v>
          </cell>
          <cell r="AA2451">
            <v>1069.5</v>
          </cell>
          <cell r="AB2451">
            <v>641.70000000000005</v>
          </cell>
          <cell r="AD2451">
            <v>930</v>
          </cell>
        </row>
        <row r="2452">
          <cell r="B2452" t="str">
            <v>FG26</v>
          </cell>
          <cell r="C2452" t="str">
            <v>Personagens Diversos</v>
          </cell>
          <cell r="E2452" t="str">
            <v>Bonequinho neve produzido em fibra de vidro</v>
          </cell>
          <cell r="F2452" t="str">
            <v>FIBRA</v>
          </cell>
          <cell r="G2452">
            <v>0.83</v>
          </cell>
          <cell r="H2452">
            <v>0.5</v>
          </cell>
          <cell r="I2452">
            <v>0.68</v>
          </cell>
          <cell r="L2452">
            <v>8.4666666666666668</v>
          </cell>
          <cell r="M2452">
            <v>1598.8700000000001</v>
          </cell>
          <cell r="N2452">
            <v>959.322</v>
          </cell>
          <cell r="P2452">
            <v>0.6</v>
          </cell>
          <cell r="R2452">
            <v>1291.4000000000001</v>
          </cell>
          <cell r="S2452">
            <v>774.9</v>
          </cell>
          <cell r="U2452">
            <v>1291.4000000000001</v>
          </cell>
          <cell r="V2452">
            <v>774.9</v>
          </cell>
          <cell r="X2452">
            <v>1229.9000000000001</v>
          </cell>
          <cell r="Y2452">
            <v>738</v>
          </cell>
          <cell r="AA2452">
            <v>1069.5</v>
          </cell>
          <cell r="AB2452">
            <v>641.70000000000005</v>
          </cell>
          <cell r="AD2452">
            <v>930</v>
          </cell>
        </row>
        <row r="2453">
          <cell r="B2453" t="str">
            <v>FG26C</v>
          </cell>
          <cell r="C2453" t="str">
            <v>Candy</v>
          </cell>
          <cell r="E2453" t="str">
            <v>Bonequinho neve produzido em fibra de vidro com pintura automotiva e cores Candy</v>
          </cell>
          <cell r="F2453" t="str">
            <v>FIBRA</v>
          </cell>
          <cell r="G2453">
            <v>0.83</v>
          </cell>
          <cell r="H2453">
            <v>0.5</v>
          </cell>
          <cell r="I2453">
            <v>0.68</v>
          </cell>
          <cell r="L2453">
            <v>8.4666666666666668</v>
          </cell>
          <cell r="M2453">
            <v>1598.8700000000001</v>
          </cell>
          <cell r="N2453">
            <v>959.322</v>
          </cell>
          <cell r="P2453">
            <v>0.6</v>
          </cell>
          <cell r="R2453">
            <v>1291.4000000000001</v>
          </cell>
          <cell r="S2453">
            <v>774.9</v>
          </cell>
          <cell r="U2453">
            <v>1291.4000000000001</v>
          </cell>
          <cell r="V2453">
            <v>774.9</v>
          </cell>
          <cell r="X2453">
            <v>1229.9000000000001</v>
          </cell>
          <cell r="Y2453">
            <v>738</v>
          </cell>
          <cell r="AA2453">
            <v>1069.5</v>
          </cell>
          <cell r="AB2453">
            <v>641.70000000000005</v>
          </cell>
          <cell r="AD2453">
            <v>930</v>
          </cell>
        </row>
        <row r="2454">
          <cell r="B2454" t="str">
            <v>FG26D</v>
          </cell>
          <cell r="C2454" t="str">
            <v>Deluxe</v>
          </cell>
          <cell r="E2454" t="str">
            <v>Bonequinho neve produzido em fibra de vidro com pintura automotiva e cores Deluxe</v>
          </cell>
          <cell r="F2454" t="str">
            <v>FIBRA</v>
          </cell>
          <cell r="G2454">
            <v>0.83</v>
          </cell>
          <cell r="H2454">
            <v>0.5</v>
          </cell>
          <cell r="I2454">
            <v>0.68</v>
          </cell>
          <cell r="L2454">
            <v>8.4666666666666668</v>
          </cell>
          <cell r="M2454">
            <v>1598.8700000000001</v>
          </cell>
          <cell r="N2454">
            <v>959.322</v>
          </cell>
          <cell r="P2454">
            <v>0.6</v>
          </cell>
          <cell r="R2454">
            <v>1291.4000000000001</v>
          </cell>
          <cell r="S2454">
            <v>774.9</v>
          </cell>
          <cell r="U2454">
            <v>1291.4000000000001</v>
          </cell>
          <cell r="V2454">
            <v>774.9</v>
          </cell>
          <cell r="X2454">
            <v>1229.9000000000001</v>
          </cell>
          <cell r="Y2454">
            <v>738</v>
          </cell>
          <cell r="AA2454">
            <v>1069.5</v>
          </cell>
          <cell r="AB2454">
            <v>641.70000000000005</v>
          </cell>
          <cell r="AD2454">
            <v>930</v>
          </cell>
        </row>
        <row r="2455">
          <cell r="B2455" t="str">
            <v>FG36</v>
          </cell>
          <cell r="C2455" t="str">
            <v>Personagens Diversos</v>
          </cell>
          <cell r="E2455" t="str">
            <v>Passarinheiro, produzido em fibra de vidro</v>
          </cell>
          <cell r="F2455" t="str">
            <v>FIBRA</v>
          </cell>
          <cell r="G2455">
            <v>1.5</v>
          </cell>
          <cell r="H2455">
            <v>0.7</v>
          </cell>
          <cell r="I2455">
            <v>0.7</v>
          </cell>
          <cell r="L2455">
            <v>18.966666666666665</v>
          </cell>
          <cell r="M2455">
            <v>4834.5700000000006</v>
          </cell>
          <cell r="N2455">
            <v>2900.7420000000002</v>
          </cell>
          <cell r="P2455">
            <v>0.6</v>
          </cell>
          <cell r="R2455">
            <v>3904.85</v>
          </cell>
          <cell r="S2455">
            <v>2342.87</v>
          </cell>
          <cell r="U2455">
            <v>3904.85</v>
          </cell>
          <cell r="V2455">
            <v>2342.87</v>
          </cell>
          <cell r="X2455">
            <v>3718.9</v>
          </cell>
          <cell r="Y2455">
            <v>2231.3000000000002</v>
          </cell>
          <cell r="AA2455">
            <v>3233.8</v>
          </cell>
          <cell r="AB2455">
            <v>1940.28</v>
          </cell>
          <cell r="AD2455">
            <v>2812</v>
          </cell>
        </row>
        <row r="2456">
          <cell r="B2456" t="str">
            <v>FG36C</v>
          </cell>
          <cell r="C2456" t="str">
            <v>Candy</v>
          </cell>
          <cell r="E2456" t="str">
            <v>Passarinheiro, produzido em fibra de vidro o com pintura automotiva e cores Candy</v>
          </cell>
          <cell r="F2456" t="str">
            <v>FIBRA</v>
          </cell>
          <cell r="G2456">
            <v>1.5</v>
          </cell>
          <cell r="H2456">
            <v>0.7</v>
          </cell>
          <cell r="I2456">
            <v>0.7</v>
          </cell>
          <cell r="L2456">
            <v>18.966666666666665</v>
          </cell>
          <cell r="M2456">
            <v>4834.5700000000006</v>
          </cell>
          <cell r="N2456">
            <v>2900.7420000000002</v>
          </cell>
          <cell r="P2456">
            <v>0.6</v>
          </cell>
          <cell r="R2456">
            <v>3904.85</v>
          </cell>
          <cell r="S2456">
            <v>2342.87</v>
          </cell>
          <cell r="U2456">
            <v>3904.85</v>
          </cell>
          <cell r="V2456">
            <v>2342.87</v>
          </cell>
          <cell r="X2456">
            <v>3718.9</v>
          </cell>
          <cell r="Y2456">
            <v>2231.3000000000002</v>
          </cell>
          <cell r="AA2456">
            <v>3233.8</v>
          </cell>
          <cell r="AB2456">
            <v>1940.28</v>
          </cell>
          <cell r="AD2456">
            <v>2812</v>
          </cell>
        </row>
        <row r="2457">
          <cell r="B2457" t="str">
            <v>FG36D</v>
          </cell>
          <cell r="C2457" t="str">
            <v>Deluxe</v>
          </cell>
          <cell r="E2457" t="str">
            <v>Passarinheiro, produzido em fibra de vidro com pintura automotiva e cores Deluxe</v>
          </cell>
          <cell r="F2457" t="str">
            <v>FIBRA</v>
          </cell>
          <cell r="G2457">
            <v>1.5</v>
          </cell>
          <cell r="H2457">
            <v>0.7</v>
          </cell>
          <cell r="I2457">
            <v>0.7</v>
          </cell>
          <cell r="L2457">
            <v>18.966666666666665</v>
          </cell>
          <cell r="M2457">
            <v>4834.5700000000006</v>
          </cell>
          <cell r="N2457">
            <v>2900.7420000000002</v>
          </cell>
          <cell r="P2457">
            <v>0.6</v>
          </cell>
          <cell r="R2457">
            <v>3904.85</v>
          </cell>
          <cell r="S2457">
            <v>2342.87</v>
          </cell>
          <cell r="U2457">
            <v>3904.85</v>
          </cell>
          <cell r="V2457">
            <v>2342.87</v>
          </cell>
          <cell r="X2457">
            <v>3718.9</v>
          </cell>
          <cell r="Y2457">
            <v>2231.3000000000002</v>
          </cell>
          <cell r="AA2457">
            <v>3233.8</v>
          </cell>
          <cell r="AB2457">
            <v>1940.28</v>
          </cell>
          <cell r="AD2457">
            <v>2812</v>
          </cell>
        </row>
        <row r="2458">
          <cell r="B2458" t="str">
            <v>FG37</v>
          </cell>
          <cell r="C2458" t="str">
            <v>Personagens Diversos</v>
          </cell>
          <cell r="E2458" t="str">
            <v>Boneco de chumbo Grande , produzido em fibra de vidro, pintura vermelho e preto</v>
          </cell>
          <cell r="F2458" t="str">
            <v>FIBRA</v>
          </cell>
          <cell r="G2458">
            <v>4.0999999999999996</v>
          </cell>
          <cell r="H2458">
            <v>1.2</v>
          </cell>
          <cell r="I2458">
            <v>1</v>
          </cell>
          <cell r="L2458">
            <v>80.266666666666666</v>
          </cell>
          <cell r="M2458">
            <v>20464.210000000003</v>
          </cell>
          <cell r="N2458">
            <v>11255.315500000002</v>
          </cell>
          <cell r="P2458">
            <v>0.55000000000000004</v>
          </cell>
          <cell r="R2458">
            <v>16528.79</v>
          </cell>
          <cell r="S2458">
            <v>8264.4500000000007</v>
          </cell>
          <cell r="U2458">
            <v>16528.79</v>
          </cell>
          <cell r="V2458">
            <v>8264.4500000000007</v>
          </cell>
          <cell r="X2458">
            <v>15741.7</v>
          </cell>
          <cell r="Y2458">
            <v>7870.9</v>
          </cell>
          <cell r="AA2458">
            <v>13688.45</v>
          </cell>
          <cell r="AB2458">
            <v>6844.23</v>
          </cell>
          <cell r="AD2458">
            <v>11903</v>
          </cell>
        </row>
        <row r="2459">
          <cell r="B2459" t="str">
            <v>FG37AZ</v>
          </cell>
          <cell r="C2459" t="str">
            <v>Personagens Diversos</v>
          </cell>
          <cell r="E2459" t="str">
            <v>Boneco de chumbo Grande , produzido em fibra de vidro, pintura azul e branco</v>
          </cell>
          <cell r="F2459" t="str">
            <v>FIBRA</v>
          </cell>
          <cell r="G2459">
            <v>4.0999999999999996</v>
          </cell>
          <cell r="H2459">
            <v>1.2</v>
          </cell>
          <cell r="I2459">
            <v>1</v>
          </cell>
          <cell r="L2459">
            <v>79.966666666666669</v>
          </cell>
          <cell r="M2459">
            <v>20464.210000000003</v>
          </cell>
          <cell r="N2459">
            <v>11255.315500000002</v>
          </cell>
          <cell r="P2459">
            <v>0.55000000000000004</v>
          </cell>
          <cell r="R2459">
            <v>16528.79</v>
          </cell>
          <cell r="S2459">
            <v>8264.4500000000007</v>
          </cell>
          <cell r="U2459">
            <v>16528.79</v>
          </cell>
          <cell r="V2459">
            <v>8264.4500000000007</v>
          </cell>
          <cell r="X2459">
            <v>15741.7</v>
          </cell>
          <cell r="Y2459">
            <v>7870.9</v>
          </cell>
          <cell r="AA2459">
            <v>13688.45</v>
          </cell>
          <cell r="AB2459">
            <v>6844.23</v>
          </cell>
          <cell r="AD2459">
            <v>11903</v>
          </cell>
        </row>
        <row r="2460">
          <cell r="B2460" t="str">
            <v>FG37C</v>
          </cell>
          <cell r="C2460" t="str">
            <v>Candy</v>
          </cell>
          <cell r="E2460" t="str">
            <v>Boneco de chumbo Grande , produzido em fibra de vidro,  com pintura automotiva e cores Candy</v>
          </cell>
          <cell r="F2460" t="str">
            <v>FIBRA</v>
          </cell>
          <cell r="G2460">
            <v>4.0999999999999996</v>
          </cell>
          <cell r="H2460">
            <v>1.2</v>
          </cell>
          <cell r="I2460">
            <v>1</v>
          </cell>
          <cell r="L2460">
            <v>80.266666666666666</v>
          </cell>
          <cell r="M2460">
            <v>20464.210000000003</v>
          </cell>
          <cell r="N2460">
            <v>11255.315500000002</v>
          </cell>
          <cell r="P2460">
            <v>0.55000000000000004</v>
          </cell>
          <cell r="R2460">
            <v>16528.79</v>
          </cell>
          <cell r="S2460">
            <v>8264.4500000000007</v>
          </cell>
          <cell r="U2460">
            <v>16528.79</v>
          </cell>
          <cell r="V2460">
            <v>8264.4500000000007</v>
          </cell>
          <cell r="X2460">
            <v>15741.7</v>
          </cell>
          <cell r="Y2460">
            <v>7870.9</v>
          </cell>
          <cell r="AA2460">
            <v>13688.45</v>
          </cell>
          <cell r="AB2460">
            <v>6844.23</v>
          </cell>
          <cell r="AD2460">
            <v>11903</v>
          </cell>
        </row>
        <row r="2461">
          <cell r="B2461" t="str">
            <v>FG37D</v>
          </cell>
          <cell r="C2461" t="str">
            <v>Deluxe</v>
          </cell>
          <cell r="E2461" t="str">
            <v>Boneco de chumbo Grande , produzido em fibra de vidro, com pintura automotiva e cores Deluxe</v>
          </cell>
          <cell r="F2461" t="str">
            <v>FIBRA</v>
          </cell>
          <cell r="G2461">
            <v>4.0999999999999996</v>
          </cell>
          <cell r="H2461">
            <v>1.2</v>
          </cell>
          <cell r="I2461">
            <v>1</v>
          </cell>
          <cell r="L2461">
            <v>80.266666666666666</v>
          </cell>
          <cell r="M2461">
            <v>20464.210000000003</v>
          </cell>
          <cell r="N2461">
            <v>11255.315500000002</v>
          </cell>
          <cell r="P2461">
            <v>0.55000000000000004</v>
          </cell>
          <cell r="R2461">
            <v>16528.79</v>
          </cell>
          <cell r="S2461">
            <v>8264.4500000000007</v>
          </cell>
          <cell r="U2461">
            <v>16528.79</v>
          </cell>
          <cell r="V2461">
            <v>8264.4500000000007</v>
          </cell>
          <cell r="X2461">
            <v>15741.7</v>
          </cell>
          <cell r="Y2461">
            <v>7870.9</v>
          </cell>
          <cell r="AA2461">
            <v>13688.45</v>
          </cell>
          <cell r="AB2461">
            <v>6844.23</v>
          </cell>
          <cell r="AD2461">
            <v>11903</v>
          </cell>
        </row>
        <row r="2462">
          <cell r="B2462" t="str">
            <v>FG37T</v>
          </cell>
          <cell r="C2462" t="str">
            <v>Personagens Diversos</v>
          </cell>
          <cell r="E2462" t="str">
            <v>Boneco de chumbo Grande com tambor , produzido em fibra de vidro, pintura vermelho e preto</v>
          </cell>
          <cell r="F2462" t="str">
            <v>FIBRA</v>
          </cell>
          <cell r="G2462">
            <v>4.8</v>
          </cell>
          <cell r="H2462">
            <v>1.45</v>
          </cell>
          <cell r="I2462">
            <v>1.1000000000000001</v>
          </cell>
          <cell r="M2462">
            <v>23357.75</v>
          </cell>
          <cell r="N2462">
            <v>12846.762500000001</v>
          </cell>
          <cell r="P2462">
            <v>0.55000000000000004</v>
          </cell>
          <cell r="R2462">
            <v>18865.88</v>
          </cell>
          <cell r="S2462">
            <v>9432.89</v>
          </cell>
          <cell r="U2462">
            <v>18865.88</v>
          </cell>
          <cell r="V2462">
            <v>9432.89</v>
          </cell>
          <cell r="X2462">
            <v>17967.5</v>
          </cell>
          <cell r="Y2462">
            <v>8983.7000000000007</v>
          </cell>
          <cell r="AA2462">
            <v>15623.9</v>
          </cell>
          <cell r="AB2462">
            <v>7811.95</v>
          </cell>
          <cell r="AD2462">
            <v>13586</v>
          </cell>
        </row>
        <row r="2463">
          <cell r="B2463" t="str">
            <v>FG37TAZ</v>
          </cell>
          <cell r="C2463" t="str">
            <v>Personagens Diversos</v>
          </cell>
          <cell r="E2463" t="str">
            <v>Boneco de chumbo Grande com tambor , produzido em fibra de vidro, pintura azul e branco</v>
          </cell>
          <cell r="F2463" t="str">
            <v>FIBRA</v>
          </cell>
          <cell r="G2463">
            <v>4.8</v>
          </cell>
          <cell r="H2463">
            <v>1.45</v>
          </cell>
          <cell r="I2463">
            <v>1.1000000000000001</v>
          </cell>
          <cell r="M2463">
            <v>23357.75</v>
          </cell>
          <cell r="N2463">
            <v>12846.762500000001</v>
          </cell>
          <cell r="P2463">
            <v>0.55000000000000004</v>
          </cell>
          <cell r="R2463">
            <v>18865.88</v>
          </cell>
          <cell r="S2463">
            <v>9432.89</v>
          </cell>
          <cell r="U2463">
            <v>18865.88</v>
          </cell>
          <cell r="V2463">
            <v>9432.89</v>
          </cell>
          <cell r="X2463">
            <v>17967.5</v>
          </cell>
          <cell r="Y2463">
            <v>8983.7000000000007</v>
          </cell>
          <cell r="AA2463">
            <v>15623.9</v>
          </cell>
          <cell r="AB2463">
            <v>7811.95</v>
          </cell>
          <cell r="AD2463">
            <v>13586</v>
          </cell>
        </row>
        <row r="2464">
          <cell r="B2464" t="str">
            <v>FG37TC</v>
          </cell>
          <cell r="C2464" t="str">
            <v>Candy</v>
          </cell>
          <cell r="E2464" t="str">
            <v>Boneco de chumbo Grande com tambor ,   com pintura automotiva e cores Candy</v>
          </cell>
          <cell r="F2464" t="str">
            <v>FIBRA</v>
          </cell>
          <cell r="G2464">
            <v>4.8</v>
          </cell>
          <cell r="H2464">
            <v>1.45</v>
          </cell>
          <cell r="I2464">
            <v>1.1000000000000001</v>
          </cell>
          <cell r="M2464">
            <v>23357.75</v>
          </cell>
          <cell r="N2464">
            <v>12846.762500000001</v>
          </cell>
          <cell r="P2464">
            <v>0.55000000000000004</v>
          </cell>
          <cell r="R2464">
            <v>18865.88</v>
          </cell>
          <cell r="S2464">
            <v>9432.89</v>
          </cell>
          <cell r="U2464">
            <v>18865.88</v>
          </cell>
          <cell r="V2464">
            <v>9432.89</v>
          </cell>
          <cell r="X2464">
            <v>17967.5</v>
          </cell>
          <cell r="Y2464">
            <v>8983.7000000000007</v>
          </cell>
          <cell r="AA2464">
            <v>15623.9</v>
          </cell>
          <cell r="AB2464">
            <v>7811.95</v>
          </cell>
          <cell r="AD2464">
            <v>13586</v>
          </cell>
        </row>
        <row r="2465">
          <cell r="B2465" t="str">
            <v>FG37TD</v>
          </cell>
          <cell r="C2465" t="str">
            <v>Deluxe</v>
          </cell>
          <cell r="E2465" t="str">
            <v>Boneco de chumbo Grande com tambor , produzido em fibra de vidro, com pintura automotiva e cores Deluxe</v>
          </cell>
          <cell r="F2465" t="str">
            <v>FIBRA</v>
          </cell>
          <cell r="G2465">
            <v>4.8</v>
          </cell>
          <cell r="H2465">
            <v>1.45</v>
          </cell>
          <cell r="I2465">
            <v>1.1000000000000001</v>
          </cell>
          <cell r="M2465">
            <v>23357.75</v>
          </cell>
          <cell r="N2465">
            <v>12846.762500000001</v>
          </cell>
          <cell r="P2465">
            <v>0.55000000000000004</v>
          </cell>
          <cell r="R2465">
            <v>18865.88</v>
          </cell>
          <cell r="S2465">
            <v>9432.89</v>
          </cell>
          <cell r="U2465">
            <v>18865.88</v>
          </cell>
          <cell r="V2465">
            <v>9432.89</v>
          </cell>
          <cell r="X2465">
            <v>17967.5</v>
          </cell>
          <cell r="Y2465">
            <v>8983.7000000000007</v>
          </cell>
          <cell r="AA2465">
            <v>15623.9</v>
          </cell>
          <cell r="AB2465">
            <v>7811.95</v>
          </cell>
          <cell r="AD2465">
            <v>13586</v>
          </cell>
        </row>
        <row r="2466">
          <cell r="B2466" t="str">
            <v>FG38</v>
          </cell>
          <cell r="C2466" t="str">
            <v>Personagens Diversos</v>
          </cell>
          <cell r="E2466" t="str">
            <v>Boneco de chumbo Pequeno, produzido em fibra de vidro, pintura vermelho e preto</v>
          </cell>
          <cell r="F2466" t="str">
            <v>FIBRA</v>
          </cell>
          <cell r="G2466">
            <v>2.0499999999999998</v>
          </cell>
          <cell r="H2466">
            <v>0.7</v>
          </cell>
          <cell r="I2466">
            <v>0.7</v>
          </cell>
          <cell r="L2466">
            <v>19.816666666666666</v>
          </cell>
          <cell r="M2466">
            <v>4628.26</v>
          </cell>
          <cell r="N2466">
            <v>2776.9560000000001</v>
          </cell>
          <cell r="P2466">
            <v>0.6</v>
          </cell>
          <cell r="R2466">
            <v>3738.21</v>
          </cell>
          <cell r="S2466">
            <v>2242.91</v>
          </cell>
          <cell r="U2466">
            <v>3738.21</v>
          </cell>
          <cell r="V2466">
            <v>2242.91</v>
          </cell>
          <cell r="X2466">
            <v>3560.2</v>
          </cell>
          <cell r="Y2466">
            <v>2136.1</v>
          </cell>
          <cell r="AA2466">
            <v>3095.8</v>
          </cell>
          <cell r="AB2466">
            <v>1857.48</v>
          </cell>
          <cell r="AD2466">
            <v>2692</v>
          </cell>
        </row>
        <row r="2467">
          <cell r="B2467" t="str">
            <v>FG38AZ</v>
          </cell>
          <cell r="C2467" t="str">
            <v>Personagens Diversos</v>
          </cell>
          <cell r="E2467" t="str">
            <v>Boneco de chumbo Pequeno, produzido em fibra de vidro, pintura azul e branco</v>
          </cell>
          <cell r="F2467" t="str">
            <v>FIBRA</v>
          </cell>
          <cell r="G2467">
            <v>2.0499999999999998</v>
          </cell>
          <cell r="H2467">
            <v>0.7</v>
          </cell>
          <cell r="I2467">
            <v>0.7</v>
          </cell>
          <cell r="L2467">
            <v>19.816666666666666</v>
          </cell>
          <cell r="M2467">
            <v>4628.26</v>
          </cell>
          <cell r="N2467">
            <v>2776.9560000000001</v>
          </cell>
          <cell r="P2467">
            <v>0.6</v>
          </cell>
          <cell r="R2467">
            <v>3738.21</v>
          </cell>
          <cell r="S2467">
            <v>2242.91</v>
          </cell>
          <cell r="U2467">
            <v>3738.21</v>
          </cell>
          <cell r="V2467">
            <v>2242.91</v>
          </cell>
          <cell r="X2467">
            <v>3560.2</v>
          </cell>
          <cell r="Y2467">
            <v>2136.1</v>
          </cell>
          <cell r="AA2467">
            <v>3095.8</v>
          </cell>
          <cell r="AB2467">
            <v>1857.48</v>
          </cell>
          <cell r="AD2467">
            <v>2692</v>
          </cell>
        </row>
        <row r="2468">
          <cell r="B2468" t="str">
            <v>FG38C</v>
          </cell>
          <cell r="C2468" t="str">
            <v>Candy</v>
          </cell>
          <cell r="E2468" t="str">
            <v>Boneco de chumbo Pequeno, produzido em fibra de vidro,  com pintura automotiva e cores Candy</v>
          </cell>
          <cell r="F2468" t="str">
            <v>FIBRA</v>
          </cell>
          <cell r="G2468">
            <v>2.0499999999999998</v>
          </cell>
          <cell r="H2468">
            <v>0.7</v>
          </cell>
          <cell r="I2468">
            <v>0.7</v>
          </cell>
          <cell r="L2468">
            <v>19.816666666666666</v>
          </cell>
          <cell r="M2468">
            <v>4628.26</v>
          </cell>
          <cell r="N2468">
            <v>2776.9560000000001</v>
          </cell>
          <cell r="P2468">
            <v>0.6</v>
          </cell>
          <cell r="R2468">
            <v>3738.21</v>
          </cell>
          <cell r="S2468">
            <v>2242.91</v>
          </cell>
          <cell r="U2468">
            <v>3738.21</v>
          </cell>
          <cell r="V2468">
            <v>2242.91</v>
          </cell>
          <cell r="X2468">
            <v>3560.2</v>
          </cell>
          <cell r="Y2468">
            <v>2136.1</v>
          </cell>
          <cell r="AA2468">
            <v>3095.8</v>
          </cell>
          <cell r="AB2468">
            <v>1857.48</v>
          </cell>
          <cell r="AD2468">
            <v>2692</v>
          </cell>
        </row>
        <row r="2469">
          <cell r="B2469" t="str">
            <v>FG38D</v>
          </cell>
          <cell r="C2469" t="str">
            <v>Personagens Diversos</v>
          </cell>
          <cell r="E2469" t="str">
            <v>Boneco de chumbo Pequeno, produzido em fibra de vidro, com pintura automotiva e cores Deluxe</v>
          </cell>
          <cell r="F2469" t="str">
            <v>FIBRA</v>
          </cell>
          <cell r="G2469">
            <v>2.0499999999999998</v>
          </cell>
          <cell r="H2469">
            <v>0.7</v>
          </cell>
          <cell r="I2469">
            <v>0.7</v>
          </cell>
          <cell r="L2469">
            <v>19.816666666666666</v>
          </cell>
          <cell r="M2469">
            <v>4628.26</v>
          </cell>
          <cell r="N2469">
            <v>2776.9560000000001</v>
          </cell>
          <cell r="P2469">
            <v>0.6</v>
          </cell>
          <cell r="R2469">
            <v>3738.21</v>
          </cell>
          <cell r="S2469">
            <v>2242.91</v>
          </cell>
          <cell r="U2469">
            <v>3738.21</v>
          </cell>
          <cell r="V2469">
            <v>2242.91</v>
          </cell>
          <cell r="X2469">
            <v>3560.2</v>
          </cell>
          <cell r="Y2469">
            <v>2136.1</v>
          </cell>
          <cell r="AA2469">
            <v>3095.8</v>
          </cell>
          <cell r="AB2469">
            <v>1857.48</v>
          </cell>
          <cell r="AD2469">
            <v>2692</v>
          </cell>
        </row>
        <row r="2470">
          <cell r="B2470" t="str">
            <v>FG38T</v>
          </cell>
          <cell r="C2470" t="str">
            <v>Personagens Diversos</v>
          </cell>
          <cell r="E2470" t="str">
            <v>Boneco de chumbo P, com tambor, produzido em fibra de vidro, pintura vermelho e preto</v>
          </cell>
          <cell r="F2470" t="str">
            <v>FIBRA</v>
          </cell>
          <cell r="G2470">
            <v>2.4300000000000002</v>
          </cell>
          <cell r="H2470">
            <v>0.73</v>
          </cell>
          <cell r="I2470">
            <v>0.73</v>
          </cell>
          <cell r="L2470">
            <v>30.316666666666666</v>
          </cell>
          <cell r="M2470">
            <v>6839.17</v>
          </cell>
          <cell r="N2470">
            <v>4103.5019999999995</v>
          </cell>
          <cell r="P2470">
            <v>0.6</v>
          </cell>
          <cell r="R2470">
            <v>5523.95</v>
          </cell>
          <cell r="S2470">
            <v>3314.33</v>
          </cell>
          <cell r="U2470">
            <v>5523.95</v>
          </cell>
          <cell r="V2470">
            <v>3314.33</v>
          </cell>
          <cell r="X2470">
            <v>5260.9</v>
          </cell>
          <cell r="Y2470">
            <v>3156.5</v>
          </cell>
          <cell r="AA2470">
            <v>4574.7</v>
          </cell>
          <cell r="AB2470">
            <v>2744.82</v>
          </cell>
          <cell r="AD2470">
            <v>3978</v>
          </cell>
        </row>
        <row r="2471">
          <cell r="B2471" t="str">
            <v>FG38TAZ</v>
          </cell>
          <cell r="C2471" t="str">
            <v>Personagens Diversos</v>
          </cell>
          <cell r="E2471" t="str">
            <v>Boneco de chumbo P, com tambor, produzido em fibra de vidro, pintura azul e branco</v>
          </cell>
          <cell r="F2471" t="str">
            <v>FIBRA</v>
          </cell>
          <cell r="G2471">
            <v>2.4300000000000002</v>
          </cell>
          <cell r="H2471">
            <v>0.73</v>
          </cell>
          <cell r="I2471">
            <v>0.73</v>
          </cell>
          <cell r="L2471">
            <v>30.316666666666666</v>
          </cell>
          <cell r="M2471">
            <v>6839.17</v>
          </cell>
          <cell r="N2471">
            <v>4103.5019999999995</v>
          </cell>
          <cell r="P2471">
            <v>0.6</v>
          </cell>
          <cell r="R2471">
            <v>5523.95</v>
          </cell>
          <cell r="S2471">
            <v>3314.33</v>
          </cell>
          <cell r="U2471">
            <v>5523.95</v>
          </cell>
          <cell r="V2471">
            <v>3314.33</v>
          </cell>
          <cell r="X2471">
            <v>5260.9</v>
          </cell>
          <cell r="Y2471">
            <v>3156.5</v>
          </cell>
          <cell r="AA2471">
            <v>4574.7</v>
          </cell>
          <cell r="AB2471">
            <v>2744.82</v>
          </cell>
          <cell r="AD2471">
            <v>3978</v>
          </cell>
        </row>
        <row r="2472">
          <cell r="B2472" t="str">
            <v>FG38TC</v>
          </cell>
          <cell r="C2472" t="str">
            <v>Candy</v>
          </cell>
          <cell r="E2472" t="str">
            <v>Boneco de chumbo P, com tambor, produzido em fibra de vidro,  com pintura automotiva e cores Candy</v>
          </cell>
          <cell r="F2472" t="str">
            <v>FIBRA</v>
          </cell>
          <cell r="G2472">
            <v>2.4300000000000002</v>
          </cell>
          <cell r="H2472">
            <v>0.73</v>
          </cell>
          <cell r="I2472">
            <v>0.73</v>
          </cell>
          <cell r="L2472">
            <v>30.316666666666666</v>
          </cell>
          <cell r="M2472">
            <v>6839.17</v>
          </cell>
          <cell r="N2472">
            <v>4103.5019999999995</v>
          </cell>
          <cell r="P2472">
            <v>0.6</v>
          </cell>
          <cell r="R2472">
            <v>5523.95</v>
          </cell>
          <cell r="S2472">
            <v>3314.33</v>
          </cell>
          <cell r="U2472">
            <v>5523.95</v>
          </cell>
          <cell r="V2472">
            <v>3314.33</v>
          </cell>
          <cell r="X2472">
            <v>5260.9</v>
          </cell>
          <cell r="Y2472">
            <v>3156.5</v>
          </cell>
          <cell r="AA2472">
            <v>4574.7</v>
          </cell>
          <cell r="AB2472">
            <v>2744.82</v>
          </cell>
          <cell r="AD2472">
            <v>3978</v>
          </cell>
        </row>
        <row r="2473">
          <cell r="B2473" t="str">
            <v>FG38TD</v>
          </cell>
          <cell r="C2473" t="str">
            <v>Deluxe</v>
          </cell>
          <cell r="E2473" t="str">
            <v>Boneco de chumbo P, com tambor, produzido em fibra de vidro, com pintura automotiva e cores Deluxe</v>
          </cell>
          <cell r="F2473" t="str">
            <v>FIBRA</v>
          </cell>
          <cell r="G2473">
            <v>2.4300000000000002</v>
          </cell>
          <cell r="H2473">
            <v>0.73</v>
          </cell>
          <cell r="I2473">
            <v>0.73</v>
          </cell>
          <cell r="L2473">
            <v>30.316666666666666</v>
          </cell>
          <cell r="M2473">
            <v>6839.17</v>
          </cell>
          <cell r="N2473">
            <v>4103.5019999999995</v>
          </cell>
          <cell r="P2473">
            <v>0.6</v>
          </cell>
          <cell r="R2473">
            <v>5523.95</v>
          </cell>
          <cell r="S2473">
            <v>3314.33</v>
          </cell>
          <cell r="U2473">
            <v>5523.95</v>
          </cell>
          <cell r="V2473">
            <v>3314.33</v>
          </cell>
          <cell r="X2473">
            <v>5260.9</v>
          </cell>
          <cell r="Y2473">
            <v>3156.5</v>
          </cell>
          <cell r="AA2473">
            <v>4574.7</v>
          </cell>
          <cell r="AB2473">
            <v>2744.82</v>
          </cell>
          <cell r="AD2473">
            <v>3978</v>
          </cell>
        </row>
        <row r="2474">
          <cell r="B2474" t="str">
            <v>FG40AAZ</v>
          </cell>
          <cell r="C2474" t="str">
            <v>Personagens Diversos</v>
          </cell>
          <cell r="E2474" t="str">
            <v>Anjo com detalhes translúcido, produzido em fibra de vidro com pintura automotiva nas cores azul e dourado .</v>
          </cell>
          <cell r="F2474" t="str">
            <v>FIBRA</v>
          </cell>
          <cell r="G2474">
            <v>2.2000000000000002</v>
          </cell>
          <cell r="H2474">
            <v>1</v>
          </cell>
          <cell r="I2474">
            <v>0.9</v>
          </cell>
          <cell r="L2474">
            <v>31.516666666666666</v>
          </cell>
          <cell r="M2474">
            <v>8230.0400000000009</v>
          </cell>
          <cell r="N2474">
            <v>4938.0240000000003</v>
          </cell>
          <cell r="P2474">
            <v>0.6</v>
          </cell>
          <cell r="R2474">
            <v>6647.34</v>
          </cell>
          <cell r="S2474">
            <v>3988.43</v>
          </cell>
          <cell r="U2474">
            <v>6647.34</v>
          </cell>
          <cell r="V2474">
            <v>3988.43</v>
          </cell>
          <cell r="X2474">
            <v>6330.8</v>
          </cell>
          <cell r="Y2474">
            <v>3798.5</v>
          </cell>
          <cell r="AA2474">
            <v>5505.05</v>
          </cell>
          <cell r="AB2474">
            <v>3303.03</v>
          </cell>
          <cell r="AD2474">
            <v>4787</v>
          </cell>
        </row>
        <row r="2475">
          <cell r="B2475" t="str">
            <v>FG40ALL</v>
          </cell>
          <cell r="C2475" t="str">
            <v>Personagens Diversos</v>
          </cell>
          <cell r="E2475" t="str">
            <v>Anjo com detalhes translúcido, produzido em fibra de vidro com pintura automotiva nas cores lilás e dourado .</v>
          </cell>
          <cell r="F2475" t="str">
            <v>FIBRA</v>
          </cell>
          <cell r="G2475">
            <v>2.2000000000000002</v>
          </cell>
          <cell r="H2475">
            <v>1</v>
          </cell>
          <cell r="I2475">
            <v>0.9</v>
          </cell>
          <cell r="L2475">
            <v>31.516666666666666</v>
          </cell>
          <cell r="M2475">
            <v>8230.0400000000009</v>
          </cell>
          <cell r="N2475">
            <v>4938.0240000000003</v>
          </cell>
          <cell r="P2475">
            <v>0.6</v>
          </cell>
          <cell r="R2475">
            <v>6647.34</v>
          </cell>
          <cell r="S2475">
            <v>3988.43</v>
          </cell>
          <cell r="U2475">
            <v>6647.34</v>
          </cell>
          <cell r="V2475">
            <v>3988.43</v>
          </cell>
          <cell r="X2475">
            <v>6330.8</v>
          </cell>
          <cell r="Y2475">
            <v>3798.5</v>
          </cell>
          <cell r="AA2475">
            <v>5505.05</v>
          </cell>
          <cell r="AB2475">
            <v>3303.03</v>
          </cell>
          <cell r="AD2475">
            <v>4787</v>
          </cell>
        </row>
        <row r="2476">
          <cell r="B2476" t="str">
            <v>FG40AVD</v>
          </cell>
          <cell r="C2476" t="str">
            <v>Deluxe</v>
          </cell>
          <cell r="E2476" t="str">
            <v>Anjo com detalhes translúcido, produzido em fibra de vidro com pintura automotiva nas cores verde e dourado .</v>
          </cell>
          <cell r="F2476" t="str">
            <v>FIBRA</v>
          </cell>
          <cell r="G2476">
            <v>2.2000000000000002</v>
          </cell>
          <cell r="H2476">
            <v>1</v>
          </cell>
          <cell r="I2476">
            <v>0.9</v>
          </cell>
          <cell r="L2476">
            <v>31.516666666666666</v>
          </cell>
          <cell r="M2476">
            <v>8230.0400000000009</v>
          </cell>
          <cell r="N2476">
            <v>4938.0240000000003</v>
          </cell>
          <cell r="P2476">
            <v>0.6</v>
          </cell>
          <cell r="R2476">
            <v>6647.34</v>
          </cell>
          <cell r="S2476">
            <v>3988.43</v>
          </cell>
          <cell r="U2476">
            <v>6647.34</v>
          </cell>
          <cell r="V2476">
            <v>3988.43</v>
          </cell>
          <cell r="X2476">
            <v>6330.8</v>
          </cell>
          <cell r="Y2476">
            <v>3798.5</v>
          </cell>
          <cell r="AA2476">
            <v>5505.05</v>
          </cell>
          <cell r="AB2476">
            <v>3303.03</v>
          </cell>
          <cell r="AD2476">
            <v>4787</v>
          </cell>
        </row>
        <row r="2477">
          <cell r="B2477" t="str">
            <v>FG40AVM</v>
          </cell>
          <cell r="C2477" t="str">
            <v>Personagens Diversos</v>
          </cell>
          <cell r="E2477" t="str">
            <v>Anjo com detalhes translúcido, produzido em fibra de vidro com pintura automotiva nas cores vermelho e dourado .</v>
          </cell>
          <cell r="F2477" t="str">
            <v>FIBRA</v>
          </cell>
          <cell r="G2477">
            <v>2.2000000000000002</v>
          </cell>
          <cell r="H2477">
            <v>1</v>
          </cell>
          <cell r="I2477">
            <v>0.9</v>
          </cell>
          <cell r="L2477">
            <v>31.516666666666666</v>
          </cell>
          <cell r="M2477">
            <v>8230.0400000000009</v>
          </cell>
          <cell r="N2477">
            <v>4938.0240000000003</v>
          </cell>
          <cell r="P2477">
            <v>0.6</v>
          </cell>
          <cell r="R2477">
            <v>6647.34</v>
          </cell>
          <cell r="S2477">
            <v>3988.43</v>
          </cell>
          <cell r="U2477">
            <v>6647.34</v>
          </cell>
          <cell r="V2477">
            <v>3988.43</v>
          </cell>
          <cell r="X2477">
            <v>6330.8</v>
          </cell>
          <cell r="Y2477">
            <v>3798.5</v>
          </cell>
          <cell r="AA2477">
            <v>5505.05</v>
          </cell>
          <cell r="AB2477">
            <v>3303.03</v>
          </cell>
          <cell r="AD2477">
            <v>4787</v>
          </cell>
        </row>
        <row r="2478">
          <cell r="B2478" t="str">
            <v>FG40AC</v>
          </cell>
          <cell r="C2478" t="str">
            <v>Candy</v>
          </cell>
          <cell r="E2478" t="str">
            <v>Anjo com detalhes translúcido, produzido em fibra de vidro com pintura automotiva e cores Candy</v>
          </cell>
          <cell r="F2478" t="str">
            <v>FIBRA</v>
          </cell>
          <cell r="G2478">
            <v>2.2000000000000002</v>
          </cell>
          <cell r="H2478">
            <v>1</v>
          </cell>
          <cell r="I2478">
            <v>0.9</v>
          </cell>
          <cell r="L2478">
            <v>31.516666666666666</v>
          </cell>
          <cell r="M2478">
            <v>8230.0400000000009</v>
          </cell>
          <cell r="N2478">
            <v>4938.0240000000003</v>
          </cell>
          <cell r="P2478">
            <v>0.6</v>
          </cell>
          <cell r="R2478">
            <v>6647.34</v>
          </cell>
          <cell r="S2478">
            <v>3988.43</v>
          </cell>
          <cell r="U2478">
            <v>6647.34</v>
          </cell>
          <cell r="V2478">
            <v>3988.43</v>
          </cell>
          <cell r="X2478">
            <v>6330.8</v>
          </cell>
          <cell r="Y2478">
            <v>3798.5</v>
          </cell>
          <cell r="AA2478">
            <v>5505.05</v>
          </cell>
          <cell r="AB2478">
            <v>3303.03</v>
          </cell>
          <cell r="AD2478">
            <v>4787</v>
          </cell>
        </row>
        <row r="2479">
          <cell r="B2479" t="str">
            <v>FG40AD</v>
          </cell>
          <cell r="C2479" t="str">
            <v>Deluxe</v>
          </cell>
          <cell r="E2479" t="str">
            <v>Anjo com detalhes translúcido, produzido em fibra de vidro com pintura automotiva e cores deluxe.</v>
          </cell>
          <cell r="F2479" t="str">
            <v>FIBRA</v>
          </cell>
          <cell r="G2479">
            <v>2.2000000000000002</v>
          </cell>
          <cell r="H2479">
            <v>1</v>
          </cell>
          <cell r="I2479">
            <v>0.9</v>
          </cell>
          <cell r="L2479">
            <v>31.516666666666666</v>
          </cell>
          <cell r="M2479">
            <v>8230.0400000000009</v>
          </cell>
          <cell r="N2479">
            <v>4938.0240000000003</v>
          </cell>
          <cell r="P2479">
            <v>0.6</v>
          </cell>
          <cell r="R2479">
            <v>6647.34</v>
          </cell>
          <cell r="S2479">
            <v>3988.43</v>
          </cell>
          <cell r="U2479">
            <v>6647.34</v>
          </cell>
          <cell r="V2479">
            <v>3988.43</v>
          </cell>
          <cell r="X2479">
            <v>6330.8</v>
          </cell>
          <cell r="Y2479">
            <v>3798.5</v>
          </cell>
          <cell r="AA2479">
            <v>5505.05</v>
          </cell>
          <cell r="AB2479">
            <v>3303.03</v>
          </cell>
          <cell r="AD2479">
            <v>4787</v>
          </cell>
        </row>
        <row r="2480">
          <cell r="B2480" t="str">
            <v>FG40BAZ</v>
          </cell>
          <cell r="C2480" t="str">
            <v>Personagens Diversos</v>
          </cell>
          <cell r="E2480" t="str">
            <v>Anjo com pintura sólida, produzido em fibra de vidro com pintura automotiva nas cores azul e dourado .</v>
          </cell>
          <cell r="F2480" t="str">
            <v>FIBRA</v>
          </cell>
          <cell r="G2480">
            <v>2.2000000000000002</v>
          </cell>
          <cell r="H2480">
            <v>1</v>
          </cell>
          <cell r="I2480">
            <v>0.9</v>
          </cell>
          <cell r="L2480">
            <v>31.516666666666666</v>
          </cell>
          <cell r="M2480">
            <v>7363.59</v>
          </cell>
          <cell r="N2480">
            <v>4418.1539999999995</v>
          </cell>
          <cell r="P2480">
            <v>0.6</v>
          </cell>
          <cell r="R2480">
            <v>5947.52</v>
          </cell>
          <cell r="S2480">
            <v>3568.53</v>
          </cell>
          <cell r="U2480">
            <v>5947.52</v>
          </cell>
          <cell r="V2480">
            <v>3568.53</v>
          </cell>
          <cell r="X2480">
            <v>5664.3</v>
          </cell>
          <cell r="Y2480">
            <v>3398.6</v>
          </cell>
          <cell r="AA2480">
            <v>4925.45</v>
          </cell>
          <cell r="AB2480">
            <v>2955.27</v>
          </cell>
          <cell r="AD2480">
            <v>4283</v>
          </cell>
        </row>
        <row r="2481">
          <cell r="B2481" t="str">
            <v>FG40BLL</v>
          </cell>
          <cell r="C2481" t="str">
            <v>Personagens Diversos</v>
          </cell>
          <cell r="E2481" t="str">
            <v>Anjo com  pintura sólida, produzido em fibra de vidro com pintura automotiva nas cores lilás e dourado .</v>
          </cell>
          <cell r="F2481" t="str">
            <v>FIBRA</v>
          </cell>
          <cell r="G2481">
            <v>2.2000000000000002</v>
          </cell>
          <cell r="H2481">
            <v>1</v>
          </cell>
          <cell r="I2481">
            <v>0.9</v>
          </cell>
          <cell r="L2481">
            <v>31.516666666666666</v>
          </cell>
          <cell r="M2481">
            <v>7363.59</v>
          </cell>
          <cell r="N2481">
            <v>4418.1539999999995</v>
          </cell>
          <cell r="P2481">
            <v>0.6</v>
          </cell>
          <cell r="R2481">
            <v>5947.52</v>
          </cell>
          <cell r="S2481">
            <v>3568.53</v>
          </cell>
          <cell r="U2481">
            <v>5947.52</v>
          </cell>
          <cell r="V2481">
            <v>3568.53</v>
          </cell>
          <cell r="X2481">
            <v>5664.3</v>
          </cell>
          <cell r="Y2481">
            <v>3398.6</v>
          </cell>
          <cell r="AA2481">
            <v>4925.45</v>
          </cell>
          <cell r="AB2481">
            <v>2955.27</v>
          </cell>
          <cell r="AD2481">
            <v>4283</v>
          </cell>
        </row>
        <row r="2482">
          <cell r="B2482" t="str">
            <v>FG40BVD</v>
          </cell>
          <cell r="C2482" t="str">
            <v>Deluxe</v>
          </cell>
          <cell r="E2482" t="str">
            <v>Anjo com  pintura sólida, produzido em fibra de vidro com pintura automotiva nas cores verde e dourado .</v>
          </cell>
          <cell r="F2482" t="str">
            <v>FIBRA</v>
          </cell>
          <cell r="G2482">
            <v>2.2000000000000002</v>
          </cell>
          <cell r="H2482">
            <v>1</v>
          </cell>
          <cell r="I2482">
            <v>0.9</v>
          </cell>
          <cell r="L2482">
            <v>31.516666666666666</v>
          </cell>
          <cell r="M2482">
            <v>7363.59</v>
          </cell>
          <cell r="N2482">
            <v>4418.1539999999995</v>
          </cell>
          <cell r="P2482">
            <v>0.6</v>
          </cell>
          <cell r="R2482">
            <v>5947.52</v>
          </cell>
          <cell r="S2482">
            <v>3568.53</v>
          </cell>
          <cell r="U2482">
            <v>5947.52</v>
          </cell>
          <cell r="V2482">
            <v>3568.53</v>
          </cell>
          <cell r="X2482">
            <v>5664.3</v>
          </cell>
          <cell r="Y2482">
            <v>3398.6</v>
          </cell>
          <cell r="AA2482">
            <v>4925.45</v>
          </cell>
          <cell r="AB2482">
            <v>2955.27</v>
          </cell>
          <cell r="AD2482">
            <v>4283</v>
          </cell>
        </row>
        <row r="2483">
          <cell r="B2483" t="str">
            <v>FG40BVM</v>
          </cell>
          <cell r="C2483" t="str">
            <v>Personagens Diversos</v>
          </cell>
          <cell r="E2483" t="str">
            <v>Anjo com  pintura sólida, produzido em fibra de vidro com pintura automotiva nas cores vermelho e dourado .</v>
          </cell>
          <cell r="F2483" t="str">
            <v>FIBRA</v>
          </cell>
          <cell r="G2483">
            <v>2.2000000000000002</v>
          </cell>
          <cell r="H2483">
            <v>1</v>
          </cell>
          <cell r="I2483">
            <v>0.9</v>
          </cell>
          <cell r="L2483">
            <v>31.516666666666666</v>
          </cell>
          <cell r="M2483">
            <v>7363.59</v>
          </cell>
          <cell r="N2483">
            <v>4418.1539999999995</v>
          </cell>
          <cell r="P2483">
            <v>0.6</v>
          </cell>
          <cell r="R2483">
            <v>5947.52</v>
          </cell>
          <cell r="S2483">
            <v>3568.53</v>
          </cell>
          <cell r="U2483">
            <v>5947.52</v>
          </cell>
          <cell r="V2483">
            <v>3568.53</v>
          </cell>
          <cell r="X2483">
            <v>5664.3</v>
          </cell>
          <cell r="Y2483">
            <v>3398.6</v>
          </cell>
          <cell r="AA2483">
            <v>4925.45</v>
          </cell>
          <cell r="AB2483">
            <v>2955.27</v>
          </cell>
          <cell r="AD2483">
            <v>4283</v>
          </cell>
        </row>
        <row r="2484">
          <cell r="B2484" t="str">
            <v>FG40BC</v>
          </cell>
          <cell r="C2484" t="str">
            <v>Candy</v>
          </cell>
          <cell r="E2484" t="str">
            <v>Anjo com  pintura sólida, produzido em fibra de vidro com pintura automotiva e cores Candy</v>
          </cell>
          <cell r="F2484" t="str">
            <v>FIBRA</v>
          </cell>
          <cell r="G2484">
            <v>2.2000000000000002</v>
          </cell>
          <cell r="H2484">
            <v>1</v>
          </cell>
          <cell r="I2484">
            <v>0.9</v>
          </cell>
          <cell r="L2484">
            <v>31.516666666666666</v>
          </cell>
          <cell r="M2484">
            <v>7363.59</v>
          </cell>
          <cell r="N2484">
            <v>4418.1539999999995</v>
          </cell>
          <cell r="P2484">
            <v>0.6</v>
          </cell>
          <cell r="R2484">
            <v>5947.52</v>
          </cell>
          <cell r="S2484">
            <v>3568.53</v>
          </cell>
          <cell r="U2484">
            <v>5947.52</v>
          </cell>
          <cell r="V2484">
            <v>3568.53</v>
          </cell>
          <cell r="X2484">
            <v>5664.3</v>
          </cell>
          <cell r="Y2484">
            <v>3398.6</v>
          </cell>
          <cell r="AA2484">
            <v>4925.45</v>
          </cell>
          <cell r="AB2484">
            <v>2955.27</v>
          </cell>
          <cell r="AD2484">
            <v>4283</v>
          </cell>
        </row>
        <row r="2485">
          <cell r="B2485" t="str">
            <v>FG40BD</v>
          </cell>
          <cell r="C2485" t="str">
            <v>Deluxe</v>
          </cell>
          <cell r="E2485" t="str">
            <v>Anjo com  pintura sólida, produzido em fibra de vidro com pintura automotiva e cores deluxe.</v>
          </cell>
          <cell r="F2485" t="str">
            <v>FIBRA</v>
          </cell>
          <cell r="G2485">
            <v>2.2000000000000002</v>
          </cell>
          <cell r="H2485">
            <v>1</v>
          </cell>
          <cell r="I2485">
            <v>0.9</v>
          </cell>
          <cell r="L2485">
            <v>31.516666666666666</v>
          </cell>
          <cell r="M2485">
            <v>7363.59</v>
          </cell>
          <cell r="N2485">
            <v>4418.1539999999995</v>
          </cell>
          <cell r="P2485">
            <v>0.6</v>
          </cell>
          <cell r="R2485">
            <v>5947.52</v>
          </cell>
          <cell r="S2485">
            <v>3568.53</v>
          </cell>
          <cell r="U2485">
            <v>5947.52</v>
          </cell>
          <cell r="V2485">
            <v>3568.53</v>
          </cell>
          <cell r="X2485">
            <v>5664.3</v>
          </cell>
          <cell r="Y2485">
            <v>3398.6</v>
          </cell>
          <cell r="AA2485">
            <v>4925.45</v>
          </cell>
          <cell r="AB2485">
            <v>2955.27</v>
          </cell>
          <cell r="AD2485">
            <v>4283</v>
          </cell>
        </row>
        <row r="2486">
          <cell r="B2486" t="str">
            <v>FG51</v>
          </cell>
          <cell r="C2486" t="str">
            <v>Personagens Diversos</v>
          </cell>
          <cell r="E2486" t="str">
            <v>Duende puxando, produzidos em fibra de vidro, com pintura automotiva</v>
          </cell>
          <cell r="F2486" t="str">
            <v>FIBRA</v>
          </cell>
          <cell r="G2486">
            <v>1.45</v>
          </cell>
          <cell r="H2486">
            <v>1.3</v>
          </cell>
          <cell r="I2486">
            <v>0.9</v>
          </cell>
          <cell r="L2486">
            <v>21.400000000000002</v>
          </cell>
          <cell r="M2486">
            <v>5456.880000000001</v>
          </cell>
          <cell r="N2486">
            <v>3274.1280000000006</v>
          </cell>
          <cell r="P2486">
            <v>0.6</v>
          </cell>
          <cell r="R2486">
            <v>4407.4799999999996</v>
          </cell>
          <cell r="S2486">
            <v>2644.53</v>
          </cell>
          <cell r="U2486">
            <v>4407.4799999999996</v>
          </cell>
          <cell r="V2486">
            <v>2644.53</v>
          </cell>
          <cell r="X2486">
            <v>4197.6000000000004</v>
          </cell>
          <cell r="Y2486">
            <v>2518.6</v>
          </cell>
          <cell r="AA2486">
            <v>3650.1</v>
          </cell>
          <cell r="AB2486">
            <v>2190.06</v>
          </cell>
          <cell r="AD2486">
            <v>3174</v>
          </cell>
        </row>
        <row r="2487">
          <cell r="B2487" t="str">
            <v>FG51C</v>
          </cell>
          <cell r="C2487" t="str">
            <v>Candy</v>
          </cell>
          <cell r="E2487" t="str">
            <v>Duende puxando, produzidos em fibra de  vidro com pintura automotiva e cores Candy</v>
          </cell>
          <cell r="F2487" t="str">
            <v>FIBRA</v>
          </cell>
          <cell r="G2487">
            <v>1.45</v>
          </cell>
          <cell r="H2487">
            <v>1.3</v>
          </cell>
          <cell r="I2487">
            <v>0.9</v>
          </cell>
          <cell r="L2487">
            <v>21.400000000000002</v>
          </cell>
          <cell r="M2487">
            <v>5456.880000000001</v>
          </cell>
          <cell r="N2487">
            <v>3274.1280000000006</v>
          </cell>
          <cell r="P2487">
            <v>0.6</v>
          </cell>
          <cell r="R2487">
            <v>4407.4799999999996</v>
          </cell>
          <cell r="S2487">
            <v>2644.53</v>
          </cell>
          <cell r="U2487">
            <v>4407.4799999999996</v>
          </cell>
          <cell r="V2487">
            <v>2644.53</v>
          </cell>
          <cell r="X2487">
            <v>4197.6000000000004</v>
          </cell>
          <cell r="Y2487">
            <v>2518.6</v>
          </cell>
          <cell r="AA2487">
            <v>3650.1</v>
          </cell>
          <cell r="AB2487">
            <v>2190.06</v>
          </cell>
          <cell r="AD2487">
            <v>3174</v>
          </cell>
        </row>
        <row r="2488">
          <cell r="B2488" t="str">
            <v>FG51D</v>
          </cell>
          <cell r="C2488" t="str">
            <v>Deluxe</v>
          </cell>
          <cell r="E2488" t="str">
            <v>Duende puxando, produzidos em fibra de vidro com pintura automotiva e cores deluxe.</v>
          </cell>
          <cell r="F2488" t="str">
            <v>FIBRA</v>
          </cell>
          <cell r="G2488">
            <v>1.45</v>
          </cell>
          <cell r="H2488">
            <v>1.3</v>
          </cell>
          <cell r="I2488">
            <v>0.9</v>
          </cell>
          <cell r="L2488">
            <v>21.400000000000002</v>
          </cell>
          <cell r="M2488">
            <v>5456.880000000001</v>
          </cell>
          <cell r="N2488">
            <v>3274.1280000000006</v>
          </cell>
          <cell r="P2488">
            <v>0.6</v>
          </cell>
          <cell r="R2488">
            <v>4407.4799999999996</v>
          </cell>
          <cell r="S2488">
            <v>2644.53</v>
          </cell>
          <cell r="U2488">
            <v>4407.4799999999996</v>
          </cell>
          <cell r="V2488">
            <v>2644.53</v>
          </cell>
          <cell r="X2488">
            <v>4197.6000000000004</v>
          </cell>
          <cell r="Y2488">
            <v>2518.6</v>
          </cell>
          <cell r="AA2488">
            <v>3650.1</v>
          </cell>
          <cell r="AB2488">
            <v>2190.06</v>
          </cell>
          <cell r="AD2488">
            <v>3174</v>
          </cell>
        </row>
        <row r="2489">
          <cell r="B2489" t="str">
            <v>FG52</v>
          </cell>
          <cell r="C2489" t="str">
            <v>Personagens Diversos</v>
          </cell>
          <cell r="E2489" t="str">
            <v>Duende sentado, produzidos em fibra de vidro, com pintura automotiva</v>
          </cell>
          <cell r="F2489" t="str">
            <v>FIBRA</v>
          </cell>
          <cell r="G2489">
            <v>1.45</v>
          </cell>
          <cell r="H2489">
            <v>1.28</v>
          </cell>
          <cell r="I2489">
            <v>0.8</v>
          </cell>
          <cell r="L2489">
            <v>24.866666666666664</v>
          </cell>
          <cell r="M2489">
            <v>5319.34</v>
          </cell>
          <cell r="N2489">
            <v>3191.6039999999998</v>
          </cell>
          <cell r="P2489">
            <v>0.6</v>
          </cell>
          <cell r="R2489">
            <v>4296.3900000000003</v>
          </cell>
          <cell r="S2489">
            <v>2577.86</v>
          </cell>
          <cell r="U2489">
            <v>4296.3900000000003</v>
          </cell>
          <cell r="V2489">
            <v>2577.86</v>
          </cell>
          <cell r="X2489">
            <v>4091.8</v>
          </cell>
          <cell r="Y2489">
            <v>2455.1</v>
          </cell>
          <cell r="AA2489">
            <v>3558.1</v>
          </cell>
          <cell r="AB2489">
            <v>2134.86</v>
          </cell>
          <cell r="AD2489">
            <v>3094</v>
          </cell>
        </row>
        <row r="2490">
          <cell r="B2490" t="str">
            <v>FG52C</v>
          </cell>
          <cell r="C2490" t="str">
            <v>Candy</v>
          </cell>
          <cell r="E2490" t="str">
            <v>Duende sentado, produzidos em fibra de vidro com pintura automotiva e cores Candy</v>
          </cell>
          <cell r="F2490" t="str">
            <v>FIBRA</v>
          </cell>
          <cell r="G2490">
            <v>1.45</v>
          </cell>
          <cell r="H2490">
            <v>1.28</v>
          </cell>
          <cell r="I2490">
            <v>0.8</v>
          </cell>
          <cell r="L2490">
            <v>24.866666666666664</v>
          </cell>
          <cell r="M2490">
            <v>5319.34</v>
          </cell>
          <cell r="N2490">
            <v>3191.6039999999998</v>
          </cell>
          <cell r="P2490">
            <v>0.6</v>
          </cell>
          <cell r="R2490">
            <v>4296.3900000000003</v>
          </cell>
          <cell r="S2490">
            <v>2577.86</v>
          </cell>
          <cell r="U2490">
            <v>4296.3900000000003</v>
          </cell>
          <cell r="V2490">
            <v>2577.86</v>
          </cell>
          <cell r="X2490">
            <v>4091.8</v>
          </cell>
          <cell r="Y2490">
            <v>2455.1</v>
          </cell>
          <cell r="AA2490">
            <v>3558.1</v>
          </cell>
          <cell r="AB2490">
            <v>2134.86</v>
          </cell>
          <cell r="AD2490">
            <v>3094</v>
          </cell>
        </row>
        <row r="2491">
          <cell r="B2491" t="str">
            <v>FG52D</v>
          </cell>
          <cell r="C2491" t="str">
            <v>Deluxe</v>
          </cell>
          <cell r="E2491" t="str">
            <v>Duende sentado, produzidos em fibra de vidro com pintura automotiva e cores deluxe.</v>
          </cell>
          <cell r="F2491" t="str">
            <v>FIBRA</v>
          </cell>
          <cell r="G2491">
            <v>1.45</v>
          </cell>
          <cell r="H2491">
            <v>1.28</v>
          </cell>
          <cell r="I2491">
            <v>0.8</v>
          </cell>
          <cell r="L2491">
            <v>24.866666666666664</v>
          </cell>
          <cell r="M2491">
            <v>5319.34</v>
          </cell>
          <cell r="N2491">
            <v>3191.6039999999998</v>
          </cell>
          <cell r="P2491">
            <v>0.6</v>
          </cell>
          <cell r="R2491">
            <v>4296.3900000000003</v>
          </cell>
          <cell r="S2491">
            <v>2577.86</v>
          </cell>
          <cell r="U2491">
            <v>4296.3900000000003</v>
          </cell>
          <cell r="V2491">
            <v>2577.86</v>
          </cell>
          <cell r="X2491">
            <v>4091.8</v>
          </cell>
          <cell r="Y2491">
            <v>2455.1</v>
          </cell>
          <cell r="AA2491">
            <v>3558.1</v>
          </cell>
          <cell r="AB2491">
            <v>2134.86</v>
          </cell>
          <cell r="AD2491">
            <v>3094</v>
          </cell>
        </row>
        <row r="2492">
          <cell r="B2492" t="str">
            <v>FG53</v>
          </cell>
          <cell r="C2492" t="str">
            <v>Personagens Diversos</v>
          </cell>
          <cell r="E2492" t="str">
            <v>Duende com brinquedo, produzidos em fibra de vidro, com pintura automotiva</v>
          </cell>
          <cell r="F2492" t="str">
            <v>FIBRA</v>
          </cell>
          <cell r="G2492">
            <v>1.5</v>
          </cell>
          <cell r="H2492">
            <v>1</v>
          </cell>
          <cell r="I2492">
            <v>1</v>
          </cell>
          <cell r="L2492">
            <v>23.966666666666669</v>
          </cell>
          <cell r="M2492">
            <v>6108.4400000000005</v>
          </cell>
          <cell r="N2492">
            <v>3665.0640000000003</v>
          </cell>
          <cell r="P2492">
            <v>0.6</v>
          </cell>
          <cell r="R2492">
            <v>4933.74</v>
          </cell>
          <cell r="S2492">
            <v>2960.27</v>
          </cell>
          <cell r="U2492">
            <v>4933.74</v>
          </cell>
          <cell r="V2492">
            <v>2960.27</v>
          </cell>
          <cell r="X2492">
            <v>4698.8</v>
          </cell>
          <cell r="Y2492">
            <v>2819.3</v>
          </cell>
          <cell r="AA2492">
            <v>4085.95</v>
          </cell>
          <cell r="AB2492">
            <v>2451.5700000000002</v>
          </cell>
          <cell r="AD2492">
            <v>3553</v>
          </cell>
        </row>
        <row r="2493">
          <cell r="B2493" t="str">
            <v>FG53C</v>
          </cell>
          <cell r="C2493" t="str">
            <v>Candy</v>
          </cell>
          <cell r="E2493" t="str">
            <v>Duende com brinquedo, produzidos em fibra de  vidro com pintura automotiva e cores Candy</v>
          </cell>
          <cell r="F2493" t="str">
            <v>FIBRA</v>
          </cell>
          <cell r="G2493">
            <v>1.5</v>
          </cell>
          <cell r="H2493">
            <v>1</v>
          </cell>
          <cell r="I2493">
            <v>1</v>
          </cell>
          <cell r="L2493">
            <v>23.966666666666669</v>
          </cell>
          <cell r="M2493">
            <v>6108.4400000000005</v>
          </cell>
          <cell r="N2493">
            <v>3665.0640000000003</v>
          </cell>
          <cell r="P2493">
            <v>0.6</v>
          </cell>
          <cell r="R2493">
            <v>4933.74</v>
          </cell>
          <cell r="S2493">
            <v>2960.27</v>
          </cell>
          <cell r="U2493">
            <v>4933.74</v>
          </cell>
          <cell r="V2493">
            <v>2960.27</v>
          </cell>
          <cell r="X2493">
            <v>4698.8</v>
          </cell>
          <cell r="Y2493">
            <v>2819.3</v>
          </cell>
          <cell r="AA2493">
            <v>4085.95</v>
          </cell>
          <cell r="AB2493">
            <v>2451.5700000000002</v>
          </cell>
          <cell r="AD2493">
            <v>3553</v>
          </cell>
        </row>
        <row r="2494">
          <cell r="B2494" t="str">
            <v>FG53D</v>
          </cell>
          <cell r="C2494" t="str">
            <v>Deluxe</v>
          </cell>
          <cell r="E2494" t="str">
            <v>Duende com brinquedo, produzidos em fibra de vidro com pintura automotiva e cores deluxe.</v>
          </cell>
          <cell r="F2494" t="str">
            <v>FIBRA</v>
          </cell>
          <cell r="G2494">
            <v>1.5</v>
          </cell>
          <cell r="H2494">
            <v>1</v>
          </cell>
          <cell r="I2494">
            <v>1</v>
          </cell>
          <cell r="L2494">
            <v>23.966666666666669</v>
          </cell>
          <cell r="M2494">
            <v>6108.4400000000005</v>
          </cell>
          <cell r="N2494">
            <v>3665.0640000000003</v>
          </cell>
          <cell r="P2494">
            <v>0.6</v>
          </cell>
          <cell r="R2494">
            <v>4933.74</v>
          </cell>
          <cell r="S2494">
            <v>2960.27</v>
          </cell>
          <cell r="U2494">
            <v>4933.74</v>
          </cell>
          <cell r="V2494">
            <v>2960.27</v>
          </cell>
          <cell r="X2494">
            <v>4698.8</v>
          </cell>
          <cell r="Y2494">
            <v>2819.3</v>
          </cell>
          <cell r="AA2494">
            <v>4085.95</v>
          </cell>
          <cell r="AB2494">
            <v>2451.5700000000002</v>
          </cell>
          <cell r="AD2494">
            <v>3553</v>
          </cell>
        </row>
        <row r="2495">
          <cell r="B2495" t="str">
            <v>FG53BAM</v>
          </cell>
          <cell r="C2495" t="str">
            <v>Personagens Diversos</v>
          </cell>
          <cell r="E2495" t="str">
            <v>Carrinho de brinquedo, produzido em fibra de vidro com pintura automotiva nas cor amarela.</v>
          </cell>
          <cell r="F2495" t="str">
            <v>FIBRA</v>
          </cell>
          <cell r="M2495">
            <v>661.96</v>
          </cell>
          <cell r="N2495">
            <v>397.17599999999999</v>
          </cell>
          <cell r="P2495">
            <v>0.6</v>
          </cell>
          <cell r="R2495">
            <v>534.66</v>
          </cell>
          <cell r="S2495">
            <v>320.77999999999997</v>
          </cell>
          <cell r="U2495">
            <v>534.66</v>
          </cell>
          <cell r="V2495">
            <v>320.77999999999997</v>
          </cell>
          <cell r="X2495">
            <v>509.2</v>
          </cell>
          <cell r="Y2495">
            <v>305.5</v>
          </cell>
          <cell r="AA2495">
            <v>442.75</v>
          </cell>
          <cell r="AB2495">
            <v>265.64999999999998</v>
          </cell>
          <cell r="AD2495">
            <v>385</v>
          </cell>
        </row>
        <row r="2496">
          <cell r="B2496" t="str">
            <v>FG53BAZ</v>
          </cell>
          <cell r="C2496" t="str">
            <v>Personagens Diversos</v>
          </cell>
          <cell r="E2496" t="str">
            <v>Carrinho de brinquedo, produzido em fibra de vidro com pintura automotiva nas cor azul</v>
          </cell>
          <cell r="F2496" t="str">
            <v>FIBRA</v>
          </cell>
          <cell r="M2496">
            <v>661.96</v>
          </cell>
          <cell r="N2496">
            <v>397.17599999999999</v>
          </cell>
          <cell r="P2496">
            <v>0.6</v>
          </cell>
          <cell r="R2496">
            <v>534.66</v>
          </cell>
          <cell r="S2496">
            <v>320.77999999999997</v>
          </cell>
          <cell r="U2496">
            <v>534.66</v>
          </cell>
          <cell r="V2496">
            <v>320.77999999999997</v>
          </cell>
          <cell r="X2496">
            <v>509.2</v>
          </cell>
          <cell r="Y2496">
            <v>305.5</v>
          </cell>
          <cell r="AA2496">
            <v>442.75</v>
          </cell>
          <cell r="AB2496">
            <v>265.64999999999998</v>
          </cell>
          <cell r="AD2496">
            <v>385</v>
          </cell>
        </row>
        <row r="2497">
          <cell r="B2497" t="str">
            <v>FG53BVM</v>
          </cell>
          <cell r="C2497" t="str">
            <v>Personagens Diversos</v>
          </cell>
          <cell r="E2497" t="str">
            <v>Carrinho de brinquedo, produzido em fibra de vidro com pintura automotiva nas cor vermelha</v>
          </cell>
          <cell r="F2497" t="str">
            <v>FIBRA</v>
          </cell>
          <cell r="M2497">
            <v>661.96</v>
          </cell>
          <cell r="N2497">
            <v>397.17599999999999</v>
          </cell>
          <cell r="P2497">
            <v>0.6</v>
          </cell>
          <cell r="R2497">
            <v>534.66</v>
          </cell>
          <cell r="S2497">
            <v>320.77999999999997</v>
          </cell>
          <cell r="U2497">
            <v>534.66</v>
          </cell>
          <cell r="V2497">
            <v>320.77999999999997</v>
          </cell>
          <cell r="X2497">
            <v>509.2</v>
          </cell>
          <cell r="Y2497">
            <v>305.5</v>
          </cell>
          <cell r="AA2497">
            <v>442.75</v>
          </cell>
          <cell r="AB2497">
            <v>265.64999999999998</v>
          </cell>
          <cell r="AD2497">
            <v>385</v>
          </cell>
        </row>
        <row r="2498">
          <cell r="B2498" t="str">
            <v>FG54</v>
          </cell>
          <cell r="C2498" t="str">
            <v>Personagens Diversos</v>
          </cell>
          <cell r="E2498" t="str">
            <v>Duende empurrando, produzidos em fibra de vidro, com pintura automotiva</v>
          </cell>
          <cell r="F2498" t="str">
            <v>FIBRA</v>
          </cell>
          <cell r="G2498">
            <v>1.45</v>
          </cell>
          <cell r="H2498">
            <v>1</v>
          </cell>
          <cell r="I2498">
            <v>0.9</v>
          </cell>
          <cell r="L2498">
            <v>18.95</v>
          </cell>
          <cell r="M2498">
            <v>4829.37</v>
          </cell>
          <cell r="N2498">
            <v>2897.6219999999998</v>
          </cell>
          <cell r="P2498">
            <v>0.6</v>
          </cell>
          <cell r="R2498">
            <v>3900.65</v>
          </cell>
          <cell r="S2498">
            <v>2340.35</v>
          </cell>
          <cell r="U2498">
            <v>3900.65</v>
          </cell>
          <cell r="V2498">
            <v>2340.35</v>
          </cell>
          <cell r="X2498">
            <v>3714.9</v>
          </cell>
          <cell r="Y2498">
            <v>2228.9</v>
          </cell>
          <cell r="AA2498">
            <v>3230.35</v>
          </cell>
          <cell r="AB2498">
            <v>1938.21</v>
          </cell>
          <cell r="AD2498">
            <v>2809</v>
          </cell>
        </row>
        <row r="2499">
          <cell r="B2499" t="str">
            <v>FG54C</v>
          </cell>
          <cell r="C2499" t="str">
            <v>Candy</v>
          </cell>
          <cell r="E2499" t="str">
            <v>Duende empurrando, produzidos em fibra de  vidro com pintura automotiva e cores Candy</v>
          </cell>
          <cell r="F2499" t="str">
            <v>FIBRA</v>
          </cell>
          <cell r="G2499">
            <v>1.45</v>
          </cell>
          <cell r="H2499">
            <v>1</v>
          </cell>
          <cell r="I2499">
            <v>0.9</v>
          </cell>
          <cell r="L2499">
            <v>18.95</v>
          </cell>
          <cell r="M2499">
            <v>4829.37</v>
          </cell>
          <cell r="N2499">
            <v>2897.6219999999998</v>
          </cell>
          <cell r="P2499">
            <v>0.6</v>
          </cell>
          <cell r="R2499">
            <v>3900.65</v>
          </cell>
          <cell r="S2499">
            <v>2340.35</v>
          </cell>
          <cell r="U2499">
            <v>3900.65</v>
          </cell>
          <cell r="V2499">
            <v>2340.35</v>
          </cell>
          <cell r="X2499">
            <v>3714.9</v>
          </cell>
          <cell r="Y2499">
            <v>2228.9</v>
          </cell>
          <cell r="AA2499">
            <v>3230.35</v>
          </cell>
          <cell r="AB2499">
            <v>1938.21</v>
          </cell>
          <cell r="AD2499">
            <v>2809</v>
          </cell>
        </row>
        <row r="2500">
          <cell r="B2500" t="str">
            <v>FG54D</v>
          </cell>
          <cell r="C2500" t="str">
            <v>Deluxe</v>
          </cell>
          <cell r="E2500" t="str">
            <v>Duende empurrando, produzidos em fibra de vidro com pintura automotiva e cores deluxe.</v>
          </cell>
          <cell r="F2500" t="str">
            <v>FIBRA</v>
          </cell>
          <cell r="G2500">
            <v>1.45</v>
          </cell>
          <cell r="H2500">
            <v>1</v>
          </cell>
          <cell r="I2500">
            <v>0.9</v>
          </cell>
          <cell r="L2500">
            <v>18.95</v>
          </cell>
          <cell r="M2500">
            <v>4829.37</v>
          </cell>
          <cell r="N2500">
            <v>2897.6219999999998</v>
          </cell>
          <cell r="P2500">
            <v>0.6</v>
          </cell>
          <cell r="R2500">
            <v>3900.65</v>
          </cell>
          <cell r="S2500">
            <v>2340.35</v>
          </cell>
          <cell r="U2500">
            <v>3900.65</v>
          </cell>
          <cell r="V2500">
            <v>2340.35</v>
          </cell>
          <cell r="X2500">
            <v>3714.9</v>
          </cell>
          <cell r="Y2500">
            <v>2228.9</v>
          </cell>
          <cell r="AA2500">
            <v>3230.35</v>
          </cell>
          <cell r="AB2500">
            <v>1938.21</v>
          </cell>
          <cell r="AD2500">
            <v>2809</v>
          </cell>
        </row>
        <row r="2501">
          <cell r="B2501" t="str">
            <v>FG101</v>
          </cell>
          <cell r="C2501" t="str">
            <v>Personagens Diversos</v>
          </cell>
          <cell r="E2501" t="str">
            <v>Duende PP, produzido em fibra de vidro, com pintura automotiva</v>
          </cell>
          <cell r="F2501" t="str">
            <v>FIBRA</v>
          </cell>
          <cell r="G2501">
            <v>0.85</v>
          </cell>
          <cell r="H2501">
            <v>0.7</v>
          </cell>
          <cell r="I2501">
            <v>0.38</v>
          </cell>
          <cell r="L2501">
            <v>10.033333333333333</v>
          </cell>
          <cell r="M2501">
            <v>2131.8700000000003</v>
          </cell>
          <cell r="N2501">
            <v>1279.1220000000001</v>
          </cell>
          <cell r="P2501">
            <v>0.6</v>
          </cell>
          <cell r="R2501">
            <v>1721.9</v>
          </cell>
          <cell r="S2501">
            <v>1033.0999999999999</v>
          </cell>
          <cell r="U2501">
            <v>1721.9</v>
          </cell>
          <cell r="V2501">
            <v>1033.0999999999999</v>
          </cell>
          <cell r="X2501">
            <v>1639.9</v>
          </cell>
          <cell r="Y2501">
            <v>983.9</v>
          </cell>
          <cell r="AA2501">
            <v>1426</v>
          </cell>
          <cell r="AB2501">
            <v>855.6</v>
          </cell>
          <cell r="AD2501">
            <v>1240</v>
          </cell>
        </row>
        <row r="2502">
          <cell r="B2502" t="str">
            <v>FG101C</v>
          </cell>
          <cell r="C2502" t="str">
            <v>Candy</v>
          </cell>
          <cell r="E2502" t="str">
            <v>Duende PP, produzido em fibra de vidro, com pintura automotiva e cores Candy</v>
          </cell>
          <cell r="F2502" t="str">
            <v>FIBRA</v>
          </cell>
          <cell r="G2502">
            <v>0.85</v>
          </cell>
          <cell r="H2502">
            <v>0.7</v>
          </cell>
          <cell r="I2502">
            <v>0.38</v>
          </cell>
          <cell r="L2502">
            <v>10.033333333333333</v>
          </cell>
          <cell r="M2502">
            <v>2131.8700000000003</v>
          </cell>
          <cell r="N2502">
            <v>1279.1220000000001</v>
          </cell>
          <cell r="P2502">
            <v>0.6</v>
          </cell>
          <cell r="R2502">
            <v>1721.9</v>
          </cell>
          <cell r="S2502">
            <v>1033.0999999999999</v>
          </cell>
          <cell r="U2502">
            <v>1721.9</v>
          </cell>
          <cell r="V2502">
            <v>1033.0999999999999</v>
          </cell>
          <cell r="X2502">
            <v>1639.9</v>
          </cell>
          <cell r="Y2502">
            <v>983.9</v>
          </cell>
          <cell r="AA2502">
            <v>1426</v>
          </cell>
          <cell r="AB2502">
            <v>855.6</v>
          </cell>
          <cell r="AD2502">
            <v>1240</v>
          </cell>
        </row>
        <row r="2503">
          <cell r="B2503" t="str">
            <v>FG101D</v>
          </cell>
          <cell r="C2503" t="str">
            <v>Deluxe</v>
          </cell>
          <cell r="E2503" t="str">
            <v>Duende PP, produzido em fibra de vidro, com pintura automotiva e cores deluxe.</v>
          </cell>
          <cell r="F2503" t="str">
            <v>FIBRA</v>
          </cell>
          <cell r="G2503">
            <v>0.85</v>
          </cell>
          <cell r="H2503">
            <v>0.7</v>
          </cell>
          <cell r="I2503">
            <v>0.38</v>
          </cell>
          <cell r="L2503">
            <v>10.033333333333333</v>
          </cell>
          <cell r="M2503">
            <v>2131.8700000000003</v>
          </cell>
          <cell r="N2503">
            <v>1279.1220000000001</v>
          </cell>
          <cell r="P2503">
            <v>0.6</v>
          </cell>
          <cell r="R2503">
            <v>1721.9</v>
          </cell>
          <cell r="S2503">
            <v>1033.0999999999999</v>
          </cell>
          <cell r="U2503">
            <v>1721.9</v>
          </cell>
          <cell r="V2503">
            <v>1033.0999999999999</v>
          </cell>
          <cell r="X2503">
            <v>1639.9</v>
          </cell>
          <cell r="Y2503">
            <v>983.9</v>
          </cell>
          <cell r="AA2503">
            <v>1426</v>
          </cell>
          <cell r="AB2503">
            <v>855.6</v>
          </cell>
          <cell r="AD2503">
            <v>1240</v>
          </cell>
        </row>
        <row r="2504">
          <cell r="B2504" t="str">
            <v>FG57</v>
          </cell>
          <cell r="C2504" t="str">
            <v>Personagens Diversos</v>
          </cell>
          <cell r="E2504" t="str">
            <v>Maquinista, produzidos em fibra de vidro, com pintura automotiva</v>
          </cell>
          <cell r="F2504" t="str">
            <v>FIBRA</v>
          </cell>
          <cell r="G2504">
            <v>1.5</v>
          </cell>
          <cell r="H2504">
            <v>0.7</v>
          </cell>
          <cell r="I2504">
            <v>0.7</v>
          </cell>
          <cell r="L2504">
            <v>19.333333333333332</v>
          </cell>
          <cell r="M2504">
            <v>4834.5700000000006</v>
          </cell>
          <cell r="N2504">
            <v>2900.7420000000002</v>
          </cell>
          <cell r="P2504">
            <v>0.6</v>
          </cell>
          <cell r="R2504">
            <v>3904.85</v>
          </cell>
          <cell r="S2504">
            <v>2342.87</v>
          </cell>
          <cell r="U2504">
            <v>3904.85</v>
          </cell>
          <cell r="V2504">
            <v>2342.87</v>
          </cell>
          <cell r="X2504">
            <v>3718.9</v>
          </cell>
          <cell r="Y2504">
            <v>2231.3000000000002</v>
          </cell>
          <cell r="AA2504">
            <v>3233.8</v>
          </cell>
          <cell r="AB2504">
            <v>1940.28</v>
          </cell>
          <cell r="AD2504">
            <v>2812</v>
          </cell>
        </row>
        <row r="2505">
          <cell r="B2505" t="str">
            <v>FG57C</v>
          </cell>
          <cell r="C2505" t="str">
            <v>Candy</v>
          </cell>
          <cell r="E2505" t="str">
            <v>Maquinista, produzidos em fibra de vidro, com pintura automotiva e cores Candy</v>
          </cell>
          <cell r="F2505" t="str">
            <v>FIBRA</v>
          </cell>
          <cell r="G2505">
            <v>1.5</v>
          </cell>
          <cell r="H2505">
            <v>0.7</v>
          </cell>
          <cell r="I2505">
            <v>0.7</v>
          </cell>
          <cell r="L2505">
            <v>19.333333333333332</v>
          </cell>
          <cell r="M2505">
            <v>4834.5700000000006</v>
          </cell>
          <cell r="N2505">
            <v>2900.7420000000002</v>
          </cell>
          <cell r="P2505">
            <v>0.6</v>
          </cell>
          <cell r="R2505">
            <v>3904.85</v>
          </cell>
          <cell r="S2505">
            <v>2342.87</v>
          </cell>
          <cell r="U2505">
            <v>3904.85</v>
          </cell>
          <cell r="V2505">
            <v>2342.87</v>
          </cell>
          <cell r="X2505">
            <v>3718.9</v>
          </cell>
          <cell r="Y2505">
            <v>2231.3000000000002</v>
          </cell>
          <cell r="AA2505">
            <v>3233.8</v>
          </cell>
          <cell r="AB2505">
            <v>1940.28</v>
          </cell>
          <cell r="AD2505">
            <v>2812</v>
          </cell>
        </row>
        <row r="2506">
          <cell r="B2506" t="str">
            <v>FG57D</v>
          </cell>
          <cell r="C2506" t="str">
            <v>Deluxe</v>
          </cell>
          <cell r="E2506" t="str">
            <v>Maquinista, produzidos em fibra de vidro, com pintura automotiva e cores deluxe.</v>
          </cell>
          <cell r="F2506" t="str">
            <v>FIBRA</v>
          </cell>
          <cell r="G2506">
            <v>1.5</v>
          </cell>
          <cell r="H2506">
            <v>0.7</v>
          </cell>
          <cell r="I2506">
            <v>0.7</v>
          </cell>
          <cell r="L2506">
            <v>19.333333333333332</v>
          </cell>
          <cell r="M2506">
            <v>4834.5700000000006</v>
          </cell>
          <cell r="N2506">
            <v>2900.7420000000002</v>
          </cell>
          <cell r="P2506">
            <v>0.6</v>
          </cell>
          <cell r="R2506">
            <v>3904.85</v>
          </cell>
          <cell r="S2506">
            <v>2342.87</v>
          </cell>
          <cell r="U2506">
            <v>3904.85</v>
          </cell>
          <cell r="V2506">
            <v>2342.87</v>
          </cell>
          <cell r="X2506">
            <v>3718.9</v>
          </cell>
          <cell r="Y2506">
            <v>2231.3000000000002</v>
          </cell>
          <cell r="AA2506">
            <v>3233.8</v>
          </cell>
          <cell r="AB2506">
            <v>1940.28</v>
          </cell>
          <cell r="AD2506">
            <v>2812</v>
          </cell>
        </row>
        <row r="2507">
          <cell r="B2507" t="str">
            <v>FG61M</v>
          </cell>
          <cell r="C2507" t="str">
            <v>Personagens Diversos</v>
          </cell>
          <cell r="E2507" t="str">
            <v>Quebra Nozes  com machado, prod. em fibra de vidro, com pintura automotiva</v>
          </cell>
          <cell r="F2507" t="str">
            <v>FIBRA</v>
          </cell>
          <cell r="G2507">
            <v>2.13</v>
          </cell>
          <cell r="H2507"/>
          <cell r="L2507">
            <v>30.599999999999998</v>
          </cell>
          <cell r="M2507">
            <v>6942.39</v>
          </cell>
          <cell r="N2507">
            <v>4165.4340000000002</v>
          </cell>
          <cell r="P2507">
            <v>0.6</v>
          </cell>
          <cell r="R2507">
            <v>5607.32</v>
          </cell>
          <cell r="S2507">
            <v>3364.41</v>
          </cell>
          <cell r="U2507">
            <v>5607.32</v>
          </cell>
          <cell r="V2507">
            <v>3364.41</v>
          </cell>
          <cell r="X2507">
            <v>5340.3</v>
          </cell>
          <cell r="Y2507">
            <v>3204.2</v>
          </cell>
          <cell r="AA2507">
            <v>4643.7</v>
          </cell>
          <cell r="AB2507">
            <v>2786.22</v>
          </cell>
          <cell r="AD2507">
            <v>4038</v>
          </cell>
        </row>
        <row r="2508">
          <cell r="B2508" t="str">
            <v>FG61MC</v>
          </cell>
          <cell r="C2508" t="str">
            <v>Candy</v>
          </cell>
          <cell r="E2508" t="str">
            <v>Quebra Nozes  com machado, prod. em fibra de vidro, com pintura automotiva e cores Candy</v>
          </cell>
          <cell r="F2508" t="str">
            <v>FIBRA</v>
          </cell>
          <cell r="G2508">
            <v>2.13</v>
          </cell>
          <cell r="H2508"/>
          <cell r="L2508">
            <v>30.599999999999998</v>
          </cell>
          <cell r="M2508">
            <v>6942.39</v>
          </cell>
          <cell r="N2508">
            <v>4165.4340000000002</v>
          </cell>
          <cell r="P2508">
            <v>0.6</v>
          </cell>
          <cell r="R2508">
            <v>5607.32</v>
          </cell>
          <cell r="S2508">
            <v>3364.41</v>
          </cell>
          <cell r="U2508">
            <v>5607.32</v>
          </cell>
          <cell r="V2508">
            <v>3364.41</v>
          </cell>
          <cell r="X2508">
            <v>5340.3</v>
          </cell>
          <cell r="Y2508">
            <v>3204.2</v>
          </cell>
          <cell r="AA2508">
            <v>4643.7</v>
          </cell>
          <cell r="AB2508">
            <v>2786.22</v>
          </cell>
          <cell r="AD2508">
            <v>4038</v>
          </cell>
        </row>
        <row r="2509">
          <cell r="B2509" t="str">
            <v>FG61MD</v>
          </cell>
          <cell r="C2509" t="str">
            <v>Deluxe</v>
          </cell>
          <cell r="E2509" t="str">
            <v>Quebra Nozes  com machado, prod. em fibra de vidro, com pintura automotiva e cores deluxe.</v>
          </cell>
          <cell r="F2509" t="str">
            <v>FIBRA</v>
          </cell>
          <cell r="G2509">
            <v>2.13</v>
          </cell>
          <cell r="H2509"/>
          <cell r="L2509">
            <v>30.599999999999998</v>
          </cell>
          <cell r="M2509">
            <v>6942.39</v>
          </cell>
          <cell r="N2509">
            <v>4165.4340000000002</v>
          </cell>
          <cell r="P2509">
            <v>0.6</v>
          </cell>
          <cell r="R2509">
            <v>5607.32</v>
          </cell>
          <cell r="S2509">
            <v>3364.41</v>
          </cell>
          <cell r="U2509">
            <v>5607.32</v>
          </cell>
          <cell r="V2509">
            <v>3364.41</v>
          </cell>
          <cell r="X2509">
            <v>5340.3</v>
          </cell>
          <cell r="Y2509">
            <v>3204.2</v>
          </cell>
          <cell r="AA2509">
            <v>4643.7</v>
          </cell>
          <cell r="AB2509">
            <v>2786.22</v>
          </cell>
          <cell r="AD2509">
            <v>4038</v>
          </cell>
        </row>
        <row r="2510">
          <cell r="B2510" t="str">
            <v>FG61E</v>
          </cell>
          <cell r="C2510" t="str">
            <v>Personagens Diversos</v>
          </cell>
          <cell r="E2510" t="str">
            <v>Quebra Nozes  com espada, prod. em fibra de vidro, com pintura automotiva</v>
          </cell>
          <cell r="F2510" t="str">
            <v>FIBRA</v>
          </cell>
          <cell r="G2510">
            <v>2.2000000000000002</v>
          </cell>
          <cell r="H2510"/>
          <cell r="L2510">
            <v>27.233333333333334</v>
          </cell>
          <cell r="M2510">
            <v>6942.39</v>
          </cell>
          <cell r="N2510">
            <v>4165.4340000000002</v>
          </cell>
          <cell r="P2510">
            <v>0.6</v>
          </cell>
          <cell r="R2510">
            <v>5607.32</v>
          </cell>
          <cell r="S2510">
            <v>3364.41</v>
          </cell>
          <cell r="U2510">
            <v>5607.32</v>
          </cell>
          <cell r="V2510">
            <v>3364.41</v>
          </cell>
          <cell r="X2510">
            <v>5340.3</v>
          </cell>
          <cell r="Y2510">
            <v>3204.2</v>
          </cell>
          <cell r="AA2510">
            <v>4643.7</v>
          </cell>
          <cell r="AB2510">
            <v>2786.22</v>
          </cell>
          <cell r="AD2510">
            <v>4038</v>
          </cell>
        </row>
        <row r="2511">
          <cell r="B2511" t="str">
            <v>FG61EC</v>
          </cell>
          <cell r="C2511" t="str">
            <v>Candy</v>
          </cell>
          <cell r="E2511" t="str">
            <v>Quebra Nozes  com espada, prod. em fibra de vidro, com pintura automotiva e cores Candy</v>
          </cell>
          <cell r="F2511" t="str">
            <v>FIBRA</v>
          </cell>
          <cell r="G2511">
            <v>2.2000000000000002</v>
          </cell>
          <cell r="H2511"/>
          <cell r="L2511">
            <v>27.233333333333334</v>
          </cell>
          <cell r="M2511">
            <v>6942.39</v>
          </cell>
          <cell r="N2511">
            <v>4165.4340000000002</v>
          </cell>
          <cell r="P2511">
            <v>0.6</v>
          </cell>
          <cell r="R2511">
            <v>5607.32</v>
          </cell>
          <cell r="S2511">
            <v>3364.41</v>
          </cell>
          <cell r="U2511">
            <v>5607.32</v>
          </cell>
          <cell r="V2511">
            <v>3364.41</v>
          </cell>
          <cell r="X2511">
            <v>5340.3</v>
          </cell>
          <cell r="Y2511">
            <v>3204.2</v>
          </cell>
          <cell r="AA2511">
            <v>4643.7</v>
          </cell>
          <cell r="AB2511">
            <v>2786.22</v>
          </cell>
          <cell r="AD2511">
            <v>4038</v>
          </cell>
        </row>
        <row r="2512">
          <cell r="B2512" t="str">
            <v>FG61ED</v>
          </cell>
          <cell r="C2512" t="str">
            <v>Deluxe</v>
          </cell>
          <cell r="E2512" t="str">
            <v>Quebra Nozes  com espada, prod. em fibra de vidro, com pintura automotiva e cores deluxe.</v>
          </cell>
          <cell r="F2512" t="str">
            <v>FIBRA</v>
          </cell>
          <cell r="G2512">
            <v>2.2000000000000002</v>
          </cell>
          <cell r="H2512"/>
          <cell r="L2512">
            <v>27.233333333333334</v>
          </cell>
          <cell r="M2512">
            <v>6942.39</v>
          </cell>
          <cell r="N2512">
            <v>4165.4340000000002</v>
          </cell>
          <cell r="P2512">
            <v>0.6</v>
          </cell>
          <cell r="R2512">
            <v>5607.32</v>
          </cell>
          <cell r="S2512">
            <v>3364.41</v>
          </cell>
          <cell r="U2512">
            <v>5607.32</v>
          </cell>
          <cell r="V2512">
            <v>3364.41</v>
          </cell>
          <cell r="X2512">
            <v>5340.3</v>
          </cell>
          <cell r="Y2512">
            <v>3204.2</v>
          </cell>
          <cell r="AA2512">
            <v>4643.7</v>
          </cell>
          <cell r="AB2512">
            <v>2786.22</v>
          </cell>
          <cell r="AD2512">
            <v>4038</v>
          </cell>
        </row>
        <row r="2513">
          <cell r="B2513" t="str">
            <v>FG61C</v>
          </cell>
          <cell r="C2513" t="str">
            <v>Personagens Diversos</v>
          </cell>
          <cell r="E2513" t="str">
            <v>Quebra Nozes  com cetro, prod. em fibra de vidro, com pintura automotiva</v>
          </cell>
          <cell r="F2513" t="str">
            <v>FIBRA</v>
          </cell>
          <cell r="G2513">
            <v>2.15</v>
          </cell>
          <cell r="H2513"/>
          <cell r="L2513">
            <v>28.049999999999997</v>
          </cell>
          <cell r="M2513">
            <v>6942.39</v>
          </cell>
          <cell r="N2513">
            <v>4165.4340000000002</v>
          </cell>
          <cell r="P2513">
            <v>0.6</v>
          </cell>
          <cell r="R2513">
            <v>5607.32</v>
          </cell>
          <cell r="S2513">
            <v>3364.41</v>
          </cell>
          <cell r="U2513">
            <v>5607.32</v>
          </cell>
          <cell r="V2513">
            <v>3364.41</v>
          </cell>
          <cell r="X2513">
            <v>5340.3</v>
          </cell>
          <cell r="Y2513">
            <v>3204.2</v>
          </cell>
          <cell r="AA2513">
            <v>4643.7</v>
          </cell>
          <cell r="AB2513">
            <v>2786.22</v>
          </cell>
          <cell r="AD2513">
            <v>4038</v>
          </cell>
        </row>
        <row r="2514">
          <cell r="B2514" t="str">
            <v>FG61CC</v>
          </cell>
          <cell r="C2514" t="str">
            <v>Candy</v>
          </cell>
          <cell r="E2514" t="str">
            <v>Quebra Nozes  com cetro, prod. em fibra de vidro, com pintura automotiva e cores Candy</v>
          </cell>
          <cell r="F2514" t="str">
            <v>FIBRA</v>
          </cell>
          <cell r="G2514">
            <v>2.15</v>
          </cell>
          <cell r="H2514"/>
          <cell r="L2514">
            <v>28.049999999999997</v>
          </cell>
          <cell r="M2514">
            <v>6942.39</v>
          </cell>
          <cell r="N2514">
            <v>4165.4340000000002</v>
          </cell>
          <cell r="P2514">
            <v>0.6</v>
          </cell>
          <cell r="R2514">
            <v>5607.32</v>
          </cell>
          <cell r="S2514">
            <v>3364.41</v>
          </cell>
          <cell r="U2514">
            <v>5607.32</v>
          </cell>
          <cell r="V2514">
            <v>3364.41</v>
          </cell>
          <cell r="X2514">
            <v>5340.3</v>
          </cell>
          <cell r="Y2514">
            <v>3204.2</v>
          </cell>
          <cell r="AA2514">
            <v>4643.7</v>
          </cell>
          <cell r="AB2514">
            <v>2786.22</v>
          </cell>
          <cell r="AD2514">
            <v>4038</v>
          </cell>
        </row>
        <row r="2515">
          <cell r="B2515" t="str">
            <v>FG61CD</v>
          </cell>
          <cell r="C2515" t="str">
            <v>Deluxe</v>
          </cell>
          <cell r="E2515" t="str">
            <v>Quebra Nozes  com cetro, prod. em fibra de vidro, com pintura automotiva e cores deluxe.</v>
          </cell>
          <cell r="F2515" t="str">
            <v>FIBRA</v>
          </cell>
          <cell r="G2515">
            <v>2.15</v>
          </cell>
          <cell r="H2515"/>
          <cell r="L2515">
            <v>28.049999999999997</v>
          </cell>
          <cell r="M2515">
            <v>6942.39</v>
          </cell>
          <cell r="N2515">
            <v>4165.4340000000002</v>
          </cell>
          <cell r="P2515">
            <v>0.6</v>
          </cell>
          <cell r="R2515">
            <v>5607.32</v>
          </cell>
          <cell r="S2515">
            <v>3364.41</v>
          </cell>
          <cell r="U2515">
            <v>5607.32</v>
          </cell>
          <cell r="V2515">
            <v>3364.41</v>
          </cell>
          <cell r="X2515">
            <v>5340.3</v>
          </cell>
          <cell r="Y2515">
            <v>3204.2</v>
          </cell>
          <cell r="AA2515">
            <v>4643.7</v>
          </cell>
          <cell r="AB2515">
            <v>2786.22</v>
          </cell>
          <cell r="AD2515">
            <v>4038</v>
          </cell>
        </row>
        <row r="2516">
          <cell r="B2516" t="str">
            <v>FG61T</v>
          </cell>
          <cell r="C2516" t="str">
            <v>Elementos Complementares</v>
          </cell>
          <cell r="E2516" t="str">
            <v>Quebra Nozes  com tamborim, prod. em fibra de vidro, com pintura automotiva</v>
          </cell>
          <cell r="F2516" t="str">
            <v>FIBRA</v>
          </cell>
          <cell r="G2516">
            <v>2.2000000000000002</v>
          </cell>
          <cell r="M2516">
            <v>6942.39</v>
          </cell>
          <cell r="N2516">
            <v>4165.4340000000002</v>
          </cell>
          <cell r="P2516">
            <v>0.6</v>
          </cell>
          <cell r="R2516">
            <v>5607.32</v>
          </cell>
          <cell r="S2516">
            <v>3364.41</v>
          </cell>
          <cell r="U2516">
            <v>5607.32</v>
          </cell>
          <cell r="V2516">
            <v>3364.41</v>
          </cell>
          <cell r="X2516">
            <v>5340.3</v>
          </cell>
          <cell r="Y2516">
            <v>3204.2</v>
          </cell>
          <cell r="AA2516">
            <v>4643.7</v>
          </cell>
          <cell r="AB2516">
            <v>2786.22</v>
          </cell>
          <cell r="AD2516"/>
        </row>
        <row r="2517">
          <cell r="B2517" t="str">
            <v>FG61TC</v>
          </cell>
          <cell r="C2517" t="str">
            <v>Candy</v>
          </cell>
          <cell r="E2517" t="str">
            <v>Quebra Nozes  com tamborim, prod. em fibra de vidro, com pintura automotiva e cores Candy</v>
          </cell>
          <cell r="F2517" t="str">
            <v>FIBRA</v>
          </cell>
          <cell r="G2517">
            <v>2.2000000000000002</v>
          </cell>
          <cell r="M2517">
            <v>6942.39</v>
          </cell>
          <cell r="N2517">
            <v>4165.4340000000002</v>
          </cell>
          <cell r="P2517">
            <v>0.6</v>
          </cell>
          <cell r="R2517">
            <v>5607.32</v>
          </cell>
          <cell r="S2517">
            <v>3364.41</v>
          </cell>
          <cell r="U2517">
            <v>5607.32</v>
          </cell>
          <cell r="V2517">
            <v>3364.41</v>
          </cell>
          <cell r="X2517">
            <v>5340.3</v>
          </cell>
          <cell r="Y2517">
            <v>3204.2</v>
          </cell>
          <cell r="AA2517">
            <v>4643.7</v>
          </cell>
          <cell r="AB2517">
            <v>2786.22</v>
          </cell>
          <cell r="AD2517"/>
        </row>
        <row r="2518">
          <cell r="B2518" t="str">
            <v>FG61TD</v>
          </cell>
          <cell r="C2518" t="str">
            <v>Deluxe</v>
          </cell>
          <cell r="E2518" t="str">
            <v>Quebra Nozes  com tamborim, prod. em fibra de vidro, com pintura automotiva e cores deluxe.</v>
          </cell>
          <cell r="F2518" t="str">
            <v>FIBRA</v>
          </cell>
          <cell r="G2518">
            <v>2.2000000000000002</v>
          </cell>
          <cell r="M2518">
            <v>6942.39</v>
          </cell>
          <cell r="N2518">
            <v>4165.4340000000002</v>
          </cell>
          <cell r="P2518">
            <v>0.6</v>
          </cell>
          <cell r="R2518">
            <v>5607.32</v>
          </cell>
          <cell r="S2518">
            <v>3364.41</v>
          </cell>
          <cell r="U2518">
            <v>5607.32</v>
          </cell>
          <cell r="V2518">
            <v>3364.41</v>
          </cell>
          <cell r="X2518">
            <v>5340.3</v>
          </cell>
          <cell r="Y2518">
            <v>3204.2</v>
          </cell>
          <cell r="AA2518">
            <v>4643.7</v>
          </cell>
          <cell r="AB2518">
            <v>2786.22</v>
          </cell>
          <cell r="AD2518"/>
        </row>
        <row r="2519">
          <cell r="B2519" t="str">
            <v>FG61MS</v>
          </cell>
          <cell r="C2519" t="str">
            <v>Elementos Complementares</v>
          </cell>
          <cell r="E2519" t="str">
            <v>Quebra Nozes sem machado, prod. em fibra de vidro, com pintura automotiva</v>
          </cell>
          <cell r="F2519" t="str">
            <v>FIBRA</v>
          </cell>
          <cell r="G2519">
            <v>2.13</v>
          </cell>
          <cell r="M2519">
            <v>6942.39</v>
          </cell>
          <cell r="N2519">
            <v>4165.4340000000002</v>
          </cell>
          <cell r="P2519">
            <v>0.6</v>
          </cell>
          <cell r="R2519">
            <v>5607.32</v>
          </cell>
          <cell r="S2519">
            <v>3364.41</v>
          </cell>
          <cell r="U2519">
            <v>5607.32</v>
          </cell>
          <cell r="V2519">
            <v>3364.41</v>
          </cell>
          <cell r="X2519">
            <v>5340.3</v>
          </cell>
          <cell r="Y2519">
            <v>3204.2</v>
          </cell>
          <cell r="AA2519">
            <v>4643.7</v>
          </cell>
          <cell r="AB2519">
            <v>2786.22</v>
          </cell>
          <cell r="AD2519"/>
        </row>
        <row r="2520">
          <cell r="B2520" t="str">
            <v>FG61ES</v>
          </cell>
          <cell r="C2520" t="str">
            <v>Elementos Complementares</v>
          </cell>
          <cell r="E2520" t="str">
            <v>Quebra Nozes  sem espada, prod. em fibra de vidro, com pintura automotiva</v>
          </cell>
          <cell r="F2520" t="str">
            <v>FIBRA</v>
          </cell>
          <cell r="G2520">
            <v>2.2000000000000002</v>
          </cell>
          <cell r="M2520">
            <v>6942.39</v>
          </cell>
          <cell r="N2520">
            <v>4165.4340000000002</v>
          </cell>
          <cell r="P2520">
            <v>0.6</v>
          </cell>
          <cell r="R2520">
            <v>5607.32</v>
          </cell>
          <cell r="S2520">
            <v>3364.41</v>
          </cell>
          <cell r="U2520">
            <v>5607.32</v>
          </cell>
          <cell r="V2520">
            <v>3364.41</v>
          </cell>
          <cell r="X2520">
            <v>5340.3</v>
          </cell>
          <cell r="Y2520">
            <v>3204.2</v>
          </cell>
          <cell r="AA2520">
            <v>4643.7</v>
          </cell>
          <cell r="AB2520">
            <v>2786.22</v>
          </cell>
          <cell r="AD2520"/>
        </row>
        <row r="2521">
          <cell r="B2521" t="str">
            <v>FG61CS</v>
          </cell>
          <cell r="C2521" t="str">
            <v>Elementos Complementares</v>
          </cell>
          <cell r="E2521" t="str">
            <v>Quebra Nozes  sem cetro, prod. em fibra de vidro, com pintura automotiva</v>
          </cell>
          <cell r="F2521" t="str">
            <v>FIBRA</v>
          </cell>
          <cell r="G2521">
            <v>2.15</v>
          </cell>
          <cell r="M2521">
            <v>6942.39</v>
          </cell>
          <cell r="N2521">
            <v>4165.4340000000002</v>
          </cell>
          <cell r="P2521">
            <v>0.6</v>
          </cell>
          <cell r="R2521">
            <v>5607.32</v>
          </cell>
          <cell r="S2521">
            <v>3364.41</v>
          </cell>
          <cell r="U2521">
            <v>5607.32</v>
          </cell>
          <cell r="V2521">
            <v>3364.41</v>
          </cell>
          <cell r="X2521">
            <v>5340.3</v>
          </cell>
          <cell r="Y2521">
            <v>3204.2</v>
          </cell>
          <cell r="AA2521">
            <v>4643.7</v>
          </cell>
          <cell r="AB2521">
            <v>2786.22</v>
          </cell>
          <cell r="AD2521"/>
        </row>
        <row r="2522">
          <cell r="B2522" t="str">
            <v>FG97</v>
          </cell>
          <cell r="C2522" t="str">
            <v>Personagens Diversos</v>
          </cell>
          <cell r="E2522" t="str">
            <v>Cavalo de brinquedo,  produzido em fibra de vidro, com pintura automotiva</v>
          </cell>
          <cell r="F2522" t="str">
            <v>FIBRA</v>
          </cell>
          <cell r="G2522">
            <v>1.7</v>
          </cell>
          <cell r="H2522">
            <v>0.7</v>
          </cell>
          <cell r="I2522">
            <v>1.9</v>
          </cell>
          <cell r="L2522">
            <v>52.35</v>
          </cell>
          <cell r="M2522">
            <v>13174.59</v>
          </cell>
          <cell r="N2522">
            <v>7904.7539999999999</v>
          </cell>
          <cell r="P2522">
            <v>0.6</v>
          </cell>
          <cell r="R2522">
            <v>10641.02</v>
          </cell>
          <cell r="S2522">
            <v>6384.63</v>
          </cell>
          <cell r="U2522">
            <v>10641.02</v>
          </cell>
          <cell r="V2522">
            <v>6384.63</v>
          </cell>
          <cell r="X2522">
            <v>10134.299999999999</v>
          </cell>
          <cell r="Y2522">
            <v>6080.6</v>
          </cell>
          <cell r="AA2522">
            <v>8812.4500000000007</v>
          </cell>
          <cell r="AB2522">
            <v>5287.47</v>
          </cell>
          <cell r="AD2522">
            <v>7663</v>
          </cell>
        </row>
        <row r="2523">
          <cell r="B2523" t="str">
            <v>FG97C</v>
          </cell>
          <cell r="C2523" t="str">
            <v>Candy</v>
          </cell>
          <cell r="E2523" t="str">
            <v>Cavalo de brinquedo,  produzido em fibra de vidro, com pintura automotiva e cores Candy.</v>
          </cell>
          <cell r="F2523" t="str">
            <v>FIBRA</v>
          </cell>
          <cell r="G2523">
            <v>1.7</v>
          </cell>
          <cell r="H2523">
            <v>0.7</v>
          </cell>
          <cell r="I2523">
            <v>1.9</v>
          </cell>
          <cell r="L2523">
            <v>52.35</v>
          </cell>
          <cell r="M2523">
            <v>13174.59</v>
          </cell>
          <cell r="N2523">
            <v>7904.7539999999999</v>
          </cell>
          <cell r="P2523">
            <v>0.6</v>
          </cell>
          <cell r="R2523">
            <v>10641.02</v>
          </cell>
          <cell r="S2523">
            <v>6384.63</v>
          </cell>
          <cell r="U2523">
            <v>10641.02</v>
          </cell>
          <cell r="V2523">
            <v>6384.63</v>
          </cell>
          <cell r="X2523">
            <v>10134.299999999999</v>
          </cell>
          <cell r="Y2523">
            <v>6080.6</v>
          </cell>
          <cell r="AA2523">
            <v>8812.4500000000007</v>
          </cell>
          <cell r="AB2523">
            <v>5287.47</v>
          </cell>
          <cell r="AD2523">
            <v>7663</v>
          </cell>
        </row>
        <row r="2524">
          <cell r="B2524" t="str">
            <v>FG97D</v>
          </cell>
          <cell r="C2524" t="str">
            <v>Deluxe</v>
          </cell>
          <cell r="E2524" t="str">
            <v>Cavalo de brinquedo,  produzido em fibra de vidro, com pintura automotiva e cores deluxe.</v>
          </cell>
          <cell r="F2524" t="str">
            <v>FIBRA</v>
          </cell>
          <cell r="G2524">
            <v>1.7</v>
          </cell>
          <cell r="H2524">
            <v>0.7</v>
          </cell>
          <cell r="I2524">
            <v>1.9</v>
          </cell>
          <cell r="L2524">
            <v>52.35</v>
          </cell>
          <cell r="M2524">
            <v>13174.59</v>
          </cell>
          <cell r="N2524">
            <v>7904.7539999999999</v>
          </cell>
          <cell r="P2524">
            <v>0.6</v>
          </cell>
          <cell r="R2524">
            <v>10641.02</v>
          </cell>
          <cell r="S2524">
            <v>6384.63</v>
          </cell>
          <cell r="U2524">
            <v>10641.02</v>
          </cell>
          <cell r="V2524">
            <v>6384.63</v>
          </cell>
          <cell r="X2524">
            <v>10134.299999999999</v>
          </cell>
          <cell r="Y2524">
            <v>6080.6</v>
          </cell>
          <cell r="AA2524">
            <v>8812.4500000000007</v>
          </cell>
          <cell r="AB2524">
            <v>5287.47</v>
          </cell>
          <cell r="AD2524">
            <v>7663</v>
          </cell>
        </row>
        <row r="2525">
          <cell r="B2525" t="str">
            <v>FG98</v>
          </cell>
          <cell r="C2525" t="str">
            <v>Personagens Diversos</v>
          </cell>
          <cell r="E2525" t="str">
            <v>Urso, produzido em fibra de vidro e pintura automotiva.</v>
          </cell>
          <cell r="F2525" t="str">
            <v>FIBRA</v>
          </cell>
          <cell r="G2525">
            <v>0.75</v>
          </cell>
          <cell r="H2525">
            <v>0.7</v>
          </cell>
          <cell r="I2525">
            <v>0.5</v>
          </cell>
          <cell r="L2525">
            <v>9.8000000000000007</v>
          </cell>
          <cell r="M2525">
            <v>2376.0100000000002</v>
          </cell>
          <cell r="N2525">
            <v>1425.606</v>
          </cell>
          <cell r="P2525">
            <v>0.6</v>
          </cell>
          <cell r="R2525">
            <v>1919.09</v>
          </cell>
          <cell r="S2525">
            <v>1151.43</v>
          </cell>
          <cell r="U2525">
            <v>1919.09</v>
          </cell>
          <cell r="V2525">
            <v>1151.43</v>
          </cell>
          <cell r="X2525">
            <v>1827.7</v>
          </cell>
          <cell r="Y2525">
            <v>1096.5999999999999</v>
          </cell>
          <cell r="AA2525">
            <v>1589.3</v>
          </cell>
          <cell r="AB2525">
            <v>953.58</v>
          </cell>
          <cell r="AD2525">
            <v>1382</v>
          </cell>
        </row>
        <row r="2526">
          <cell r="B2526" t="str">
            <v>FG98C</v>
          </cell>
          <cell r="C2526" t="str">
            <v>Candy</v>
          </cell>
          <cell r="E2526" t="str">
            <v>Urso, produzido em fibra de vidro, com pintura automotiva e cores Candy.</v>
          </cell>
          <cell r="F2526" t="str">
            <v>FIBRA</v>
          </cell>
          <cell r="G2526">
            <v>0.75</v>
          </cell>
          <cell r="H2526">
            <v>0.7</v>
          </cell>
          <cell r="I2526">
            <v>0.5</v>
          </cell>
          <cell r="L2526">
            <v>9.8000000000000007</v>
          </cell>
          <cell r="M2526">
            <v>2376.0100000000002</v>
          </cell>
          <cell r="N2526">
            <v>1425.606</v>
          </cell>
          <cell r="P2526">
            <v>0.6</v>
          </cell>
          <cell r="R2526">
            <v>1919.09</v>
          </cell>
          <cell r="S2526">
            <v>1151.43</v>
          </cell>
          <cell r="U2526">
            <v>1919.09</v>
          </cell>
          <cell r="V2526">
            <v>1151.43</v>
          </cell>
          <cell r="X2526">
            <v>1827.7</v>
          </cell>
          <cell r="Y2526">
            <v>1096.5999999999999</v>
          </cell>
          <cell r="AA2526">
            <v>1589.3</v>
          </cell>
          <cell r="AB2526">
            <v>953.58</v>
          </cell>
          <cell r="AD2526">
            <v>1382</v>
          </cell>
        </row>
        <row r="2527">
          <cell r="B2527" t="str">
            <v>FG98D</v>
          </cell>
          <cell r="C2527" t="str">
            <v>Deluxe</v>
          </cell>
          <cell r="E2527" t="str">
            <v>Urso, produzido em fibra de vidro, com pintura automotiva e cores deluxe.</v>
          </cell>
          <cell r="F2527" t="str">
            <v>FIBRA</v>
          </cell>
          <cell r="G2527">
            <v>0.75</v>
          </cell>
          <cell r="H2527">
            <v>0.7</v>
          </cell>
          <cell r="I2527">
            <v>0.5</v>
          </cell>
          <cell r="L2527">
            <v>9.8000000000000007</v>
          </cell>
          <cell r="M2527">
            <v>2376.0100000000002</v>
          </cell>
          <cell r="N2527">
            <v>1425.606</v>
          </cell>
          <cell r="P2527">
            <v>0.6</v>
          </cell>
          <cell r="R2527">
            <v>1919.09</v>
          </cell>
          <cell r="S2527">
            <v>1151.43</v>
          </cell>
          <cell r="U2527">
            <v>1919.09</v>
          </cell>
          <cell r="V2527">
            <v>1151.43</v>
          </cell>
          <cell r="X2527">
            <v>1827.7</v>
          </cell>
          <cell r="Y2527">
            <v>1096.5999999999999</v>
          </cell>
          <cell r="AA2527">
            <v>1589.3</v>
          </cell>
          <cell r="AB2527">
            <v>953.58</v>
          </cell>
          <cell r="AD2527">
            <v>1382</v>
          </cell>
        </row>
        <row r="2528">
          <cell r="B2528" t="str">
            <v>FG03P</v>
          </cell>
          <cell r="C2528" t="str">
            <v>Trenó Completo</v>
          </cell>
          <cell r="E2528" t="str">
            <v>Trenó, produzido em fibra de vidro pintura automotiva.</v>
          </cell>
          <cell r="F2528" t="str">
            <v>FIBRA</v>
          </cell>
          <cell r="G2528">
            <v>1.5</v>
          </cell>
          <cell r="H2528">
            <v>0.9</v>
          </cell>
          <cell r="I2528">
            <v>1.9</v>
          </cell>
          <cell r="L2528">
            <v>49.983333333333327</v>
          </cell>
          <cell r="M2528">
            <v>8434.66</v>
          </cell>
          <cell r="N2528">
            <v>5060.7959999999994</v>
          </cell>
          <cell r="P2528">
            <v>0.6</v>
          </cell>
          <cell r="R2528">
            <v>6812.61</v>
          </cell>
          <cell r="S2528">
            <v>4087.55</v>
          </cell>
          <cell r="U2528">
            <v>6812.61</v>
          </cell>
          <cell r="V2528">
            <v>4087.55</v>
          </cell>
          <cell r="X2528">
            <v>6488.2</v>
          </cell>
          <cell r="Y2528">
            <v>3892.9</v>
          </cell>
          <cell r="AA2528">
            <v>5641.9</v>
          </cell>
          <cell r="AB2528">
            <v>3385.14</v>
          </cell>
          <cell r="AD2528">
            <v>4906</v>
          </cell>
        </row>
        <row r="2529">
          <cell r="B2529" t="str">
            <v>FG03PC</v>
          </cell>
          <cell r="C2529" t="str">
            <v>Candy</v>
          </cell>
          <cell r="E2529" t="str">
            <v>Trenó, produzido em fibra de vidro, com pintura automotiva e cores Candy.</v>
          </cell>
          <cell r="F2529" t="str">
            <v>FIBRA</v>
          </cell>
          <cell r="G2529">
            <v>1.5</v>
          </cell>
          <cell r="H2529">
            <v>0.9</v>
          </cell>
          <cell r="I2529">
            <v>1.9</v>
          </cell>
          <cell r="L2529">
            <v>49.983333333333327</v>
          </cell>
          <cell r="M2529">
            <v>8434.66</v>
          </cell>
          <cell r="N2529">
            <v>5060.7959999999994</v>
          </cell>
          <cell r="P2529">
            <v>0.6</v>
          </cell>
          <cell r="R2529">
            <v>6812.61</v>
          </cell>
          <cell r="S2529">
            <v>4087.55</v>
          </cell>
          <cell r="U2529">
            <v>6812.61</v>
          </cell>
          <cell r="V2529">
            <v>4087.55</v>
          </cell>
          <cell r="X2529">
            <v>6488.2</v>
          </cell>
          <cell r="Y2529">
            <v>3892.9</v>
          </cell>
          <cell r="AA2529">
            <v>5641.9</v>
          </cell>
          <cell r="AB2529">
            <v>3385.14</v>
          </cell>
          <cell r="AD2529">
            <v>4906</v>
          </cell>
        </row>
        <row r="2530">
          <cell r="B2530" t="str">
            <v>FG03PD</v>
          </cell>
          <cell r="C2530" t="str">
            <v>Deluxe</v>
          </cell>
          <cell r="E2530" t="str">
            <v>Trenó, produzido em fibra de vidro, com pintura automotiva e cores deluxe.</v>
          </cell>
          <cell r="F2530" t="str">
            <v>FIBRA</v>
          </cell>
          <cell r="G2530">
            <v>1.5</v>
          </cell>
          <cell r="H2530">
            <v>0.9</v>
          </cell>
          <cell r="I2530">
            <v>1.9</v>
          </cell>
          <cell r="L2530">
            <v>49.983333333333327</v>
          </cell>
          <cell r="M2530">
            <v>8434.66</v>
          </cell>
          <cell r="N2530">
            <v>5060.7959999999994</v>
          </cell>
          <cell r="P2530">
            <v>0.6</v>
          </cell>
          <cell r="R2530">
            <v>6812.61</v>
          </cell>
          <cell r="S2530">
            <v>4087.55</v>
          </cell>
          <cell r="U2530">
            <v>6812.61</v>
          </cell>
          <cell r="V2530">
            <v>4087.55</v>
          </cell>
          <cell r="X2530">
            <v>6488.2</v>
          </cell>
          <cell r="Y2530">
            <v>3892.9</v>
          </cell>
          <cell r="AA2530">
            <v>5641.9</v>
          </cell>
          <cell r="AB2530">
            <v>3385.14</v>
          </cell>
          <cell r="AD2530">
            <v>4906</v>
          </cell>
        </row>
        <row r="2531">
          <cell r="B2531" t="str">
            <v>FG03G</v>
          </cell>
          <cell r="C2531" t="str">
            <v>Trenó Completo</v>
          </cell>
          <cell r="E2531" t="str">
            <v>Trenó com abertura lateral, produzido em fibra de vidro pintura automotiva.</v>
          </cell>
          <cell r="F2531" t="str">
            <v>FIBRA</v>
          </cell>
          <cell r="G2531">
            <v>1.5</v>
          </cell>
          <cell r="H2531">
            <v>1.05</v>
          </cell>
          <cell r="I2531">
            <v>2.35</v>
          </cell>
          <cell r="L2531">
            <v>62.816666666666663</v>
          </cell>
          <cell r="M2531">
            <v>9454.119999999999</v>
          </cell>
          <cell r="N2531">
            <v>5672.4719999999988</v>
          </cell>
          <cell r="P2531">
            <v>0.6</v>
          </cell>
          <cell r="R2531">
            <v>7636.02</v>
          </cell>
          <cell r="S2531">
            <v>4581.68</v>
          </cell>
          <cell r="U2531">
            <v>7636.02</v>
          </cell>
          <cell r="V2531">
            <v>4581.68</v>
          </cell>
          <cell r="X2531">
            <v>7272.4</v>
          </cell>
          <cell r="Y2531">
            <v>4363.5</v>
          </cell>
          <cell r="AA2531">
            <v>6323.85</v>
          </cell>
          <cell r="AB2531">
            <v>3794.31</v>
          </cell>
          <cell r="AD2531">
            <v>5499</v>
          </cell>
        </row>
        <row r="2532">
          <cell r="B2532" t="str">
            <v>FG03GC</v>
          </cell>
          <cell r="C2532" t="str">
            <v>Candy</v>
          </cell>
          <cell r="E2532" t="str">
            <v>Trenó com abertura lateral, produzido em fibra de vidro, com pintura automotiva e cores Candy.</v>
          </cell>
          <cell r="F2532" t="str">
            <v>FIBRA</v>
          </cell>
          <cell r="G2532">
            <v>1.5</v>
          </cell>
          <cell r="H2532">
            <v>1.05</v>
          </cell>
          <cell r="I2532">
            <v>2.35</v>
          </cell>
          <cell r="L2532">
            <v>62.816666666666663</v>
          </cell>
          <cell r="M2532">
            <v>9454.119999999999</v>
          </cell>
          <cell r="N2532">
            <v>5672.4719999999988</v>
          </cell>
          <cell r="P2532">
            <v>0.6</v>
          </cell>
          <cell r="R2532">
            <v>7636.02</v>
          </cell>
          <cell r="S2532">
            <v>4581.68</v>
          </cell>
          <cell r="U2532">
            <v>7636.02</v>
          </cell>
          <cell r="V2532">
            <v>4581.68</v>
          </cell>
          <cell r="X2532">
            <v>7272.4</v>
          </cell>
          <cell r="Y2532">
            <v>4363.5</v>
          </cell>
          <cell r="AA2532">
            <v>6323.85</v>
          </cell>
          <cell r="AB2532">
            <v>3794.31</v>
          </cell>
          <cell r="AD2532">
            <v>5499</v>
          </cell>
        </row>
        <row r="2533">
          <cell r="B2533" t="str">
            <v>FG03GD</v>
          </cell>
          <cell r="C2533" t="str">
            <v>Deluxe</v>
          </cell>
          <cell r="E2533" t="str">
            <v>Trenó com abertura lateral, produzido em fibra de vidro, com pintura automotiva e cores deluxe.</v>
          </cell>
          <cell r="F2533" t="str">
            <v>FIBRA</v>
          </cell>
          <cell r="G2533">
            <v>1.5</v>
          </cell>
          <cell r="H2533">
            <v>1.05</v>
          </cell>
          <cell r="I2533">
            <v>2.35</v>
          </cell>
          <cell r="L2533">
            <v>62.816666666666663</v>
          </cell>
          <cell r="M2533">
            <v>9454.119999999999</v>
          </cell>
          <cell r="N2533">
            <v>5672.4719999999988</v>
          </cell>
          <cell r="P2533">
            <v>0.6</v>
          </cell>
          <cell r="R2533">
            <v>7636.02</v>
          </cell>
          <cell r="S2533">
            <v>4581.68</v>
          </cell>
          <cell r="U2533">
            <v>7636.02</v>
          </cell>
          <cell r="V2533">
            <v>4581.68</v>
          </cell>
          <cell r="X2533">
            <v>7272.4</v>
          </cell>
          <cell r="Y2533">
            <v>4363.5</v>
          </cell>
          <cell r="AA2533">
            <v>6323.85</v>
          </cell>
          <cell r="AB2533">
            <v>3794.31</v>
          </cell>
          <cell r="AD2533">
            <v>5499</v>
          </cell>
        </row>
        <row r="2534">
          <cell r="B2534" t="str">
            <v>FG04</v>
          </cell>
          <cell r="C2534" t="str">
            <v>Trenó Completo</v>
          </cell>
          <cell r="E2534" t="str">
            <v>Rena, produzida em fibra de vidro pintura automotiva.</v>
          </cell>
          <cell r="F2534" t="str">
            <v>FIBRA</v>
          </cell>
          <cell r="G2534">
            <v>1.6</v>
          </cell>
          <cell r="H2534">
            <v>1.3</v>
          </cell>
          <cell r="I2534">
            <v>0.65</v>
          </cell>
          <cell r="L2534">
            <v>21.616666666666664</v>
          </cell>
          <cell r="M2534">
            <v>4674.67</v>
          </cell>
          <cell r="N2534">
            <v>2804.8020000000001</v>
          </cell>
          <cell r="P2534">
            <v>0.6</v>
          </cell>
          <cell r="R2534">
            <v>3775.7</v>
          </cell>
          <cell r="S2534">
            <v>2265.38</v>
          </cell>
          <cell r="U2534">
            <v>3775.7</v>
          </cell>
          <cell r="V2534">
            <v>2265.38</v>
          </cell>
          <cell r="X2534">
            <v>3595.9</v>
          </cell>
          <cell r="Y2534">
            <v>2157.5</v>
          </cell>
          <cell r="AA2534">
            <v>3126.85</v>
          </cell>
          <cell r="AB2534">
            <v>1876.11</v>
          </cell>
          <cell r="AD2534">
            <v>2719</v>
          </cell>
        </row>
        <row r="2535">
          <cell r="B2535" t="str">
            <v>FG04C</v>
          </cell>
          <cell r="C2535" t="str">
            <v>Candy</v>
          </cell>
          <cell r="E2535" t="str">
            <v>Rena, produzida em fibra de vidro, com pintura automotiva e cores Candy.</v>
          </cell>
          <cell r="F2535" t="str">
            <v>FIBRA</v>
          </cell>
          <cell r="G2535">
            <v>1.6</v>
          </cell>
          <cell r="H2535">
            <v>1.3</v>
          </cell>
          <cell r="I2535">
            <v>0.65</v>
          </cell>
          <cell r="L2535">
            <v>21.616666666666664</v>
          </cell>
          <cell r="M2535">
            <v>4674.67</v>
          </cell>
          <cell r="N2535">
            <v>2804.8020000000001</v>
          </cell>
          <cell r="P2535">
            <v>0.6</v>
          </cell>
          <cell r="R2535">
            <v>3775.7</v>
          </cell>
          <cell r="S2535">
            <v>2265.38</v>
          </cell>
          <cell r="U2535">
            <v>3775.7</v>
          </cell>
          <cell r="V2535">
            <v>2265.38</v>
          </cell>
          <cell r="X2535">
            <v>3595.9</v>
          </cell>
          <cell r="Y2535">
            <v>2157.5</v>
          </cell>
          <cell r="AA2535">
            <v>3126.85</v>
          </cell>
          <cell r="AB2535">
            <v>1876.11</v>
          </cell>
          <cell r="AD2535">
            <v>2719</v>
          </cell>
        </row>
        <row r="2536">
          <cell r="B2536" t="str">
            <v>FG04D</v>
          </cell>
          <cell r="C2536" t="str">
            <v>Deluxe</v>
          </cell>
          <cell r="E2536" t="str">
            <v>Rena, produzida em fibra de vidro, com pintura automotiva e cores deluxe.</v>
          </cell>
          <cell r="F2536" t="str">
            <v>FIBRA</v>
          </cell>
          <cell r="G2536">
            <v>1.6</v>
          </cell>
          <cell r="H2536">
            <v>1.3</v>
          </cell>
          <cell r="I2536">
            <v>0.65</v>
          </cell>
          <cell r="L2536">
            <v>21.616666666666664</v>
          </cell>
          <cell r="M2536">
            <v>4674.67</v>
          </cell>
          <cell r="N2536">
            <v>2804.8020000000001</v>
          </cell>
          <cell r="P2536">
            <v>0.6</v>
          </cell>
          <cell r="R2536">
            <v>3775.7</v>
          </cell>
          <cell r="S2536">
            <v>2265.38</v>
          </cell>
          <cell r="U2536">
            <v>3775.7</v>
          </cell>
          <cell r="V2536">
            <v>2265.38</v>
          </cell>
          <cell r="X2536">
            <v>3595.9</v>
          </cell>
          <cell r="Y2536">
            <v>2157.5</v>
          </cell>
          <cell r="AA2536">
            <v>3126.85</v>
          </cell>
          <cell r="AB2536">
            <v>1876.11</v>
          </cell>
          <cell r="AD2536">
            <v>2719</v>
          </cell>
        </row>
        <row r="2537">
          <cell r="B2537" t="str">
            <v>FG87</v>
          </cell>
          <cell r="C2537" t="str">
            <v>Papai Noéis</v>
          </cell>
          <cell r="E2537" t="str">
            <v>Rena, produzida em fibra de vidro pintura automotiva.</v>
          </cell>
          <cell r="F2537" t="str">
            <v>FIBRA</v>
          </cell>
          <cell r="G2537">
            <v>1.7</v>
          </cell>
          <cell r="H2537">
            <v>0.54</v>
          </cell>
          <cell r="I2537">
            <v>2</v>
          </cell>
          <cell r="J2537"/>
          <cell r="K2537"/>
          <cell r="L2537">
            <v>33.383333333333333</v>
          </cell>
          <cell r="M2537">
            <v>6266.6500000000005</v>
          </cell>
          <cell r="N2537">
            <v>3759.9900000000002</v>
          </cell>
          <cell r="P2537">
            <v>0.6</v>
          </cell>
          <cell r="R2537">
            <v>5061.53</v>
          </cell>
          <cell r="S2537">
            <v>3036.92</v>
          </cell>
          <cell r="U2537">
            <v>5061.53</v>
          </cell>
          <cell r="V2537">
            <v>3036.92</v>
          </cell>
          <cell r="X2537">
            <v>4820.5</v>
          </cell>
          <cell r="Y2537">
            <v>2892.3</v>
          </cell>
          <cell r="AA2537">
            <v>4191.75</v>
          </cell>
          <cell r="AB2537">
            <v>2515.0500000000002</v>
          </cell>
          <cell r="AD2537">
            <v>3645</v>
          </cell>
        </row>
        <row r="2538">
          <cell r="B2538" t="str">
            <v>FG87C</v>
          </cell>
          <cell r="C2538" t="str">
            <v>Candy</v>
          </cell>
          <cell r="E2538" t="str">
            <v>Rena, produzida em fibra de vidro, com pintura automotiva e cores Candy.</v>
          </cell>
          <cell r="F2538" t="str">
            <v>FIBRA</v>
          </cell>
          <cell r="G2538">
            <v>1.7</v>
          </cell>
          <cell r="H2538">
            <v>0.54</v>
          </cell>
          <cell r="I2538">
            <v>2</v>
          </cell>
          <cell r="J2538"/>
          <cell r="K2538"/>
          <cell r="L2538">
            <v>33.383333333333333</v>
          </cell>
          <cell r="M2538">
            <v>6266.6500000000005</v>
          </cell>
          <cell r="N2538">
            <v>3759.9900000000002</v>
          </cell>
          <cell r="P2538">
            <v>0.6</v>
          </cell>
          <cell r="R2538">
            <v>5061.53</v>
          </cell>
          <cell r="S2538">
            <v>3036.92</v>
          </cell>
          <cell r="U2538">
            <v>5061.53</v>
          </cell>
          <cell r="V2538">
            <v>3036.92</v>
          </cell>
          <cell r="X2538">
            <v>4820.5</v>
          </cell>
          <cell r="Y2538">
            <v>2892.3</v>
          </cell>
          <cell r="AA2538">
            <v>4191.75</v>
          </cell>
          <cell r="AB2538">
            <v>2515.0500000000002</v>
          </cell>
          <cell r="AD2538">
            <v>3645</v>
          </cell>
        </row>
        <row r="2539">
          <cell r="B2539" t="str">
            <v>FG87D</v>
          </cell>
          <cell r="C2539" t="str">
            <v>Deluxe</v>
          </cell>
          <cell r="E2539" t="str">
            <v>Rena, produzida em fibra de vidro, com pintura automotiva e cores deluxe.</v>
          </cell>
          <cell r="F2539" t="str">
            <v>FIBRA</v>
          </cell>
          <cell r="G2539">
            <v>1.7</v>
          </cell>
          <cell r="H2539">
            <v>0.54</v>
          </cell>
          <cell r="I2539">
            <v>2</v>
          </cell>
          <cell r="J2539"/>
          <cell r="K2539"/>
          <cell r="L2539">
            <v>33.383333333333333</v>
          </cell>
          <cell r="M2539">
            <v>6266.6500000000005</v>
          </cell>
          <cell r="N2539">
            <v>3759.9900000000002</v>
          </cell>
          <cell r="P2539">
            <v>0.6</v>
          </cell>
          <cell r="R2539">
            <v>5061.53</v>
          </cell>
          <cell r="S2539">
            <v>3036.92</v>
          </cell>
          <cell r="U2539">
            <v>5061.53</v>
          </cell>
          <cell r="V2539">
            <v>3036.92</v>
          </cell>
          <cell r="X2539">
            <v>4820.5</v>
          </cell>
          <cell r="Y2539">
            <v>2892.3</v>
          </cell>
          <cell r="AA2539">
            <v>4191.75</v>
          </cell>
          <cell r="AB2539">
            <v>2515.0500000000002</v>
          </cell>
          <cell r="AD2539">
            <v>3645</v>
          </cell>
        </row>
        <row r="2540">
          <cell r="B2540" t="str">
            <v>FG27</v>
          </cell>
          <cell r="C2540" t="str">
            <v>Elementos Complementares</v>
          </cell>
          <cell r="E2540" t="str">
            <v>Bota produzida em fibra de vidro e pintura automotiva.</v>
          </cell>
          <cell r="F2540" t="str">
            <v>FIBRA</v>
          </cell>
          <cell r="G2540">
            <v>0.7</v>
          </cell>
          <cell r="H2540">
            <v>0.4</v>
          </cell>
          <cell r="I2540">
            <v>0.98</v>
          </cell>
          <cell r="L2540">
            <v>8.0833333333333339</v>
          </cell>
          <cell r="M2540">
            <v>2059.7200000000003</v>
          </cell>
          <cell r="N2540">
            <v>1235.8320000000001</v>
          </cell>
          <cell r="P2540">
            <v>0.6</v>
          </cell>
          <cell r="R2540">
            <v>1663.62</v>
          </cell>
          <cell r="S2540">
            <v>998.13</v>
          </cell>
          <cell r="U2540">
            <v>1663.62</v>
          </cell>
          <cell r="V2540">
            <v>998.13</v>
          </cell>
          <cell r="X2540">
            <v>1584.4</v>
          </cell>
          <cell r="Y2540">
            <v>950.6</v>
          </cell>
          <cell r="AA2540">
            <v>1377.7</v>
          </cell>
          <cell r="AB2540">
            <v>826.62</v>
          </cell>
          <cell r="AD2540">
            <v>1198</v>
          </cell>
        </row>
        <row r="2541">
          <cell r="B2541" t="str">
            <v>FG27C</v>
          </cell>
          <cell r="C2541" t="str">
            <v>Candy</v>
          </cell>
          <cell r="E2541" t="str">
            <v>Bota produzida em fibra de vidro, com pintura automotiva e cores Candy.</v>
          </cell>
          <cell r="F2541" t="str">
            <v>FIBRA</v>
          </cell>
          <cell r="G2541">
            <v>0.7</v>
          </cell>
          <cell r="H2541">
            <v>0.4</v>
          </cell>
          <cell r="I2541">
            <v>0.98</v>
          </cell>
          <cell r="L2541">
            <v>8.0833333333333339</v>
          </cell>
          <cell r="M2541">
            <v>2059.7200000000003</v>
          </cell>
          <cell r="N2541">
            <v>1235.8320000000001</v>
          </cell>
          <cell r="P2541">
            <v>0.6</v>
          </cell>
          <cell r="R2541">
            <v>1663.62</v>
          </cell>
          <cell r="S2541">
            <v>998.13</v>
          </cell>
          <cell r="U2541">
            <v>1663.62</v>
          </cell>
          <cell r="V2541">
            <v>998.13</v>
          </cell>
          <cell r="X2541">
            <v>1584.4</v>
          </cell>
          <cell r="Y2541">
            <v>950.6</v>
          </cell>
          <cell r="AA2541">
            <v>1377.7</v>
          </cell>
          <cell r="AB2541">
            <v>826.62</v>
          </cell>
          <cell r="AD2541">
            <v>1198</v>
          </cell>
        </row>
        <row r="2542">
          <cell r="B2542" t="str">
            <v>FG27D</v>
          </cell>
          <cell r="C2542" t="str">
            <v>Deluxe</v>
          </cell>
          <cell r="E2542" t="str">
            <v>Bota produzida em fibra de vidro, com pintura automotiva e cores deluxe.</v>
          </cell>
          <cell r="F2542" t="str">
            <v>FIBRA</v>
          </cell>
          <cell r="G2542">
            <v>0.7</v>
          </cell>
          <cell r="H2542">
            <v>0.4</v>
          </cell>
          <cell r="I2542">
            <v>0.98</v>
          </cell>
          <cell r="L2542">
            <v>8.0833333333333339</v>
          </cell>
          <cell r="M2542">
            <v>2059.7200000000003</v>
          </cell>
          <cell r="N2542">
            <v>1235.8320000000001</v>
          </cell>
          <cell r="P2542">
            <v>0.6</v>
          </cell>
          <cell r="R2542">
            <v>1663.62</v>
          </cell>
          <cell r="S2542">
            <v>998.13</v>
          </cell>
          <cell r="U2542">
            <v>1663.62</v>
          </cell>
          <cell r="V2542">
            <v>998.13</v>
          </cell>
          <cell r="X2542">
            <v>1584.4</v>
          </cell>
          <cell r="Y2542">
            <v>950.6</v>
          </cell>
          <cell r="AA2542">
            <v>1377.7</v>
          </cell>
          <cell r="AB2542">
            <v>826.62</v>
          </cell>
          <cell r="AD2542">
            <v>1198</v>
          </cell>
        </row>
        <row r="2543">
          <cell r="B2543" t="str">
            <v>FG27S</v>
          </cell>
          <cell r="C2543" t="str">
            <v>Elementos Complementares</v>
          </cell>
          <cell r="E2543" t="str">
            <v>Bota produzida em fibra de vidro, com pintura automotiva e efeitos nevados.</v>
          </cell>
          <cell r="F2543" t="str">
            <v>FIBRA</v>
          </cell>
          <cell r="G2543">
            <v>0.7</v>
          </cell>
          <cell r="H2543">
            <v>0.4</v>
          </cell>
          <cell r="I2543">
            <v>0.98</v>
          </cell>
          <cell r="L2543">
            <v>8.0833333333333339</v>
          </cell>
          <cell r="M2543">
            <v>2059.7200000000003</v>
          </cell>
          <cell r="N2543">
            <v>1235.8320000000001</v>
          </cell>
          <cell r="P2543">
            <v>0.6</v>
          </cell>
          <cell r="R2543">
            <v>1663.62</v>
          </cell>
          <cell r="S2543">
            <v>998.13</v>
          </cell>
          <cell r="U2543">
            <v>1663.62</v>
          </cell>
          <cell r="V2543">
            <v>998.13</v>
          </cell>
          <cell r="X2543">
            <v>1584.4</v>
          </cell>
          <cell r="Y2543">
            <v>950.6</v>
          </cell>
          <cell r="AA2543">
            <v>1377.7</v>
          </cell>
          <cell r="AB2543">
            <v>826.62</v>
          </cell>
          <cell r="AD2543">
            <v>1198</v>
          </cell>
        </row>
        <row r="2544">
          <cell r="B2544" t="str">
            <v>FG28</v>
          </cell>
          <cell r="C2544" t="str">
            <v>Elementos Complementares</v>
          </cell>
          <cell r="E2544" t="str">
            <v>Gato produzido em fibra de vidro e pintura automotiva.</v>
          </cell>
          <cell r="F2544" t="str">
            <v>FIBRA</v>
          </cell>
          <cell r="G2544">
            <v>0.42</v>
          </cell>
          <cell r="H2544">
            <v>0.2</v>
          </cell>
          <cell r="I2544">
            <v>0.45</v>
          </cell>
          <cell r="L2544">
            <v>3.5</v>
          </cell>
          <cell r="M2544">
            <v>558.74</v>
          </cell>
          <cell r="N2544">
            <v>335.24399999999997</v>
          </cell>
          <cell r="P2544">
            <v>0.6</v>
          </cell>
          <cell r="R2544">
            <v>451.29</v>
          </cell>
          <cell r="S2544">
            <v>270.8</v>
          </cell>
          <cell r="U2544">
            <v>451.29</v>
          </cell>
          <cell r="V2544">
            <v>270.8</v>
          </cell>
          <cell r="X2544">
            <v>429.8</v>
          </cell>
          <cell r="Y2544">
            <v>257.89999999999998</v>
          </cell>
          <cell r="AA2544">
            <v>373.75</v>
          </cell>
          <cell r="AB2544">
            <v>224.25</v>
          </cell>
          <cell r="AD2544">
            <v>325</v>
          </cell>
        </row>
        <row r="2545">
          <cell r="B2545" t="str">
            <v>FG28D</v>
          </cell>
          <cell r="C2545" t="str">
            <v>Deluxe</v>
          </cell>
          <cell r="E2545" t="str">
            <v>Gato produzido em fibra de vidro, com pintura automotiva e cores deluxe.</v>
          </cell>
          <cell r="F2545" t="str">
            <v>FIBRA</v>
          </cell>
          <cell r="G2545">
            <v>0.42</v>
          </cell>
          <cell r="H2545">
            <v>0.2</v>
          </cell>
          <cell r="I2545">
            <v>0.45</v>
          </cell>
          <cell r="L2545">
            <v>3.5</v>
          </cell>
          <cell r="M2545">
            <v>558.74</v>
          </cell>
          <cell r="N2545">
            <v>335.24399999999997</v>
          </cell>
          <cell r="P2545">
            <v>0.6</v>
          </cell>
          <cell r="R2545">
            <v>451.29</v>
          </cell>
          <cell r="S2545">
            <v>270.8</v>
          </cell>
          <cell r="U2545">
            <v>451.29</v>
          </cell>
          <cell r="V2545">
            <v>270.8</v>
          </cell>
          <cell r="X2545">
            <v>429.8</v>
          </cell>
          <cell r="Y2545">
            <v>257.89999999999998</v>
          </cell>
          <cell r="AA2545">
            <v>373.75</v>
          </cell>
          <cell r="AB2545">
            <v>224.25</v>
          </cell>
          <cell r="AD2545">
            <v>325</v>
          </cell>
        </row>
        <row r="2546">
          <cell r="B2546" t="str">
            <v>FG29</v>
          </cell>
          <cell r="C2546" t="str">
            <v>Elementos Complementares</v>
          </cell>
          <cell r="E2546" t="str">
            <v>Esquilo produzido em fibra de vidro e pintura automotiva.</v>
          </cell>
          <cell r="F2546" t="str">
            <v>FIBRA</v>
          </cell>
          <cell r="G2546">
            <v>1</v>
          </cell>
          <cell r="H2546">
            <v>0.43</v>
          </cell>
          <cell r="I2546">
            <v>0.6</v>
          </cell>
          <cell r="L2546">
            <v>11.9</v>
          </cell>
          <cell r="M2546">
            <v>2535.9100000000003</v>
          </cell>
          <cell r="N2546">
            <v>1521.546</v>
          </cell>
          <cell r="P2546">
            <v>0.6</v>
          </cell>
          <cell r="R2546">
            <v>2048.2399999999998</v>
          </cell>
          <cell r="S2546">
            <v>1228.92</v>
          </cell>
          <cell r="U2546">
            <v>2048.2399999999998</v>
          </cell>
          <cell r="V2546">
            <v>1228.92</v>
          </cell>
          <cell r="X2546">
            <v>1950.7</v>
          </cell>
          <cell r="Y2546">
            <v>1170.4000000000001</v>
          </cell>
          <cell r="AA2546">
            <v>1696.25</v>
          </cell>
          <cell r="AB2546">
            <v>1017.75</v>
          </cell>
          <cell r="AD2546">
            <v>1475</v>
          </cell>
        </row>
        <row r="2547">
          <cell r="B2547" t="str">
            <v>FG29D</v>
          </cell>
          <cell r="C2547" t="str">
            <v>Deluxe</v>
          </cell>
          <cell r="E2547" t="str">
            <v>Esquilo produzido em fibra de vidro, com pintura automotiva e cores deluxe.</v>
          </cell>
          <cell r="F2547" t="str">
            <v>FIBRA</v>
          </cell>
          <cell r="G2547">
            <v>1</v>
          </cell>
          <cell r="H2547">
            <v>0.43</v>
          </cell>
          <cell r="I2547">
            <v>0.6</v>
          </cell>
          <cell r="L2547">
            <v>11.9</v>
          </cell>
          <cell r="M2547">
            <v>2535.9100000000003</v>
          </cell>
          <cell r="N2547">
            <v>1521.546</v>
          </cell>
          <cell r="P2547">
            <v>0.6</v>
          </cell>
          <cell r="R2547">
            <v>2048.2399999999998</v>
          </cell>
          <cell r="S2547">
            <v>1228.92</v>
          </cell>
          <cell r="U2547">
            <v>2048.2399999999998</v>
          </cell>
          <cell r="V2547">
            <v>1228.92</v>
          </cell>
          <cell r="X2547">
            <v>1950.7</v>
          </cell>
          <cell r="Y2547">
            <v>1170.4000000000001</v>
          </cell>
          <cell r="AA2547">
            <v>1696.25</v>
          </cell>
          <cell r="AB2547">
            <v>1017.75</v>
          </cell>
          <cell r="AD2547">
            <v>1475</v>
          </cell>
        </row>
        <row r="2548">
          <cell r="B2548" t="str">
            <v>FG31</v>
          </cell>
          <cell r="C2548" t="str">
            <v>Elementos Complementares</v>
          </cell>
          <cell r="E2548" t="str">
            <v>Noz produzida em fibra de vidro e pintura automotiva.</v>
          </cell>
          <cell r="F2548" t="str">
            <v>FIBRA</v>
          </cell>
          <cell r="G2548">
            <v>0.25</v>
          </cell>
          <cell r="H2548">
            <v>0.22</v>
          </cell>
          <cell r="I2548">
            <v>0.22</v>
          </cell>
          <cell r="L2548">
            <v>0.95000000000000007</v>
          </cell>
          <cell r="M2548">
            <v>240.76</v>
          </cell>
          <cell r="N2548">
            <v>144.45599999999999</v>
          </cell>
          <cell r="P2548">
            <v>0.6</v>
          </cell>
          <cell r="R2548">
            <v>194.46</v>
          </cell>
          <cell r="S2548">
            <v>116.66</v>
          </cell>
          <cell r="U2548">
            <v>194.46</v>
          </cell>
          <cell r="V2548">
            <v>116.66</v>
          </cell>
          <cell r="X2548">
            <v>185.2</v>
          </cell>
          <cell r="Y2548">
            <v>111.1</v>
          </cell>
          <cell r="AA2548">
            <v>161</v>
          </cell>
          <cell r="AB2548">
            <v>96.6</v>
          </cell>
          <cell r="AD2548">
            <v>140</v>
          </cell>
        </row>
        <row r="2549">
          <cell r="B2549" t="str">
            <v>FG32</v>
          </cell>
          <cell r="C2549" t="str">
            <v>Elementos Complementares</v>
          </cell>
          <cell r="E2549" t="str">
            <v>Avelã produzida em fibra de vidro e pintura automotiva.</v>
          </cell>
          <cell r="F2549" t="str">
            <v>FIBRA</v>
          </cell>
          <cell r="G2549">
            <v>0.25</v>
          </cell>
          <cell r="H2549">
            <v>0.22</v>
          </cell>
          <cell r="I2549">
            <v>0.22</v>
          </cell>
          <cell r="L2549">
            <v>1.1666666666666667</v>
          </cell>
          <cell r="M2549">
            <v>287.17</v>
          </cell>
          <cell r="N2549">
            <v>172.30199999999999</v>
          </cell>
          <cell r="P2549">
            <v>0.6</v>
          </cell>
          <cell r="R2549">
            <v>231.95</v>
          </cell>
          <cell r="S2549">
            <v>139.13</v>
          </cell>
          <cell r="U2549">
            <v>231.95</v>
          </cell>
          <cell r="V2549">
            <v>139.13</v>
          </cell>
          <cell r="X2549">
            <v>220.9</v>
          </cell>
          <cell r="Y2549">
            <v>132.5</v>
          </cell>
          <cell r="AA2549">
            <v>192.05</v>
          </cell>
          <cell r="AB2549">
            <v>115.23</v>
          </cell>
          <cell r="AD2549">
            <v>167</v>
          </cell>
        </row>
        <row r="2550">
          <cell r="B2550" t="str">
            <v>FG33</v>
          </cell>
          <cell r="C2550" t="str">
            <v>Elementos Complementares</v>
          </cell>
          <cell r="E2550" t="str">
            <v>Cogumelo, produzido em fibra de vidro e pintura automotiva.</v>
          </cell>
          <cell r="F2550" t="str">
            <v>FIBRA</v>
          </cell>
          <cell r="G2550">
            <v>0.34</v>
          </cell>
          <cell r="H2550">
            <v>0.43</v>
          </cell>
          <cell r="I2550">
            <v>0.43</v>
          </cell>
          <cell r="L2550">
            <v>3.2666666666666671</v>
          </cell>
          <cell r="M2550">
            <v>692.9</v>
          </cell>
          <cell r="N2550">
            <v>415.73999999999995</v>
          </cell>
          <cell r="P2550">
            <v>0.6</v>
          </cell>
          <cell r="R2550">
            <v>559.65</v>
          </cell>
          <cell r="S2550">
            <v>335.79</v>
          </cell>
          <cell r="U2550">
            <v>559.65</v>
          </cell>
          <cell r="V2550">
            <v>335.79</v>
          </cell>
          <cell r="X2550">
            <v>533</v>
          </cell>
          <cell r="Y2550">
            <v>319.8</v>
          </cell>
          <cell r="AA2550">
            <v>463.45</v>
          </cell>
          <cell r="AB2550">
            <v>278.07</v>
          </cell>
          <cell r="AD2550">
            <v>403</v>
          </cell>
        </row>
        <row r="2551">
          <cell r="B2551" t="str">
            <v>FG33C</v>
          </cell>
          <cell r="C2551" t="str">
            <v>Candy</v>
          </cell>
          <cell r="E2551" t="str">
            <v>Cogumelo, produzido em fibra de vidro, com pintura automotiva e cores Candy.</v>
          </cell>
          <cell r="F2551" t="str">
            <v>FIBRA</v>
          </cell>
          <cell r="G2551">
            <v>0.34</v>
          </cell>
          <cell r="H2551">
            <v>0.43</v>
          </cell>
          <cell r="I2551">
            <v>0.43</v>
          </cell>
          <cell r="L2551">
            <v>3.2666666666666671</v>
          </cell>
          <cell r="M2551">
            <v>692.9</v>
          </cell>
          <cell r="N2551">
            <v>415.73999999999995</v>
          </cell>
          <cell r="P2551">
            <v>0.6</v>
          </cell>
          <cell r="R2551">
            <v>559.65</v>
          </cell>
          <cell r="S2551">
            <v>335.79</v>
          </cell>
          <cell r="U2551">
            <v>559.65</v>
          </cell>
          <cell r="V2551">
            <v>335.79</v>
          </cell>
          <cell r="X2551">
            <v>533</v>
          </cell>
          <cell r="Y2551">
            <v>319.8</v>
          </cell>
          <cell r="AA2551">
            <v>463.45</v>
          </cell>
          <cell r="AB2551">
            <v>278.07</v>
          </cell>
          <cell r="AD2551">
            <v>403</v>
          </cell>
        </row>
        <row r="2552">
          <cell r="B2552" t="str">
            <v>FG33D</v>
          </cell>
          <cell r="C2552" t="str">
            <v>Deluxe</v>
          </cell>
          <cell r="E2552" t="str">
            <v>Cogumelo, produzido em fibra de vidro, com pintura automotiva e cores deluxe.</v>
          </cell>
          <cell r="F2552" t="str">
            <v>FIBRA</v>
          </cell>
          <cell r="G2552">
            <v>0.34</v>
          </cell>
          <cell r="H2552">
            <v>0.43</v>
          </cell>
          <cell r="I2552">
            <v>0.43</v>
          </cell>
          <cell r="L2552">
            <v>3.2666666666666671</v>
          </cell>
          <cell r="M2552">
            <v>692.9</v>
          </cell>
          <cell r="N2552">
            <v>415.73999999999995</v>
          </cell>
          <cell r="P2552">
            <v>0.6</v>
          </cell>
          <cell r="R2552">
            <v>559.65</v>
          </cell>
          <cell r="S2552">
            <v>335.79</v>
          </cell>
          <cell r="U2552">
            <v>559.65</v>
          </cell>
          <cell r="V2552">
            <v>335.79</v>
          </cell>
          <cell r="X2552">
            <v>533</v>
          </cell>
          <cell r="Y2552">
            <v>319.8</v>
          </cell>
          <cell r="AA2552">
            <v>463.45</v>
          </cell>
          <cell r="AB2552">
            <v>278.07</v>
          </cell>
          <cell r="AD2552">
            <v>403</v>
          </cell>
        </row>
        <row r="2553">
          <cell r="B2553" t="str">
            <v>FG33S</v>
          </cell>
          <cell r="C2553" t="str">
            <v>Snow</v>
          </cell>
          <cell r="E2553" t="str">
            <v>Cogumelo, produzido em fibra de vidro, com pintura automotiva e efeitos nevados.</v>
          </cell>
          <cell r="F2553" t="str">
            <v>FIBRA</v>
          </cell>
          <cell r="G2553">
            <v>0.34</v>
          </cell>
          <cell r="H2553">
            <v>0.43</v>
          </cell>
          <cell r="I2553">
            <v>0.43</v>
          </cell>
          <cell r="L2553">
            <v>3.2666666666666671</v>
          </cell>
          <cell r="M2553">
            <v>692.9</v>
          </cell>
          <cell r="N2553">
            <v>415.73999999999995</v>
          </cell>
          <cell r="P2553">
            <v>0.6</v>
          </cell>
          <cell r="R2553">
            <v>559.65</v>
          </cell>
          <cell r="S2553">
            <v>335.79</v>
          </cell>
          <cell r="U2553">
            <v>559.65</v>
          </cell>
          <cell r="V2553">
            <v>335.79</v>
          </cell>
          <cell r="X2553">
            <v>533</v>
          </cell>
          <cell r="Y2553">
            <v>319.8</v>
          </cell>
          <cell r="AA2553">
            <v>463.45</v>
          </cell>
          <cell r="AB2553">
            <v>278.07</v>
          </cell>
          <cell r="AD2553">
            <v>403</v>
          </cell>
        </row>
        <row r="2554">
          <cell r="B2554" t="str">
            <v>FG34</v>
          </cell>
          <cell r="C2554" t="str">
            <v>Elementos Complementares</v>
          </cell>
          <cell r="E2554" t="str">
            <v>Cogumelo, produzido em fibra de vidro e pintura automotiva.</v>
          </cell>
          <cell r="F2554" t="str">
            <v>FIBRA</v>
          </cell>
          <cell r="G2554">
            <v>0.28000000000000003</v>
          </cell>
          <cell r="H2554">
            <v>0.36</v>
          </cell>
          <cell r="I2554">
            <v>0.36</v>
          </cell>
          <cell r="L2554">
            <v>2.7166666666666668</v>
          </cell>
          <cell r="M2554">
            <v>574.21</v>
          </cell>
          <cell r="N2554">
            <v>344.52600000000001</v>
          </cell>
          <cell r="P2554">
            <v>0.6</v>
          </cell>
          <cell r="R2554">
            <v>463.79</v>
          </cell>
          <cell r="S2554">
            <v>278.25</v>
          </cell>
          <cell r="U2554">
            <v>463.79</v>
          </cell>
          <cell r="V2554">
            <v>278.25</v>
          </cell>
          <cell r="X2554">
            <v>441.7</v>
          </cell>
          <cell r="Y2554">
            <v>265</v>
          </cell>
          <cell r="AA2554">
            <v>384.1</v>
          </cell>
          <cell r="AB2554">
            <v>230.46</v>
          </cell>
          <cell r="AD2554">
            <v>334</v>
          </cell>
        </row>
        <row r="2555">
          <cell r="B2555" t="str">
            <v>FG34C</v>
          </cell>
          <cell r="C2555" t="str">
            <v>Candy</v>
          </cell>
          <cell r="E2555" t="str">
            <v>Cogumelo, produzido em fibra de vidro, com pintura automotiva e cores Candy.</v>
          </cell>
          <cell r="F2555" t="str">
            <v>FIBRA</v>
          </cell>
          <cell r="G2555">
            <v>0.28000000000000003</v>
          </cell>
          <cell r="H2555">
            <v>0.36</v>
          </cell>
          <cell r="I2555">
            <v>0.36</v>
          </cell>
          <cell r="L2555">
            <v>2.7166666666666668</v>
          </cell>
          <cell r="M2555">
            <v>574.21</v>
          </cell>
          <cell r="N2555">
            <v>344.52600000000001</v>
          </cell>
          <cell r="P2555">
            <v>0.6</v>
          </cell>
          <cell r="R2555">
            <v>463.79</v>
          </cell>
          <cell r="S2555">
            <v>278.25</v>
          </cell>
          <cell r="U2555">
            <v>463.79</v>
          </cell>
          <cell r="V2555">
            <v>278.25</v>
          </cell>
          <cell r="X2555">
            <v>441.7</v>
          </cell>
          <cell r="Y2555">
            <v>265</v>
          </cell>
          <cell r="AA2555">
            <v>384.1</v>
          </cell>
          <cell r="AB2555">
            <v>230.46</v>
          </cell>
          <cell r="AD2555">
            <v>334</v>
          </cell>
        </row>
        <row r="2556">
          <cell r="B2556" t="str">
            <v>FG34D</v>
          </cell>
          <cell r="C2556" t="str">
            <v>Deluxe</v>
          </cell>
          <cell r="E2556" t="str">
            <v>Cogumelo, produzido em fibra de vidro, com pintura automotiva e cores deluxe.</v>
          </cell>
          <cell r="F2556" t="str">
            <v>FIBRA</v>
          </cell>
          <cell r="G2556">
            <v>0.28000000000000003</v>
          </cell>
          <cell r="H2556">
            <v>0.36</v>
          </cell>
          <cell r="I2556">
            <v>0.36</v>
          </cell>
          <cell r="L2556">
            <v>2.7166666666666668</v>
          </cell>
          <cell r="M2556">
            <v>574.21</v>
          </cell>
          <cell r="N2556">
            <v>344.52600000000001</v>
          </cell>
          <cell r="P2556">
            <v>0.6</v>
          </cell>
          <cell r="R2556">
            <v>463.79</v>
          </cell>
          <cell r="S2556">
            <v>278.25</v>
          </cell>
          <cell r="U2556">
            <v>463.79</v>
          </cell>
          <cell r="V2556">
            <v>278.25</v>
          </cell>
          <cell r="X2556">
            <v>441.7</v>
          </cell>
          <cell r="Y2556">
            <v>265</v>
          </cell>
          <cell r="AA2556">
            <v>384.1</v>
          </cell>
          <cell r="AB2556">
            <v>230.46</v>
          </cell>
          <cell r="AD2556">
            <v>334</v>
          </cell>
        </row>
        <row r="2557">
          <cell r="B2557" t="str">
            <v>FG34S</v>
          </cell>
          <cell r="C2557" t="str">
            <v>Snow</v>
          </cell>
          <cell r="E2557" t="str">
            <v>Cogumelo, produzido em fibra de vidro, com pintura automotiva e efeitos nevados.</v>
          </cell>
          <cell r="F2557" t="str">
            <v>FIBRA</v>
          </cell>
          <cell r="G2557">
            <v>0.28000000000000003</v>
          </cell>
          <cell r="H2557">
            <v>0.36</v>
          </cell>
          <cell r="I2557">
            <v>0.36</v>
          </cell>
          <cell r="L2557">
            <v>2.7166666666666668</v>
          </cell>
          <cell r="M2557">
            <v>574.21</v>
          </cell>
          <cell r="N2557">
            <v>344.52600000000001</v>
          </cell>
          <cell r="P2557">
            <v>0.6</v>
          </cell>
          <cell r="R2557">
            <v>463.79</v>
          </cell>
          <cell r="S2557">
            <v>278.25</v>
          </cell>
          <cell r="U2557">
            <v>463.79</v>
          </cell>
          <cell r="V2557">
            <v>278.25</v>
          </cell>
          <cell r="X2557">
            <v>441.7</v>
          </cell>
          <cell r="Y2557">
            <v>265</v>
          </cell>
          <cell r="AA2557">
            <v>384.1</v>
          </cell>
          <cell r="AB2557">
            <v>230.46</v>
          </cell>
          <cell r="AD2557">
            <v>334</v>
          </cell>
        </row>
        <row r="2558">
          <cell r="B2558" t="str">
            <v>FG35</v>
          </cell>
          <cell r="C2558" t="str">
            <v>Elementos Complementares</v>
          </cell>
          <cell r="E2558" t="str">
            <v>Cogumelo, produzido em fibra de vidro e pintura automotiva.</v>
          </cell>
          <cell r="F2558" t="str">
            <v>FIBRA</v>
          </cell>
          <cell r="G2558">
            <v>0.5</v>
          </cell>
          <cell r="H2558">
            <v>0.52</v>
          </cell>
          <cell r="I2558">
            <v>0.46</v>
          </cell>
          <cell r="L2558">
            <v>4.9000000000000004</v>
          </cell>
          <cell r="M2558">
            <v>1040.1300000000001</v>
          </cell>
          <cell r="N2558">
            <v>624.07800000000009</v>
          </cell>
          <cell r="P2558">
            <v>0.6</v>
          </cell>
          <cell r="R2558">
            <v>840.11</v>
          </cell>
          <cell r="S2558">
            <v>504.11</v>
          </cell>
          <cell r="U2558">
            <v>840.11</v>
          </cell>
          <cell r="V2558">
            <v>504.11</v>
          </cell>
          <cell r="X2558">
            <v>800.1</v>
          </cell>
          <cell r="Y2558">
            <v>480.1</v>
          </cell>
          <cell r="AA2558">
            <v>695.75</v>
          </cell>
          <cell r="AB2558">
            <v>417.45</v>
          </cell>
          <cell r="AD2558">
            <v>605</v>
          </cell>
        </row>
        <row r="2559">
          <cell r="B2559" t="str">
            <v>FG35C</v>
          </cell>
          <cell r="C2559" t="str">
            <v>Candy</v>
          </cell>
          <cell r="E2559" t="str">
            <v>Cogumelo, produzido em fibra de vidro, com pintura automotiva e cores Candy.</v>
          </cell>
          <cell r="F2559" t="str">
            <v>FIBRA</v>
          </cell>
          <cell r="G2559">
            <v>0.5</v>
          </cell>
          <cell r="H2559">
            <v>0.52</v>
          </cell>
          <cell r="I2559">
            <v>0.46</v>
          </cell>
          <cell r="L2559">
            <v>4.9000000000000004</v>
          </cell>
          <cell r="M2559">
            <v>1040.1300000000001</v>
          </cell>
          <cell r="N2559">
            <v>624.07800000000009</v>
          </cell>
          <cell r="P2559">
            <v>0.6</v>
          </cell>
          <cell r="R2559">
            <v>840.11</v>
          </cell>
          <cell r="S2559">
            <v>504.11</v>
          </cell>
          <cell r="U2559">
            <v>840.11</v>
          </cell>
          <cell r="V2559">
            <v>504.11</v>
          </cell>
          <cell r="X2559">
            <v>800.1</v>
          </cell>
          <cell r="Y2559">
            <v>480.1</v>
          </cell>
          <cell r="AA2559">
            <v>695.75</v>
          </cell>
          <cell r="AB2559">
            <v>417.45</v>
          </cell>
          <cell r="AD2559">
            <v>605</v>
          </cell>
        </row>
        <row r="2560">
          <cell r="B2560" t="str">
            <v>FG35D</v>
          </cell>
          <cell r="C2560" t="str">
            <v>Deluxe</v>
          </cell>
          <cell r="E2560" t="str">
            <v>Cogumelo, produzido em fibra de vidro, com pintura automotiva e cores deluxe.</v>
          </cell>
          <cell r="F2560" t="str">
            <v>FIBRA</v>
          </cell>
          <cell r="G2560">
            <v>0.5</v>
          </cell>
          <cell r="H2560">
            <v>0.52</v>
          </cell>
          <cell r="I2560">
            <v>0.46</v>
          </cell>
          <cell r="L2560">
            <v>4.9000000000000004</v>
          </cell>
          <cell r="M2560">
            <v>1040.1300000000001</v>
          </cell>
          <cell r="N2560">
            <v>624.07800000000009</v>
          </cell>
          <cell r="P2560">
            <v>0.6</v>
          </cell>
          <cell r="R2560">
            <v>840.11</v>
          </cell>
          <cell r="S2560">
            <v>504.11</v>
          </cell>
          <cell r="U2560">
            <v>840.11</v>
          </cell>
          <cell r="V2560">
            <v>504.11</v>
          </cell>
          <cell r="X2560">
            <v>800.1</v>
          </cell>
          <cell r="Y2560">
            <v>480.1</v>
          </cell>
          <cell r="AA2560">
            <v>695.75</v>
          </cell>
          <cell r="AB2560">
            <v>417.45</v>
          </cell>
          <cell r="AD2560">
            <v>605</v>
          </cell>
        </row>
        <row r="2561">
          <cell r="B2561" t="str">
            <v>FG35S</v>
          </cell>
          <cell r="C2561" t="str">
            <v>Snow</v>
          </cell>
          <cell r="E2561" t="str">
            <v>Cogumelo, produzido em fibra de vidro, com pintura automotiva e efeitos nevados.</v>
          </cell>
          <cell r="F2561" t="str">
            <v>FIBRA</v>
          </cell>
          <cell r="G2561">
            <v>0.5</v>
          </cell>
          <cell r="H2561">
            <v>0.52</v>
          </cell>
          <cell r="I2561">
            <v>0.46</v>
          </cell>
          <cell r="L2561">
            <v>4.9000000000000004</v>
          </cell>
          <cell r="M2561">
            <v>1040.1300000000001</v>
          </cell>
          <cell r="N2561">
            <v>624.07800000000009</v>
          </cell>
          <cell r="P2561">
            <v>0.6</v>
          </cell>
          <cell r="R2561">
            <v>840.11</v>
          </cell>
          <cell r="S2561">
            <v>504.11</v>
          </cell>
          <cell r="U2561">
            <v>840.11</v>
          </cell>
          <cell r="V2561">
            <v>504.11</v>
          </cell>
          <cell r="X2561">
            <v>800.1</v>
          </cell>
          <cell r="Y2561">
            <v>480.1</v>
          </cell>
          <cell r="AA2561">
            <v>695.75</v>
          </cell>
          <cell r="AB2561">
            <v>417.45</v>
          </cell>
          <cell r="AD2561">
            <v>605</v>
          </cell>
        </row>
        <row r="2562">
          <cell r="B2562" t="str">
            <v>FG39M</v>
          </cell>
          <cell r="C2562" t="str">
            <v>Elementos Complementares</v>
          </cell>
          <cell r="E2562" t="str">
            <v>Vela, produzida em fibra de vidro e pintura automotiva.</v>
          </cell>
          <cell r="F2562" t="str">
            <v>FIBRA</v>
          </cell>
          <cell r="G2562">
            <v>1.45</v>
          </cell>
          <cell r="H2562">
            <v>1</v>
          </cell>
          <cell r="I2562">
            <v>1.2</v>
          </cell>
          <cell r="L2562">
            <v>14.333333333333334</v>
          </cell>
          <cell r="M2562">
            <v>3653.3900000000003</v>
          </cell>
          <cell r="N2562">
            <v>2192.0340000000001</v>
          </cell>
          <cell r="P2562">
            <v>0.6</v>
          </cell>
          <cell r="R2562">
            <v>2950.82</v>
          </cell>
          <cell r="S2562">
            <v>1770.51</v>
          </cell>
          <cell r="U2562">
            <v>2950.82</v>
          </cell>
          <cell r="V2562">
            <v>1770.51</v>
          </cell>
          <cell r="X2562">
            <v>2810.3</v>
          </cell>
          <cell r="Y2562">
            <v>1686.2</v>
          </cell>
          <cell r="AA2562">
            <v>2443.75</v>
          </cell>
          <cell r="AB2562">
            <v>1466.25</v>
          </cell>
          <cell r="AD2562">
            <v>2125</v>
          </cell>
        </row>
        <row r="2563">
          <cell r="B2563" t="str">
            <v>FG39MD</v>
          </cell>
          <cell r="C2563" t="str">
            <v>Deluxe</v>
          </cell>
          <cell r="E2563" t="str">
            <v>Vela, produzida em fibra de vidro, com pintura automotiva e cores deluxe.</v>
          </cell>
          <cell r="F2563" t="str">
            <v>FIBRA</v>
          </cell>
          <cell r="G2563">
            <v>1.45</v>
          </cell>
          <cell r="H2563">
            <v>1</v>
          </cell>
          <cell r="I2563">
            <v>1.2</v>
          </cell>
          <cell r="L2563">
            <v>14.333333333333334</v>
          </cell>
          <cell r="M2563">
            <v>3653.3900000000003</v>
          </cell>
          <cell r="N2563">
            <v>2192.0340000000001</v>
          </cell>
          <cell r="P2563">
            <v>0.6</v>
          </cell>
          <cell r="R2563">
            <v>2950.82</v>
          </cell>
          <cell r="S2563">
            <v>1770.51</v>
          </cell>
          <cell r="U2563">
            <v>2950.82</v>
          </cell>
          <cell r="V2563">
            <v>1770.51</v>
          </cell>
          <cell r="X2563">
            <v>2810.3</v>
          </cell>
          <cell r="Y2563">
            <v>1686.2</v>
          </cell>
          <cell r="AA2563">
            <v>2443.75</v>
          </cell>
          <cell r="AB2563">
            <v>1466.25</v>
          </cell>
          <cell r="AD2563">
            <v>2125</v>
          </cell>
        </row>
        <row r="2564">
          <cell r="B2564" t="str">
            <v>FG39G</v>
          </cell>
          <cell r="C2564" t="str">
            <v>Elementos Complementares</v>
          </cell>
          <cell r="E2564" t="str">
            <v>Vela, produzida em fibra de vidro e pintura automotiva.</v>
          </cell>
          <cell r="F2564" t="str">
            <v>FIBRA</v>
          </cell>
          <cell r="G2564">
            <v>1.75</v>
          </cell>
          <cell r="H2564">
            <v>1.18</v>
          </cell>
          <cell r="I2564">
            <v>1.08</v>
          </cell>
          <cell r="L2564">
            <v>17.2</v>
          </cell>
          <cell r="M2564">
            <v>4385.8099999999995</v>
          </cell>
          <cell r="N2564">
            <v>2631.4859999999994</v>
          </cell>
          <cell r="P2564">
            <v>0.6</v>
          </cell>
          <cell r="R2564">
            <v>3542.39</v>
          </cell>
          <cell r="S2564">
            <v>2125.41</v>
          </cell>
          <cell r="U2564">
            <v>3542.39</v>
          </cell>
          <cell r="V2564">
            <v>2125.41</v>
          </cell>
          <cell r="X2564">
            <v>3373.7</v>
          </cell>
          <cell r="Y2564">
            <v>2024.2</v>
          </cell>
          <cell r="AA2564">
            <v>2933.65</v>
          </cell>
          <cell r="AB2564">
            <v>1760.19</v>
          </cell>
          <cell r="AD2564">
            <v>2551</v>
          </cell>
        </row>
        <row r="2565">
          <cell r="B2565" t="str">
            <v>FG39GD</v>
          </cell>
          <cell r="C2565" t="str">
            <v>Deluxe</v>
          </cell>
          <cell r="E2565" t="str">
            <v>Vela, produzida em fibra de vidro, com pintura automotiva e cores deluxe.</v>
          </cell>
          <cell r="F2565" t="str">
            <v>FIBRA</v>
          </cell>
          <cell r="G2565">
            <v>1.75</v>
          </cell>
          <cell r="H2565">
            <v>1.18</v>
          </cell>
          <cell r="I2565">
            <v>1.08</v>
          </cell>
          <cell r="L2565">
            <v>17.2</v>
          </cell>
          <cell r="M2565">
            <v>4385.8099999999995</v>
          </cell>
          <cell r="N2565">
            <v>2631.4859999999994</v>
          </cell>
          <cell r="P2565">
            <v>0.6</v>
          </cell>
          <cell r="R2565">
            <v>3542.39</v>
          </cell>
          <cell r="S2565">
            <v>2125.41</v>
          </cell>
          <cell r="U2565">
            <v>3542.39</v>
          </cell>
          <cell r="V2565">
            <v>2125.41</v>
          </cell>
          <cell r="X2565">
            <v>3373.7</v>
          </cell>
          <cell r="Y2565">
            <v>2024.2</v>
          </cell>
          <cell r="AA2565">
            <v>2933.65</v>
          </cell>
          <cell r="AB2565">
            <v>1760.19</v>
          </cell>
          <cell r="AD2565">
            <v>2551</v>
          </cell>
        </row>
        <row r="2566">
          <cell r="B2566" t="str">
            <v>FG46</v>
          </cell>
          <cell r="C2566" t="str">
            <v>Elementos Complementares</v>
          </cell>
          <cell r="E2566" t="str">
            <v>Poltrona Noel, produzida em fibra de vidro com pintura automotiva e tecido.</v>
          </cell>
          <cell r="F2566" t="str">
            <v>FIBRA</v>
          </cell>
          <cell r="G2566">
            <v>1.6</v>
          </cell>
          <cell r="H2566">
            <v>1.25</v>
          </cell>
          <cell r="I2566">
            <v>0.7</v>
          </cell>
          <cell r="L2566">
            <v>36.466666666666669</v>
          </cell>
          <cell r="M2566">
            <v>9562.41</v>
          </cell>
          <cell r="N2566">
            <v>5737.4459999999999</v>
          </cell>
          <cell r="P2566">
            <v>0.6</v>
          </cell>
          <cell r="R2566">
            <v>7723.49</v>
          </cell>
          <cell r="S2566">
            <v>4634.07</v>
          </cell>
          <cell r="U2566">
            <v>7723.49</v>
          </cell>
          <cell r="V2566">
            <v>4634.07</v>
          </cell>
          <cell r="X2566">
            <v>7355.7</v>
          </cell>
          <cell r="Y2566">
            <v>4413.3999999999996</v>
          </cell>
          <cell r="AA2566">
            <v>6396.3</v>
          </cell>
          <cell r="AB2566">
            <v>3837.78</v>
          </cell>
          <cell r="AD2566">
            <v>5562</v>
          </cell>
        </row>
        <row r="2567">
          <cell r="B2567" t="str">
            <v>FG47</v>
          </cell>
          <cell r="C2567" t="str">
            <v>Elementos Complementares</v>
          </cell>
          <cell r="E2567" t="str">
            <v>Noel foto (banco Noel), produzido em fibra de vidro e pintura automotiva.</v>
          </cell>
          <cell r="F2567" t="str">
            <v>FIBRA</v>
          </cell>
          <cell r="G2567">
            <v>1.65</v>
          </cell>
          <cell r="H2567">
            <v>1.75</v>
          </cell>
          <cell r="I2567">
            <v>0.86</v>
          </cell>
          <cell r="L2567">
            <v>21</v>
          </cell>
          <cell r="M2567">
            <v>6832.2800000000007</v>
          </cell>
          <cell r="N2567">
            <v>4099.3680000000004</v>
          </cell>
          <cell r="P2567">
            <v>0.6</v>
          </cell>
          <cell r="R2567">
            <v>5518.38</v>
          </cell>
          <cell r="S2567">
            <v>3311.07</v>
          </cell>
          <cell r="U2567">
            <v>5518.38</v>
          </cell>
          <cell r="V2567">
            <v>3311.07</v>
          </cell>
          <cell r="X2567">
            <v>5255.6</v>
          </cell>
          <cell r="Y2567">
            <v>3153.4</v>
          </cell>
          <cell r="AA2567">
            <v>4570.1000000000004</v>
          </cell>
          <cell r="AB2567">
            <v>2742.06</v>
          </cell>
          <cell r="AD2567">
            <v>3974</v>
          </cell>
        </row>
        <row r="2568">
          <cell r="B2568" t="str">
            <v>FG47C</v>
          </cell>
          <cell r="C2568" t="str">
            <v>Candy</v>
          </cell>
          <cell r="E2568" t="str">
            <v>Noel foto (banco Noel), produzido em fibra de vidro, com pintura automotiva e cores Candy.</v>
          </cell>
          <cell r="F2568" t="str">
            <v>FIBRA</v>
          </cell>
          <cell r="G2568">
            <v>1.65</v>
          </cell>
          <cell r="H2568">
            <v>1.75</v>
          </cell>
          <cell r="I2568">
            <v>0.86</v>
          </cell>
          <cell r="L2568">
            <v>21</v>
          </cell>
          <cell r="M2568">
            <v>6832.2800000000007</v>
          </cell>
          <cell r="N2568">
            <v>4099.3680000000004</v>
          </cell>
          <cell r="P2568">
            <v>0.6</v>
          </cell>
          <cell r="R2568">
            <v>5518.38</v>
          </cell>
          <cell r="S2568">
            <v>3311.07</v>
          </cell>
          <cell r="U2568">
            <v>5518.38</v>
          </cell>
          <cell r="V2568">
            <v>3311.07</v>
          </cell>
          <cell r="X2568">
            <v>5255.6</v>
          </cell>
          <cell r="Y2568">
            <v>3153.4</v>
          </cell>
          <cell r="AA2568">
            <v>4570.1000000000004</v>
          </cell>
          <cell r="AB2568">
            <v>2742.06</v>
          </cell>
          <cell r="AD2568">
            <v>3974</v>
          </cell>
        </row>
        <row r="2569">
          <cell r="B2569" t="str">
            <v>FG47D</v>
          </cell>
          <cell r="C2569" t="str">
            <v>Deluxe</v>
          </cell>
          <cell r="E2569" t="str">
            <v>Noel foto (banco Noel), produzido em fibra de vidro, com pintura automotiva e cores deluxe.</v>
          </cell>
          <cell r="F2569" t="str">
            <v>FIBRA</v>
          </cell>
          <cell r="G2569">
            <v>1.65</v>
          </cell>
          <cell r="H2569">
            <v>1.75</v>
          </cell>
          <cell r="I2569">
            <v>0.86</v>
          </cell>
          <cell r="L2569">
            <v>21</v>
          </cell>
          <cell r="M2569">
            <v>6832.2800000000007</v>
          </cell>
          <cell r="N2569">
            <v>4099.3680000000004</v>
          </cell>
          <cell r="P2569">
            <v>0.6</v>
          </cell>
          <cell r="R2569">
            <v>5518.38</v>
          </cell>
          <cell r="S2569">
            <v>3311.07</v>
          </cell>
          <cell r="U2569">
            <v>5518.38</v>
          </cell>
          <cell r="V2569">
            <v>3311.07</v>
          </cell>
          <cell r="X2569">
            <v>5255.6</v>
          </cell>
          <cell r="Y2569">
            <v>3153.4</v>
          </cell>
          <cell r="AA2569">
            <v>4570.1000000000004</v>
          </cell>
          <cell r="AB2569">
            <v>2742.06</v>
          </cell>
          <cell r="AD2569">
            <v>3974</v>
          </cell>
        </row>
        <row r="2570">
          <cell r="B2570" t="str">
            <v>FG47S</v>
          </cell>
          <cell r="C2570" t="str">
            <v>Snow</v>
          </cell>
          <cell r="E2570" t="str">
            <v>Noel foto (banco Noel), produzido em fibra de vidro, com pintura automotiva com detalhes em forma de cobertura de neve</v>
          </cell>
          <cell r="F2570" t="str">
            <v>FIBRA</v>
          </cell>
          <cell r="G2570">
            <v>1.65</v>
          </cell>
          <cell r="H2570">
            <v>1.75</v>
          </cell>
          <cell r="I2570">
            <v>0.86</v>
          </cell>
          <cell r="L2570">
            <v>21</v>
          </cell>
          <cell r="M2570">
            <v>6832.2800000000007</v>
          </cell>
          <cell r="N2570">
            <v>4099.3680000000004</v>
          </cell>
          <cell r="P2570">
            <v>0.6</v>
          </cell>
          <cell r="R2570">
            <v>5518.38</v>
          </cell>
          <cell r="S2570">
            <v>3311.07</v>
          </cell>
          <cell r="U2570">
            <v>5518.38</v>
          </cell>
          <cell r="V2570">
            <v>3311.07</v>
          </cell>
          <cell r="X2570">
            <v>5255.6</v>
          </cell>
          <cell r="Y2570">
            <v>3153.4</v>
          </cell>
          <cell r="AA2570">
            <v>4570.1000000000004</v>
          </cell>
          <cell r="AB2570">
            <v>2742.06</v>
          </cell>
          <cell r="AD2570">
            <v>3974</v>
          </cell>
        </row>
        <row r="2571">
          <cell r="B2571" t="str">
            <v>FG55</v>
          </cell>
          <cell r="C2571" t="str">
            <v>Elementos Complementares</v>
          </cell>
          <cell r="E2571" t="str">
            <v>Locomotiva, produzida em fibra de vidro e pintura automotiva.</v>
          </cell>
          <cell r="F2571" t="str">
            <v>FIBRA</v>
          </cell>
          <cell r="G2571">
            <v>2.85</v>
          </cell>
          <cell r="H2571">
            <v>2.1</v>
          </cell>
          <cell r="I2571">
            <v>6</v>
          </cell>
          <cell r="M2571">
            <v>101987.6</v>
          </cell>
          <cell r="N2571">
            <v>56093.180000000008</v>
          </cell>
          <cell r="P2571">
            <v>0.55000000000000004</v>
          </cell>
          <cell r="R2571">
            <v>82374.600000000006</v>
          </cell>
          <cell r="S2571">
            <v>41187.300000000003</v>
          </cell>
          <cell r="U2571">
            <v>82374.600000000006</v>
          </cell>
          <cell r="V2571">
            <v>41187.300000000003</v>
          </cell>
          <cell r="X2571">
            <v>78452</v>
          </cell>
          <cell r="Y2571">
            <v>39226</v>
          </cell>
          <cell r="AA2571">
            <v>68219.149999999994</v>
          </cell>
          <cell r="AB2571">
            <v>34109.58</v>
          </cell>
          <cell r="AD2571">
            <v>59321</v>
          </cell>
        </row>
        <row r="2572">
          <cell r="B2572" t="str">
            <v>FG55C</v>
          </cell>
          <cell r="C2572" t="str">
            <v>Candy</v>
          </cell>
          <cell r="E2572" t="str">
            <v>Locomotiva Candy, pintura colorida com predominância das cores rosa, verde e dourado com decoração em forma de cobertura de chocolate, com confete por toda locomotiva.</v>
          </cell>
          <cell r="F2572" t="str">
            <v>FIBRA</v>
          </cell>
          <cell r="G2572">
            <v>2.85</v>
          </cell>
          <cell r="H2572">
            <v>2.1</v>
          </cell>
          <cell r="I2572">
            <v>6</v>
          </cell>
          <cell r="M2572">
            <v>107086.98000000001</v>
          </cell>
          <cell r="N2572">
            <v>58897.839000000007</v>
          </cell>
          <cell r="P2572">
            <v>0.55000000000000004</v>
          </cell>
          <cell r="R2572">
            <v>86493.33</v>
          </cell>
          <cell r="S2572">
            <v>43246.67</v>
          </cell>
          <cell r="U2572">
            <v>86493.33</v>
          </cell>
          <cell r="V2572">
            <v>43246.67</v>
          </cell>
          <cell r="X2572">
            <v>82374.600000000006</v>
          </cell>
          <cell r="Y2572">
            <v>41187.300000000003</v>
          </cell>
          <cell r="AA2572"/>
          <cell r="AB2572"/>
          <cell r="AD2572"/>
        </row>
        <row r="2573">
          <cell r="B2573" t="str">
            <v>FG55D</v>
          </cell>
          <cell r="C2573" t="str">
            <v>Deluxe</v>
          </cell>
          <cell r="E2573" t="str">
            <v>Locomotiva, produzida em fibra de vidro, com pintura automotiva e cores deluxe.</v>
          </cell>
          <cell r="F2573" t="str">
            <v>FIBRA</v>
          </cell>
          <cell r="G2573">
            <v>2.85</v>
          </cell>
          <cell r="H2573">
            <v>2.1</v>
          </cell>
          <cell r="I2573">
            <v>6</v>
          </cell>
          <cell r="M2573">
            <v>101987.6</v>
          </cell>
          <cell r="N2573">
            <v>56093.180000000008</v>
          </cell>
          <cell r="P2573">
            <v>0.55000000000000004</v>
          </cell>
          <cell r="R2573">
            <v>82374.600000000006</v>
          </cell>
          <cell r="S2573">
            <v>41187.300000000003</v>
          </cell>
          <cell r="U2573">
            <v>82374.600000000006</v>
          </cell>
          <cell r="V2573">
            <v>41187.300000000003</v>
          </cell>
          <cell r="X2573">
            <v>78452</v>
          </cell>
          <cell r="Y2573">
            <v>39226</v>
          </cell>
          <cell r="AA2573">
            <v>68219.149999999994</v>
          </cell>
          <cell r="AB2573">
            <v>34109.58</v>
          </cell>
          <cell r="AD2573">
            <v>59321</v>
          </cell>
        </row>
        <row r="2574">
          <cell r="B2574" t="str">
            <v>FG55S</v>
          </cell>
          <cell r="C2574" t="str">
            <v>Snow</v>
          </cell>
          <cell r="E2574" t="str">
            <v>Locomotiva, produzida em fibra de vidro, com pintura automotiva om detalhes em forma de cobertura de neve.</v>
          </cell>
          <cell r="F2574" t="str">
            <v>FIBRA</v>
          </cell>
          <cell r="G2574">
            <v>2.85</v>
          </cell>
          <cell r="H2574">
            <v>2.1</v>
          </cell>
          <cell r="I2574">
            <v>6</v>
          </cell>
          <cell r="M2574">
            <v>101987.6</v>
          </cell>
          <cell r="N2574">
            <v>56093.180000000008</v>
          </cell>
          <cell r="P2574">
            <v>0.55000000000000004</v>
          </cell>
          <cell r="R2574">
            <v>82374.600000000006</v>
          </cell>
          <cell r="S2574">
            <v>41187.300000000003</v>
          </cell>
          <cell r="U2574">
            <v>82374.600000000006</v>
          </cell>
          <cell r="V2574">
            <v>41187.300000000003</v>
          </cell>
          <cell r="X2574">
            <v>78452</v>
          </cell>
          <cell r="Y2574">
            <v>39226</v>
          </cell>
          <cell r="AA2574">
            <v>68219.149999999994</v>
          </cell>
          <cell r="AB2574">
            <v>34109.58</v>
          </cell>
          <cell r="AD2574">
            <v>59321</v>
          </cell>
        </row>
        <row r="2575">
          <cell r="B2575" t="str">
            <v>FG56</v>
          </cell>
          <cell r="C2575" t="str">
            <v>Elementos Complementares</v>
          </cell>
          <cell r="E2575" t="str">
            <v>Vagão, produzido em fibra de vidro e pintura automotiva dourada.</v>
          </cell>
          <cell r="F2575" t="str">
            <v>FIBRA</v>
          </cell>
          <cell r="G2575">
            <v>1</v>
          </cell>
          <cell r="H2575">
            <v>1.75</v>
          </cell>
          <cell r="I2575">
            <v>2.2000000000000002</v>
          </cell>
          <cell r="L2575">
            <v>88.449999999999989</v>
          </cell>
          <cell r="M2575">
            <v>17428.060000000001</v>
          </cell>
          <cell r="N2575">
            <v>10456.836000000001</v>
          </cell>
          <cell r="P2575">
            <v>0.6</v>
          </cell>
          <cell r="R2575">
            <v>14076.51</v>
          </cell>
          <cell r="S2575">
            <v>8445.89</v>
          </cell>
          <cell r="U2575">
            <v>14076.51</v>
          </cell>
          <cell r="V2575">
            <v>8445.89</v>
          </cell>
          <cell r="X2575">
            <v>13406.2</v>
          </cell>
          <cell r="Y2575">
            <v>8043.7</v>
          </cell>
          <cell r="AA2575">
            <v>11657.55</v>
          </cell>
          <cell r="AB2575">
            <v>6994.53</v>
          </cell>
          <cell r="AD2575">
            <v>10137</v>
          </cell>
        </row>
        <row r="2576">
          <cell r="B2576" t="str">
            <v>FG56C</v>
          </cell>
          <cell r="C2576" t="str">
            <v>Candy</v>
          </cell>
          <cell r="E2576" t="str">
            <v>Vagão Candy aberto (usado normalmente para integrar à locomotiva Candy), não acompanha decorações. Tridimensional, pintura nas cores rosa e dourado com decoração em forma de cobertura de chocolate, com confete por todo vagão.</v>
          </cell>
          <cell r="F2576" t="str">
            <v>FIBRA</v>
          </cell>
          <cell r="G2576">
            <v>1</v>
          </cell>
          <cell r="H2576">
            <v>1.75</v>
          </cell>
          <cell r="I2576">
            <v>2.2000000000000002</v>
          </cell>
          <cell r="L2576">
            <v>88.45</v>
          </cell>
          <cell r="M2576">
            <v>18299.45</v>
          </cell>
          <cell r="N2576">
            <v>10979.67</v>
          </cell>
          <cell r="P2576">
            <v>0.6</v>
          </cell>
          <cell r="R2576">
            <v>14780.33</v>
          </cell>
          <cell r="S2576">
            <v>8868.2999999999993</v>
          </cell>
          <cell r="U2576">
            <v>14780.33</v>
          </cell>
          <cell r="V2576">
            <v>8868.2999999999993</v>
          </cell>
          <cell r="X2576">
            <v>14076.5</v>
          </cell>
          <cell r="Y2576">
            <v>8446</v>
          </cell>
          <cell r="AA2576"/>
          <cell r="AB2576"/>
          <cell r="AD2576"/>
        </row>
        <row r="2577">
          <cell r="B2577" t="str">
            <v>FG56S</v>
          </cell>
          <cell r="C2577" t="str">
            <v>Snow</v>
          </cell>
          <cell r="E2577" t="str">
            <v>Vagão, produzido em fibra de vidro (usado normalmente para integrar à locomotiva Snow), não acompanha decorações. Tridimensional, pintura na cor  dourada com detalhes em forma de cobertura de neve</v>
          </cell>
          <cell r="F2577" t="str">
            <v>FIBRA</v>
          </cell>
          <cell r="G2577">
            <v>1</v>
          </cell>
          <cell r="H2577">
            <v>1.75</v>
          </cell>
          <cell r="I2577">
            <v>2.2000000000000002</v>
          </cell>
          <cell r="L2577">
            <v>88.45</v>
          </cell>
          <cell r="M2577">
            <v>18299.45</v>
          </cell>
          <cell r="N2577">
            <v>10979.67</v>
          </cell>
          <cell r="P2577">
            <v>0.6</v>
          </cell>
          <cell r="R2577">
            <v>14780.33</v>
          </cell>
          <cell r="S2577">
            <v>8868.2999999999993</v>
          </cell>
          <cell r="U2577">
            <v>14780.33</v>
          </cell>
          <cell r="V2577">
            <v>8868.2999999999993</v>
          </cell>
          <cell r="X2577">
            <v>14076.5</v>
          </cell>
          <cell r="Y2577">
            <v>8446</v>
          </cell>
          <cell r="AA2577"/>
          <cell r="AB2577"/>
          <cell r="AD2577"/>
        </row>
        <row r="2578">
          <cell r="B2578" t="str">
            <v>FG59P</v>
          </cell>
          <cell r="C2578" t="str">
            <v>Elementos Complementares</v>
          </cell>
          <cell r="E2578" t="str">
            <v>Cometa, produzido em fibra de vidro, com pintura automotiva na cor vermelha.</v>
          </cell>
          <cell r="F2578" t="str">
            <v>FIBRA</v>
          </cell>
          <cell r="G2578">
            <v>0.59</v>
          </cell>
          <cell r="H2578">
            <v>1.46</v>
          </cell>
          <cell r="I2578">
            <v>0.1</v>
          </cell>
          <cell r="L2578">
            <v>4.5</v>
          </cell>
          <cell r="M2578">
            <v>730.73</v>
          </cell>
          <cell r="N2578">
            <v>438.43799999999999</v>
          </cell>
          <cell r="P2578">
            <v>0.6</v>
          </cell>
          <cell r="R2578">
            <v>590.21</v>
          </cell>
          <cell r="S2578">
            <v>354.06</v>
          </cell>
          <cell r="U2578">
            <v>590.21</v>
          </cell>
          <cell r="V2578">
            <v>354.06</v>
          </cell>
          <cell r="X2578">
            <v>562.1</v>
          </cell>
          <cell r="Y2578">
            <v>337.2</v>
          </cell>
          <cell r="AA2578">
            <v>488.75</v>
          </cell>
          <cell r="AB2578">
            <v>293.25</v>
          </cell>
          <cell r="AD2578">
            <v>425</v>
          </cell>
        </row>
        <row r="2579">
          <cell r="B2579" t="str">
            <v>FG59PD</v>
          </cell>
          <cell r="C2579" t="str">
            <v>Deluxe</v>
          </cell>
          <cell r="E2579" t="str">
            <v>Cometa, produzido em fibra de vidro, com pintura automotiva na cor dourada.</v>
          </cell>
          <cell r="F2579" t="str">
            <v>FIBRA</v>
          </cell>
          <cell r="G2579">
            <v>0.59</v>
          </cell>
          <cell r="H2579">
            <v>1.46</v>
          </cell>
          <cell r="I2579">
            <v>0.1</v>
          </cell>
          <cell r="L2579">
            <v>4.5</v>
          </cell>
          <cell r="M2579">
            <v>730.73</v>
          </cell>
          <cell r="N2579">
            <v>438.43799999999999</v>
          </cell>
          <cell r="P2579">
            <v>0.6</v>
          </cell>
          <cell r="R2579">
            <v>590.21</v>
          </cell>
          <cell r="S2579">
            <v>354.06</v>
          </cell>
          <cell r="U2579">
            <v>590.21</v>
          </cell>
          <cell r="V2579">
            <v>354.06</v>
          </cell>
          <cell r="X2579">
            <v>562.1</v>
          </cell>
          <cell r="Y2579">
            <v>337.2</v>
          </cell>
          <cell r="AA2579">
            <v>488.75</v>
          </cell>
          <cell r="AB2579">
            <v>293.25</v>
          </cell>
          <cell r="AD2579">
            <v>425</v>
          </cell>
        </row>
        <row r="2580">
          <cell r="B2580" t="str">
            <v>FG59M</v>
          </cell>
          <cell r="C2580" t="str">
            <v>Elementos Complementares</v>
          </cell>
          <cell r="E2580" t="str">
            <v>Cometa, produzido em fibra de vidro, com pintura automotiva na cor vermelha.</v>
          </cell>
          <cell r="F2580" t="str">
            <v>FIBRA</v>
          </cell>
          <cell r="G2580">
            <v>0.87</v>
          </cell>
          <cell r="H2580">
            <v>2.2999999999999998</v>
          </cell>
          <cell r="I2580">
            <v>0.1</v>
          </cell>
          <cell r="L2580">
            <v>12.5</v>
          </cell>
          <cell r="M2580">
            <v>1542.19</v>
          </cell>
          <cell r="N2580">
            <v>925.31399999999996</v>
          </cell>
          <cell r="P2580">
            <v>0.6</v>
          </cell>
          <cell r="R2580">
            <v>1245.6199999999999</v>
          </cell>
          <cell r="S2580">
            <v>747.39</v>
          </cell>
          <cell r="U2580">
            <v>1245.6199999999999</v>
          </cell>
          <cell r="V2580">
            <v>747.39</v>
          </cell>
          <cell r="X2580">
            <v>1186.3</v>
          </cell>
          <cell r="Y2580">
            <v>711.8</v>
          </cell>
          <cell r="AA2580">
            <v>1031.55</v>
          </cell>
          <cell r="AB2580">
            <v>618.92999999999995</v>
          </cell>
          <cell r="AD2580">
            <v>897</v>
          </cell>
        </row>
        <row r="2581">
          <cell r="B2581" t="str">
            <v>FG59MD</v>
          </cell>
          <cell r="C2581" t="str">
            <v>Deluxe</v>
          </cell>
          <cell r="E2581" t="str">
            <v>Cometa, produzido em fibra de vidro, com pintura automotiva na cor dourada.</v>
          </cell>
          <cell r="F2581" t="str">
            <v>FIBRA</v>
          </cell>
          <cell r="G2581">
            <v>0.87</v>
          </cell>
          <cell r="H2581">
            <v>2.2999999999999998</v>
          </cell>
          <cell r="I2581">
            <v>0.1</v>
          </cell>
          <cell r="L2581">
            <v>12.5</v>
          </cell>
          <cell r="M2581">
            <v>1542.19</v>
          </cell>
          <cell r="N2581">
            <v>925.31399999999996</v>
          </cell>
          <cell r="P2581">
            <v>0.6</v>
          </cell>
          <cell r="R2581">
            <v>1245.6199999999999</v>
          </cell>
          <cell r="S2581">
            <v>747.39</v>
          </cell>
          <cell r="U2581">
            <v>1245.6199999999999</v>
          </cell>
          <cell r="V2581">
            <v>747.39</v>
          </cell>
          <cell r="X2581">
            <v>1186.3</v>
          </cell>
          <cell r="Y2581">
            <v>711.8</v>
          </cell>
          <cell r="AA2581">
            <v>1031.55</v>
          </cell>
          <cell r="AB2581">
            <v>618.92999999999995</v>
          </cell>
          <cell r="AD2581">
            <v>897</v>
          </cell>
        </row>
        <row r="2582">
          <cell r="B2582" t="str">
            <v>FG59G</v>
          </cell>
          <cell r="C2582" t="str">
            <v>Elementos Complementares</v>
          </cell>
          <cell r="E2582" t="str">
            <v>Cometa, produzido em fibra de vidro, com pintura automotiva na cor vermelha.</v>
          </cell>
          <cell r="F2582" t="str">
            <v>FIBRA</v>
          </cell>
          <cell r="G2582">
            <v>1.06</v>
          </cell>
          <cell r="H2582">
            <v>2.9</v>
          </cell>
          <cell r="I2582">
            <v>0.1</v>
          </cell>
          <cell r="L2582">
            <v>15</v>
          </cell>
          <cell r="M2582">
            <v>3154.84</v>
          </cell>
          <cell r="N2582">
            <v>1892.904</v>
          </cell>
          <cell r="P2582">
            <v>0.6</v>
          </cell>
          <cell r="R2582">
            <v>2548.14</v>
          </cell>
          <cell r="S2582">
            <v>1528.91</v>
          </cell>
          <cell r="U2582">
            <v>2548.14</v>
          </cell>
          <cell r="V2582">
            <v>1528.91</v>
          </cell>
          <cell r="X2582">
            <v>2426.8000000000002</v>
          </cell>
          <cell r="Y2582">
            <v>1456.1</v>
          </cell>
          <cell r="AA2582">
            <v>2110.25</v>
          </cell>
          <cell r="AB2582">
            <v>1266.1500000000001</v>
          </cell>
          <cell r="AD2582">
            <v>1835</v>
          </cell>
        </row>
        <row r="2583">
          <cell r="B2583" t="str">
            <v>FG59GD</v>
          </cell>
          <cell r="C2583" t="str">
            <v>Deluxe</v>
          </cell>
          <cell r="E2583" t="str">
            <v>Cometa, produzido em fibra de vidro, com pintura automotiva na cor dourada.</v>
          </cell>
          <cell r="F2583" t="str">
            <v>FIBRA</v>
          </cell>
          <cell r="G2583">
            <v>1.06</v>
          </cell>
          <cell r="H2583">
            <v>2.9</v>
          </cell>
          <cell r="I2583">
            <v>0.1</v>
          </cell>
          <cell r="L2583">
            <v>15</v>
          </cell>
          <cell r="M2583">
            <v>3154.84</v>
          </cell>
          <cell r="N2583">
            <v>1892.904</v>
          </cell>
          <cell r="P2583">
            <v>0.6</v>
          </cell>
          <cell r="R2583">
            <v>2548.14</v>
          </cell>
          <cell r="S2583">
            <v>1528.91</v>
          </cell>
          <cell r="U2583">
            <v>2548.14</v>
          </cell>
          <cell r="V2583">
            <v>1528.91</v>
          </cell>
          <cell r="X2583">
            <v>2426.8000000000002</v>
          </cell>
          <cell r="Y2583">
            <v>1456.1</v>
          </cell>
          <cell r="AA2583">
            <v>2110.25</v>
          </cell>
          <cell r="AB2583">
            <v>1266.1500000000001</v>
          </cell>
          <cell r="AD2583">
            <v>1835</v>
          </cell>
        </row>
        <row r="2584">
          <cell r="B2584" t="str">
            <v>FG59GG</v>
          </cell>
          <cell r="C2584" t="str">
            <v>Elementos Complementares</v>
          </cell>
          <cell r="E2584" t="str">
            <v>Cometa, produzido em fibra de vidro, com pintura automotiva na cor vermelha.</v>
          </cell>
          <cell r="F2584" t="str">
            <v>FIBRA</v>
          </cell>
          <cell r="G2584">
            <v>1.25</v>
          </cell>
          <cell r="H2584">
            <v>3.2</v>
          </cell>
          <cell r="I2584">
            <v>0.1</v>
          </cell>
          <cell r="L2584">
            <v>20</v>
          </cell>
          <cell r="M2584">
            <v>5291.91</v>
          </cell>
          <cell r="N2584">
            <v>3175.1459999999997</v>
          </cell>
          <cell r="P2584">
            <v>0.6</v>
          </cell>
          <cell r="R2584">
            <v>4274.24</v>
          </cell>
          <cell r="S2584">
            <v>2564.52</v>
          </cell>
          <cell r="U2584">
            <v>4274.24</v>
          </cell>
          <cell r="V2584">
            <v>2564.52</v>
          </cell>
          <cell r="X2584">
            <v>4070.7</v>
          </cell>
          <cell r="Y2584">
            <v>2442.4</v>
          </cell>
          <cell r="AA2584">
            <v>3539.7</v>
          </cell>
          <cell r="AB2584">
            <v>2123.8200000000002</v>
          </cell>
          <cell r="AD2584">
            <v>3078</v>
          </cell>
        </row>
        <row r="2585">
          <cell r="B2585" t="str">
            <v>FG59GGD</v>
          </cell>
          <cell r="C2585" t="str">
            <v>Deluxe</v>
          </cell>
          <cell r="E2585" t="str">
            <v>Cometa, produzido em fibra de vidro, com pintura automotiva na cor dourada.</v>
          </cell>
          <cell r="F2585" t="str">
            <v>FIBRA</v>
          </cell>
          <cell r="G2585">
            <v>1.25</v>
          </cell>
          <cell r="H2585">
            <v>3.2</v>
          </cell>
          <cell r="I2585">
            <v>0.1</v>
          </cell>
          <cell r="L2585">
            <v>20</v>
          </cell>
          <cell r="M2585">
            <v>5291.91</v>
          </cell>
          <cell r="N2585">
            <v>3175.1459999999997</v>
          </cell>
          <cell r="P2585">
            <v>0.6</v>
          </cell>
          <cell r="R2585">
            <v>4274.24</v>
          </cell>
          <cell r="S2585">
            <v>2564.52</v>
          </cell>
          <cell r="U2585">
            <v>4274.24</v>
          </cell>
          <cell r="V2585">
            <v>2564.52</v>
          </cell>
          <cell r="X2585">
            <v>4070.7</v>
          </cell>
          <cell r="Y2585">
            <v>2442.4</v>
          </cell>
          <cell r="AA2585">
            <v>3539.7</v>
          </cell>
          <cell r="AB2585">
            <v>2123.8200000000002</v>
          </cell>
          <cell r="AD2585">
            <v>3078</v>
          </cell>
        </row>
        <row r="2586">
          <cell r="B2586" t="str">
            <v>FG60B</v>
          </cell>
          <cell r="C2586" t="str">
            <v>Elementos Complementares</v>
          </cell>
          <cell r="E2586" t="str">
            <v>Caixa de presente com Duende, prod. em fibra de vidro, com adesivo e pintura automotiva.</v>
          </cell>
          <cell r="F2586" t="str">
            <v>FIBRA</v>
          </cell>
          <cell r="G2586">
            <v>1.85</v>
          </cell>
          <cell r="H2586">
            <v>1.05</v>
          </cell>
          <cell r="I2586">
            <v>0.82</v>
          </cell>
          <cell r="L2586">
            <v>28.783333333333331</v>
          </cell>
          <cell r="M2586">
            <v>4886.05</v>
          </cell>
          <cell r="N2586">
            <v>2931.63</v>
          </cell>
          <cell r="P2586">
            <v>0.6</v>
          </cell>
          <cell r="R2586">
            <v>3946.43</v>
          </cell>
          <cell r="S2586">
            <v>2367.86</v>
          </cell>
          <cell r="U2586">
            <v>3946.43</v>
          </cell>
          <cell r="V2586">
            <v>2367.86</v>
          </cell>
          <cell r="X2586">
            <v>3758.5</v>
          </cell>
          <cell r="Y2586">
            <v>2255.1</v>
          </cell>
          <cell r="AA2586">
            <v>3268.3</v>
          </cell>
          <cell r="AB2586">
            <v>1960.98</v>
          </cell>
          <cell r="AD2586">
            <v>2842</v>
          </cell>
        </row>
        <row r="2587">
          <cell r="B2587" t="str">
            <v>FG60BC</v>
          </cell>
          <cell r="C2587" t="str">
            <v>Candy</v>
          </cell>
          <cell r="E2587" t="str">
            <v>Caixa de presente com Duende, prod. em fibra de vidro, com pintura automotiva, adesivo e cores Candy.</v>
          </cell>
          <cell r="F2587" t="str">
            <v>FIBRA</v>
          </cell>
          <cell r="G2587">
            <v>1.85</v>
          </cell>
          <cell r="H2587">
            <v>1.05</v>
          </cell>
          <cell r="I2587">
            <v>0.82</v>
          </cell>
          <cell r="L2587">
            <v>28.783333333333331</v>
          </cell>
          <cell r="M2587">
            <v>4886.05</v>
          </cell>
          <cell r="N2587">
            <v>2931.63</v>
          </cell>
          <cell r="P2587">
            <v>0.6</v>
          </cell>
          <cell r="R2587">
            <v>3946.43</v>
          </cell>
          <cell r="S2587">
            <v>2367.86</v>
          </cell>
          <cell r="U2587">
            <v>3946.43</v>
          </cell>
          <cell r="V2587">
            <v>2367.86</v>
          </cell>
          <cell r="X2587">
            <v>3758.5</v>
          </cell>
          <cell r="Y2587">
            <v>2255.1</v>
          </cell>
          <cell r="AA2587">
            <v>3268.3</v>
          </cell>
          <cell r="AB2587">
            <v>1960.98</v>
          </cell>
          <cell r="AD2587">
            <v>2842</v>
          </cell>
        </row>
        <row r="2588">
          <cell r="B2588" t="str">
            <v>FG60BD</v>
          </cell>
          <cell r="C2588" t="str">
            <v>Deluxe</v>
          </cell>
          <cell r="E2588" t="str">
            <v>Caixa de presente com Duende, prod. em fibra de vidro, com pintura automotiva, adesivo e cores deluxe.</v>
          </cell>
          <cell r="F2588" t="str">
            <v>FIBRA</v>
          </cell>
          <cell r="G2588">
            <v>1.85</v>
          </cell>
          <cell r="H2588">
            <v>1.05</v>
          </cell>
          <cell r="I2588">
            <v>0.82</v>
          </cell>
          <cell r="L2588">
            <v>28.783333333333331</v>
          </cell>
          <cell r="M2588">
            <v>4886.05</v>
          </cell>
          <cell r="N2588">
            <v>2931.63</v>
          </cell>
          <cell r="P2588">
            <v>0.6</v>
          </cell>
          <cell r="R2588">
            <v>3946.43</v>
          </cell>
          <cell r="S2588">
            <v>2367.86</v>
          </cell>
          <cell r="U2588">
            <v>3946.43</v>
          </cell>
          <cell r="V2588">
            <v>2367.86</v>
          </cell>
          <cell r="X2588">
            <v>3758.5</v>
          </cell>
          <cell r="Y2588">
            <v>2255.1</v>
          </cell>
          <cell r="AA2588">
            <v>3268.3</v>
          </cell>
          <cell r="AB2588">
            <v>1960.98</v>
          </cell>
          <cell r="AD2588">
            <v>2842</v>
          </cell>
        </row>
        <row r="2589">
          <cell r="B2589" t="str">
            <v>FG60N</v>
          </cell>
          <cell r="C2589" t="str">
            <v>Elementos Complementares</v>
          </cell>
          <cell r="E2589" t="str">
            <v>Caixa de presente com Boneco de Neve, prod. em fibra de vidro, com adesivo e pintura automotiva.</v>
          </cell>
          <cell r="F2589" t="str">
            <v>FIBRA</v>
          </cell>
          <cell r="G2589">
            <v>1.85</v>
          </cell>
          <cell r="H2589">
            <v>1.04</v>
          </cell>
          <cell r="I2589">
            <v>0.82</v>
          </cell>
          <cell r="L2589">
            <v>33.199999999999996</v>
          </cell>
          <cell r="M2589">
            <v>4886.05</v>
          </cell>
          <cell r="N2589">
            <v>2931.63</v>
          </cell>
          <cell r="P2589">
            <v>0.6</v>
          </cell>
          <cell r="R2589">
            <v>3946.43</v>
          </cell>
          <cell r="S2589">
            <v>2367.86</v>
          </cell>
          <cell r="U2589">
            <v>3946.43</v>
          </cell>
          <cell r="V2589">
            <v>2367.86</v>
          </cell>
          <cell r="X2589">
            <v>3758.5</v>
          </cell>
          <cell r="Y2589">
            <v>2255.1</v>
          </cell>
          <cell r="AA2589">
            <v>3268.3</v>
          </cell>
          <cell r="AB2589">
            <v>1960.98</v>
          </cell>
          <cell r="AD2589">
            <v>2842</v>
          </cell>
        </row>
        <row r="2590">
          <cell r="B2590" t="str">
            <v>FG60NC</v>
          </cell>
          <cell r="C2590" t="str">
            <v>Candy</v>
          </cell>
          <cell r="E2590" t="str">
            <v>Caixa de presente com Boneco de Neve, prod. em fibra de vidro, com pintura automotiva, adesivo e cores Candy.</v>
          </cell>
          <cell r="F2590" t="str">
            <v>FIBRA</v>
          </cell>
          <cell r="G2590">
            <v>1.85</v>
          </cell>
          <cell r="H2590">
            <v>1.04</v>
          </cell>
          <cell r="I2590">
            <v>0.82</v>
          </cell>
          <cell r="L2590">
            <v>33.199999999999996</v>
          </cell>
          <cell r="M2590">
            <v>4886.05</v>
          </cell>
          <cell r="N2590">
            <v>2931.63</v>
          </cell>
          <cell r="P2590">
            <v>0.6</v>
          </cell>
          <cell r="R2590">
            <v>3946.43</v>
          </cell>
          <cell r="S2590">
            <v>2367.86</v>
          </cell>
          <cell r="U2590">
            <v>3946.43</v>
          </cell>
          <cell r="V2590">
            <v>2367.86</v>
          </cell>
          <cell r="X2590">
            <v>3758.5</v>
          </cell>
          <cell r="Y2590">
            <v>2255.1</v>
          </cell>
          <cell r="AA2590">
            <v>3268.3</v>
          </cell>
          <cell r="AB2590">
            <v>1960.98</v>
          </cell>
          <cell r="AD2590">
            <v>2842</v>
          </cell>
        </row>
        <row r="2591">
          <cell r="B2591" t="str">
            <v>FG60ND</v>
          </cell>
          <cell r="C2591" t="str">
            <v>Deluxe</v>
          </cell>
          <cell r="E2591" t="str">
            <v>Caixa de presente com Boneco de Neve, prod. em fibra de vidro, com pintura automotiva, adesivo e cores deluxe.</v>
          </cell>
          <cell r="F2591" t="str">
            <v>FIBRA</v>
          </cell>
          <cell r="G2591">
            <v>1.85</v>
          </cell>
          <cell r="H2591">
            <v>1.04</v>
          </cell>
          <cell r="I2591">
            <v>0.82</v>
          </cell>
          <cell r="L2591">
            <v>33.199999999999996</v>
          </cell>
          <cell r="M2591">
            <v>4886.05</v>
          </cell>
          <cell r="N2591">
            <v>2931.63</v>
          </cell>
          <cell r="P2591">
            <v>0.6</v>
          </cell>
          <cell r="R2591">
            <v>3946.43</v>
          </cell>
          <cell r="S2591">
            <v>2367.86</v>
          </cell>
          <cell r="U2591">
            <v>3946.43</v>
          </cell>
          <cell r="V2591">
            <v>2367.86</v>
          </cell>
          <cell r="X2591">
            <v>3758.5</v>
          </cell>
          <cell r="Y2591">
            <v>2255.1</v>
          </cell>
          <cell r="AA2591">
            <v>3268.3</v>
          </cell>
          <cell r="AB2591">
            <v>1960.98</v>
          </cell>
          <cell r="AD2591">
            <v>2842</v>
          </cell>
        </row>
        <row r="2592">
          <cell r="B2592" t="str">
            <v>FG62M</v>
          </cell>
          <cell r="C2592" t="str">
            <v>Elementos Complementares</v>
          </cell>
          <cell r="E2592" t="str">
            <v>Sino tam. M, produzido em fibra de vidro</v>
          </cell>
          <cell r="F2592" t="str">
            <v>FIBRA</v>
          </cell>
          <cell r="G2592">
            <v>1.03</v>
          </cell>
          <cell r="H2592">
            <v>0.9</v>
          </cell>
          <cell r="I2592">
            <v>0.9</v>
          </cell>
          <cell r="L2592">
            <v>12.133333333333333</v>
          </cell>
          <cell r="M2592">
            <v>2575.4299999999998</v>
          </cell>
          <cell r="N2592">
            <v>1545.2579999999998</v>
          </cell>
          <cell r="P2592">
            <v>0.6</v>
          </cell>
          <cell r="R2592">
            <v>2080.16</v>
          </cell>
          <cell r="S2592">
            <v>1248.1400000000001</v>
          </cell>
          <cell r="U2592">
            <v>2080.16</v>
          </cell>
          <cell r="V2592">
            <v>1248.1400000000001</v>
          </cell>
          <cell r="X2592">
            <v>1981.1</v>
          </cell>
          <cell r="Y2592">
            <v>1188.7</v>
          </cell>
          <cell r="AA2592">
            <v>1722.7</v>
          </cell>
          <cell r="AB2592">
            <v>1033.6199999999999</v>
          </cell>
          <cell r="AD2592">
            <v>1498</v>
          </cell>
        </row>
        <row r="2593">
          <cell r="B2593" t="str">
            <v>FG62G</v>
          </cell>
          <cell r="C2593" t="str">
            <v>Elementos Complementares</v>
          </cell>
          <cell r="E2593" t="str">
            <v>Sino tam. G, produzido em fibra de vidro</v>
          </cell>
          <cell r="F2593" t="str">
            <v>FIBRA</v>
          </cell>
          <cell r="G2593">
            <v>1.5</v>
          </cell>
          <cell r="H2593">
            <v>1.35</v>
          </cell>
          <cell r="I2593">
            <v>1.35</v>
          </cell>
          <cell r="L2593">
            <v>24.766666666666669</v>
          </cell>
          <cell r="M2593">
            <v>4920.5</v>
          </cell>
          <cell r="N2593">
            <v>2952.2999999999997</v>
          </cell>
          <cell r="P2593">
            <v>0.6</v>
          </cell>
          <cell r="R2593">
            <v>3974.25</v>
          </cell>
          <cell r="S2593">
            <v>2384.5500000000002</v>
          </cell>
          <cell r="U2593">
            <v>3974.25</v>
          </cell>
          <cell r="V2593">
            <v>2384.5500000000002</v>
          </cell>
          <cell r="X2593">
            <v>3785</v>
          </cell>
          <cell r="Y2593">
            <v>2271</v>
          </cell>
          <cell r="AA2593">
            <v>3291.3</v>
          </cell>
          <cell r="AB2593">
            <v>1974.78</v>
          </cell>
          <cell r="AD2593">
            <v>2862</v>
          </cell>
        </row>
        <row r="2594">
          <cell r="B2594" t="str">
            <v>FG63P</v>
          </cell>
          <cell r="C2594" t="str">
            <v>Elementos Complementares</v>
          </cell>
          <cell r="E2594" t="str">
            <v>Laço, produzido em fibra de vidro, com pintura automotiva na cor vermelha.</v>
          </cell>
          <cell r="F2594" t="str">
            <v>FIBRA</v>
          </cell>
          <cell r="G2594">
            <v>0.6</v>
          </cell>
          <cell r="H2594">
            <v>0.6</v>
          </cell>
          <cell r="I2594">
            <v>0.15</v>
          </cell>
          <cell r="L2594">
            <v>3</v>
          </cell>
          <cell r="M2594">
            <v>637.78000000000009</v>
          </cell>
          <cell r="N2594">
            <v>382.66800000000006</v>
          </cell>
          <cell r="P2594">
            <v>0.6</v>
          </cell>
          <cell r="R2594">
            <v>515.13</v>
          </cell>
          <cell r="S2594">
            <v>309.12</v>
          </cell>
          <cell r="U2594">
            <v>515.13</v>
          </cell>
          <cell r="V2594">
            <v>309.12</v>
          </cell>
          <cell r="X2594">
            <v>490.6</v>
          </cell>
          <cell r="Y2594">
            <v>294.39999999999998</v>
          </cell>
          <cell r="AA2594">
            <v>426.65</v>
          </cell>
          <cell r="AB2594">
            <v>255.99</v>
          </cell>
          <cell r="AD2594">
            <v>371</v>
          </cell>
        </row>
        <row r="2595">
          <cell r="B2595" t="str">
            <v>FG63PC</v>
          </cell>
          <cell r="C2595" t="str">
            <v>Candy</v>
          </cell>
          <cell r="E2595" t="str">
            <v>Laço, produzido em fibra de vidro, com pintura automotiva na cor rosa.</v>
          </cell>
          <cell r="F2595" t="str">
            <v>FIBRA</v>
          </cell>
          <cell r="G2595">
            <v>0.6</v>
          </cell>
          <cell r="H2595">
            <v>0.6</v>
          </cell>
          <cell r="I2595">
            <v>0.15</v>
          </cell>
          <cell r="L2595">
            <v>3</v>
          </cell>
          <cell r="M2595">
            <v>637.78000000000009</v>
          </cell>
          <cell r="N2595">
            <v>382.66800000000006</v>
          </cell>
          <cell r="P2595">
            <v>0.6</v>
          </cell>
          <cell r="R2595">
            <v>515.13</v>
          </cell>
          <cell r="S2595">
            <v>309.12</v>
          </cell>
          <cell r="U2595">
            <v>515.13</v>
          </cell>
          <cell r="V2595">
            <v>309.12</v>
          </cell>
          <cell r="X2595">
            <v>490.6</v>
          </cell>
          <cell r="Y2595">
            <v>294.39999999999998</v>
          </cell>
          <cell r="AA2595">
            <v>426.65</v>
          </cell>
          <cell r="AB2595">
            <v>255.99</v>
          </cell>
          <cell r="AD2595">
            <v>371</v>
          </cell>
        </row>
        <row r="2596">
          <cell r="B2596" t="str">
            <v>FG63PD</v>
          </cell>
          <cell r="C2596" t="str">
            <v>Deluxe</v>
          </cell>
          <cell r="E2596" t="str">
            <v>Laço, produzido em fibra de vidro, com pintura automotiva nas cores deluxe.</v>
          </cell>
          <cell r="F2596" t="str">
            <v>FIBRA</v>
          </cell>
          <cell r="G2596">
            <v>0.6</v>
          </cell>
          <cell r="H2596">
            <v>0.6</v>
          </cell>
          <cell r="I2596">
            <v>0.15</v>
          </cell>
          <cell r="L2596">
            <v>3</v>
          </cell>
          <cell r="M2596">
            <v>637.78000000000009</v>
          </cell>
          <cell r="N2596">
            <v>382.66800000000006</v>
          </cell>
          <cell r="P2596">
            <v>0.6</v>
          </cell>
          <cell r="R2596">
            <v>515.13</v>
          </cell>
          <cell r="S2596">
            <v>309.12</v>
          </cell>
          <cell r="U2596">
            <v>515.13</v>
          </cell>
          <cell r="V2596">
            <v>309.12</v>
          </cell>
          <cell r="X2596">
            <v>490.6</v>
          </cell>
          <cell r="Y2596">
            <v>294.39999999999998</v>
          </cell>
          <cell r="AA2596">
            <v>426.65</v>
          </cell>
          <cell r="AB2596">
            <v>255.99</v>
          </cell>
          <cell r="AD2596">
            <v>371</v>
          </cell>
        </row>
        <row r="2597">
          <cell r="B2597" t="str">
            <v>FG63M</v>
          </cell>
          <cell r="C2597" t="str">
            <v>Elementos Complementares</v>
          </cell>
          <cell r="E2597" t="str">
            <v>Laço, produzido em fibra de vidro, com pintura automotiva na cor vermelha.</v>
          </cell>
          <cell r="F2597" t="str">
            <v>FIBRA</v>
          </cell>
          <cell r="G2597">
            <v>1.06</v>
          </cell>
          <cell r="H2597">
            <v>1.1200000000000001</v>
          </cell>
          <cell r="I2597">
            <v>0.19</v>
          </cell>
          <cell r="L2597">
            <v>9.7166666666666668</v>
          </cell>
          <cell r="M2597">
            <v>2063.1</v>
          </cell>
          <cell r="N2597">
            <v>1237.8599999999999</v>
          </cell>
          <cell r="P2597">
            <v>0.6</v>
          </cell>
          <cell r="R2597">
            <v>1666.35</v>
          </cell>
          <cell r="S2597">
            <v>999.81</v>
          </cell>
          <cell r="U2597">
            <v>1666.35</v>
          </cell>
          <cell r="V2597">
            <v>999.81</v>
          </cell>
          <cell r="X2597">
            <v>1587</v>
          </cell>
          <cell r="Y2597">
            <v>952.2</v>
          </cell>
          <cell r="AA2597">
            <v>1380</v>
          </cell>
          <cell r="AB2597">
            <v>828</v>
          </cell>
          <cell r="AD2597">
            <v>1200</v>
          </cell>
        </row>
        <row r="2598">
          <cell r="B2598" t="str">
            <v>FG63MC</v>
          </cell>
          <cell r="C2598" t="str">
            <v>Candy</v>
          </cell>
          <cell r="E2598" t="str">
            <v>Laço, produzido em fibra de vidro, com pintura automotiva na cor rosa.</v>
          </cell>
          <cell r="F2598" t="str">
            <v>FIBRA</v>
          </cell>
          <cell r="G2598">
            <v>1.06</v>
          </cell>
          <cell r="H2598">
            <v>1.1200000000000001</v>
          </cell>
          <cell r="I2598">
            <v>0.19</v>
          </cell>
          <cell r="L2598">
            <v>9.7166666666666668</v>
          </cell>
          <cell r="M2598">
            <v>2063.1</v>
          </cell>
          <cell r="N2598">
            <v>1237.8599999999999</v>
          </cell>
          <cell r="P2598">
            <v>0.6</v>
          </cell>
          <cell r="R2598">
            <v>1666.35</v>
          </cell>
          <cell r="S2598">
            <v>999.81</v>
          </cell>
          <cell r="U2598">
            <v>1666.35</v>
          </cell>
          <cell r="V2598">
            <v>999.81</v>
          </cell>
          <cell r="X2598">
            <v>1587</v>
          </cell>
          <cell r="Y2598">
            <v>952.2</v>
          </cell>
          <cell r="AA2598">
            <v>1380</v>
          </cell>
          <cell r="AB2598">
            <v>828</v>
          </cell>
          <cell r="AD2598">
            <v>1200</v>
          </cell>
        </row>
        <row r="2599">
          <cell r="B2599" t="str">
            <v>FG63MD</v>
          </cell>
          <cell r="C2599" t="str">
            <v>Deluxe</v>
          </cell>
          <cell r="E2599" t="str">
            <v>Laço, produzido em fibra de vidro , com pintura automotiva nas cores deluxe.</v>
          </cell>
          <cell r="F2599" t="str">
            <v>FIBRA</v>
          </cell>
          <cell r="G2599">
            <v>1.06</v>
          </cell>
          <cell r="H2599">
            <v>1.1200000000000001</v>
          </cell>
          <cell r="I2599">
            <v>0.19</v>
          </cell>
          <cell r="L2599">
            <v>9.7166666666666668</v>
          </cell>
          <cell r="M2599">
            <v>2063.1</v>
          </cell>
          <cell r="N2599">
            <v>1237.8599999999999</v>
          </cell>
          <cell r="P2599">
            <v>0.6</v>
          </cell>
          <cell r="R2599">
            <v>1666.35</v>
          </cell>
          <cell r="S2599">
            <v>999.81</v>
          </cell>
          <cell r="U2599">
            <v>1666.35</v>
          </cell>
          <cell r="V2599">
            <v>999.81</v>
          </cell>
          <cell r="X2599">
            <v>1587</v>
          </cell>
          <cell r="Y2599">
            <v>952.2</v>
          </cell>
          <cell r="AA2599">
            <v>1380</v>
          </cell>
          <cell r="AB2599">
            <v>828</v>
          </cell>
          <cell r="AD2599">
            <v>1200</v>
          </cell>
        </row>
        <row r="2600">
          <cell r="B2600" t="str">
            <v>FG63G</v>
          </cell>
          <cell r="C2600" t="str">
            <v>Elementos Complementares</v>
          </cell>
          <cell r="E2600" t="str">
            <v>Laço, produzido em fibra de vidro, com pintura automotiva na cor vermelha.</v>
          </cell>
          <cell r="F2600" t="str">
            <v>FIBRA</v>
          </cell>
          <cell r="G2600">
            <v>1.9</v>
          </cell>
          <cell r="H2600">
            <v>2.1</v>
          </cell>
          <cell r="I2600">
            <v>0.43</v>
          </cell>
          <cell r="L2600">
            <v>50.050000000000004</v>
          </cell>
          <cell r="M2600">
            <v>8073.6500000000005</v>
          </cell>
          <cell r="N2600">
            <v>4844.1900000000005</v>
          </cell>
          <cell r="P2600">
            <v>0.6</v>
          </cell>
          <cell r="R2600">
            <v>6521.03</v>
          </cell>
          <cell r="S2600">
            <v>3912.62</v>
          </cell>
          <cell r="U2600">
            <v>6521.03</v>
          </cell>
          <cell r="V2600">
            <v>3912.62</v>
          </cell>
          <cell r="X2600">
            <v>6210.5</v>
          </cell>
          <cell r="Y2600">
            <v>3726.3</v>
          </cell>
          <cell r="AA2600">
            <v>5400.4</v>
          </cell>
          <cell r="AB2600">
            <v>3240.24</v>
          </cell>
          <cell r="AD2600">
            <v>4696</v>
          </cell>
        </row>
        <row r="2601">
          <cell r="B2601" t="str">
            <v>FG63GC</v>
          </cell>
          <cell r="C2601" t="str">
            <v>Candy</v>
          </cell>
          <cell r="E2601" t="str">
            <v>Laço, produzido em fibra de vidro, com pintura automotiva na cor rosa.</v>
          </cell>
          <cell r="F2601" t="str">
            <v>FIBRA</v>
          </cell>
          <cell r="G2601">
            <v>1.9</v>
          </cell>
          <cell r="H2601">
            <v>2.1</v>
          </cell>
          <cell r="I2601">
            <v>0.43</v>
          </cell>
          <cell r="L2601">
            <v>50.050000000000004</v>
          </cell>
          <cell r="M2601">
            <v>8073.6500000000005</v>
          </cell>
          <cell r="N2601">
            <v>4844.1900000000005</v>
          </cell>
          <cell r="P2601">
            <v>0.6</v>
          </cell>
          <cell r="R2601">
            <v>6521.03</v>
          </cell>
          <cell r="S2601">
            <v>3912.62</v>
          </cell>
          <cell r="U2601">
            <v>6521.03</v>
          </cell>
          <cell r="V2601">
            <v>3912.62</v>
          </cell>
          <cell r="X2601">
            <v>6210.5</v>
          </cell>
          <cell r="Y2601">
            <v>3726.3</v>
          </cell>
          <cell r="AA2601">
            <v>5400.4</v>
          </cell>
          <cell r="AB2601">
            <v>3240.24</v>
          </cell>
          <cell r="AD2601">
            <v>4696</v>
          </cell>
        </row>
        <row r="2602">
          <cell r="B2602" t="str">
            <v>FG63GD</v>
          </cell>
          <cell r="C2602" t="str">
            <v>Deluxe</v>
          </cell>
          <cell r="E2602" t="str">
            <v>Laço, produzido em fibra de vidro, com pintura automotiva nas cores deluxe.</v>
          </cell>
          <cell r="F2602" t="str">
            <v>FIBRA</v>
          </cell>
          <cell r="G2602">
            <v>1.9</v>
          </cell>
          <cell r="H2602">
            <v>2.1</v>
          </cell>
          <cell r="I2602">
            <v>0.43</v>
          </cell>
          <cell r="L2602">
            <v>50.050000000000004</v>
          </cell>
          <cell r="M2602">
            <v>8073.6500000000005</v>
          </cell>
          <cell r="N2602">
            <v>4844.1900000000005</v>
          </cell>
          <cell r="P2602">
            <v>0.6</v>
          </cell>
          <cell r="R2602">
            <v>6521.03</v>
          </cell>
          <cell r="S2602">
            <v>3912.62</v>
          </cell>
          <cell r="U2602">
            <v>6521.03</v>
          </cell>
          <cell r="V2602">
            <v>3912.62</v>
          </cell>
          <cell r="X2602">
            <v>6210.5</v>
          </cell>
          <cell r="Y2602">
            <v>3726.3</v>
          </cell>
          <cell r="AA2602">
            <v>5400.4</v>
          </cell>
          <cell r="AB2602">
            <v>3240.24</v>
          </cell>
          <cell r="AD2602">
            <v>4696</v>
          </cell>
        </row>
        <row r="2603">
          <cell r="B2603" t="str">
            <v>FG67P</v>
          </cell>
          <cell r="C2603" t="str">
            <v>Elementos Complementares</v>
          </cell>
          <cell r="E2603" t="str">
            <v>Laço, produzido em fibra de vidro e pintura automotiva.</v>
          </cell>
          <cell r="F2603" t="str">
            <v>FIBRA</v>
          </cell>
          <cell r="G2603">
            <v>0.25</v>
          </cell>
          <cell r="H2603">
            <v>0.2</v>
          </cell>
          <cell r="I2603">
            <v>7.0000000000000007E-2</v>
          </cell>
          <cell r="L2603">
            <v>0.25</v>
          </cell>
          <cell r="M2603">
            <v>156.39000000000001</v>
          </cell>
          <cell r="N2603">
            <v>93.834000000000003</v>
          </cell>
          <cell r="P2603">
            <v>0.6</v>
          </cell>
          <cell r="R2603">
            <v>126.32</v>
          </cell>
          <cell r="S2603">
            <v>75.81</v>
          </cell>
          <cell r="U2603">
            <v>126.32</v>
          </cell>
          <cell r="V2603">
            <v>75.81</v>
          </cell>
          <cell r="X2603">
            <v>120.3</v>
          </cell>
          <cell r="Y2603">
            <v>72.2</v>
          </cell>
          <cell r="AA2603">
            <v>104.65</v>
          </cell>
          <cell r="AB2603">
            <v>62.79</v>
          </cell>
          <cell r="AD2603">
            <v>91</v>
          </cell>
        </row>
        <row r="2604">
          <cell r="B2604" t="str">
            <v>FG67PC</v>
          </cell>
          <cell r="C2604" t="str">
            <v>Candy</v>
          </cell>
          <cell r="E2604" t="str">
            <v>Laço, produzido em fibra de vidro e pintura automotiva linha Candy.</v>
          </cell>
          <cell r="F2604" t="str">
            <v>FIBRA</v>
          </cell>
          <cell r="G2604">
            <v>0.25</v>
          </cell>
          <cell r="H2604">
            <v>0.2</v>
          </cell>
          <cell r="I2604">
            <v>7.0000000000000007E-2</v>
          </cell>
          <cell r="L2604">
            <v>0.25</v>
          </cell>
          <cell r="M2604">
            <v>156.39000000000001</v>
          </cell>
          <cell r="N2604">
            <v>93.834000000000003</v>
          </cell>
          <cell r="P2604">
            <v>0.6</v>
          </cell>
          <cell r="R2604">
            <v>126.32</v>
          </cell>
          <cell r="S2604">
            <v>75.81</v>
          </cell>
          <cell r="U2604">
            <v>126.32</v>
          </cell>
          <cell r="V2604">
            <v>75.81</v>
          </cell>
          <cell r="X2604">
            <v>120.3</v>
          </cell>
          <cell r="Y2604">
            <v>72.2</v>
          </cell>
          <cell r="AA2604">
            <v>104.65</v>
          </cell>
          <cell r="AB2604">
            <v>62.79</v>
          </cell>
          <cell r="AD2604">
            <v>91</v>
          </cell>
        </row>
        <row r="2605">
          <cell r="B2605" t="str">
            <v>FG67PD</v>
          </cell>
          <cell r="C2605" t="str">
            <v>Deluxe</v>
          </cell>
          <cell r="E2605" t="str">
            <v>Laço, produzido em fibra de vidro e pintura automotiva linha deluxe.</v>
          </cell>
          <cell r="F2605" t="str">
            <v>FIBRA</v>
          </cell>
          <cell r="G2605">
            <v>0.25</v>
          </cell>
          <cell r="H2605">
            <v>0.2</v>
          </cell>
          <cell r="I2605">
            <v>7.0000000000000007E-2</v>
          </cell>
          <cell r="L2605">
            <v>0.25</v>
          </cell>
          <cell r="M2605">
            <v>156.39000000000001</v>
          </cell>
          <cell r="N2605">
            <v>93.834000000000003</v>
          </cell>
          <cell r="P2605">
            <v>0.6</v>
          </cell>
          <cell r="R2605">
            <v>126.32</v>
          </cell>
          <cell r="S2605">
            <v>75.81</v>
          </cell>
          <cell r="U2605">
            <v>126.32</v>
          </cell>
          <cell r="V2605">
            <v>75.81</v>
          </cell>
          <cell r="X2605">
            <v>120.3</v>
          </cell>
          <cell r="Y2605">
            <v>72.2</v>
          </cell>
          <cell r="AA2605">
            <v>104.65</v>
          </cell>
          <cell r="AB2605">
            <v>62.79</v>
          </cell>
          <cell r="AD2605">
            <v>91</v>
          </cell>
        </row>
        <row r="2606">
          <cell r="B2606" t="str">
            <v>FG67M</v>
          </cell>
          <cell r="C2606" t="str">
            <v>Elementos Complementares</v>
          </cell>
          <cell r="E2606" t="str">
            <v>Laço, produzido em fibra de vidro e pintura automotiva.</v>
          </cell>
          <cell r="F2606" t="str">
            <v>FIBRA</v>
          </cell>
          <cell r="G2606">
            <v>0.35</v>
          </cell>
          <cell r="H2606">
            <v>0.3</v>
          </cell>
          <cell r="I2606">
            <v>7.0000000000000007E-2</v>
          </cell>
          <cell r="L2606">
            <v>0.8666666666666667</v>
          </cell>
          <cell r="M2606">
            <v>287.17</v>
          </cell>
          <cell r="N2606">
            <v>172.30199999999999</v>
          </cell>
          <cell r="P2606">
            <v>0.6</v>
          </cell>
          <cell r="R2606">
            <v>231.95</v>
          </cell>
          <cell r="S2606">
            <v>139.13</v>
          </cell>
          <cell r="U2606">
            <v>231.95</v>
          </cell>
          <cell r="V2606">
            <v>139.13</v>
          </cell>
          <cell r="X2606">
            <v>220.9</v>
          </cell>
          <cell r="Y2606">
            <v>132.5</v>
          </cell>
          <cell r="AA2606">
            <v>192.05</v>
          </cell>
          <cell r="AB2606">
            <v>115.23</v>
          </cell>
          <cell r="AD2606">
            <v>167</v>
          </cell>
        </row>
        <row r="2607">
          <cell r="B2607" t="str">
            <v>FG67MC</v>
          </cell>
          <cell r="C2607" t="str">
            <v>Candy</v>
          </cell>
          <cell r="E2607" t="str">
            <v>Laço, produzido em fibra de vidro e pintura automotiva linha Candy.</v>
          </cell>
          <cell r="F2607" t="str">
            <v>FIBRA</v>
          </cell>
          <cell r="G2607">
            <v>0.35</v>
          </cell>
          <cell r="H2607">
            <v>0.3</v>
          </cell>
          <cell r="I2607">
            <v>7.0000000000000007E-2</v>
          </cell>
          <cell r="L2607">
            <v>0.8666666666666667</v>
          </cell>
          <cell r="M2607">
            <v>287.17</v>
          </cell>
          <cell r="N2607">
            <v>172.30199999999999</v>
          </cell>
          <cell r="P2607">
            <v>0.6</v>
          </cell>
          <cell r="R2607">
            <v>231.95</v>
          </cell>
          <cell r="S2607">
            <v>139.13</v>
          </cell>
          <cell r="U2607">
            <v>231.95</v>
          </cell>
          <cell r="V2607">
            <v>139.13</v>
          </cell>
          <cell r="X2607">
            <v>220.9</v>
          </cell>
          <cell r="Y2607">
            <v>132.5</v>
          </cell>
          <cell r="AA2607">
            <v>192.05</v>
          </cell>
          <cell r="AB2607">
            <v>115.23</v>
          </cell>
          <cell r="AD2607">
            <v>167</v>
          </cell>
        </row>
        <row r="2608">
          <cell r="B2608" t="str">
            <v>FG67MD</v>
          </cell>
          <cell r="C2608" t="str">
            <v>Deluxe</v>
          </cell>
          <cell r="E2608" t="str">
            <v>Laço, produzido em fibra de vidro e pintura automotiva linha deluxe.</v>
          </cell>
          <cell r="F2608" t="str">
            <v>FIBRA</v>
          </cell>
          <cell r="G2608">
            <v>0.35</v>
          </cell>
          <cell r="H2608">
            <v>0.3</v>
          </cell>
          <cell r="I2608">
            <v>7.0000000000000007E-2</v>
          </cell>
          <cell r="L2608">
            <v>0.8666666666666667</v>
          </cell>
          <cell r="M2608">
            <v>287.17</v>
          </cell>
          <cell r="N2608">
            <v>172.30199999999999</v>
          </cell>
          <cell r="P2608">
            <v>0.6</v>
          </cell>
          <cell r="R2608">
            <v>231.95</v>
          </cell>
          <cell r="S2608">
            <v>139.13</v>
          </cell>
          <cell r="U2608">
            <v>231.95</v>
          </cell>
          <cell r="V2608">
            <v>139.13</v>
          </cell>
          <cell r="X2608">
            <v>220.9</v>
          </cell>
          <cell r="Y2608">
            <v>132.5</v>
          </cell>
          <cell r="AA2608">
            <v>192.05</v>
          </cell>
          <cell r="AB2608">
            <v>115.23</v>
          </cell>
          <cell r="AD2608">
            <v>167</v>
          </cell>
        </row>
        <row r="2609">
          <cell r="B2609" t="str">
            <v>FG67G</v>
          </cell>
          <cell r="C2609" t="str">
            <v>Elementos Complementares</v>
          </cell>
          <cell r="E2609" t="str">
            <v>Laço, produzido em fibra de vidro e pintura automotiva.</v>
          </cell>
          <cell r="F2609" t="str">
            <v>FIBRA</v>
          </cell>
          <cell r="G2609">
            <v>0.5</v>
          </cell>
          <cell r="H2609">
            <v>0.47</v>
          </cell>
          <cell r="I2609">
            <v>7.0000000000000007E-2</v>
          </cell>
          <cell r="L2609">
            <v>1.45</v>
          </cell>
          <cell r="M2609">
            <v>369.59000000000003</v>
          </cell>
          <cell r="N2609">
            <v>221.75400000000002</v>
          </cell>
          <cell r="P2609">
            <v>0.6</v>
          </cell>
          <cell r="R2609">
            <v>298.52</v>
          </cell>
          <cell r="S2609">
            <v>179.13</v>
          </cell>
          <cell r="U2609">
            <v>298.52</v>
          </cell>
          <cell r="V2609">
            <v>179.13</v>
          </cell>
          <cell r="X2609">
            <v>284.3</v>
          </cell>
          <cell r="Y2609">
            <v>170.6</v>
          </cell>
          <cell r="AA2609">
            <v>247.25</v>
          </cell>
          <cell r="AB2609">
            <v>148.35</v>
          </cell>
          <cell r="AD2609">
            <v>215</v>
          </cell>
        </row>
        <row r="2610">
          <cell r="B2610" t="str">
            <v>FG67GC</v>
          </cell>
          <cell r="C2610" t="str">
            <v>Candy</v>
          </cell>
          <cell r="E2610" t="str">
            <v>Laço, produzido em fibra de vidro e pintura automotiva linha Candy.</v>
          </cell>
          <cell r="F2610" t="str">
            <v>FIBRA</v>
          </cell>
          <cell r="G2610">
            <v>0.5</v>
          </cell>
          <cell r="H2610">
            <v>0.47</v>
          </cell>
          <cell r="I2610">
            <v>7.0000000000000007E-2</v>
          </cell>
          <cell r="L2610">
            <v>1.45</v>
          </cell>
          <cell r="M2610">
            <v>369.59000000000003</v>
          </cell>
          <cell r="N2610">
            <v>221.75400000000002</v>
          </cell>
          <cell r="P2610">
            <v>0.6</v>
          </cell>
          <cell r="R2610">
            <v>298.52</v>
          </cell>
          <cell r="S2610">
            <v>179.13</v>
          </cell>
          <cell r="U2610">
            <v>298.52</v>
          </cell>
          <cell r="V2610">
            <v>179.13</v>
          </cell>
          <cell r="X2610">
            <v>284.3</v>
          </cell>
          <cell r="Y2610">
            <v>170.6</v>
          </cell>
          <cell r="AA2610">
            <v>247.25</v>
          </cell>
          <cell r="AB2610">
            <v>148.35</v>
          </cell>
          <cell r="AD2610">
            <v>215</v>
          </cell>
        </row>
        <row r="2611">
          <cell r="B2611" t="str">
            <v>FG67GD</v>
          </cell>
          <cell r="C2611" t="str">
            <v>Deluxe</v>
          </cell>
          <cell r="E2611" t="str">
            <v>Laço, produzido em fibra de vidro e pintura automotiva linha deluxe.</v>
          </cell>
          <cell r="F2611" t="str">
            <v>FIBRA</v>
          </cell>
          <cell r="G2611">
            <v>0.5</v>
          </cell>
          <cell r="H2611">
            <v>0.47</v>
          </cell>
          <cell r="I2611">
            <v>7.0000000000000007E-2</v>
          </cell>
          <cell r="L2611">
            <v>1.45</v>
          </cell>
          <cell r="M2611">
            <v>369.59000000000003</v>
          </cell>
          <cell r="N2611">
            <v>221.75400000000002</v>
          </cell>
          <cell r="P2611">
            <v>0.6</v>
          </cell>
          <cell r="R2611">
            <v>298.52</v>
          </cell>
          <cell r="S2611">
            <v>179.13</v>
          </cell>
          <cell r="U2611">
            <v>298.52</v>
          </cell>
          <cell r="V2611">
            <v>179.13</v>
          </cell>
          <cell r="X2611">
            <v>284.3</v>
          </cell>
          <cell r="Y2611">
            <v>170.6</v>
          </cell>
          <cell r="AA2611">
            <v>247.25</v>
          </cell>
          <cell r="AB2611">
            <v>148.35</v>
          </cell>
          <cell r="AD2611">
            <v>215</v>
          </cell>
        </row>
        <row r="2612">
          <cell r="B2612" t="str">
            <v>FG67GG</v>
          </cell>
          <cell r="C2612" t="str">
            <v>Elementos Complementares</v>
          </cell>
          <cell r="E2612" t="str">
            <v>Laço, produzido em fibra de vidro e pintura automotiva.</v>
          </cell>
          <cell r="F2612" t="str">
            <v>FIBRA</v>
          </cell>
          <cell r="G2612">
            <v>0.9</v>
          </cell>
          <cell r="H2612">
            <v>0.85</v>
          </cell>
          <cell r="I2612">
            <v>0.1</v>
          </cell>
          <cell r="L2612">
            <v>7.1499999999999995</v>
          </cell>
          <cell r="M2612">
            <v>1203.54</v>
          </cell>
          <cell r="N2612">
            <v>722.12399999999991</v>
          </cell>
          <cell r="P2612">
            <v>0.6</v>
          </cell>
          <cell r="R2612">
            <v>972.09</v>
          </cell>
          <cell r="S2612">
            <v>583.28</v>
          </cell>
          <cell r="U2612">
            <v>972.09</v>
          </cell>
          <cell r="V2612">
            <v>583.28</v>
          </cell>
          <cell r="X2612">
            <v>925.8</v>
          </cell>
          <cell r="Y2612">
            <v>555.5</v>
          </cell>
          <cell r="AA2612">
            <v>805</v>
          </cell>
          <cell r="AB2612">
            <v>483</v>
          </cell>
          <cell r="AD2612">
            <v>700</v>
          </cell>
        </row>
        <row r="2613">
          <cell r="B2613" t="str">
            <v>FG67GGC</v>
          </cell>
          <cell r="C2613" t="str">
            <v>Candy</v>
          </cell>
          <cell r="E2613" t="str">
            <v>Laço, produzido em fibra de vidro e pintura automotiva linha Candy.</v>
          </cell>
          <cell r="F2613" t="str">
            <v>FIBRA</v>
          </cell>
          <cell r="G2613">
            <v>0.9</v>
          </cell>
          <cell r="H2613">
            <v>0.85</v>
          </cell>
          <cell r="I2613">
            <v>0.1</v>
          </cell>
          <cell r="L2613">
            <v>7.1499999999999995</v>
          </cell>
          <cell r="M2613">
            <v>1203.54</v>
          </cell>
          <cell r="N2613">
            <v>722.12399999999991</v>
          </cell>
          <cell r="P2613">
            <v>0.6</v>
          </cell>
          <cell r="R2613">
            <v>972.09</v>
          </cell>
          <cell r="S2613">
            <v>583.28</v>
          </cell>
          <cell r="U2613">
            <v>972.09</v>
          </cell>
          <cell r="V2613">
            <v>583.28</v>
          </cell>
          <cell r="X2613">
            <v>925.8</v>
          </cell>
          <cell r="Y2613">
            <v>555.5</v>
          </cell>
          <cell r="AA2613">
            <v>805</v>
          </cell>
          <cell r="AB2613">
            <v>483</v>
          </cell>
          <cell r="AD2613">
            <v>700</v>
          </cell>
        </row>
        <row r="2614">
          <cell r="B2614" t="str">
            <v>FG67GGD</v>
          </cell>
          <cell r="C2614" t="str">
            <v>Deluxe</v>
          </cell>
          <cell r="E2614" t="str">
            <v>Laço, produzido em fibra de vidro e pintura automotiva linha deluxe.</v>
          </cell>
          <cell r="F2614" t="str">
            <v>FIBRA</v>
          </cell>
          <cell r="G2614">
            <v>0.9</v>
          </cell>
          <cell r="H2614">
            <v>0.85</v>
          </cell>
          <cell r="I2614">
            <v>0.1</v>
          </cell>
          <cell r="L2614">
            <v>7.1499999999999995</v>
          </cell>
          <cell r="M2614">
            <v>1203.54</v>
          </cell>
          <cell r="N2614">
            <v>722.12399999999991</v>
          </cell>
          <cell r="P2614">
            <v>0.6</v>
          </cell>
          <cell r="R2614">
            <v>972.09</v>
          </cell>
          <cell r="S2614">
            <v>583.28</v>
          </cell>
          <cell r="U2614">
            <v>972.09</v>
          </cell>
          <cell r="V2614">
            <v>583.28</v>
          </cell>
          <cell r="X2614">
            <v>925.8</v>
          </cell>
          <cell r="Y2614">
            <v>555.5</v>
          </cell>
          <cell r="AA2614">
            <v>805</v>
          </cell>
          <cell r="AB2614">
            <v>483</v>
          </cell>
          <cell r="AD2614">
            <v>700</v>
          </cell>
        </row>
        <row r="2615">
          <cell r="B2615" t="str">
            <v>FG68P</v>
          </cell>
          <cell r="C2615" t="str">
            <v>Elementos Complementares</v>
          </cell>
          <cell r="E2615" t="str">
            <v>Estrela, produzida em fibra de vidro e pintura automotiva.</v>
          </cell>
          <cell r="F2615" t="str">
            <v>FIBRA</v>
          </cell>
          <cell r="G2615">
            <v>0.25</v>
          </cell>
          <cell r="H2615">
            <v>0.25</v>
          </cell>
          <cell r="I2615">
            <v>7.0000000000000007E-2</v>
          </cell>
          <cell r="L2615">
            <v>0.7</v>
          </cell>
          <cell r="M2615">
            <v>202.93</v>
          </cell>
          <cell r="N2615">
            <v>121.758</v>
          </cell>
          <cell r="P2615">
            <v>0.6</v>
          </cell>
          <cell r="R2615">
            <v>163.91</v>
          </cell>
          <cell r="S2615">
            <v>98.28</v>
          </cell>
          <cell r="U2615">
            <v>163.91</v>
          </cell>
          <cell r="V2615">
            <v>98.28</v>
          </cell>
          <cell r="X2615">
            <v>156.1</v>
          </cell>
          <cell r="Y2615">
            <v>93.6</v>
          </cell>
          <cell r="AA2615">
            <v>135.69999999999999</v>
          </cell>
          <cell r="AB2615">
            <v>81.42</v>
          </cell>
          <cell r="AD2615">
            <v>118</v>
          </cell>
        </row>
        <row r="2616">
          <cell r="B2616" t="str">
            <v>FG68PC</v>
          </cell>
          <cell r="C2616" t="str">
            <v>Candy</v>
          </cell>
          <cell r="E2616" t="str">
            <v>Estrela, produzida em fibra de vidro e pintura automotiva linha Candy.</v>
          </cell>
          <cell r="F2616" t="str">
            <v>FIBRA</v>
          </cell>
          <cell r="G2616">
            <v>0.25</v>
          </cell>
          <cell r="H2616">
            <v>0.25</v>
          </cell>
          <cell r="I2616">
            <v>7.0000000000000007E-2</v>
          </cell>
          <cell r="L2616">
            <v>0.7</v>
          </cell>
          <cell r="M2616">
            <v>202.93</v>
          </cell>
          <cell r="N2616">
            <v>121.758</v>
          </cell>
          <cell r="P2616">
            <v>0.6</v>
          </cell>
          <cell r="R2616">
            <v>163.91</v>
          </cell>
          <cell r="S2616">
            <v>98.28</v>
          </cell>
          <cell r="U2616">
            <v>163.91</v>
          </cell>
          <cell r="V2616">
            <v>98.28</v>
          </cell>
          <cell r="X2616">
            <v>156.1</v>
          </cell>
          <cell r="Y2616">
            <v>93.6</v>
          </cell>
          <cell r="AA2616">
            <v>135.69999999999999</v>
          </cell>
          <cell r="AB2616">
            <v>81.42</v>
          </cell>
          <cell r="AD2616">
            <v>118</v>
          </cell>
        </row>
        <row r="2617">
          <cell r="B2617" t="str">
            <v>FG68PD</v>
          </cell>
          <cell r="C2617" t="str">
            <v>Deluxe</v>
          </cell>
          <cell r="E2617" t="str">
            <v>Estrela, produzida em fibra de vidro e pintura automotiva linha deluxe.</v>
          </cell>
          <cell r="F2617" t="str">
            <v>FIBRA</v>
          </cell>
          <cell r="G2617">
            <v>0.25</v>
          </cell>
          <cell r="H2617">
            <v>0.25</v>
          </cell>
          <cell r="I2617">
            <v>7.0000000000000007E-2</v>
          </cell>
          <cell r="L2617">
            <v>0.7</v>
          </cell>
          <cell r="M2617">
            <v>202.93</v>
          </cell>
          <cell r="N2617">
            <v>121.758</v>
          </cell>
          <cell r="P2617">
            <v>0.6</v>
          </cell>
          <cell r="R2617">
            <v>163.91</v>
          </cell>
          <cell r="S2617">
            <v>98.28</v>
          </cell>
          <cell r="U2617">
            <v>163.91</v>
          </cell>
          <cell r="V2617">
            <v>98.28</v>
          </cell>
          <cell r="X2617">
            <v>156.1</v>
          </cell>
          <cell r="Y2617">
            <v>93.6</v>
          </cell>
          <cell r="AA2617">
            <v>135.69999999999999</v>
          </cell>
          <cell r="AB2617">
            <v>81.42</v>
          </cell>
          <cell r="AD2617">
            <v>118</v>
          </cell>
        </row>
        <row r="2618">
          <cell r="B2618" t="str">
            <v>FG68M</v>
          </cell>
          <cell r="C2618" t="str">
            <v>Elementos Complementares</v>
          </cell>
          <cell r="E2618" t="str">
            <v>Estrela, produzida em fibra de vidro e pintura automotiva.</v>
          </cell>
          <cell r="F2618" t="str">
            <v>FIBRA</v>
          </cell>
          <cell r="G2618">
            <v>0.4</v>
          </cell>
          <cell r="H2618">
            <v>0.4</v>
          </cell>
          <cell r="I2618">
            <v>7.0000000000000007E-2</v>
          </cell>
          <cell r="L2618">
            <v>1</v>
          </cell>
          <cell r="M2618">
            <v>328.38</v>
          </cell>
          <cell r="N2618">
            <v>197.02799999999999</v>
          </cell>
          <cell r="P2618">
            <v>0.6</v>
          </cell>
          <cell r="R2618">
            <v>265.23</v>
          </cell>
          <cell r="S2618">
            <v>159.18</v>
          </cell>
          <cell r="U2618">
            <v>265.23</v>
          </cell>
          <cell r="V2618">
            <v>159.18</v>
          </cell>
          <cell r="X2618">
            <v>252.6</v>
          </cell>
          <cell r="Y2618">
            <v>151.6</v>
          </cell>
          <cell r="AA2618">
            <v>219.65</v>
          </cell>
          <cell r="AB2618">
            <v>131.79</v>
          </cell>
          <cell r="AD2618">
            <v>191</v>
          </cell>
        </row>
        <row r="2619">
          <cell r="B2619" t="str">
            <v>FG68MC</v>
          </cell>
          <cell r="C2619" t="str">
            <v>Candy</v>
          </cell>
          <cell r="E2619" t="str">
            <v>Estrela, produzida em fibra de vidro e pintura automotiva linha Candy.</v>
          </cell>
          <cell r="F2619" t="str">
            <v>FIBRA</v>
          </cell>
          <cell r="G2619">
            <v>0.4</v>
          </cell>
          <cell r="H2619">
            <v>0.4</v>
          </cell>
          <cell r="I2619">
            <v>7.0000000000000007E-2</v>
          </cell>
          <cell r="L2619">
            <v>1</v>
          </cell>
          <cell r="M2619">
            <v>328.38</v>
          </cell>
          <cell r="N2619">
            <v>197.02799999999999</v>
          </cell>
          <cell r="P2619">
            <v>0.6</v>
          </cell>
          <cell r="R2619">
            <v>265.23</v>
          </cell>
          <cell r="S2619">
            <v>159.18</v>
          </cell>
          <cell r="U2619">
            <v>265.23</v>
          </cell>
          <cell r="V2619">
            <v>159.18</v>
          </cell>
          <cell r="X2619">
            <v>252.6</v>
          </cell>
          <cell r="Y2619">
            <v>151.6</v>
          </cell>
          <cell r="AA2619">
            <v>219.65</v>
          </cell>
          <cell r="AB2619">
            <v>131.79</v>
          </cell>
          <cell r="AD2619">
            <v>191</v>
          </cell>
        </row>
        <row r="2620">
          <cell r="B2620" t="str">
            <v>FG68MD</v>
          </cell>
          <cell r="C2620" t="str">
            <v>Deluxe</v>
          </cell>
          <cell r="E2620" t="str">
            <v>Estrela, produzida em fibra de vidro e pintura automotiva linha deluxe.</v>
          </cell>
          <cell r="F2620" t="str">
            <v>FIBRA</v>
          </cell>
          <cell r="G2620">
            <v>0.4</v>
          </cell>
          <cell r="H2620">
            <v>0.4</v>
          </cell>
          <cell r="I2620">
            <v>7.0000000000000007E-2</v>
          </cell>
          <cell r="L2620">
            <v>1</v>
          </cell>
          <cell r="M2620">
            <v>328.38</v>
          </cell>
          <cell r="N2620">
            <v>197.02799999999999</v>
          </cell>
          <cell r="P2620">
            <v>0.6</v>
          </cell>
          <cell r="R2620">
            <v>265.23</v>
          </cell>
          <cell r="S2620">
            <v>159.18</v>
          </cell>
          <cell r="U2620">
            <v>265.23</v>
          </cell>
          <cell r="V2620">
            <v>159.18</v>
          </cell>
          <cell r="X2620">
            <v>252.6</v>
          </cell>
          <cell r="Y2620">
            <v>151.6</v>
          </cell>
          <cell r="AA2620">
            <v>219.65</v>
          </cell>
          <cell r="AB2620">
            <v>131.79</v>
          </cell>
          <cell r="AD2620">
            <v>191</v>
          </cell>
        </row>
        <row r="2621">
          <cell r="B2621" t="str">
            <v>FG68G</v>
          </cell>
          <cell r="C2621" t="str">
            <v>Elementos Complementares</v>
          </cell>
          <cell r="E2621" t="str">
            <v>Estrela, produzida em fibra de vidro e pintura automotiva.</v>
          </cell>
          <cell r="F2621" t="str">
            <v>FIBRA</v>
          </cell>
          <cell r="G2621">
            <v>0.5</v>
          </cell>
          <cell r="H2621">
            <v>0.5</v>
          </cell>
          <cell r="I2621">
            <v>7.0000000000000007E-2</v>
          </cell>
          <cell r="L2621">
            <v>1.2</v>
          </cell>
          <cell r="M2621">
            <v>409.24</v>
          </cell>
          <cell r="N2621">
            <v>245.54399999999998</v>
          </cell>
          <cell r="P2621">
            <v>0.6</v>
          </cell>
          <cell r="R2621">
            <v>330.54</v>
          </cell>
          <cell r="S2621">
            <v>198.35</v>
          </cell>
          <cell r="U2621">
            <v>330.54</v>
          </cell>
          <cell r="V2621">
            <v>198.35</v>
          </cell>
          <cell r="X2621">
            <v>314.8</v>
          </cell>
          <cell r="Y2621">
            <v>188.9</v>
          </cell>
          <cell r="AA2621">
            <v>273.7</v>
          </cell>
          <cell r="AB2621">
            <v>164.22</v>
          </cell>
          <cell r="AD2621">
            <v>238</v>
          </cell>
        </row>
        <row r="2622">
          <cell r="B2622" t="str">
            <v>FG68GC</v>
          </cell>
          <cell r="C2622" t="str">
            <v>Candy</v>
          </cell>
          <cell r="E2622" t="str">
            <v>Estrela, produzida em fibra de vidro e pintura automotiva linha Candy.</v>
          </cell>
          <cell r="F2622" t="str">
            <v>FIBRA</v>
          </cell>
          <cell r="G2622">
            <v>0.5</v>
          </cell>
          <cell r="H2622">
            <v>0.5</v>
          </cell>
          <cell r="I2622">
            <v>7.0000000000000007E-2</v>
          </cell>
          <cell r="L2622">
            <v>1.2</v>
          </cell>
          <cell r="M2622">
            <v>409.24</v>
          </cell>
          <cell r="N2622">
            <v>245.54399999999998</v>
          </cell>
          <cell r="P2622">
            <v>0.6</v>
          </cell>
          <cell r="R2622">
            <v>330.54</v>
          </cell>
          <cell r="S2622">
            <v>198.35</v>
          </cell>
          <cell r="U2622">
            <v>330.54</v>
          </cell>
          <cell r="V2622">
            <v>198.35</v>
          </cell>
          <cell r="X2622">
            <v>314.8</v>
          </cell>
          <cell r="Y2622">
            <v>188.9</v>
          </cell>
          <cell r="AA2622">
            <v>273.7</v>
          </cell>
          <cell r="AB2622">
            <v>164.22</v>
          </cell>
          <cell r="AD2622">
            <v>238</v>
          </cell>
        </row>
        <row r="2623">
          <cell r="B2623" t="str">
            <v>FG68GD</v>
          </cell>
          <cell r="C2623" t="str">
            <v>Deluxe</v>
          </cell>
          <cell r="E2623" t="str">
            <v>Estrela, produzida em fibra de vidro e pintura automotiva linha deluxe.</v>
          </cell>
          <cell r="F2623" t="str">
            <v>FIBRA</v>
          </cell>
          <cell r="G2623">
            <v>0.5</v>
          </cell>
          <cell r="H2623">
            <v>0.5</v>
          </cell>
          <cell r="I2623">
            <v>7.0000000000000007E-2</v>
          </cell>
          <cell r="L2623">
            <v>1.2</v>
          </cell>
          <cell r="M2623">
            <v>409.24</v>
          </cell>
          <cell r="N2623">
            <v>245.54399999999998</v>
          </cell>
          <cell r="P2623">
            <v>0.6</v>
          </cell>
          <cell r="R2623">
            <v>330.54</v>
          </cell>
          <cell r="S2623">
            <v>198.35</v>
          </cell>
          <cell r="U2623">
            <v>330.54</v>
          </cell>
          <cell r="V2623">
            <v>198.35</v>
          </cell>
          <cell r="X2623">
            <v>314.8</v>
          </cell>
          <cell r="Y2623">
            <v>188.9</v>
          </cell>
          <cell r="AA2623">
            <v>273.7</v>
          </cell>
          <cell r="AB2623">
            <v>164.22</v>
          </cell>
          <cell r="AD2623">
            <v>238</v>
          </cell>
        </row>
        <row r="2624">
          <cell r="B2624" t="str">
            <v>FG69PAM</v>
          </cell>
          <cell r="C2624" t="str">
            <v>Candy</v>
          </cell>
          <cell r="E2624" t="str">
            <v>Bala, produzida em fibra de vidro e pintura automotiva na cor amarela.</v>
          </cell>
          <cell r="F2624" t="str">
            <v>FIBRA</v>
          </cell>
          <cell r="G2624">
            <v>0.11</v>
          </cell>
          <cell r="H2624">
            <v>0.3</v>
          </cell>
          <cell r="I2624">
            <v>7.0000000000000007E-2</v>
          </cell>
          <cell r="L2624">
            <v>0.3666666666666667</v>
          </cell>
          <cell r="M2624">
            <v>202.93</v>
          </cell>
          <cell r="N2624">
            <v>121.758</v>
          </cell>
          <cell r="P2624">
            <v>0.6</v>
          </cell>
          <cell r="R2624">
            <v>163.91</v>
          </cell>
          <cell r="S2624">
            <v>98.28</v>
          </cell>
          <cell r="U2624">
            <v>163.91</v>
          </cell>
          <cell r="V2624">
            <v>98.28</v>
          </cell>
          <cell r="X2624">
            <v>156.1</v>
          </cell>
          <cell r="Y2624">
            <v>93.6</v>
          </cell>
          <cell r="AA2624">
            <v>135.69999999999999</v>
          </cell>
          <cell r="AB2624">
            <v>81.42</v>
          </cell>
          <cell r="AD2624">
            <v>118</v>
          </cell>
        </row>
        <row r="2625">
          <cell r="B2625" t="str">
            <v>FG69PAZ</v>
          </cell>
          <cell r="C2625" t="str">
            <v>Candy</v>
          </cell>
          <cell r="E2625" t="str">
            <v>Bala, produzida em fibra de vidro e pintura automotiva na cor azul.</v>
          </cell>
          <cell r="F2625" t="str">
            <v>FIBRA</v>
          </cell>
          <cell r="G2625">
            <v>0.11</v>
          </cell>
          <cell r="H2625">
            <v>0.3</v>
          </cell>
          <cell r="I2625">
            <v>7.0000000000000007E-2</v>
          </cell>
          <cell r="L2625">
            <v>0.3666666666666667</v>
          </cell>
          <cell r="M2625">
            <v>202.93</v>
          </cell>
          <cell r="N2625">
            <v>121.758</v>
          </cell>
          <cell r="P2625">
            <v>0.6</v>
          </cell>
          <cell r="R2625">
            <v>163.91</v>
          </cell>
          <cell r="S2625">
            <v>98.28</v>
          </cell>
          <cell r="U2625">
            <v>163.91</v>
          </cell>
          <cell r="V2625">
            <v>98.28</v>
          </cell>
          <cell r="X2625">
            <v>156.1</v>
          </cell>
          <cell r="Y2625">
            <v>93.6</v>
          </cell>
          <cell r="AA2625">
            <v>135.69999999999999</v>
          </cell>
          <cell r="AB2625">
            <v>81.42</v>
          </cell>
          <cell r="AD2625">
            <v>118</v>
          </cell>
        </row>
        <row r="2626">
          <cell r="B2626" t="str">
            <v>FG69PVD</v>
          </cell>
          <cell r="C2626" t="str">
            <v>Candy</v>
          </cell>
          <cell r="E2626" t="str">
            <v>Bala, produzida em fibra de vidro e pintura automotiva na cor verde.</v>
          </cell>
          <cell r="F2626" t="str">
            <v>FIBRA</v>
          </cell>
          <cell r="G2626">
            <v>0.11</v>
          </cell>
          <cell r="H2626">
            <v>0.3</v>
          </cell>
          <cell r="I2626">
            <v>7.0000000000000007E-2</v>
          </cell>
          <cell r="L2626">
            <v>0.3666666666666667</v>
          </cell>
          <cell r="M2626">
            <v>202.93</v>
          </cell>
          <cell r="N2626">
            <v>121.758</v>
          </cell>
          <cell r="P2626">
            <v>0.6</v>
          </cell>
          <cell r="R2626">
            <v>163.91</v>
          </cell>
          <cell r="S2626">
            <v>98.28</v>
          </cell>
          <cell r="U2626">
            <v>163.91</v>
          </cell>
          <cell r="V2626">
            <v>98.28</v>
          </cell>
          <cell r="X2626">
            <v>156.1</v>
          </cell>
          <cell r="Y2626">
            <v>93.6</v>
          </cell>
          <cell r="AA2626">
            <v>135.69999999999999</v>
          </cell>
          <cell r="AB2626">
            <v>81.42</v>
          </cell>
          <cell r="AD2626">
            <v>118</v>
          </cell>
        </row>
        <row r="2627">
          <cell r="B2627" t="str">
            <v>FG69PVM</v>
          </cell>
          <cell r="C2627" t="str">
            <v>Candy</v>
          </cell>
          <cell r="E2627" t="str">
            <v>Bala, produzida em fibra de vidro e pintura automotiva na cor vermelha.</v>
          </cell>
          <cell r="F2627" t="str">
            <v>FIBRA</v>
          </cell>
          <cell r="G2627">
            <v>0.11</v>
          </cell>
          <cell r="H2627">
            <v>0.3</v>
          </cell>
          <cell r="I2627">
            <v>7.0000000000000007E-2</v>
          </cell>
          <cell r="L2627">
            <v>0.3666666666666667</v>
          </cell>
          <cell r="M2627">
            <v>202.93</v>
          </cell>
          <cell r="N2627">
            <v>121.758</v>
          </cell>
          <cell r="P2627">
            <v>0.6</v>
          </cell>
          <cell r="R2627">
            <v>163.91</v>
          </cell>
          <cell r="S2627">
            <v>98.28</v>
          </cell>
          <cell r="U2627">
            <v>163.91</v>
          </cell>
          <cell r="V2627">
            <v>98.28</v>
          </cell>
          <cell r="X2627">
            <v>156.1</v>
          </cell>
          <cell r="Y2627">
            <v>93.6</v>
          </cell>
          <cell r="AA2627">
            <v>135.69999999999999</v>
          </cell>
          <cell r="AB2627">
            <v>81.42</v>
          </cell>
          <cell r="AD2627">
            <v>118</v>
          </cell>
        </row>
        <row r="2628">
          <cell r="B2628" t="str">
            <v>FG69MAM</v>
          </cell>
          <cell r="C2628" t="str">
            <v>Candy</v>
          </cell>
          <cell r="E2628" t="str">
            <v>Bala, produzida em fibra de vidro e pintura automotiva na cor amarela.</v>
          </cell>
          <cell r="F2628" t="str">
            <v>FIBRA</v>
          </cell>
          <cell r="G2628">
            <v>0.15</v>
          </cell>
          <cell r="H2628">
            <v>0.35</v>
          </cell>
          <cell r="I2628">
            <v>7.0000000000000007E-2</v>
          </cell>
          <cell r="L2628">
            <v>0.51666666666666661</v>
          </cell>
          <cell r="M2628">
            <v>328.38</v>
          </cell>
          <cell r="N2628">
            <v>197.02799999999999</v>
          </cell>
          <cell r="P2628">
            <v>0.6</v>
          </cell>
          <cell r="R2628">
            <v>265.23</v>
          </cell>
          <cell r="S2628">
            <v>159.18</v>
          </cell>
          <cell r="U2628">
            <v>265.23</v>
          </cell>
          <cell r="V2628">
            <v>159.18</v>
          </cell>
          <cell r="X2628">
            <v>252.6</v>
          </cell>
          <cell r="Y2628">
            <v>151.6</v>
          </cell>
          <cell r="AA2628">
            <v>219.65</v>
          </cell>
          <cell r="AB2628">
            <v>131.79</v>
          </cell>
          <cell r="AD2628">
            <v>191</v>
          </cell>
        </row>
        <row r="2629">
          <cell r="B2629" t="str">
            <v>FG69MAZ</v>
          </cell>
          <cell r="C2629" t="str">
            <v>Candy</v>
          </cell>
          <cell r="E2629" t="str">
            <v>Bala, produzida em fibra de vidro e pintura automotiva na cor azul.</v>
          </cell>
          <cell r="F2629" t="str">
            <v>FIBRA</v>
          </cell>
          <cell r="G2629">
            <v>0.15</v>
          </cell>
          <cell r="H2629">
            <v>0.35</v>
          </cell>
          <cell r="I2629">
            <v>7.0000000000000007E-2</v>
          </cell>
          <cell r="L2629">
            <v>0.51666666666666661</v>
          </cell>
          <cell r="M2629">
            <v>328.38</v>
          </cell>
          <cell r="N2629">
            <v>197.02799999999999</v>
          </cell>
          <cell r="P2629">
            <v>0.6</v>
          </cell>
          <cell r="R2629">
            <v>265.23</v>
          </cell>
          <cell r="S2629">
            <v>159.18</v>
          </cell>
          <cell r="U2629">
            <v>265.23</v>
          </cell>
          <cell r="V2629">
            <v>159.18</v>
          </cell>
          <cell r="X2629">
            <v>252.6</v>
          </cell>
          <cell r="Y2629">
            <v>151.6</v>
          </cell>
          <cell r="AA2629">
            <v>219.65</v>
          </cell>
          <cell r="AB2629">
            <v>131.79</v>
          </cell>
          <cell r="AD2629">
            <v>191</v>
          </cell>
        </row>
        <row r="2630">
          <cell r="B2630" t="str">
            <v>FG69MVD</v>
          </cell>
          <cell r="C2630" t="str">
            <v>Candy</v>
          </cell>
          <cell r="E2630" t="str">
            <v>Bala, produzida em fibra de vidro e pintura automotiva na cor verde.</v>
          </cell>
          <cell r="F2630" t="str">
            <v>FIBRA</v>
          </cell>
          <cell r="G2630">
            <v>0.15</v>
          </cell>
          <cell r="H2630">
            <v>0.35</v>
          </cell>
          <cell r="I2630">
            <v>7.0000000000000007E-2</v>
          </cell>
          <cell r="L2630">
            <v>0.51666666666666661</v>
          </cell>
          <cell r="M2630">
            <v>328.38</v>
          </cell>
          <cell r="N2630">
            <v>197.02799999999999</v>
          </cell>
          <cell r="P2630">
            <v>0.6</v>
          </cell>
          <cell r="R2630">
            <v>265.23</v>
          </cell>
          <cell r="S2630">
            <v>159.18</v>
          </cell>
          <cell r="U2630">
            <v>265.23</v>
          </cell>
          <cell r="V2630">
            <v>159.18</v>
          </cell>
          <cell r="X2630">
            <v>252.6</v>
          </cell>
          <cell r="Y2630">
            <v>151.6</v>
          </cell>
          <cell r="AA2630">
            <v>219.65</v>
          </cell>
          <cell r="AB2630">
            <v>131.79</v>
          </cell>
          <cell r="AD2630">
            <v>191</v>
          </cell>
        </row>
        <row r="2631">
          <cell r="B2631" t="str">
            <v>FG69MVM</v>
          </cell>
          <cell r="C2631" t="str">
            <v>Candy</v>
          </cell>
          <cell r="E2631" t="str">
            <v>Bala, produzida em fibra de vidro e pintura automotiva na cor vermelha.</v>
          </cell>
          <cell r="F2631" t="str">
            <v>FIBRA</v>
          </cell>
          <cell r="G2631">
            <v>0.15</v>
          </cell>
          <cell r="H2631">
            <v>0.35</v>
          </cell>
          <cell r="I2631">
            <v>7.0000000000000007E-2</v>
          </cell>
          <cell r="L2631">
            <v>0.51666666666666661</v>
          </cell>
          <cell r="M2631">
            <v>328.38</v>
          </cell>
          <cell r="N2631">
            <v>197.02799999999999</v>
          </cell>
          <cell r="P2631">
            <v>0.6</v>
          </cell>
          <cell r="R2631">
            <v>265.23</v>
          </cell>
          <cell r="S2631">
            <v>159.18</v>
          </cell>
          <cell r="U2631">
            <v>265.23</v>
          </cell>
          <cell r="V2631">
            <v>159.18</v>
          </cell>
          <cell r="X2631">
            <v>252.6</v>
          </cell>
          <cell r="Y2631">
            <v>151.6</v>
          </cell>
          <cell r="AA2631">
            <v>219.65</v>
          </cell>
          <cell r="AB2631">
            <v>131.79</v>
          </cell>
          <cell r="AD2631">
            <v>191</v>
          </cell>
        </row>
        <row r="2632">
          <cell r="B2632" t="str">
            <v>FG69GAM</v>
          </cell>
          <cell r="C2632" t="str">
            <v>Candy</v>
          </cell>
          <cell r="E2632" t="str">
            <v>Bala, produzida em fibra de vidro e pintura automotiva na cor amarela.</v>
          </cell>
          <cell r="F2632" t="str">
            <v>FIBRA</v>
          </cell>
          <cell r="G2632">
            <v>0.2</v>
          </cell>
          <cell r="H2632">
            <v>0.5</v>
          </cell>
          <cell r="I2632">
            <v>7.0000000000000007E-2</v>
          </cell>
          <cell r="L2632">
            <v>0.71666666666666667</v>
          </cell>
          <cell r="M2632">
            <v>409.24</v>
          </cell>
          <cell r="N2632">
            <v>245.54399999999998</v>
          </cell>
          <cell r="P2632">
            <v>0.6</v>
          </cell>
          <cell r="R2632">
            <v>330.54</v>
          </cell>
          <cell r="S2632">
            <v>198.35</v>
          </cell>
          <cell r="U2632">
            <v>330.54</v>
          </cell>
          <cell r="V2632">
            <v>198.35</v>
          </cell>
          <cell r="X2632">
            <v>314.8</v>
          </cell>
          <cell r="Y2632">
            <v>188.9</v>
          </cell>
          <cell r="AA2632">
            <v>273.7</v>
          </cell>
          <cell r="AB2632">
            <v>164.22</v>
          </cell>
          <cell r="AD2632">
            <v>238</v>
          </cell>
        </row>
        <row r="2633">
          <cell r="B2633" t="str">
            <v>FG69GAZ</v>
          </cell>
          <cell r="C2633" t="str">
            <v>Candy</v>
          </cell>
          <cell r="E2633" t="str">
            <v>Bala, produzida em fibra de vidro e pintura automotiva na cor azul.</v>
          </cell>
          <cell r="F2633" t="str">
            <v>FIBRA</v>
          </cell>
          <cell r="G2633">
            <v>0.2</v>
          </cell>
          <cell r="H2633">
            <v>0.5</v>
          </cell>
          <cell r="I2633">
            <v>7.0000000000000007E-2</v>
          </cell>
          <cell r="L2633">
            <v>0.71666666666666667</v>
          </cell>
          <cell r="M2633">
            <v>409.24</v>
          </cell>
          <cell r="N2633">
            <v>245.54399999999998</v>
          </cell>
          <cell r="P2633">
            <v>0.6</v>
          </cell>
          <cell r="R2633">
            <v>330.54</v>
          </cell>
          <cell r="S2633">
            <v>198.35</v>
          </cell>
          <cell r="U2633">
            <v>330.54</v>
          </cell>
          <cell r="V2633">
            <v>198.35</v>
          </cell>
          <cell r="X2633">
            <v>314.8</v>
          </cell>
          <cell r="Y2633">
            <v>188.9</v>
          </cell>
          <cell r="AA2633">
            <v>273.7</v>
          </cell>
          <cell r="AB2633">
            <v>164.22</v>
          </cell>
          <cell r="AD2633">
            <v>238</v>
          </cell>
        </row>
        <row r="2634">
          <cell r="B2634" t="str">
            <v>FG69GVD</v>
          </cell>
          <cell r="C2634" t="str">
            <v>Candy</v>
          </cell>
          <cell r="E2634" t="str">
            <v>Bala, produzida em fibra de vidro e pintura automotiva na cor verde.</v>
          </cell>
          <cell r="F2634" t="str">
            <v>FIBRA</v>
          </cell>
          <cell r="G2634">
            <v>0.2</v>
          </cell>
          <cell r="H2634">
            <v>0.5</v>
          </cell>
          <cell r="I2634">
            <v>7.0000000000000007E-2</v>
          </cell>
          <cell r="L2634">
            <v>0.71666666666666667</v>
          </cell>
          <cell r="M2634">
            <v>409.24</v>
          </cell>
          <cell r="N2634">
            <v>245.54399999999998</v>
          </cell>
          <cell r="P2634">
            <v>0.6</v>
          </cell>
          <cell r="R2634">
            <v>330.54</v>
          </cell>
          <cell r="S2634">
            <v>198.35</v>
          </cell>
          <cell r="U2634">
            <v>330.54</v>
          </cell>
          <cell r="V2634">
            <v>198.35</v>
          </cell>
          <cell r="X2634">
            <v>314.8</v>
          </cell>
          <cell r="Y2634">
            <v>188.9</v>
          </cell>
          <cell r="AA2634">
            <v>273.7</v>
          </cell>
          <cell r="AB2634">
            <v>164.22</v>
          </cell>
          <cell r="AD2634">
            <v>238</v>
          </cell>
        </row>
        <row r="2635">
          <cell r="B2635" t="str">
            <v>FG69GVM</v>
          </cell>
          <cell r="C2635" t="str">
            <v>Candy</v>
          </cell>
          <cell r="E2635" t="str">
            <v>Bala, produzida em fibra de vidro e pintura automotiva na cor vermelha.</v>
          </cell>
          <cell r="F2635" t="str">
            <v>FIBRA</v>
          </cell>
          <cell r="G2635">
            <v>0.2</v>
          </cell>
          <cell r="H2635">
            <v>0.5</v>
          </cell>
          <cell r="I2635">
            <v>7.0000000000000007E-2</v>
          </cell>
          <cell r="L2635">
            <v>0.71666666666666667</v>
          </cell>
          <cell r="M2635">
            <v>409.24</v>
          </cell>
          <cell r="N2635">
            <v>245.54399999999998</v>
          </cell>
          <cell r="P2635">
            <v>0.6</v>
          </cell>
          <cell r="R2635">
            <v>330.54</v>
          </cell>
          <cell r="S2635">
            <v>198.35</v>
          </cell>
          <cell r="U2635">
            <v>330.54</v>
          </cell>
          <cell r="V2635">
            <v>198.35</v>
          </cell>
          <cell r="X2635">
            <v>314.8</v>
          </cell>
          <cell r="Y2635">
            <v>188.9</v>
          </cell>
          <cell r="AA2635">
            <v>273.7</v>
          </cell>
          <cell r="AB2635">
            <v>164.22</v>
          </cell>
          <cell r="AD2635">
            <v>238</v>
          </cell>
        </row>
        <row r="2636">
          <cell r="B2636" t="str">
            <v>FG70P</v>
          </cell>
          <cell r="C2636" t="str">
            <v>Candy</v>
          </cell>
          <cell r="E2636" t="str">
            <v>Biscoito, produzido em fibra de vidro e pintura automotiva.</v>
          </cell>
          <cell r="F2636" t="str">
            <v>FIBRA</v>
          </cell>
          <cell r="G2636">
            <v>0.2</v>
          </cell>
          <cell r="H2636">
            <v>0.22</v>
          </cell>
          <cell r="I2636">
            <v>7.0000000000000007E-2</v>
          </cell>
          <cell r="L2636">
            <v>0.56666666666666676</v>
          </cell>
          <cell r="M2636">
            <v>244.14000000000001</v>
          </cell>
          <cell r="N2636">
            <v>146.48400000000001</v>
          </cell>
          <cell r="P2636">
            <v>0.6</v>
          </cell>
          <cell r="R2636">
            <v>197.19</v>
          </cell>
          <cell r="S2636">
            <v>118.34</v>
          </cell>
          <cell r="U2636">
            <v>197.19</v>
          </cell>
          <cell r="V2636">
            <v>118.34</v>
          </cell>
          <cell r="X2636">
            <v>187.8</v>
          </cell>
          <cell r="Y2636">
            <v>112.7</v>
          </cell>
          <cell r="AA2636">
            <v>163.30000000000001</v>
          </cell>
          <cell r="AB2636">
            <v>97.98</v>
          </cell>
          <cell r="AD2636">
            <v>142</v>
          </cell>
        </row>
        <row r="2637">
          <cell r="B2637" t="str">
            <v>FG70M</v>
          </cell>
          <cell r="C2637" t="str">
            <v>Candy</v>
          </cell>
          <cell r="E2637" t="str">
            <v>Biscoito, produzido em fibra de vidro e pintura automotiva.</v>
          </cell>
          <cell r="F2637" t="str">
            <v>FIBRA</v>
          </cell>
          <cell r="G2637">
            <v>0.35</v>
          </cell>
          <cell r="H2637">
            <v>0.3</v>
          </cell>
          <cell r="I2637">
            <v>7.0000000000000007E-2</v>
          </cell>
          <cell r="L2637">
            <v>0.81666666666666676</v>
          </cell>
          <cell r="M2637">
            <v>287.17</v>
          </cell>
          <cell r="N2637">
            <v>172.30199999999999</v>
          </cell>
          <cell r="P2637">
            <v>0.6</v>
          </cell>
          <cell r="R2637">
            <v>231.95</v>
          </cell>
          <cell r="S2637">
            <v>139.13</v>
          </cell>
          <cell r="U2637">
            <v>231.95</v>
          </cell>
          <cell r="V2637">
            <v>139.13</v>
          </cell>
          <cell r="X2637">
            <v>220.9</v>
          </cell>
          <cell r="Y2637">
            <v>132.5</v>
          </cell>
          <cell r="AA2637">
            <v>192.05</v>
          </cell>
          <cell r="AB2637">
            <v>115.23</v>
          </cell>
          <cell r="AD2637">
            <v>167</v>
          </cell>
        </row>
        <row r="2638">
          <cell r="B2638" t="str">
            <v>FG70G</v>
          </cell>
          <cell r="C2638" t="str">
            <v>Candy</v>
          </cell>
          <cell r="E2638" t="str">
            <v>Biscoito, produzido em fibra de vidro e pintura automotiva.</v>
          </cell>
          <cell r="F2638" t="str">
            <v>FIBRA</v>
          </cell>
          <cell r="G2638">
            <v>0.5</v>
          </cell>
          <cell r="H2638">
            <v>0.38</v>
          </cell>
          <cell r="I2638">
            <v>7.0000000000000007E-2</v>
          </cell>
          <cell r="L2638">
            <v>1.1333333333333335</v>
          </cell>
          <cell r="M2638">
            <v>409.24</v>
          </cell>
          <cell r="N2638">
            <v>245.54399999999998</v>
          </cell>
          <cell r="P2638">
            <v>0.6</v>
          </cell>
          <cell r="R2638">
            <v>330.54</v>
          </cell>
          <cell r="S2638">
            <v>198.35</v>
          </cell>
          <cell r="U2638">
            <v>330.54</v>
          </cell>
          <cell r="V2638">
            <v>198.35</v>
          </cell>
          <cell r="X2638">
            <v>314.8</v>
          </cell>
          <cell r="Y2638">
            <v>188.9</v>
          </cell>
          <cell r="AA2638">
            <v>273.7</v>
          </cell>
          <cell r="AB2638">
            <v>164.22</v>
          </cell>
          <cell r="AD2638">
            <v>238</v>
          </cell>
        </row>
        <row r="2639">
          <cell r="B2639" t="str">
            <v>FG71P</v>
          </cell>
          <cell r="C2639" t="str">
            <v>Candy</v>
          </cell>
          <cell r="E2639" t="str">
            <v>Bengala, produzido em fibra de vidro e pintura automotiva.</v>
          </cell>
          <cell r="F2639" t="str">
            <v>FIBRA</v>
          </cell>
          <cell r="G2639">
            <v>0.26</v>
          </cell>
          <cell r="H2639">
            <v>0.15</v>
          </cell>
          <cell r="I2639">
            <v>7.0000000000000007E-2</v>
          </cell>
          <cell r="L2639">
            <v>0.1</v>
          </cell>
          <cell r="M2639">
            <v>214.89000000000001</v>
          </cell>
          <cell r="N2639">
            <v>128.934</v>
          </cell>
          <cell r="P2639">
            <v>0.6</v>
          </cell>
          <cell r="R2639">
            <v>173.57</v>
          </cell>
          <cell r="S2639">
            <v>104.16</v>
          </cell>
          <cell r="U2639">
            <v>173.57</v>
          </cell>
          <cell r="V2639">
            <v>104.16</v>
          </cell>
          <cell r="X2639">
            <v>165.3</v>
          </cell>
          <cell r="Y2639">
            <v>99.2</v>
          </cell>
          <cell r="AA2639">
            <v>143.75</v>
          </cell>
          <cell r="AB2639">
            <v>86.25</v>
          </cell>
          <cell r="AD2639">
            <v>125</v>
          </cell>
        </row>
        <row r="2640">
          <cell r="B2640" t="str">
            <v>FG71M</v>
          </cell>
          <cell r="C2640" t="str">
            <v>Candy</v>
          </cell>
          <cell r="E2640" t="str">
            <v>Bengala, produzido em fibra de vidro e pintura automotiva.</v>
          </cell>
          <cell r="F2640" t="str">
            <v>FIBRA</v>
          </cell>
          <cell r="G2640">
            <v>0.35</v>
          </cell>
          <cell r="H2640">
            <v>0.17</v>
          </cell>
          <cell r="I2640">
            <v>7.0000000000000007E-2</v>
          </cell>
          <cell r="L2640">
            <v>0.5</v>
          </cell>
          <cell r="M2640">
            <v>287.17</v>
          </cell>
          <cell r="N2640">
            <v>172.30199999999999</v>
          </cell>
          <cell r="P2640">
            <v>0.6</v>
          </cell>
          <cell r="R2640">
            <v>231.95</v>
          </cell>
          <cell r="S2640">
            <v>139.13</v>
          </cell>
          <cell r="U2640">
            <v>231.95</v>
          </cell>
          <cell r="V2640">
            <v>139.13</v>
          </cell>
          <cell r="X2640">
            <v>220.9</v>
          </cell>
          <cell r="Y2640">
            <v>132.5</v>
          </cell>
          <cell r="AA2640">
            <v>192.05</v>
          </cell>
          <cell r="AB2640">
            <v>115.23</v>
          </cell>
          <cell r="AD2640">
            <v>167</v>
          </cell>
        </row>
        <row r="2641">
          <cell r="B2641" t="str">
            <v>FG71G</v>
          </cell>
          <cell r="C2641" t="str">
            <v>Candy</v>
          </cell>
          <cell r="E2641" t="str">
            <v>Bengala, produzido em fibra de vidro e pintura automotiva.</v>
          </cell>
          <cell r="F2641" t="str">
            <v>FIBRA</v>
          </cell>
          <cell r="G2641">
            <v>0.5</v>
          </cell>
          <cell r="H2641">
            <v>0.25</v>
          </cell>
          <cell r="I2641">
            <v>7.0000000000000007E-2</v>
          </cell>
          <cell r="L2641">
            <v>0.65</v>
          </cell>
          <cell r="M2641">
            <v>409.24</v>
          </cell>
          <cell r="N2641">
            <v>245.54399999999998</v>
          </cell>
          <cell r="P2641">
            <v>0.6</v>
          </cell>
          <cell r="R2641">
            <v>330.54</v>
          </cell>
          <cell r="S2641">
            <v>198.35</v>
          </cell>
          <cell r="U2641">
            <v>330.54</v>
          </cell>
          <cell r="V2641">
            <v>198.35</v>
          </cell>
          <cell r="X2641">
            <v>314.8</v>
          </cell>
          <cell r="Y2641">
            <v>188.9</v>
          </cell>
          <cell r="AA2641">
            <v>273.7</v>
          </cell>
          <cell r="AB2641">
            <v>164.22</v>
          </cell>
          <cell r="AD2641">
            <v>238</v>
          </cell>
        </row>
        <row r="2642">
          <cell r="B2642" t="str">
            <v>FG77P</v>
          </cell>
          <cell r="C2642" t="str">
            <v>Elementos Complementares</v>
          </cell>
          <cell r="E2642" t="str">
            <v>Pirulito P, prod. em bolas de fibra de vidro em vários tamanhos</v>
          </cell>
          <cell r="F2642" t="str">
            <v>FIBRA</v>
          </cell>
          <cell r="G2642">
            <v>1.5</v>
          </cell>
          <cell r="H2642">
            <v>0.7</v>
          </cell>
          <cell r="I2642">
            <v>0.7</v>
          </cell>
          <cell r="L2642">
            <v>11.967000000000001</v>
          </cell>
          <cell r="M2642">
            <v>2279.6799999999998</v>
          </cell>
          <cell r="N2642">
            <v>1367.8079999999998</v>
          </cell>
          <cell r="P2642">
            <v>0.6</v>
          </cell>
          <cell r="R2642">
            <v>1841.28</v>
          </cell>
          <cell r="S2642">
            <v>1104.81</v>
          </cell>
          <cell r="U2642">
            <v>1841.28</v>
          </cell>
          <cell r="V2642">
            <v>1104.81</v>
          </cell>
          <cell r="X2642">
            <v>1753.6</v>
          </cell>
          <cell r="Y2642">
            <v>1052.2</v>
          </cell>
          <cell r="AA2642">
            <v>1524.9</v>
          </cell>
          <cell r="AB2642">
            <v>914.94</v>
          </cell>
          <cell r="AD2642">
            <v>1326</v>
          </cell>
        </row>
        <row r="2643">
          <cell r="B2643" t="str">
            <v>FG77M</v>
          </cell>
          <cell r="C2643" t="str">
            <v>Elementos Complementares</v>
          </cell>
          <cell r="E2643" t="str">
            <v>Pirulito M, prod. em bolas de fibra de vidro em vários tamanhos</v>
          </cell>
          <cell r="F2643" t="str">
            <v>FIBRA</v>
          </cell>
          <cell r="G2643">
            <v>2.4</v>
          </cell>
          <cell r="H2643">
            <v>0.9</v>
          </cell>
          <cell r="I2643">
            <v>0.9</v>
          </cell>
          <cell r="L2643">
            <v>24.483000000000001</v>
          </cell>
          <cell r="M2643">
            <v>3808.09</v>
          </cell>
          <cell r="N2643">
            <v>2284.8539999999998</v>
          </cell>
          <cell r="P2643">
            <v>0.6</v>
          </cell>
          <cell r="R2643">
            <v>3075.77</v>
          </cell>
          <cell r="S2643">
            <v>1845.48</v>
          </cell>
          <cell r="U2643">
            <v>3075.77</v>
          </cell>
          <cell r="V2643">
            <v>1845.48</v>
          </cell>
          <cell r="X2643">
            <v>2929.3</v>
          </cell>
          <cell r="Y2643">
            <v>1757.6</v>
          </cell>
          <cell r="AA2643">
            <v>2547.25</v>
          </cell>
          <cell r="AB2643">
            <v>1528.35</v>
          </cell>
          <cell r="AD2643">
            <v>2215</v>
          </cell>
        </row>
        <row r="2644">
          <cell r="B2644" t="str">
            <v>FG77G</v>
          </cell>
          <cell r="C2644" t="str">
            <v>Elementos Complementares</v>
          </cell>
          <cell r="E2644" t="str">
            <v>Pirulito G, prod. em bolas de fibra de vidro em vários tamanhos</v>
          </cell>
          <cell r="F2644" t="str">
            <v>FIBRA</v>
          </cell>
          <cell r="G2644">
            <v>3.6</v>
          </cell>
          <cell r="H2644">
            <v>1.2</v>
          </cell>
          <cell r="I2644">
            <v>1.2</v>
          </cell>
          <cell r="L2644">
            <v>56.332999999999998</v>
          </cell>
          <cell r="M2644">
            <v>7102.16</v>
          </cell>
          <cell r="N2644">
            <v>4261.2959999999994</v>
          </cell>
          <cell r="P2644">
            <v>0.6</v>
          </cell>
          <cell r="R2644">
            <v>5736.36</v>
          </cell>
          <cell r="S2644">
            <v>3441.8</v>
          </cell>
          <cell r="U2644">
            <v>5736.36</v>
          </cell>
          <cell r="V2644">
            <v>3441.8</v>
          </cell>
          <cell r="X2644">
            <v>5463.2</v>
          </cell>
          <cell r="Y2644">
            <v>3277.9</v>
          </cell>
          <cell r="AA2644">
            <v>4750.6499999999996</v>
          </cell>
          <cell r="AB2644">
            <v>2850.39</v>
          </cell>
          <cell r="AD2644">
            <v>4131</v>
          </cell>
        </row>
        <row r="2645">
          <cell r="B2645" t="str">
            <v>FG77GG</v>
          </cell>
          <cell r="C2645" t="str">
            <v>Elementos Complementares</v>
          </cell>
          <cell r="E2645" t="str">
            <v>Pirulito GG, prod. em bolas de fibra de vidro em vários tamanhos</v>
          </cell>
          <cell r="F2645" t="str">
            <v>FIBRA</v>
          </cell>
          <cell r="G2645">
            <v>5.0999999999999996</v>
          </cell>
          <cell r="H2645">
            <v>1.5</v>
          </cell>
          <cell r="I2645">
            <v>1.5</v>
          </cell>
          <cell r="M2645">
            <v>12316.72</v>
          </cell>
          <cell r="N2645">
            <v>7390.0319999999992</v>
          </cell>
          <cell r="P2645">
            <v>0.6</v>
          </cell>
          <cell r="R2645">
            <v>9948.1200000000008</v>
          </cell>
          <cell r="S2645">
            <v>5968.83</v>
          </cell>
          <cell r="U2645">
            <v>9948.1200000000008</v>
          </cell>
          <cell r="V2645">
            <v>5968.83</v>
          </cell>
          <cell r="X2645">
            <v>9474.4</v>
          </cell>
          <cell r="Y2645">
            <v>5684.6</v>
          </cell>
          <cell r="AA2645">
            <v>8238.6</v>
          </cell>
          <cell r="AB2645">
            <v>4943.16</v>
          </cell>
          <cell r="AD2645">
            <v>7164</v>
          </cell>
        </row>
        <row r="2646">
          <cell r="B2646" t="str">
            <v>FG77PC</v>
          </cell>
          <cell r="C2646" t="str">
            <v>Candy</v>
          </cell>
          <cell r="E2646" t="str">
            <v>Pirulito P, prod. em bolas de fibra de vidro em vários tamanhos, com decoração em forma de cobertura de chocolate/morango com confete colorido.</v>
          </cell>
          <cell r="F2646" t="str">
            <v>FIBRA</v>
          </cell>
          <cell r="G2646">
            <v>1.5</v>
          </cell>
          <cell r="H2646">
            <v>0.7</v>
          </cell>
          <cell r="I2646">
            <v>0.7</v>
          </cell>
          <cell r="L2646">
            <v>11.97</v>
          </cell>
          <cell r="M2646">
            <v>3077.75</v>
          </cell>
          <cell r="N2646">
            <v>1846.6499999999999</v>
          </cell>
          <cell r="P2646">
            <v>0.6</v>
          </cell>
          <cell r="R2646">
            <v>2485.88</v>
          </cell>
          <cell r="S2646">
            <v>1491.53</v>
          </cell>
          <cell r="U2646">
            <v>2485.88</v>
          </cell>
          <cell r="V2646">
            <v>1491.53</v>
          </cell>
          <cell r="X2646">
            <v>2367.5</v>
          </cell>
          <cell r="Y2646">
            <v>1420.5</v>
          </cell>
          <cell r="AA2646"/>
          <cell r="AB2646"/>
          <cell r="AD2646"/>
        </row>
        <row r="2647">
          <cell r="B2647" t="str">
            <v>FG77MC</v>
          </cell>
          <cell r="C2647" t="str">
            <v>Candy</v>
          </cell>
          <cell r="E2647" t="str">
            <v>Pirulito M, prod. em bolas de fibra de vidro em vários tamanhos, com decoração em forma de cobertura de chocolate/morango com confete colorido.</v>
          </cell>
          <cell r="F2647" t="str">
            <v>FIBRA</v>
          </cell>
          <cell r="G2647">
            <v>2.4</v>
          </cell>
          <cell r="H2647">
            <v>0.9</v>
          </cell>
          <cell r="I2647">
            <v>0.9</v>
          </cell>
          <cell r="L2647">
            <v>24.48</v>
          </cell>
          <cell r="M2647">
            <v>5140.9279999999999</v>
          </cell>
          <cell r="N2647">
            <v>3084.5567999999998</v>
          </cell>
          <cell r="P2647">
            <v>0.6</v>
          </cell>
          <cell r="R2647">
            <v>4152.29</v>
          </cell>
          <cell r="S2647">
            <v>2491.4</v>
          </cell>
          <cell r="U2647">
            <v>4152.29</v>
          </cell>
          <cell r="V2647">
            <v>2491.4</v>
          </cell>
          <cell r="X2647">
            <v>3954.56</v>
          </cell>
          <cell r="Y2647">
            <v>2372.7600000000002</v>
          </cell>
          <cell r="AA2647"/>
          <cell r="AB2647"/>
          <cell r="AD2647"/>
        </row>
        <row r="2648">
          <cell r="B2648" t="str">
            <v>FG77GC</v>
          </cell>
          <cell r="C2648" t="str">
            <v>Candy</v>
          </cell>
          <cell r="E2648" t="str">
            <v>Pirulito G, prod. em bolas de fibra de vidro em vários tamanhos, com decoração em forma de cobertura de chocolate/morango com confete colorido.</v>
          </cell>
          <cell r="F2648" t="str">
            <v>FIBRA</v>
          </cell>
          <cell r="G2648">
            <v>3.6</v>
          </cell>
          <cell r="H2648">
            <v>1.2</v>
          </cell>
          <cell r="I2648">
            <v>1.2</v>
          </cell>
          <cell r="L2648">
            <v>56.33</v>
          </cell>
          <cell r="M2648">
            <v>9587.9159999999993</v>
          </cell>
          <cell r="N2648">
            <v>5752.7495999999992</v>
          </cell>
          <cell r="P2648">
            <v>0.6</v>
          </cell>
          <cell r="R2648">
            <v>7744.09</v>
          </cell>
          <cell r="S2648">
            <v>4646.43</v>
          </cell>
          <cell r="U2648">
            <v>7744.09</v>
          </cell>
          <cell r="V2648">
            <v>4646.43</v>
          </cell>
          <cell r="X2648">
            <v>7375.32</v>
          </cell>
          <cell r="Y2648">
            <v>4425.17</v>
          </cell>
          <cell r="AA2648"/>
          <cell r="AB2648"/>
          <cell r="AD2648"/>
        </row>
        <row r="2649">
          <cell r="B2649" t="str">
            <v>FG77GGC</v>
          </cell>
          <cell r="C2649" t="str">
            <v>Candy</v>
          </cell>
          <cell r="E2649" t="str">
            <v>Pirulito GG, prod. em bolas de fibra de vidro em vários tamanhos, com decoração em forma de cobertura de chocolate/morango com confete colorido.</v>
          </cell>
          <cell r="F2649" t="str">
            <v>FIBRA</v>
          </cell>
          <cell r="G2649">
            <v>5.0999999999999996</v>
          </cell>
          <cell r="H2649">
            <v>1.5</v>
          </cell>
          <cell r="I2649">
            <v>1.5</v>
          </cell>
          <cell r="M2649">
            <v>16627.572</v>
          </cell>
          <cell r="N2649">
            <v>9976.5432000000001</v>
          </cell>
          <cell r="P2649">
            <v>0.6</v>
          </cell>
          <cell r="R2649">
            <v>13429.96</v>
          </cell>
          <cell r="S2649">
            <v>8057.92</v>
          </cell>
          <cell r="U2649">
            <v>13429.96</v>
          </cell>
          <cell r="V2649">
            <v>8057.92</v>
          </cell>
          <cell r="X2649">
            <v>12790.44</v>
          </cell>
          <cell r="Y2649">
            <v>7674.21</v>
          </cell>
          <cell r="AA2649"/>
          <cell r="AB2649"/>
          <cell r="AD2649"/>
        </row>
        <row r="2650">
          <cell r="B2650" t="str">
            <v>FG77PS</v>
          </cell>
          <cell r="C2650" t="str">
            <v>Snow</v>
          </cell>
          <cell r="D2650"/>
          <cell r="E2650" t="str">
            <v>Pirulito P, prod. em bolas de fibra de vidro em vários tamanhos, com decoração em forma de neve escorrendo.</v>
          </cell>
          <cell r="F2650" t="str">
            <v>FIBRA</v>
          </cell>
          <cell r="G2650">
            <v>1.5</v>
          </cell>
          <cell r="H2650">
            <v>0.7</v>
          </cell>
          <cell r="I2650">
            <v>0.7</v>
          </cell>
          <cell r="J2650"/>
          <cell r="K2650"/>
          <cell r="L2650">
            <v>11.97</v>
          </cell>
          <cell r="M2650">
            <v>3077.75</v>
          </cell>
          <cell r="N2650">
            <v>1846.6499999999999</v>
          </cell>
          <cell r="O2650"/>
          <cell r="P2650">
            <v>0.6</v>
          </cell>
          <cell r="Q2650"/>
          <cell r="R2650">
            <v>2485.88</v>
          </cell>
          <cell r="S2650">
            <v>1491.53</v>
          </cell>
          <cell r="T2650"/>
          <cell r="U2650">
            <v>2485.88</v>
          </cell>
          <cell r="V2650">
            <v>1491.53</v>
          </cell>
          <cell r="W2650"/>
          <cell r="X2650">
            <v>2367.5</v>
          </cell>
          <cell r="Y2650">
            <v>1420.5</v>
          </cell>
          <cell r="Z2650"/>
          <cell r="AA2650"/>
          <cell r="AB2650"/>
          <cell r="AC2650"/>
          <cell r="AD2650"/>
        </row>
        <row r="2651">
          <cell r="B2651" t="str">
            <v>FG77MS</v>
          </cell>
          <cell r="C2651" t="str">
            <v>Snow</v>
          </cell>
          <cell r="D2651"/>
          <cell r="E2651" t="str">
            <v>Pirulito M, prod. em bolas de fibra de vidro em vários tamanhos, com decoração em forma de neve escorrendo.</v>
          </cell>
          <cell r="F2651" t="str">
            <v>FIBRA</v>
          </cell>
          <cell r="G2651">
            <v>2.4</v>
          </cell>
          <cell r="H2651">
            <v>0.9</v>
          </cell>
          <cell r="I2651">
            <v>0.9</v>
          </cell>
          <cell r="J2651"/>
          <cell r="K2651"/>
          <cell r="L2651">
            <v>24.48</v>
          </cell>
          <cell r="M2651">
            <v>5140.9279999999999</v>
          </cell>
          <cell r="N2651">
            <v>3084.5567999999998</v>
          </cell>
          <cell r="O2651"/>
          <cell r="P2651">
            <v>0.6</v>
          </cell>
          <cell r="Q2651"/>
          <cell r="R2651">
            <v>4152.29</v>
          </cell>
          <cell r="S2651">
            <v>2491.4</v>
          </cell>
          <cell r="T2651"/>
          <cell r="U2651">
            <v>4152.29</v>
          </cell>
          <cell r="V2651">
            <v>2491.4</v>
          </cell>
          <cell r="W2651"/>
          <cell r="X2651">
            <v>3954.56</v>
          </cell>
          <cell r="Y2651">
            <v>2372.7600000000002</v>
          </cell>
          <cell r="Z2651"/>
          <cell r="AA2651"/>
          <cell r="AB2651"/>
          <cell r="AC2651"/>
          <cell r="AD2651"/>
        </row>
        <row r="2652">
          <cell r="B2652" t="str">
            <v>FG77GS</v>
          </cell>
          <cell r="C2652" t="str">
            <v>Snow</v>
          </cell>
          <cell r="D2652"/>
          <cell r="E2652" t="str">
            <v>Pirulito G, prod. em bolas de fibra de vidro em vários tamanhos, com decoração em forma de neve escorrendo.</v>
          </cell>
          <cell r="F2652" t="str">
            <v>FIBRA</v>
          </cell>
          <cell r="G2652">
            <v>3.6</v>
          </cell>
          <cell r="H2652">
            <v>1.2</v>
          </cell>
          <cell r="I2652">
            <v>1.2</v>
          </cell>
          <cell r="J2652"/>
          <cell r="K2652"/>
          <cell r="L2652">
            <v>56.33</v>
          </cell>
          <cell r="M2652">
            <v>9587.9159999999993</v>
          </cell>
          <cell r="N2652">
            <v>5752.7495999999992</v>
          </cell>
          <cell r="O2652"/>
          <cell r="P2652">
            <v>0.6</v>
          </cell>
          <cell r="Q2652"/>
          <cell r="R2652">
            <v>7744.09</v>
          </cell>
          <cell r="S2652">
            <v>4646.43</v>
          </cell>
          <cell r="T2652"/>
          <cell r="U2652">
            <v>7744.09</v>
          </cell>
          <cell r="V2652">
            <v>4646.43</v>
          </cell>
          <cell r="W2652"/>
          <cell r="X2652">
            <v>7375.32</v>
          </cell>
          <cell r="Y2652">
            <v>4425.17</v>
          </cell>
          <cell r="Z2652"/>
          <cell r="AA2652"/>
          <cell r="AB2652"/>
          <cell r="AC2652"/>
          <cell r="AD2652"/>
        </row>
        <row r="2653">
          <cell r="B2653" t="str">
            <v>FG77GGS</v>
          </cell>
          <cell r="C2653" t="str">
            <v>Snow</v>
          </cell>
          <cell r="D2653"/>
          <cell r="E2653" t="str">
            <v>Pirulito GG, prod. em bolas de fibra de vidro em vários tamanhos, com decoração em forma de neve escorrendo.</v>
          </cell>
          <cell r="F2653" t="str">
            <v>FIBRA</v>
          </cell>
          <cell r="G2653">
            <v>5.0999999999999996</v>
          </cell>
          <cell r="H2653">
            <v>1.5</v>
          </cell>
          <cell r="I2653">
            <v>1.5</v>
          </cell>
          <cell r="J2653"/>
          <cell r="K2653"/>
          <cell r="L2653"/>
          <cell r="M2653">
            <v>16627.572</v>
          </cell>
          <cell r="N2653">
            <v>9976.5432000000001</v>
          </cell>
          <cell r="O2653"/>
          <cell r="P2653">
            <v>0.6</v>
          </cell>
          <cell r="Q2653"/>
          <cell r="R2653">
            <v>13429.96</v>
          </cell>
          <cell r="S2653">
            <v>8057.92</v>
          </cell>
          <cell r="T2653"/>
          <cell r="U2653">
            <v>13429.96</v>
          </cell>
          <cell r="V2653">
            <v>8057.92</v>
          </cell>
          <cell r="W2653"/>
          <cell r="X2653">
            <v>12790.44</v>
          </cell>
          <cell r="Y2653">
            <v>7674.21</v>
          </cell>
          <cell r="Z2653"/>
          <cell r="AA2653"/>
          <cell r="AB2653"/>
          <cell r="AC2653"/>
          <cell r="AD2653"/>
        </row>
        <row r="2654">
          <cell r="B2654" t="str">
            <v>FG77ADP</v>
          </cell>
          <cell r="C2654" t="str">
            <v>Elementos Complementares</v>
          </cell>
          <cell r="E2654" t="str">
            <v>Pirulito P, prod. em bolas adesivadas  de fibra de vidro em vários tamanhos</v>
          </cell>
          <cell r="F2654" t="str">
            <v>FIBRA</v>
          </cell>
          <cell r="G2654">
            <v>1.5</v>
          </cell>
          <cell r="H2654">
            <v>0.7</v>
          </cell>
          <cell r="I2654">
            <v>0.7</v>
          </cell>
          <cell r="L2654">
            <v>11.967000000000001</v>
          </cell>
          <cell r="M2654">
            <v>2451.67</v>
          </cell>
          <cell r="N2654">
            <v>1471.002</v>
          </cell>
          <cell r="P2654">
            <v>0.6</v>
          </cell>
          <cell r="R2654">
            <v>1980.2</v>
          </cell>
          <cell r="S2654">
            <v>1188.08</v>
          </cell>
          <cell r="U2654">
            <v>1980.2</v>
          </cell>
          <cell r="V2654">
            <v>1188.08</v>
          </cell>
          <cell r="X2654">
            <v>1885.9</v>
          </cell>
          <cell r="Y2654">
            <v>1131.5</v>
          </cell>
          <cell r="AA2654">
            <v>1639.9</v>
          </cell>
          <cell r="AB2654">
            <v>983.94</v>
          </cell>
          <cell r="AD2654">
            <v>1426</v>
          </cell>
        </row>
        <row r="2655">
          <cell r="B2655" t="str">
            <v>FG77ADM</v>
          </cell>
          <cell r="C2655" t="str">
            <v>Elementos Complementares</v>
          </cell>
          <cell r="E2655" t="str">
            <v>Pirulito M, prod. em bolas  adesivadas de fibra de vidro em vários tamanhos</v>
          </cell>
          <cell r="F2655" t="str">
            <v>FIBRA</v>
          </cell>
          <cell r="G2655">
            <v>2.4</v>
          </cell>
          <cell r="H2655">
            <v>0.9</v>
          </cell>
          <cell r="I2655">
            <v>0.9</v>
          </cell>
          <cell r="L2655">
            <v>24.483000000000001</v>
          </cell>
          <cell r="M2655">
            <v>4117.62</v>
          </cell>
          <cell r="N2655">
            <v>2470.5719999999997</v>
          </cell>
          <cell r="P2655">
            <v>0.6</v>
          </cell>
          <cell r="R2655">
            <v>3325.77</v>
          </cell>
          <cell r="S2655">
            <v>1995.42</v>
          </cell>
          <cell r="U2655">
            <v>3325.77</v>
          </cell>
          <cell r="V2655">
            <v>1995.42</v>
          </cell>
          <cell r="X2655">
            <v>3167.4</v>
          </cell>
          <cell r="Y2655">
            <v>1900.4</v>
          </cell>
          <cell r="AA2655">
            <v>2754.25</v>
          </cell>
          <cell r="AB2655">
            <v>1652.55</v>
          </cell>
          <cell r="AD2655">
            <v>2395</v>
          </cell>
        </row>
        <row r="2656">
          <cell r="B2656" t="str">
            <v>FG77ADG</v>
          </cell>
          <cell r="C2656" t="str">
            <v>Elementos Complementares</v>
          </cell>
          <cell r="E2656" t="str">
            <v>Pirulito G, prod. em bolas  adesivadas de fibra de vidro em vários tamanhos</v>
          </cell>
          <cell r="F2656" t="str">
            <v>FIBRA</v>
          </cell>
          <cell r="G2656">
            <v>3.6</v>
          </cell>
          <cell r="H2656">
            <v>1.2</v>
          </cell>
          <cell r="I2656">
            <v>1.2</v>
          </cell>
          <cell r="L2656">
            <v>56.332999999999998</v>
          </cell>
          <cell r="M2656">
            <v>7822.62</v>
          </cell>
          <cell r="N2656">
            <v>4693.5720000000001</v>
          </cell>
          <cell r="P2656">
            <v>0.6</v>
          </cell>
          <cell r="R2656">
            <v>6318.27</v>
          </cell>
          <cell r="S2656">
            <v>3790.92</v>
          </cell>
          <cell r="U2656">
            <v>6318.27</v>
          </cell>
          <cell r="V2656">
            <v>3790.92</v>
          </cell>
          <cell r="X2656">
            <v>6017.4</v>
          </cell>
          <cell r="Y2656">
            <v>3610.4</v>
          </cell>
          <cell r="AA2656">
            <v>5232.5</v>
          </cell>
          <cell r="AB2656">
            <v>3139.5</v>
          </cell>
          <cell r="AD2656">
            <v>4550</v>
          </cell>
        </row>
        <row r="2657">
          <cell r="B2657" t="str">
            <v>FG77ADGG</v>
          </cell>
          <cell r="C2657" t="str">
            <v>Elementos Complementares</v>
          </cell>
          <cell r="E2657" t="str">
            <v>Pirulito G, prod. em bolas  adesivadas de fibra de vidro em vários tamanhos</v>
          </cell>
          <cell r="F2657" t="str">
            <v>FIBRA</v>
          </cell>
          <cell r="G2657">
            <v>5.0999999999999996</v>
          </cell>
          <cell r="H2657">
            <v>1.5</v>
          </cell>
          <cell r="I2657">
            <v>1.5</v>
          </cell>
          <cell r="M2657">
            <v>13604.37</v>
          </cell>
          <cell r="N2657">
            <v>8162.6220000000003</v>
          </cell>
          <cell r="P2657">
            <v>0.6</v>
          </cell>
          <cell r="R2657">
            <v>10988.15</v>
          </cell>
          <cell r="S2657">
            <v>6592.95</v>
          </cell>
          <cell r="U2657">
            <v>10988.15</v>
          </cell>
          <cell r="V2657">
            <v>6592.95</v>
          </cell>
          <cell r="X2657">
            <v>10464.9</v>
          </cell>
          <cell r="Y2657">
            <v>6279</v>
          </cell>
          <cell r="AA2657">
            <v>9099.9500000000007</v>
          </cell>
          <cell r="AB2657">
            <v>5459.97</v>
          </cell>
          <cell r="AD2657">
            <v>7913</v>
          </cell>
        </row>
        <row r="2658">
          <cell r="B2658" t="str">
            <v>FG77ADPD</v>
          </cell>
          <cell r="C2658" t="str">
            <v>Deluxe</v>
          </cell>
          <cell r="E2658" t="str">
            <v>Pirulito P, prod. em bolas adesivadas  de fibra de vidro em vários tamanhos, com pintura linha deluxe.</v>
          </cell>
          <cell r="F2658" t="str">
            <v>FIBRA</v>
          </cell>
          <cell r="G2658">
            <v>1.5</v>
          </cell>
          <cell r="H2658">
            <v>0.7</v>
          </cell>
          <cell r="I2658">
            <v>0.7</v>
          </cell>
          <cell r="L2658">
            <v>11.967000000000001</v>
          </cell>
          <cell r="M2658">
            <v>2451.67</v>
          </cell>
          <cell r="N2658">
            <v>1471.002</v>
          </cell>
          <cell r="P2658">
            <v>0.6</v>
          </cell>
          <cell r="R2658">
            <v>1980.2</v>
          </cell>
          <cell r="S2658">
            <v>1188.08</v>
          </cell>
          <cell r="U2658">
            <v>1980.2</v>
          </cell>
          <cell r="V2658">
            <v>1188.08</v>
          </cell>
          <cell r="X2658">
            <v>1885.9</v>
          </cell>
          <cell r="Y2658">
            <v>1131.5</v>
          </cell>
          <cell r="AA2658">
            <v>1639.9</v>
          </cell>
          <cell r="AB2658">
            <v>983.94</v>
          </cell>
          <cell r="AD2658">
            <v>1426</v>
          </cell>
        </row>
        <row r="2659">
          <cell r="B2659" t="str">
            <v>FG77ADMD</v>
          </cell>
          <cell r="C2659" t="str">
            <v>Deluxe</v>
          </cell>
          <cell r="E2659" t="str">
            <v>Pirulito M, prod. em bolas  adesivadas de fibra de vidro em vários tamanhos, com pintura linha deluxe.</v>
          </cell>
          <cell r="F2659" t="str">
            <v>FIBRA</v>
          </cell>
          <cell r="G2659">
            <v>2.4</v>
          </cell>
          <cell r="H2659">
            <v>0.9</v>
          </cell>
          <cell r="I2659">
            <v>0.9</v>
          </cell>
          <cell r="L2659">
            <v>24.483000000000001</v>
          </cell>
          <cell r="M2659">
            <v>4117.62</v>
          </cell>
          <cell r="N2659">
            <v>2470.5719999999997</v>
          </cell>
          <cell r="P2659">
            <v>0.6</v>
          </cell>
          <cell r="R2659">
            <v>3325.77</v>
          </cell>
          <cell r="S2659">
            <v>1995.42</v>
          </cell>
          <cell r="U2659">
            <v>3325.77</v>
          </cell>
          <cell r="V2659">
            <v>1995.42</v>
          </cell>
          <cell r="X2659">
            <v>3167.4</v>
          </cell>
          <cell r="Y2659">
            <v>1900.4</v>
          </cell>
          <cell r="AA2659">
            <v>2754.25</v>
          </cell>
          <cell r="AB2659">
            <v>1652.55</v>
          </cell>
          <cell r="AD2659">
            <v>2395</v>
          </cell>
        </row>
        <row r="2660">
          <cell r="B2660" t="str">
            <v>FG77ADGD</v>
          </cell>
          <cell r="C2660" t="str">
            <v>Deluxe</v>
          </cell>
          <cell r="E2660" t="str">
            <v>Pirulito G, prod. em bolas  adesivadas de fibra de vidro em vários tamanhos, com pintura linha deluxe.</v>
          </cell>
          <cell r="F2660" t="str">
            <v>FIBRA</v>
          </cell>
          <cell r="G2660">
            <v>3.6</v>
          </cell>
          <cell r="H2660">
            <v>1.2</v>
          </cell>
          <cell r="I2660">
            <v>1.2</v>
          </cell>
          <cell r="L2660">
            <v>56.332999999999998</v>
          </cell>
          <cell r="M2660">
            <v>7822.62</v>
          </cell>
          <cell r="N2660">
            <v>4693.5720000000001</v>
          </cell>
          <cell r="P2660">
            <v>0.6</v>
          </cell>
          <cell r="R2660">
            <v>6318.27</v>
          </cell>
          <cell r="S2660">
            <v>3790.92</v>
          </cell>
          <cell r="U2660">
            <v>6318.27</v>
          </cell>
          <cell r="V2660">
            <v>3790.92</v>
          </cell>
          <cell r="X2660">
            <v>6017.4</v>
          </cell>
          <cell r="Y2660">
            <v>3610.4</v>
          </cell>
          <cell r="AA2660">
            <v>5232.5</v>
          </cell>
          <cell r="AB2660">
            <v>3139.5</v>
          </cell>
          <cell r="AD2660">
            <v>4550</v>
          </cell>
        </row>
        <row r="2661">
          <cell r="B2661" t="str">
            <v>FG77ADGGD</v>
          </cell>
          <cell r="C2661" t="str">
            <v>Deluxe</v>
          </cell>
          <cell r="E2661" t="str">
            <v>Pirulito G, prod. em bolas  adesivadas de fibra de vidro em vários tamanhos, com pintura linha deluxe.</v>
          </cell>
          <cell r="F2661" t="str">
            <v>FIBRA</v>
          </cell>
          <cell r="G2661">
            <v>5.0999999999999996</v>
          </cell>
          <cell r="H2661">
            <v>1.5</v>
          </cell>
          <cell r="I2661">
            <v>1.5</v>
          </cell>
          <cell r="M2661">
            <v>13604.37</v>
          </cell>
          <cell r="N2661">
            <v>8162.6220000000003</v>
          </cell>
          <cell r="P2661">
            <v>0.6</v>
          </cell>
          <cell r="R2661">
            <v>10988.15</v>
          </cell>
          <cell r="S2661">
            <v>6592.95</v>
          </cell>
          <cell r="U2661">
            <v>10988.15</v>
          </cell>
          <cell r="V2661">
            <v>6592.95</v>
          </cell>
          <cell r="X2661">
            <v>10464.9</v>
          </cell>
          <cell r="Y2661">
            <v>6279</v>
          </cell>
          <cell r="AA2661">
            <v>9099.9500000000007</v>
          </cell>
          <cell r="AB2661">
            <v>5459.97</v>
          </cell>
          <cell r="AD2661">
            <v>7913</v>
          </cell>
        </row>
        <row r="2662">
          <cell r="B2662" t="str">
            <v>FG77ARP</v>
          </cell>
          <cell r="C2662" t="str">
            <v>Elementos Complementares</v>
          </cell>
          <cell r="E2662" t="str">
            <v>Pirulito P, prod. em bolas com arabescos  de fibra de vidro em vários tamanhos</v>
          </cell>
          <cell r="F2662" t="str">
            <v>FIBRA</v>
          </cell>
          <cell r="G2662">
            <v>1.5</v>
          </cell>
          <cell r="H2662">
            <v>0.7</v>
          </cell>
          <cell r="I2662">
            <v>0.7</v>
          </cell>
          <cell r="L2662">
            <v>11.967000000000001</v>
          </cell>
          <cell r="M2662">
            <v>2451.67</v>
          </cell>
          <cell r="N2662">
            <v>1471.002</v>
          </cell>
          <cell r="P2662">
            <v>0.6</v>
          </cell>
          <cell r="R2662">
            <v>1980.2</v>
          </cell>
          <cell r="S2662">
            <v>1188.08</v>
          </cell>
          <cell r="U2662">
            <v>1980.2</v>
          </cell>
          <cell r="V2662">
            <v>1188.08</v>
          </cell>
          <cell r="X2662">
            <v>1885.9</v>
          </cell>
          <cell r="Y2662">
            <v>1131.5</v>
          </cell>
          <cell r="AA2662">
            <v>1639.9</v>
          </cell>
          <cell r="AB2662">
            <v>983.94</v>
          </cell>
          <cell r="AD2662">
            <v>1426</v>
          </cell>
        </row>
        <row r="2663">
          <cell r="B2663" t="str">
            <v>FG77ARM</v>
          </cell>
          <cell r="C2663" t="str">
            <v>Elementos Complementares</v>
          </cell>
          <cell r="E2663" t="str">
            <v>Pirulito M, prod. em bolas com arabescos  de fibra de vidro em vários tamanhos</v>
          </cell>
          <cell r="F2663" t="str">
            <v>FIBRA</v>
          </cell>
          <cell r="G2663">
            <v>2.4</v>
          </cell>
          <cell r="H2663">
            <v>0.9</v>
          </cell>
          <cell r="I2663">
            <v>0.9</v>
          </cell>
          <cell r="L2663">
            <v>24.483000000000001</v>
          </cell>
          <cell r="M2663">
            <v>4117.62</v>
          </cell>
          <cell r="N2663">
            <v>2470.5719999999997</v>
          </cell>
          <cell r="P2663">
            <v>0.6</v>
          </cell>
          <cell r="R2663">
            <v>3325.77</v>
          </cell>
          <cell r="S2663">
            <v>1995.42</v>
          </cell>
          <cell r="U2663">
            <v>3325.77</v>
          </cell>
          <cell r="V2663">
            <v>1995.42</v>
          </cell>
          <cell r="X2663">
            <v>3167.4</v>
          </cell>
          <cell r="Y2663">
            <v>1900.4</v>
          </cell>
          <cell r="AA2663">
            <v>2754.25</v>
          </cell>
          <cell r="AB2663">
            <v>1652.55</v>
          </cell>
          <cell r="AD2663">
            <v>2395</v>
          </cell>
        </row>
        <row r="2664">
          <cell r="B2664" t="str">
            <v>FG77ARG</v>
          </cell>
          <cell r="C2664" t="str">
            <v>Elementos Complementares</v>
          </cell>
          <cell r="E2664" t="str">
            <v>Pirulito G, prod. em bolas com arabescos  de fibra de vidro em vários tamanhos</v>
          </cell>
          <cell r="F2664" t="str">
            <v>FIBRA</v>
          </cell>
          <cell r="G2664">
            <v>3.6</v>
          </cell>
          <cell r="H2664">
            <v>1.2</v>
          </cell>
          <cell r="I2664">
            <v>1.2</v>
          </cell>
          <cell r="L2664">
            <v>56.332999999999998</v>
          </cell>
          <cell r="M2664">
            <v>7822.62</v>
          </cell>
          <cell r="N2664">
            <v>4693.5720000000001</v>
          </cell>
          <cell r="P2664">
            <v>0.6</v>
          </cell>
          <cell r="R2664">
            <v>6318.27</v>
          </cell>
          <cell r="S2664">
            <v>3790.92</v>
          </cell>
          <cell r="U2664">
            <v>6318.27</v>
          </cell>
          <cell r="V2664">
            <v>3790.92</v>
          </cell>
          <cell r="X2664">
            <v>6017.4</v>
          </cell>
          <cell r="Y2664">
            <v>3610.4</v>
          </cell>
          <cell r="AA2664">
            <v>5232.5</v>
          </cell>
          <cell r="AB2664">
            <v>3139.5</v>
          </cell>
          <cell r="AD2664">
            <v>4550</v>
          </cell>
        </row>
        <row r="2665">
          <cell r="B2665" t="str">
            <v>FG77ARGG</v>
          </cell>
          <cell r="C2665" t="str">
            <v>Elementos Complementares</v>
          </cell>
          <cell r="E2665" t="str">
            <v>Pirulito G, prod. em bolas com arabescos  de fibra de vidro em vários tamanhos</v>
          </cell>
          <cell r="F2665" t="str">
            <v>FIBRA</v>
          </cell>
          <cell r="G2665">
            <v>5.0999999999999996</v>
          </cell>
          <cell r="H2665">
            <v>1.5</v>
          </cell>
          <cell r="I2665">
            <v>1.5</v>
          </cell>
          <cell r="M2665">
            <v>13604.37</v>
          </cell>
          <cell r="N2665">
            <v>8162.6220000000003</v>
          </cell>
          <cell r="P2665">
            <v>0.6</v>
          </cell>
          <cell r="R2665">
            <v>10988.15</v>
          </cell>
          <cell r="S2665">
            <v>6592.95</v>
          </cell>
          <cell r="U2665">
            <v>10988.15</v>
          </cell>
          <cell r="V2665">
            <v>6592.95</v>
          </cell>
          <cell r="X2665">
            <v>10464.9</v>
          </cell>
          <cell r="Y2665">
            <v>6279</v>
          </cell>
          <cell r="AA2665">
            <v>9099.9500000000007</v>
          </cell>
          <cell r="AB2665">
            <v>5459.97</v>
          </cell>
          <cell r="AD2665">
            <v>7913</v>
          </cell>
        </row>
        <row r="2666">
          <cell r="B2666" t="str">
            <v>FG77GLP</v>
          </cell>
          <cell r="C2666" t="str">
            <v>Glitter</v>
          </cell>
          <cell r="E2666" t="str">
            <v>Pirulito P, prod. em bolas de fibra de vidro em vários tamanhos. Aplicação de glitter/brocal</v>
          </cell>
          <cell r="F2666" t="str">
            <v>FIBRA</v>
          </cell>
          <cell r="G2666">
            <v>1.5</v>
          </cell>
          <cell r="H2666">
            <v>0.7</v>
          </cell>
          <cell r="I2666">
            <v>0.7</v>
          </cell>
          <cell r="M2666">
            <v>3077.4900000000002</v>
          </cell>
          <cell r="N2666">
            <v>1846.4940000000001</v>
          </cell>
          <cell r="P2666">
            <v>0.6</v>
          </cell>
          <cell r="R2666">
            <v>2485.67</v>
          </cell>
          <cell r="S2666">
            <v>1491.42</v>
          </cell>
          <cell r="U2666">
            <v>2485.67</v>
          </cell>
          <cell r="V2666">
            <v>1491.42</v>
          </cell>
          <cell r="X2666">
            <v>2367.3000000000002</v>
          </cell>
          <cell r="Y2666">
            <v>1420.4</v>
          </cell>
          <cell r="AA2666">
            <v>2058.5</v>
          </cell>
          <cell r="AB2666">
            <v>1235.0999999999999</v>
          </cell>
          <cell r="AD2666">
            <v>1790</v>
          </cell>
        </row>
        <row r="2667">
          <cell r="B2667" t="str">
            <v>FG77GLM</v>
          </cell>
          <cell r="C2667" t="str">
            <v>Glitter</v>
          </cell>
          <cell r="E2667" t="str">
            <v>Pirulito M, prod. em bolas de fibra de vidro em vários tamanhos. Aplicação de glitter/brocal</v>
          </cell>
          <cell r="F2667" t="str">
            <v>FIBRA</v>
          </cell>
          <cell r="G2667">
            <v>2.4</v>
          </cell>
          <cell r="H2667">
            <v>0.9</v>
          </cell>
          <cell r="I2667">
            <v>0.9</v>
          </cell>
          <cell r="M2667">
            <v>5140.59</v>
          </cell>
          <cell r="N2667">
            <v>3084.3539999999998</v>
          </cell>
          <cell r="P2667">
            <v>0.6</v>
          </cell>
          <cell r="R2667">
            <v>4152.0200000000004</v>
          </cell>
          <cell r="S2667">
            <v>2491.23</v>
          </cell>
          <cell r="U2667">
            <v>4152.0200000000004</v>
          </cell>
          <cell r="V2667">
            <v>2491.23</v>
          </cell>
          <cell r="X2667">
            <v>3954.3</v>
          </cell>
          <cell r="Y2667">
            <v>2372.6</v>
          </cell>
          <cell r="AA2667">
            <v>3438.5</v>
          </cell>
          <cell r="AB2667">
            <v>2063.1</v>
          </cell>
          <cell r="AD2667">
            <v>2990</v>
          </cell>
        </row>
        <row r="2668">
          <cell r="B2668" t="str">
            <v>FG77GLG</v>
          </cell>
          <cell r="C2668" t="str">
            <v>Glitter</v>
          </cell>
          <cell r="E2668" t="str">
            <v>Pirulito G, prod. em bolas de fibra de vidro em vários tamanhos. Aplicação de glitter/brocal</v>
          </cell>
          <cell r="F2668" t="str">
            <v>FIBRA</v>
          </cell>
          <cell r="G2668">
            <v>3.6</v>
          </cell>
          <cell r="H2668">
            <v>1.2</v>
          </cell>
          <cell r="I2668">
            <v>1.2</v>
          </cell>
          <cell r="M2668">
            <v>9586.59</v>
          </cell>
          <cell r="N2668">
            <v>5751.9539999999997</v>
          </cell>
          <cell r="P2668">
            <v>0.6</v>
          </cell>
          <cell r="R2668">
            <v>7743.02</v>
          </cell>
          <cell r="S2668">
            <v>4645.83</v>
          </cell>
          <cell r="U2668">
            <v>7743.02</v>
          </cell>
          <cell r="V2668">
            <v>4645.83</v>
          </cell>
          <cell r="X2668">
            <v>7374.3</v>
          </cell>
          <cell r="Y2668">
            <v>4424.6000000000004</v>
          </cell>
          <cell r="AA2668">
            <v>6412.4</v>
          </cell>
          <cell r="AB2668">
            <v>3847.44</v>
          </cell>
          <cell r="AD2668">
            <v>5576</v>
          </cell>
        </row>
        <row r="2669">
          <cell r="B2669" t="str">
            <v>FG77GLGG</v>
          </cell>
          <cell r="C2669" t="str">
            <v>Glitter</v>
          </cell>
          <cell r="E2669" t="str">
            <v>Pirulito GG, prod. em bolas de fibra de vidro em vários tamanhos. Aplicação de glitter/brocal</v>
          </cell>
          <cell r="F2669" t="str">
            <v>FIBRA</v>
          </cell>
          <cell r="G2669">
            <v>5.0999999999999996</v>
          </cell>
          <cell r="H2669">
            <v>1.5</v>
          </cell>
          <cell r="I2669">
            <v>1.5</v>
          </cell>
          <cell r="M2669">
            <v>16627.52</v>
          </cell>
          <cell r="N2669">
            <v>9976.5120000000006</v>
          </cell>
          <cell r="P2669">
            <v>0.6</v>
          </cell>
          <cell r="R2669">
            <v>13429.92</v>
          </cell>
          <cell r="S2669">
            <v>8058.02</v>
          </cell>
          <cell r="U2669">
            <v>13429.92</v>
          </cell>
          <cell r="V2669">
            <v>8058.02</v>
          </cell>
          <cell r="X2669">
            <v>12790.4</v>
          </cell>
          <cell r="Y2669">
            <v>7674.3</v>
          </cell>
          <cell r="AA2669">
            <v>11122.11</v>
          </cell>
          <cell r="AB2669">
            <v>6673.27</v>
          </cell>
          <cell r="AD2669">
            <v>9671.4</v>
          </cell>
        </row>
        <row r="2670">
          <cell r="B2670" t="str">
            <v>FG42</v>
          </cell>
          <cell r="C2670" t="str">
            <v>Casinhas</v>
          </cell>
          <cell r="E2670" t="str">
            <v>Bule casa, produzido em fibra de vidro, com pintura automotiva.</v>
          </cell>
          <cell r="F2670" t="str">
            <v>FIBRA</v>
          </cell>
          <cell r="G2670">
            <v>3</v>
          </cell>
          <cell r="H2670">
            <v>4</v>
          </cell>
          <cell r="I2670">
            <v>5.6</v>
          </cell>
          <cell r="M2670">
            <v>85457.06</v>
          </cell>
          <cell r="N2670">
            <v>47001.383000000002</v>
          </cell>
          <cell r="P2670">
            <v>0.55000000000000004</v>
          </cell>
          <cell r="R2670">
            <v>69023.009999999995</v>
          </cell>
          <cell r="S2670">
            <v>34511.51</v>
          </cell>
          <cell r="U2670">
            <v>69023.009999999995</v>
          </cell>
          <cell r="V2670">
            <v>34511.51</v>
          </cell>
          <cell r="X2670">
            <v>65736.2</v>
          </cell>
          <cell r="Y2670">
            <v>32868.1</v>
          </cell>
          <cell r="AA2670">
            <v>57161.9</v>
          </cell>
          <cell r="AB2670">
            <v>28580.95</v>
          </cell>
          <cell r="AD2670">
            <v>49706</v>
          </cell>
        </row>
        <row r="2671">
          <cell r="B2671" t="str">
            <v>FG42C</v>
          </cell>
          <cell r="C2671" t="str">
            <v>Candy</v>
          </cell>
          <cell r="E2671" t="str">
            <v>Bule casa, produzido em fibra de vidro, com pintura automotiva linha Candy.</v>
          </cell>
          <cell r="F2671" t="str">
            <v>FIBRA</v>
          </cell>
          <cell r="G2671">
            <v>3</v>
          </cell>
          <cell r="H2671">
            <v>4</v>
          </cell>
          <cell r="I2671">
            <v>5.6</v>
          </cell>
          <cell r="M2671">
            <v>85457.06</v>
          </cell>
          <cell r="N2671">
            <v>47001.383000000002</v>
          </cell>
          <cell r="P2671">
            <v>0.55000000000000004</v>
          </cell>
          <cell r="R2671">
            <v>69023.009999999995</v>
          </cell>
          <cell r="S2671">
            <v>34511.51</v>
          </cell>
          <cell r="U2671">
            <v>69023.009999999995</v>
          </cell>
          <cell r="V2671">
            <v>34511.51</v>
          </cell>
          <cell r="X2671">
            <v>65736.2</v>
          </cell>
          <cell r="Y2671">
            <v>32868.1</v>
          </cell>
          <cell r="AA2671">
            <v>57161.9</v>
          </cell>
          <cell r="AB2671">
            <v>28580.95</v>
          </cell>
          <cell r="AD2671">
            <v>49706</v>
          </cell>
        </row>
        <row r="2672">
          <cell r="B2672" t="str">
            <v>FG42D</v>
          </cell>
          <cell r="C2672" t="str">
            <v>Deluxe</v>
          </cell>
          <cell r="E2672" t="str">
            <v>Bule casa, produzido em fibra de vidro, com pintura automotiva linha deluxe.</v>
          </cell>
          <cell r="F2672" t="str">
            <v>FIBRA</v>
          </cell>
          <cell r="G2672">
            <v>3</v>
          </cell>
          <cell r="H2672">
            <v>4</v>
          </cell>
          <cell r="I2672">
            <v>5.6</v>
          </cell>
          <cell r="M2672">
            <v>85457.06</v>
          </cell>
          <cell r="N2672">
            <v>47001.383000000002</v>
          </cell>
          <cell r="P2672">
            <v>0.55000000000000004</v>
          </cell>
          <cell r="R2672">
            <v>69023.009999999995</v>
          </cell>
          <cell r="S2672">
            <v>34511.51</v>
          </cell>
          <cell r="U2672">
            <v>69023.009999999995</v>
          </cell>
          <cell r="V2672">
            <v>34511.51</v>
          </cell>
          <cell r="X2672">
            <v>65736.2</v>
          </cell>
          <cell r="Y2672">
            <v>32868.1</v>
          </cell>
          <cell r="AA2672">
            <v>57161.9</v>
          </cell>
          <cell r="AB2672">
            <v>28580.95</v>
          </cell>
          <cell r="AD2672">
            <v>49706</v>
          </cell>
        </row>
        <row r="2673">
          <cell r="B2673" t="str">
            <v>FG42S</v>
          </cell>
          <cell r="C2673" t="str">
            <v>Snow</v>
          </cell>
          <cell r="E2673" t="str">
            <v>Bule casa, produzido em fibra de vidro, com pintura automotiva linha nevada.</v>
          </cell>
          <cell r="F2673" t="str">
            <v>FIBRA</v>
          </cell>
          <cell r="G2673">
            <v>3</v>
          </cell>
          <cell r="H2673">
            <v>4</v>
          </cell>
          <cell r="I2673">
            <v>5.6</v>
          </cell>
          <cell r="M2673">
            <v>85457.06</v>
          </cell>
          <cell r="N2673">
            <v>47001.383000000002</v>
          </cell>
          <cell r="P2673">
            <v>0.55000000000000004</v>
          </cell>
          <cell r="R2673">
            <v>69023.009999999995</v>
          </cell>
          <cell r="S2673">
            <v>34511.51</v>
          </cell>
          <cell r="U2673">
            <v>69023.009999999995</v>
          </cell>
          <cell r="V2673">
            <v>34511.51</v>
          </cell>
          <cell r="X2673">
            <v>65736.2</v>
          </cell>
          <cell r="Y2673">
            <v>32868.1</v>
          </cell>
          <cell r="AA2673">
            <v>57161.9</v>
          </cell>
          <cell r="AB2673">
            <v>28580.95</v>
          </cell>
          <cell r="AD2673">
            <v>49706</v>
          </cell>
        </row>
        <row r="2674">
          <cell r="B2674" t="str">
            <v>FG72</v>
          </cell>
          <cell r="C2674" t="str">
            <v>Casinhas</v>
          </cell>
          <cell r="E2674" t="str">
            <v>Torre, produzida em fibra de vidro, com pintura automotiva,</v>
          </cell>
          <cell r="F2674" t="str">
            <v>FIBRA</v>
          </cell>
          <cell r="G2674">
            <v>7</v>
          </cell>
          <cell r="H2674">
            <v>1.7</v>
          </cell>
          <cell r="I2674">
            <v>1.7</v>
          </cell>
          <cell r="L2674">
            <v>228</v>
          </cell>
          <cell r="M2674">
            <v>49146.5</v>
          </cell>
          <cell r="N2674">
            <v>27030.575000000001</v>
          </cell>
          <cell r="P2674">
            <v>0.55000000000000004</v>
          </cell>
          <cell r="R2674">
            <v>39695.25</v>
          </cell>
          <cell r="S2674">
            <v>19847.63</v>
          </cell>
          <cell r="U2674">
            <v>39695.25</v>
          </cell>
          <cell r="V2674">
            <v>19847.63</v>
          </cell>
          <cell r="X2674">
            <v>37805</v>
          </cell>
          <cell r="Y2674">
            <v>18902.5</v>
          </cell>
          <cell r="AA2674">
            <v>32873.9</v>
          </cell>
          <cell r="AB2674">
            <v>16436.95</v>
          </cell>
          <cell r="AD2674">
            <v>28586</v>
          </cell>
        </row>
        <row r="2675">
          <cell r="B2675" t="str">
            <v>FG72C</v>
          </cell>
          <cell r="C2675" t="str">
            <v>Candy</v>
          </cell>
          <cell r="E2675" t="str">
            <v>Torre, produzida em fibra de vidro, com pintura automotiva linha Candy.</v>
          </cell>
          <cell r="F2675" t="str">
            <v>FIBRA</v>
          </cell>
          <cell r="G2675">
            <v>7</v>
          </cell>
          <cell r="H2675">
            <v>1.7</v>
          </cell>
          <cell r="I2675">
            <v>1.7</v>
          </cell>
          <cell r="L2675">
            <v>228</v>
          </cell>
          <cell r="M2675">
            <v>49146.5</v>
          </cell>
          <cell r="N2675">
            <v>27030.575000000001</v>
          </cell>
          <cell r="P2675">
            <v>0.55000000000000004</v>
          </cell>
          <cell r="R2675">
            <v>39695.25</v>
          </cell>
          <cell r="S2675">
            <v>19847.63</v>
          </cell>
          <cell r="U2675">
            <v>39695.25</v>
          </cell>
          <cell r="V2675">
            <v>19847.63</v>
          </cell>
          <cell r="X2675">
            <v>37805</v>
          </cell>
          <cell r="Y2675">
            <v>18902.5</v>
          </cell>
          <cell r="AA2675">
            <v>32873.9</v>
          </cell>
          <cell r="AB2675">
            <v>16436.95</v>
          </cell>
          <cell r="AD2675">
            <v>28586</v>
          </cell>
        </row>
        <row r="2676">
          <cell r="B2676" t="str">
            <v>FG72D</v>
          </cell>
          <cell r="C2676" t="str">
            <v>Deluxe</v>
          </cell>
          <cell r="E2676" t="str">
            <v>Torre, produzida em fibra de vidro, com pintura automotiva linha deluxe.</v>
          </cell>
          <cell r="F2676" t="str">
            <v>FIBRA</v>
          </cell>
          <cell r="G2676">
            <v>7</v>
          </cell>
          <cell r="H2676">
            <v>1.7</v>
          </cell>
          <cell r="I2676">
            <v>1.7</v>
          </cell>
          <cell r="L2676">
            <v>228</v>
          </cell>
          <cell r="M2676">
            <v>49146.5</v>
          </cell>
          <cell r="N2676">
            <v>27030.575000000001</v>
          </cell>
          <cell r="P2676">
            <v>0.55000000000000004</v>
          </cell>
          <cell r="R2676">
            <v>39695.25</v>
          </cell>
          <cell r="S2676">
            <v>19847.63</v>
          </cell>
          <cell r="U2676">
            <v>39695.25</v>
          </cell>
          <cell r="V2676">
            <v>19847.63</v>
          </cell>
          <cell r="X2676">
            <v>37805</v>
          </cell>
          <cell r="Y2676">
            <v>18902.5</v>
          </cell>
          <cell r="AA2676">
            <v>32873.9</v>
          </cell>
          <cell r="AB2676">
            <v>16436.95</v>
          </cell>
          <cell r="AD2676">
            <v>28586</v>
          </cell>
        </row>
        <row r="2677">
          <cell r="B2677" t="str">
            <v>FG72S</v>
          </cell>
          <cell r="C2677" t="str">
            <v>Snow</v>
          </cell>
          <cell r="E2677" t="str">
            <v>Torre, produzida em fibra de vidro, com pintura automotiva linha nevada.</v>
          </cell>
          <cell r="F2677" t="str">
            <v>FIBRA</v>
          </cell>
          <cell r="G2677">
            <v>7</v>
          </cell>
          <cell r="H2677">
            <v>1.7</v>
          </cell>
          <cell r="I2677">
            <v>1.7</v>
          </cell>
          <cell r="L2677">
            <v>228</v>
          </cell>
          <cell r="M2677">
            <v>49146.5</v>
          </cell>
          <cell r="N2677">
            <v>27030.575000000001</v>
          </cell>
          <cell r="P2677">
            <v>0.55000000000000004</v>
          </cell>
          <cell r="R2677">
            <v>39695.25</v>
          </cell>
          <cell r="S2677">
            <v>19847.63</v>
          </cell>
          <cell r="U2677">
            <v>39695.25</v>
          </cell>
          <cell r="V2677">
            <v>19847.63</v>
          </cell>
          <cell r="X2677">
            <v>37805</v>
          </cell>
          <cell r="Y2677">
            <v>18902.5</v>
          </cell>
          <cell r="AA2677">
            <v>32873.9</v>
          </cell>
          <cell r="AB2677">
            <v>16436.95</v>
          </cell>
          <cell r="AD2677">
            <v>28586</v>
          </cell>
        </row>
        <row r="2678">
          <cell r="B2678" t="str">
            <v>FG73</v>
          </cell>
          <cell r="C2678" t="str">
            <v>Casinhas</v>
          </cell>
          <cell r="E2678" t="str">
            <v>Casinha em forma de cogumelo gigante com decoração em forma de chocolate com confetes. Produzido em fibra de vidro.</v>
          </cell>
          <cell r="F2678" t="str">
            <v>FIBRA</v>
          </cell>
          <cell r="G2678">
            <v>3.2</v>
          </cell>
          <cell r="H2678">
            <v>3.05</v>
          </cell>
          <cell r="I2678">
            <v>3.05</v>
          </cell>
          <cell r="L2678">
            <v>149.1</v>
          </cell>
          <cell r="M2678">
            <v>33953.53</v>
          </cell>
          <cell r="N2678">
            <v>18674.441500000001</v>
          </cell>
          <cell r="P2678">
            <v>0.55000000000000004</v>
          </cell>
          <cell r="R2678">
            <v>27424.01</v>
          </cell>
          <cell r="S2678">
            <v>13711.95</v>
          </cell>
          <cell r="U2678">
            <v>27424.01</v>
          </cell>
          <cell r="V2678">
            <v>13711.95</v>
          </cell>
          <cell r="X2678">
            <v>26118.1</v>
          </cell>
          <cell r="Y2678">
            <v>13059</v>
          </cell>
          <cell r="AA2678">
            <v>22711.35</v>
          </cell>
          <cell r="AB2678">
            <v>11355.674999999999</v>
          </cell>
          <cell r="AD2678">
            <v>19749</v>
          </cell>
        </row>
        <row r="2679">
          <cell r="B2679" t="str">
            <v>FG73C</v>
          </cell>
          <cell r="C2679" t="str">
            <v>Candy</v>
          </cell>
          <cell r="E2679" t="str">
            <v>Casinha em forma de cogumelo gigante Candy com decoração em forma de chocolate com confetes. Produzido em fibra de vidro.</v>
          </cell>
          <cell r="F2679" t="str">
            <v>FIBRA</v>
          </cell>
          <cell r="G2679">
            <v>3.2</v>
          </cell>
          <cell r="H2679">
            <v>3.05</v>
          </cell>
          <cell r="I2679">
            <v>3.05</v>
          </cell>
          <cell r="L2679">
            <v>149.1</v>
          </cell>
          <cell r="M2679">
            <v>35651.200000000004</v>
          </cell>
          <cell r="N2679">
            <v>19608.160000000003</v>
          </cell>
          <cell r="P2679">
            <v>0.55000000000000004</v>
          </cell>
          <cell r="R2679">
            <v>28795.200000000001</v>
          </cell>
          <cell r="S2679">
            <v>14397.6</v>
          </cell>
          <cell r="U2679">
            <v>28795.200000000001</v>
          </cell>
          <cell r="V2679">
            <v>14397.6</v>
          </cell>
          <cell r="X2679">
            <v>27424</v>
          </cell>
          <cell r="Y2679">
            <v>13712</v>
          </cell>
          <cell r="AA2679"/>
          <cell r="AB2679"/>
          <cell r="AD2679"/>
        </row>
        <row r="2680">
          <cell r="B2680" t="str">
            <v>FG73D</v>
          </cell>
          <cell r="C2680" t="str">
            <v>Deluxe</v>
          </cell>
          <cell r="E2680" t="str">
            <v>Casinha em forma de cogumelo gigante deluxe com decoração em forma de chocolate com confetes. Produzido em fibra de vidro.</v>
          </cell>
          <cell r="F2680" t="str">
            <v>FIBRA</v>
          </cell>
          <cell r="G2680">
            <v>3.2</v>
          </cell>
          <cell r="H2680">
            <v>3.05</v>
          </cell>
          <cell r="I2680">
            <v>3.05</v>
          </cell>
          <cell r="L2680">
            <v>149.1</v>
          </cell>
          <cell r="M2680">
            <v>33953.53</v>
          </cell>
          <cell r="N2680">
            <v>18674.441500000001</v>
          </cell>
          <cell r="P2680">
            <v>0.55000000000000004</v>
          </cell>
          <cell r="R2680">
            <v>27424.01</v>
          </cell>
          <cell r="S2680">
            <v>13711.95</v>
          </cell>
          <cell r="U2680">
            <v>27424.01</v>
          </cell>
          <cell r="V2680">
            <v>13711.95</v>
          </cell>
          <cell r="X2680">
            <v>26118.1</v>
          </cell>
          <cell r="Y2680">
            <v>13059</v>
          </cell>
          <cell r="AA2680">
            <v>22711.35</v>
          </cell>
          <cell r="AB2680">
            <v>11355.674999999999</v>
          </cell>
          <cell r="AD2680">
            <v>19749</v>
          </cell>
        </row>
        <row r="2681">
          <cell r="B2681" t="str">
            <v>FG73S</v>
          </cell>
          <cell r="C2681" t="str">
            <v>Snow</v>
          </cell>
          <cell r="E2681" t="str">
            <v>Casinha em forma de cogumelo gigante snow com decoração em forma de chocolate com confetes. Produzido em fibra de vidro.</v>
          </cell>
          <cell r="F2681" t="str">
            <v>FIBRA</v>
          </cell>
          <cell r="G2681">
            <v>3.2</v>
          </cell>
          <cell r="H2681">
            <v>3.05</v>
          </cell>
          <cell r="I2681">
            <v>3.05</v>
          </cell>
          <cell r="L2681">
            <v>149.1</v>
          </cell>
          <cell r="M2681">
            <v>33953.53</v>
          </cell>
          <cell r="N2681">
            <v>18674.441500000001</v>
          </cell>
          <cell r="P2681">
            <v>0.55000000000000004</v>
          </cell>
          <cell r="R2681">
            <v>27424.01</v>
          </cell>
          <cell r="S2681">
            <v>13711.95</v>
          </cell>
          <cell r="U2681">
            <v>27424.01</v>
          </cell>
          <cell r="V2681">
            <v>13711.95</v>
          </cell>
          <cell r="X2681">
            <v>26118.1</v>
          </cell>
          <cell r="Y2681">
            <v>13059</v>
          </cell>
          <cell r="AA2681">
            <v>22711.35</v>
          </cell>
          <cell r="AB2681">
            <v>11355.674999999999</v>
          </cell>
          <cell r="AD2681">
            <v>19749</v>
          </cell>
        </row>
        <row r="2682">
          <cell r="B2682" t="str">
            <v>FG76AM</v>
          </cell>
          <cell r="C2682" t="str">
            <v>Casinhas</v>
          </cell>
          <cell r="E2682" t="str">
            <v>"Casa do Papai Noel", prod. em fibra de vidro, com pintura automotiva na cor amarela,</v>
          </cell>
          <cell r="F2682" t="str">
            <v>FIBRA</v>
          </cell>
          <cell r="G2682">
            <v>2.75</v>
          </cell>
          <cell r="H2682">
            <v>3.35</v>
          </cell>
          <cell r="I2682">
            <v>3.35</v>
          </cell>
          <cell r="M2682">
            <v>33953.53</v>
          </cell>
          <cell r="N2682">
            <v>18674.441500000001</v>
          </cell>
          <cell r="P2682">
            <v>0.55000000000000004</v>
          </cell>
          <cell r="R2682">
            <v>27424.01</v>
          </cell>
          <cell r="S2682">
            <v>13711.95</v>
          </cell>
          <cell r="U2682">
            <v>27424.01</v>
          </cell>
          <cell r="V2682">
            <v>13711.95</v>
          </cell>
          <cell r="X2682">
            <v>26118.1</v>
          </cell>
          <cell r="Y2682">
            <v>13059</v>
          </cell>
          <cell r="AA2682">
            <v>22711.35</v>
          </cell>
          <cell r="AB2682">
            <v>11355.68</v>
          </cell>
          <cell r="AD2682">
            <v>19749</v>
          </cell>
        </row>
        <row r="2683">
          <cell r="B2683" t="str">
            <v>FG76AZ</v>
          </cell>
          <cell r="C2683" t="str">
            <v>Casinhas</v>
          </cell>
          <cell r="E2683" t="str">
            <v>"Casa do Papai Noel", prod. em fibra de vidro, com pintura automotiva na cor azul,</v>
          </cell>
          <cell r="F2683" t="str">
            <v>FIBRA</v>
          </cell>
          <cell r="G2683">
            <v>2.75</v>
          </cell>
          <cell r="H2683">
            <v>3.35</v>
          </cell>
          <cell r="I2683">
            <v>3.35</v>
          </cell>
          <cell r="M2683">
            <v>33953.53</v>
          </cell>
          <cell r="N2683">
            <v>18674.441500000001</v>
          </cell>
          <cell r="P2683">
            <v>0.55000000000000004</v>
          </cell>
          <cell r="R2683">
            <v>27424.01</v>
          </cell>
          <cell r="S2683">
            <v>13711.95</v>
          </cell>
          <cell r="U2683">
            <v>27424.01</v>
          </cell>
          <cell r="V2683">
            <v>13711.95</v>
          </cell>
          <cell r="X2683">
            <v>26118.1</v>
          </cell>
          <cell r="Y2683">
            <v>13059</v>
          </cell>
          <cell r="AA2683">
            <v>22711.35</v>
          </cell>
          <cell r="AB2683">
            <v>11355.68</v>
          </cell>
          <cell r="AD2683">
            <v>19749</v>
          </cell>
        </row>
        <row r="2684">
          <cell r="B2684" t="str">
            <v>FG76VD</v>
          </cell>
          <cell r="C2684" t="str">
            <v>Casinhas</v>
          </cell>
          <cell r="E2684" t="str">
            <v>"Casa do Papai Noel", prod. em fibra de vidro, com pintura automotiva na cor verde,</v>
          </cell>
          <cell r="F2684" t="str">
            <v>FIBRA</v>
          </cell>
          <cell r="G2684">
            <v>2.75</v>
          </cell>
          <cell r="H2684">
            <v>3.35</v>
          </cell>
          <cell r="I2684">
            <v>3.35</v>
          </cell>
          <cell r="M2684">
            <v>33953.53</v>
          </cell>
          <cell r="N2684">
            <v>18674.441500000001</v>
          </cell>
          <cell r="P2684">
            <v>0.55000000000000004</v>
          </cell>
          <cell r="R2684">
            <v>27424.01</v>
          </cell>
          <cell r="S2684">
            <v>13711.95</v>
          </cell>
          <cell r="U2684">
            <v>27424.01</v>
          </cell>
          <cell r="V2684">
            <v>13711.95</v>
          </cell>
          <cell r="X2684">
            <v>26118.1</v>
          </cell>
          <cell r="Y2684">
            <v>13059</v>
          </cell>
          <cell r="AA2684">
            <v>22711.35</v>
          </cell>
          <cell r="AB2684">
            <v>11355.68</v>
          </cell>
          <cell r="AD2684">
            <v>19749</v>
          </cell>
        </row>
        <row r="2685">
          <cell r="B2685" t="str">
            <v>FG76VM</v>
          </cell>
          <cell r="C2685" t="str">
            <v>Casinhas</v>
          </cell>
          <cell r="E2685" t="str">
            <v>"Casa do Papai Noel", prod. em fibra de vidro, com pintura automotiva na cor vermelha,</v>
          </cell>
          <cell r="F2685" t="str">
            <v>FIBRA</v>
          </cell>
          <cell r="G2685">
            <v>2.75</v>
          </cell>
          <cell r="H2685">
            <v>3.35</v>
          </cell>
          <cell r="I2685">
            <v>3.35</v>
          </cell>
          <cell r="M2685">
            <v>33953.53</v>
          </cell>
          <cell r="N2685">
            <v>18674.441500000001</v>
          </cell>
          <cell r="P2685">
            <v>0.55000000000000004</v>
          </cell>
          <cell r="R2685">
            <v>27424.01</v>
          </cell>
          <cell r="S2685">
            <v>13711.95</v>
          </cell>
          <cell r="U2685">
            <v>27424.01</v>
          </cell>
          <cell r="V2685">
            <v>13711.95</v>
          </cell>
          <cell r="X2685">
            <v>26118.1</v>
          </cell>
          <cell r="Y2685">
            <v>13059</v>
          </cell>
          <cell r="AA2685">
            <v>22711.35</v>
          </cell>
          <cell r="AB2685">
            <v>11355.68</v>
          </cell>
          <cell r="AD2685">
            <v>19749</v>
          </cell>
        </row>
        <row r="2686">
          <cell r="B2686" t="str">
            <v>FG76C</v>
          </cell>
          <cell r="C2686" t="str">
            <v>Candy</v>
          </cell>
          <cell r="E2686" t="str">
            <v>Casinha Candy para visitação interna, com decoração em forma de chocolate com confetes coloridos e cobertura de creme. Produzido em fibra de vidro.</v>
          </cell>
          <cell r="F2686" t="str">
            <v>FIBRA</v>
          </cell>
          <cell r="G2686">
            <v>2.75</v>
          </cell>
          <cell r="H2686">
            <v>3.35</v>
          </cell>
          <cell r="I2686">
            <v>3.35</v>
          </cell>
          <cell r="M2686">
            <v>37349</v>
          </cell>
          <cell r="N2686">
            <v>20541.95</v>
          </cell>
          <cell r="P2686">
            <v>0.55000000000000004</v>
          </cell>
          <cell r="R2686">
            <v>30166.5</v>
          </cell>
          <cell r="S2686">
            <v>15083.25</v>
          </cell>
          <cell r="U2686">
            <v>30166.5</v>
          </cell>
          <cell r="V2686">
            <v>15083.25</v>
          </cell>
          <cell r="X2686">
            <v>28730</v>
          </cell>
          <cell r="Y2686">
            <v>14365</v>
          </cell>
          <cell r="AA2686"/>
          <cell r="AB2686"/>
          <cell r="AD2686"/>
        </row>
        <row r="2687">
          <cell r="B2687" t="str">
            <v>FG76D</v>
          </cell>
          <cell r="C2687" t="str">
            <v>Deluxe</v>
          </cell>
          <cell r="E2687" t="str">
            <v>"Casa do Papai Noel", prod. em fibra de vidro, com pintura automotiva linha deluxe.</v>
          </cell>
          <cell r="F2687" t="str">
            <v>FIBRA</v>
          </cell>
          <cell r="G2687">
            <v>2.75</v>
          </cell>
          <cell r="H2687">
            <v>3.35</v>
          </cell>
          <cell r="I2687">
            <v>3.35</v>
          </cell>
          <cell r="M2687">
            <v>33953.53</v>
          </cell>
          <cell r="N2687">
            <v>18674.441500000001</v>
          </cell>
          <cell r="P2687">
            <v>0.55000000000000004</v>
          </cell>
          <cell r="R2687">
            <v>27424.01</v>
          </cell>
          <cell r="S2687">
            <v>13711.95</v>
          </cell>
          <cell r="U2687">
            <v>27424.01</v>
          </cell>
          <cell r="V2687">
            <v>13711.95</v>
          </cell>
          <cell r="X2687">
            <v>26118.1</v>
          </cell>
          <cell r="Y2687">
            <v>13059</v>
          </cell>
          <cell r="AA2687">
            <v>22711.35</v>
          </cell>
          <cell r="AB2687">
            <v>11355.68</v>
          </cell>
          <cell r="AD2687">
            <v>19749</v>
          </cell>
        </row>
        <row r="2688">
          <cell r="B2688" t="str">
            <v>FG76S</v>
          </cell>
          <cell r="C2688" t="str">
            <v>Snow</v>
          </cell>
          <cell r="E2688" t="str">
            <v>"Casa do Papai Noel", prod. em fibra de vidro, com pintura automotiva linha nevada.</v>
          </cell>
          <cell r="F2688" t="str">
            <v>FIBRA</v>
          </cell>
          <cell r="G2688">
            <v>2.75</v>
          </cell>
          <cell r="H2688">
            <v>3.35</v>
          </cell>
          <cell r="I2688">
            <v>3.35</v>
          </cell>
          <cell r="M2688">
            <v>33953.53</v>
          </cell>
          <cell r="N2688">
            <v>18674.441500000001</v>
          </cell>
          <cell r="P2688">
            <v>0.55000000000000004</v>
          </cell>
          <cell r="R2688">
            <v>27424.01</v>
          </cell>
          <cell r="S2688">
            <v>13711.95</v>
          </cell>
          <cell r="U2688">
            <v>27424.01</v>
          </cell>
          <cell r="V2688">
            <v>13711.95</v>
          </cell>
          <cell r="X2688">
            <v>26118.1</v>
          </cell>
          <cell r="Y2688">
            <v>13059</v>
          </cell>
          <cell r="AA2688">
            <v>22711.35</v>
          </cell>
          <cell r="AB2688">
            <v>11355.68</v>
          </cell>
          <cell r="AD2688">
            <v>19749</v>
          </cell>
        </row>
        <row r="2689">
          <cell r="B2689" t="str">
            <v>FG96</v>
          </cell>
          <cell r="C2689" t="str">
            <v>Casinhas</v>
          </cell>
          <cell r="E2689" t="str">
            <v>Bota Casa, produzido em fibra de vidro</v>
          </cell>
          <cell r="F2689" t="str">
            <v>FIBRA</v>
          </cell>
          <cell r="G2689">
            <v>4.7</v>
          </cell>
          <cell r="H2689">
            <v>2.4500000000000002</v>
          </cell>
          <cell r="I2689">
            <v>4.5999999999999996</v>
          </cell>
          <cell r="M2689">
            <v>52300</v>
          </cell>
          <cell r="N2689">
            <v>28765.000000000004</v>
          </cell>
          <cell r="P2689">
            <v>0.55000000000000004</v>
          </cell>
          <cell r="R2689">
            <v>49486.400000000001</v>
          </cell>
          <cell r="S2689">
            <v>24743.25</v>
          </cell>
          <cell r="U2689">
            <v>49486.400000000001</v>
          </cell>
          <cell r="V2689">
            <v>24743.25</v>
          </cell>
          <cell r="X2689">
            <v>47129.9</v>
          </cell>
          <cell r="Y2689">
            <v>23565</v>
          </cell>
          <cell r="AA2689">
            <v>40982.550000000003</v>
          </cell>
          <cell r="AB2689">
            <v>20491.28</v>
          </cell>
          <cell r="AD2689">
            <v>35637</v>
          </cell>
        </row>
        <row r="2690">
          <cell r="B2690" t="str">
            <v>FG90VDP</v>
          </cell>
          <cell r="C2690" t="str">
            <v>Árvore</v>
          </cell>
          <cell r="E2690" t="str">
            <v>Pinheiro Natalino verde, com bolas vermelhas e estrelas douradas, produzido em fibra de vidro</v>
          </cell>
          <cell r="F2690" t="str">
            <v>FIBRA</v>
          </cell>
          <cell r="G2690">
            <v>2.9</v>
          </cell>
          <cell r="H2690">
            <v>1.65</v>
          </cell>
          <cell r="I2690">
            <v>1.65</v>
          </cell>
          <cell r="J2690" t="str">
            <v xml:space="preserve"> </v>
          </cell>
          <cell r="K2690"/>
          <cell r="L2690">
            <v>52.333333333333336</v>
          </cell>
          <cell r="M2690">
            <v>12228.97</v>
          </cell>
          <cell r="N2690">
            <v>7337.3819999999996</v>
          </cell>
          <cell r="P2690">
            <v>0.6</v>
          </cell>
          <cell r="R2690">
            <v>9877.25</v>
          </cell>
          <cell r="S2690">
            <v>5926.41</v>
          </cell>
          <cell r="U2690">
            <v>9877.25</v>
          </cell>
          <cell r="V2690">
            <v>5926.41</v>
          </cell>
          <cell r="X2690">
            <v>9406.9</v>
          </cell>
          <cell r="Y2690">
            <v>5644.2</v>
          </cell>
          <cell r="AA2690">
            <v>8179.95</v>
          </cell>
          <cell r="AB2690">
            <v>4907.97</v>
          </cell>
          <cell r="AD2690">
            <v>7113</v>
          </cell>
        </row>
        <row r="2691">
          <cell r="B2691" t="str">
            <v>FG90VDM</v>
          </cell>
          <cell r="C2691" t="str">
            <v>Árvore</v>
          </cell>
          <cell r="E2691" t="str">
            <v>Pinheiro Natalino verde, com bolas vermelhas e estrelas douradas, produzido em fibra de vidro</v>
          </cell>
          <cell r="F2691" t="str">
            <v>FIBRA</v>
          </cell>
          <cell r="G2691">
            <v>3.7</v>
          </cell>
          <cell r="H2691">
            <v>2.2999999999999998</v>
          </cell>
          <cell r="I2691">
            <v>2.2999999999999998</v>
          </cell>
          <cell r="J2691"/>
          <cell r="K2691"/>
          <cell r="L2691">
            <v>105.26666666666667</v>
          </cell>
          <cell r="M2691">
            <v>24600.81</v>
          </cell>
          <cell r="N2691">
            <v>14760.486000000001</v>
          </cell>
          <cell r="P2691">
            <v>0.6</v>
          </cell>
          <cell r="R2691">
            <v>19869.89</v>
          </cell>
          <cell r="S2691">
            <v>11921.91</v>
          </cell>
          <cell r="U2691">
            <v>19869.89</v>
          </cell>
          <cell r="V2691">
            <v>11921.91</v>
          </cell>
          <cell r="X2691">
            <v>18923.7</v>
          </cell>
          <cell r="Y2691">
            <v>11354.2</v>
          </cell>
          <cell r="AA2691">
            <v>16455.349999999999</v>
          </cell>
          <cell r="AB2691">
            <v>9873.2099999999991</v>
          </cell>
          <cell r="AD2691">
            <v>14309</v>
          </cell>
        </row>
        <row r="2692">
          <cell r="B2692" t="str">
            <v>FG90VDG</v>
          </cell>
          <cell r="C2692" t="str">
            <v>Árvore</v>
          </cell>
          <cell r="E2692" t="str">
            <v>Pinheiro Natalino verde, com bolas vermelhas e estrelas douradas, produzido em fibra de vidro</v>
          </cell>
          <cell r="F2692" t="str">
            <v>FIBRA</v>
          </cell>
          <cell r="G2692">
            <v>4.4000000000000004</v>
          </cell>
          <cell r="H2692">
            <v>2.6</v>
          </cell>
          <cell r="I2692">
            <v>2.6</v>
          </cell>
          <cell r="J2692"/>
          <cell r="K2692"/>
          <cell r="L2692">
            <v>126.89999999999999</v>
          </cell>
          <cell r="M2692">
            <v>29657.03</v>
          </cell>
          <cell r="N2692">
            <v>16311.3665</v>
          </cell>
          <cell r="P2692">
            <v>0.55000000000000004</v>
          </cell>
          <cell r="R2692">
            <v>23953.759999999998</v>
          </cell>
          <cell r="S2692">
            <v>11976.93</v>
          </cell>
          <cell r="U2692">
            <v>23953.759999999998</v>
          </cell>
          <cell r="V2692">
            <v>11976.93</v>
          </cell>
          <cell r="X2692">
            <v>22813.1</v>
          </cell>
          <cell r="Y2692">
            <v>11406.6</v>
          </cell>
          <cell r="AA2692">
            <v>19837.5</v>
          </cell>
          <cell r="AB2692">
            <v>9918.75</v>
          </cell>
          <cell r="AD2692">
            <v>17250</v>
          </cell>
        </row>
        <row r="2693">
          <cell r="B2693" t="str">
            <v>FG90VMP</v>
          </cell>
          <cell r="C2693" t="str">
            <v>Árvore</v>
          </cell>
          <cell r="E2693" t="str">
            <v>Pinheiro Natalino vermelho, com bolas verdes e estrelas douradas, produzido em fibra de vidro</v>
          </cell>
          <cell r="F2693" t="str">
            <v>FIBRA</v>
          </cell>
          <cell r="G2693">
            <v>2.9</v>
          </cell>
          <cell r="H2693">
            <v>1.65</v>
          </cell>
          <cell r="I2693">
            <v>1.65</v>
          </cell>
          <cell r="J2693"/>
          <cell r="K2693"/>
          <cell r="L2693">
            <v>52.333333333333336</v>
          </cell>
          <cell r="M2693">
            <v>12228.97</v>
          </cell>
          <cell r="N2693">
            <v>7337.3819999999996</v>
          </cell>
          <cell r="P2693">
            <v>0.6</v>
          </cell>
          <cell r="R2693">
            <v>9877.25</v>
          </cell>
          <cell r="S2693">
            <v>5926.41</v>
          </cell>
          <cell r="U2693">
            <v>9877.25</v>
          </cell>
          <cell r="V2693">
            <v>5926.41</v>
          </cell>
          <cell r="X2693">
            <v>9406.9</v>
          </cell>
          <cell r="Y2693">
            <v>5644.2</v>
          </cell>
          <cell r="AA2693">
            <v>8179.95</v>
          </cell>
          <cell r="AB2693">
            <v>4907.97</v>
          </cell>
          <cell r="AD2693">
            <v>7113</v>
          </cell>
        </row>
        <row r="2694">
          <cell r="B2694" t="str">
            <v>FG90VMM</v>
          </cell>
          <cell r="C2694" t="str">
            <v>Árvore</v>
          </cell>
          <cell r="E2694" t="str">
            <v>Pinheiro Natalino vermelho, com bolas verdes e estrelas douradas, produzido em fibra de vidro</v>
          </cell>
          <cell r="F2694" t="str">
            <v>FIBRA</v>
          </cell>
          <cell r="G2694">
            <v>3.7</v>
          </cell>
          <cell r="H2694">
            <v>2.2999999999999998</v>
          </cell>
          <cell r="I2694">
            <v>2.2999999999999998</v>
          </cell>
          <cell r="J2694"/>
          <cell r="K2694"/>
          <cell r="L2694">
            <v>105.26666666666667</v>
          </cell>
          <cell r="M2694">
            <v>24600.81</v>
          </cell>
          <cell r="N2694">
            <v>14760.486000000001</v>
          </cell>
          <cell r="P2694">
            <v>0.6</v>
          </cell>
          <cell r="R2694">
            <v>19869.89</v>
          </cell>
          <cell r="S2694">
            <v>11921.91</v>
          </cell>
          <cell r="U2694">
            <v>19869.89</v>
          </cell>
          <cell r="V2694">
            <v>11921.91</v>
          </cell>
          <cell r="X2694">
            <v>18923.7</v>
          </cell>
          <cell r="Y2694">
            <v>11354.2</v>
          </cell>
          <cell r="AA2694">
            <v>16455.349999999999</v>
          </cell>
          <cell r="AB2694">
            <v>9873.2099999999991</v>
          </cell>
          <cell r="AD2694">
            <v>14309</v>
          </cell>
        </row>
        <row r="2695">
          <cell r="B2695" t="str">
            <v>FG90VMG</v>
          </cell>
          <cell r="C2695" t="str">
            <v>Árvore</v>
          </cell>
          <cell r="E2695" t="str">
            <v>Pinheiro Natalino vermelho, com bolas verdes e estrelas douradas, produzido em fibra de vidro</v>
          </cell>
          <cell r="F2695" t="str">
            <v>FIBRA</v>
          </cell>
          <cell r="G2695">
            <v>4.4000000000000004</v>
          </cell>
          <cell r="H2695">
            <v>2.6</v>
          </cell>
          <cell r="I2695">
            <v>2.6</v>
          </cell>
          <cell r="J2695"/>
          <cell r="K2695"/>
          <cell r="L2695">
            <v>125.23333333333333</v>
          </cell>
          <cell r="M2695">
            <v>29657.03</v>
          </cell>
          <cell r="N2695">
            <v>16311.3665</v>
          </cell>
          <cell r="P2695">
            <v>0.55000000000000004</v>
          </cell>
          <cell r="R2695">
            <v>23953.759999999998</v>
          </cell>
          <cell r="S2695">
            <v>11976.93</v>
          </cell>
          <cell r="U2695">
            <v>23953.759999999998</v>
          </cell>
          <cell r="V2695">
            <v>11976.93</v>
          </cell>
          <cell r="X2695">
            <v>22813.1</v>
          </cell>
          <cell r="Y2695">
            <v>11406.6</v>
          </cell>
          <cell r="AA2695">
            <v>19837.5</v>
          </cell>
          <cell r="AB2695">
            <v>9918.75</v>
          </cell>
          <cell r="AD2695">
            <v>17250</v>
          </cell>
        </row>
        <row r="2696">
          <cell r="B2696" t="str">
            <v>FG91P</v>
          </cell>
          <cell r="C2696" t="str">
            <v>Árvore</v>
          </cell>
          <cell r="E2696" t="str">
            <v>Pinheiro Natalino verde, com bolas  e estrelas douradas, produzido em fibra de vidro</v>
          </cell>
          <cell r="F2696" t="str">
            <v>FIBRA</v>
          </cell>
          <cell r="G2696">
            <v>2.9</v>
          </cell>
          <cell r="H2696">
            <v>1.65</v>
          </cell>
          <cell r="I2696">
            <v>1.65</v>
          </cell>
          <cell r="J2696"/>
          <cell r="K2696"/>
          <cell r="L2696">
            <v>53.666666666666664</v>
          </cell>
          <cell r="M2696">
            <v>12228.97</v>
          </cell>
          <cell r="N2696">
            <v>7337.3819999999996</v>
          </cell>
          <cell r="P2696">
            <v>0.6</v>
          </cell>
          <cell r="R2696">
            <v>9877.25</v>
          </cell>
          <cell r="S2696">
            <v>5926.41</v>
          </cell>
          <cell r="U2696">
            <v>9877.25</v>
          </cell>
          <cell r="V2696">
            <v>5926.41</v>
          </cell>
          <cell r="X2696">
            <v>9406.9</v>
          </cell>
          <cell r="Y2696">
            <v>5644.2</v>
          </cell>
          <cell r="AA2696">
            <v>8179.95</v>
          </cell>
          <cell r="AB2696">
            <v>4907.97</v>
          </cell>
          <cell r="AD2696">
            <v>7113</v>
          </cell>
        </row>
        <row r="2697">
          <cell r="B2697" t="str">
            <v>FG91M</v>
          </cell>
          <cell r="C2697" t="str">
            <v>Árvore</v>
          </cell>
          <cell r="E2697" t="str">
            <v>Pinheiro Natalino verde, com bolas  e estrelas douradas, produzido em fibra de vidro</v>
          </cell>
          <cell r="F2697" t="str">
            <v>FIBRA</v>
          </cell>
          <cell r="G2697">
            <v>3.7</v>
          </cell>
          <cell r="H2697">
            <v>2.2999999999999998</v>
          </cell>
          <cell r="I2697">
            <v>2.2999999999999998</v>
          </cell>
          <cell r="J2697"/>
          <cell r="K2697"/>
          <cell r="L2697">
            <v>105.26666666666667</v>
          </cell>
          <cell r="M2697">
            <v>24600.81</v>
          </cell>
          <cell r="N2697">
            <v>14760.486000000001</v>
          </cell>
          <cell r="P2697">
            <v>0.6</v>
          </cell>
          <cell r="R2697">
            <v>19869.89</v>
          </cell>
          <cell r="S2697">
            <v>11921.91</v>
          </cell>
          <cell r="U2697">
            <v>19869.89</v>
          </cell>
          <cell r="V2697">
            <v>11921.91</v>
          </cell>
          <cell r="X2697">
            <v>18923.7</v>
          </cell>
          <cell r="Y2697">
            <v>11354.2</v>
          </cell>
          <cell r="AA2697">
            <v>16455.349999999999</v>
          </cell>
          <cell r="AB2697">
            <v>9873.2099999999991</v>
          </cell>
          <cell r="AD2697">
            <v>14309</v>
          </cell>
        </row>
        <row r="2698">
          <cell r="B2698" t="str">
            <v>FG91G</v>
          </cell>
          <cell r="C2698" t="str">
            <v>Árvore</v>
          </cell>
          <cell r="E2698" t="str">
            <v>Pinheiro Natalino verde, com bolas  e estrelas douradas, produzido em fibra de vidro</v>
          </cell>
          <cell r="F2698" t="str">
            <v>FIBRA</v>
          </cell>
          <cell r="G2698">
            <v>4.4000000000000004</v>
          </cell>
          <cell r="H2698">
            <v>2.6</v>
          </cell>
          <cell r="I2698">
            <v>2.6</v>
          </cell>
          <cell r="J2698"/>
          <cell r="K2698"/>
          <cell r="L2698">
            <v>125.23333333333333</v>
          </cell>
          <cell r="M2698">
            <v>29657.03</v>
          </cell>
          <cell r="N2698">
            <v>16311.3665</v>
          </cell>
          <cell r="P2698">
            <v>0.55000000000000004</v>
          </cell>
          <cell r="R2698">
            <v>23953.759999999998</v>
          </cell>
          <cell r="S2698">
            <v>11976.93</v>
          </cell>
          <cell r="U2698">
            <v>23953.759999999998</v>
          </cell>
          <cell r="V2698">
            <v>11976.93</v>
          </cell>
          <cell r="X2698">
            <v>22813.1</v>
          </cell>
          <cell r="Y2698">
            <v>11406.6</v>
          </cell>
          <cell r="AA2698">
            <v>19837.5</v>
          </cell>
          <cell r="AB2698">
            <v>9918.75</v>
          </cell>
          <cell r="AD2698">
            <v>17250</v>
          </cell>
        </row>
        <row r="2699">
          <cell r="B2699" t="str">
            <v>FG92P</v>
          </cell>
          <cell r="C2699" t="str">
            <v>Deluxe</v>
          </cell>
          <cell r="E2699" t="str">
            <v>Pinheiro Natalino na cor prata, com bolas  vermelhas e estrelas douradas, produzido em fibra de vidro</v>
          </cell>
          <cell r="F2699" t="str">
            <v>FIBRA</v>
          </cell>
          <cell r="G2699">
            <v>2.9</v>
          </cell>
          <cell r="H2699">
            <v>1.65</v>
          </cell>
          <cell r="I2699">
            <v>1.65</v>
          </cell>
          <cell r="J2699"/>
          <cell r="K2699"/>
          <cell r="L2699">
            <v>53.666666666666664</v>
          </cell>
          <cell r="M2699">
            <v>12228.97</v>
          </cell>
          <cell r="N2699">
            <v>7337.3819999999996</v>
          </cell>
          <cell r="P2699">
            <v>0.6</v>
          </cell>
          <cell r="R2699">
            <v>9877.25</v>
          </cell>
          <cell r="S2699">
            <v>5926.41</v>
          </cell>
          <cell r="U2699">
            <v>9877.25</v>
          </cell>
          <cell r="V2699">
            <v>5926.41</v>
          </cell>
          <cell r="X2699">
            <v>9406.9</v>
          </cell>
          <cell r="Y2699">
            <v>5644.2</v>
          </cell>
          <cell r="AA2699">
            <v>8179.95</v>
          </cell>
          <cell r="AB2699">
            <v>4907.97</v>
          </cell>
          <cell r="AD2699">
            <v>7113</v>
          </cell>
        </row>
        <row r="2700">
          <cell r="B2700" t="str">
            <v>FG92M</v>
          </cell>
          <cell r="C2700" t="str">
            <v>Deluxe</v>
          </cell>
          <cell r="E2700" t="str">
            <v>Pinheiro Natalino na cor prata, com bolas  vermelhas e estrelas douradas, produzido em fibra de vidro</v>
          </cell>
          <cell r="F2700" t="str">
            <v>FIBRA</v>
          </cell>
          <cell r="G2700">
            <v>3.7</v>
          </cell>
          <cell r="H2700">
            <v>2.2999999999999998</v>
          </cell>
          <cell r="I2700">
            <v>2.2999999999999998</v>
          </cell>
          <cell r="J2700"/>
          <cell r="K2700"/>
          <cell r="L2700">
            <v>105.26666666666667</v>
          </cell>
          <cell r="M2700">
            <v>24600.81</v>
          </cell>
          <cell r="N2700">
            <v>14760.486000000001</v>
          </cell>
          <cell r="P2700">
            <v>0.6</v>
          </cell>
          <cell r="R2700">
            <v>19869.89</v>
          </cell>
          <cell r="S2700">
            <v>11921.91</v>
          </cell>
          <cell r="U2700">
            <v>19869.89</v>
          </cell>
          <cell r="V2700">
            <v>11921.91</v>
          </cell>
          <cell r="X2700">
            <v>18923.7</v>
          </cell>
          <cell r="Y2700">
            <v>11354.2</v>
          </cell>
          <cell r="AA2700">
            <v>16455.349999999999</v>
          </cell>
          <cell r="AB2700">
            <v>9873.2099999999991</v>
          </cell>
          <cell r="AD2700">
            <v>14309</v>
          </cell>
        </row>
        <row r="2701">
          <cell r="B2701" t="str">
            <v>FG92G</v>
          </cell>
          <cell r="C2701" t="str">
            <v>Deluxe</v>
          </cell>
          <cell r="E2701" t="str">
            <v>Pinheiro Natalino na cor prata, com bolas  vermelhas e estrelas douradas, produzido em fibra de vidro</v>
          </cell>
          <cell r="F2701" t="str">
            <v>FIBRA</v>
          </cell>
          <cell r="G2701">
            <v>4.4000000000000004</v>
          </cell>
          <cell r="H2701">
            <v>2.6</v>
          </cell>
          <cell r="I2701">
            <v>2.6</v>
          </cell>
          <cell r="J2701"/>
          <cell r="K2701"/>
          <cell r="L2701">
            <v>125.23333333333333</v>
          </cell>
          <cell r="M2701">
            <v>29657.03</v>
          </cell>
          <cell r="N2701">
            <v>16311.3665</v>
          </cell>
          <cell r="P2701">
            <v>0.55000000000000004</v>
          </cell>
          <cell r="R2701">
            <v>23953.759999999998</v>
          </cell>
          <cell r="S2701">
            <v>11976.93</v>
          </cell>
          <cell r="U2701">
            <v>23953.759999999998</v>
          </cell>
          <cell r="V2701">
            <v>11976.93</v>
          </cell>
          <cell r="X2701">
            <v>22813.1</v>
          </cell>
          <cell r="Y2701">
            <v>11406.6</v>
          </cell>
          <cell r="AA2701">
            <v>19837.5</v>
          </cell>
          <cell r="AB2701">
            <v>9918.75</v>
          </cell>
          <cell r="AD2701">
            <v>17250</v>
          </cell>
        </row>
        <row r="2702">
          <cell r="B2702" t="str">
            <v>FG93P</v>
          </cell>
          <cell r="C2702" t="str">
            <v>Snow</v>
          </cell>
          <cell r="E2702" t="str">
            <v>Pinheiro Natalino verde, nevado, com bolas  vermelhas e estrelas douradas, produzido em fibra de vidro</v>
          </cell>
          <cell r="F2702" t="str">
            <v>FIBRA</v>
          </cell>
          <cell r="G2702">
            <v>2.9</v>
          </cell>
          <cell r="H2702">
            <v>1.65</v>
          </cell>
          <cell r="I2702">
            <v>1.65</v>
          </cell>
          <cell r="J2702"/>
          <cell r="K2702"/>
          <cell r="L2702">
            <v>53.666666666666664</v>
          </cell>
          <cell r="M2702">
            <v>12228.97</v>
          </cell>
          <cell r="N2702">
            <v>7337.3819999999996</v>
          </cell>
          <cell r="P2702">
            <v>0.6</v>
          </cell>
          <cell r="R2702">
            <v>9877.25</v>
          </cell>
          <cell r="S2702">
            <v>5926.41</v>
          </cell>
          <cell r="U2702">
            <v>9877.25</v>
          </cell>
          <cell r="V2702">
            <v>5926.41</v>
          </cell>
          <cell r="X2702">
            <v>9406.9</v>
          </cell>
          <cell r="Y2702">
            <v>5644.2</v>
          </cell>
          <cell r="AA2702">
            <v>8179.95</v>
          </cell>
          <cell r="AB2702">
            <v>4907.97</v>
          </cell>
          <cell r="AD2702">
            <v>7113</v>
          </cell>
        </row>
        <row r="2703">
          <cell r="B2703" t="str">
            <v>FG93M</v>
          </cell>
          <cell r="C2703" t="str">
            <v>Snow</v>
          </cell>
          <cell r="E2703" t="str">
            <v>Pinheiro Natalino verde, nevado, com bolas  vermelhas e estrelas douradas, produzido em fibra de vidro</v>
          </cell>
          <cell r="F2703" t="str">
            <v>FIBRA</v>
          </cell>
          <cell r="G2703">
            <v>3.7</v>
          </cell>
          <cell r="H2703">
            <v>2.2999999999999998</v>
          </cell>
          <cell r="I2703">
            <v>2.2999999999999998</v>
          </cell>
          <cell r="J2703"/>
          <cell r="K2703"/>
          <cell r="L2703">
            <v>105.26666666666667</v>
          </cell>
          <cell r="M2703">
            <v>24600.81</v>
          </cell>
          <cell r="N2703">
            <v>14760.486000000001</v>
          </cell>
          <cell r="P2703">
            <v>0.6</v>
          </cell>
          <cell r="R2703">
            <v>19869.89</v>
          </cell>
          <cell r="S2703">
            <v>11921.91</v>
          </cell>
          <cell r="U2703">
            <v>19869.89</v>
          </cell>
          <cell r="V2703">
            <v>11921.91</v>
          </cell>
          <cell r="X2703">
            <v>18923.7</v>
          </cell>
          <cell r="Y2703">
            <v>11354.2</v>
          </cell>
          <cell r="AA2703">
            <v>16455.349999999999</v>
          </cell>
          <cell r="AB2703">
            <v>9873.2099999999991</v>
          </cell>
          <cell r="AD2703">
            <v>14309</v>
          </cell>
        </row>
        <row r="2704">
          <cell r="B2704" t="str">
            <v>FG93G</v>
          </cell>
          <cell r="C2704" t="str">
            <v>Snow</v>
          </cell>
          <cell r="E2704" t="str">
            <v>Pinheiro Natalino verde, nevado, com bolas  vermelhas e estrelas douradas, produzido em fibra de vidro</v>
          </cell>
          <cell r="F2704" t="str">
            <v>FIBRA</v>
          </cell>
          <cell r="G2704">
            <v>4.4000000000000004</v>
          </cell>
          <cell r="H2704">
            <v>2.6</v>
          </cell>
          <cell r="I2704">
            <v>2.6</v>
          </cell>
          <cell r="J2704"/>
          <cell r="K2704"/>
          <cell r="L2704">
            <v>125.23333333333333</v>
          </cell>
          <cell r="M2704">
            <v>29657.03</v>
          </cell>
          <cell r="N2704">
            <v>16311.3665</v>
          </cell>
          <cell r="P2704">
            <v>0.55000000000000004</v>
          </cell>
          <cell r="R2704">
            <v>23953.759999999998</v>
          </cell>
          <cell r="S2704">
            <v>11976.93</v>
          </cell>
          <cell r="U2704">
            <v>23953.759999999998</v>
          </cell>
          <cell r="V2704">
            <v>11976.93</v>
          </cell>
          <cell r="X2704">
            <v>22813.1</v>
          </cell>
          <cell r="Y2704">
            <v>11406.6</v>
          </cell>
          <cell r="AA2704">
            <v>19837.5</v>
          </cell>
          <cell r="AB2704">
            <v>9918.75</v>
          </cell>
          <cell r="AD2704">
            <v>17250</v>
          </cell>
        </row>
        <row r="2705">
          <cell r="B2705" t="str">
            <v>FG93PC</v>
          </cell>
          <cell r="C2705" t="str">
            <v>Candy</v>
          </cell>
          <cell r="E2705" t="str">
            <v>Pinheiro Natalino verde, com bolas e estrelas, produzido em fibra de vidro, com pintura automotiva linha Candy.</v>
          </cell>
          <cell r="F2705" t="str">
            <v>FIBRA</v>
          </cell>
          <cell r="G2705">
            <v>2.9</v>
          </cell>
          <cell r="H2705">
            <v>1.65</v>
          </cell>
          <cell r="I2705">
            <v>1.65</v>
          </cell>
          <cell r="J2705"/>
          <cell r="K2705"/>
          <cell r="L2705">
            <v>53.666666666666664</v>
          </cell>
          <cell r="M2705">
            <v>12228.97</v>
          </cell>
          <cell r="N2705">
            <v>7337.3819999999996</v>
          </cell>
          <cell r="P2705">
            <v>0.6</v>
          </cell>
          <cell r="R2705">
            <v>9877.25</v>
          </cell>
          <cell r="S2705">
            <v>5926.41</v>
          </cell>
          <cell r="U2705">
            <v>9877.25</v>
          </cell>
          <cell r="V2705">
            <v>5926.41</v>
          </cell>
          <cell r="X2705">
            <v>9406.9</v>
          </cell>
          <cell r="Y2705">
            <v>5644.2</v>
          </cell>
          <cell r="AA2705">
            <v>8179.95</v>
          </cell>
          <cell r="AB2705">
            <v>4907.97</v>
          </cell>
          <cell r="AD2705">
            <v>7113</v>
          </cell>
        </row>
        <row r="2706">
          <cell r="B2706" t="str">
            <v>FG93MC</v>
          </cell>
          <cell r="C2706" t="str">
            <v>Candy</v>
          </cell>
          <cell r="E2706" t="str">
            <v>Pinheiro Natalino verde, com bolas e estrelas, produzido em fibra de vidro, com pintura automotiva linha Candy.</v>
          </cell>
          <cell r="F2706" t="str">
            <v>FIBRA</v>
          </cell>
          <cell r="G2706">
            <v>3.7</v>
          </cell>
          <cell r="H2706">
            <v>2.2999999999999998</v>
          </cell>
          <cell r="I2706">
            <v>2.2999999999999998</v>
          </cell>
          <cell r="J2706"/>
          <cell r="K2706"/>
          <cell r="L2706">
            <v>105.26666666666667</v>
          </cell>
          <cell r="M2706">
            <v>24600.81</v>
          </cell>
          <cell r="N2706">
            <v>14760.486000000001</v>
          </cell>
          <cell r="P2706">
            <v>0.6</v>
          </cell>
          <cell r="R2706">
            <v>19869.89</v>
          </cell>
          <cell r="S2706">
            <v>11921.91</v>
          </cell>
          <cell r="U2706">
            <v>19869.89</v>
          </cell>
          <cell r="V2706">
            <v>11921.91</v>
          </cell>
          <cell r="X2706">
            <v>18923.7</v>
          </cell>
          <cell r="Y2706">
            <v>11354.2</v>
          </cell>
          <cell r="AA2706">
            <v>16455.349999999999</v>
          </cell>
          <cell r="AB2706">
            <v>9873.2099999999991</v>
          </cell>
          <cell r="AD2706">
            <v>14309</v>
          </cell>
        </row>
        <row r="2707">
          <cell r="B2707" t="str">
            <v>FG93GC</v>
          </cell>
          <cell r="C2707" t="str">
            <v>Candy</v>
          </cell>
          <cell r="E2707" t="str">
            <v>Pinheiro Natalino verde, com bolas e estrelas, produzido em fibra de vidro, com pintura automotiva linha Candy.</v>
          </cell>
          <cell r="F2707" t="str">
            <v>FIBRA</v>
          </cell>
          <cell r="G2707">
            <v>4.4000000000000004</v>
          </cell>
          <cell r="H2707">
            <v>2.6</v>
          </cell>
          <cell r="I2707">
            <v>2.6</v>
          </cell>
          <cell r="J2707"/>
          <cell r="K2707"/>
          <cell r="L2707">
            <v>125.23333333333333</v>
          </cell>
          <cell r="M2707">
            <v>29657.03</v>
          </cell>
          <cell r="N2707">
            <v>16311.3665</v>
          </cell>
          <cell r="P2707">
            <v>0.55000000000000004</v>
          </cell>
          <cell r="R2707">
            <v>23953.759999999998</v>
          </cell>
          <cell r="S2707">
            <v>11976.93</v>
          </cell>
          <cell r="U2707">
            <v>23953.759999999998</v>
          </cell>
          <cell r="V2707">
            <v>11976.93</v>
          </cell>
          <cell r="X2707">
            <v>22813.1</v>
          </cell>
          <cell r="Y2707">
            <v>11406.6</v>
          </cell>
          <cell r="AA2707">
            <v>19837.5</v>
          </cell>
          <cell r="AB2707">
            <v>9918.75</v>
          </cell>
          <cell r="AD2707">
            <v>17250</v>
          </cell>
        </row>
        <row r="2708">
          <cell r="B2708" t="str">
            <v>FG94P</v>
          </cell>
          <cell r="C2708" t="str">
            <v>Snow</v>
          </cell>
          <cell r="E2708" t="str">
            <v>Pinheiro Natalino verde, nevado, com bolas e estrelas douradas, produzido em fibra de vidro</v>
          </cell>
          <cell r="F2708" t="str">
            <v>FIBRA</v>
          </cell>
          <cell r="G2708">
            <v>2.9</v>
          </cell>
          <cell r="H2708">
            <v>1.65</v>
          </cell>
          <cell r="I2708">
            <v>1.65</v>
          </cell>
          <cell r="J2708"/>
          <cell r="K2708"/>
          <cell r="L2708">
            <v>53.666666666666664</v>
          </cell>
          <cell r="M2708">
            <v>12228.97</v>
          </cell>
          <cell r="N2708">
            <v>7337.3819999999996</v>
          </cell>
          <cell r="P2708">
            <v>0.6</v>
          </cell>
          <cell r="R2708">
            <v>9877.25</v>
          </cell>
          <cell r="S2708">
            <v>5926.41</v>
          </cell>
          <cell r="U2708">
            <v>9877.25</v>
          </cell>
          <cell r="V2708">
            <v>5926.41</v>
          </cell>
          <cell r="X2708">
            <v>9406.9</v>
          </cell>
          <cell r="Y2708">
            <v>5644.2</v>
          </cell>
          <cell r="AA2708">
            <v>8179.95</v>
          </cell>
          <cell r="AB2708">
            <v>4907.97</v>
          </cell>
          <cell r="AD2708">
            <v>7113</v>
          </cell>
        </row>
        <row r="2709">
          <cell r="B2709" t="str">
            <v>FG94M</v>
          </cell>
          <cell r="C2709" t="str">
            <v>Snow</v>
          </cell>
          <cell r="E2709" t="str">
            <v>Pinheiro Natalino verde, nevado, com bolas e estrelas douradas, produzido em fibra de vidro</v>
          </cell>
          <cell r="F2709" t="str">
            <v>FIBRA</v>
          </cell>
          <cell r="G2709">
            <v>3.7</v>
          </cell>
          <cell r="H2709">
            <v>2.2999999999999998</v>
          </cell>
          <cell r="I2709">
            <v>2.2999999999999998</v>
          </cell>
          <cell r="J2709"/>
          <cell r="K2709"/>
          <cell r="L2709">
            <v>105.26666666666667</v>
          </cell>
          <cell r="M2709">
            <v>24600.81</v>
          </cell>
          <cell r="N2709">
            <v>14760.486000000001</v>
          </cell>
          <cell r="P2709">
            <v>0.6</v>
          </cell>
          <cell r="R2709">
            <v>19869.89</v>
          </cell>
          <cell r="S2709">
            <v>11921.91</v>
          </cell>
          <cell r="U2709">
            <v>19869.89</v>
          </cell>
          <cell r="V2709">
            <v>11921.91</v>
          </cell>
          <cell r="X2709">
            <v>18923.7</v>
          </cell>
          <cell r="Y2709">
            <v>11354.2</v>
          </cell>
          <cell r="AA2709">
            <v>16455.349999999999</v>
          </cell>
          <cell r="AB2709">
            <v>9873.2099999999991</v>
          </cell>
          <cell r="AD2709">
            <v>14309</v>
          </cell>
        </row>
        <row r="2710">
          <cell r="B2710" t="str">
            <v>FG94G</v>
          </cell>
          <cell r="C2710" t="str">
            <v>Snow</v>
          </cell>
          <cell r="E2710" t="str">
            <v>Pinheiro Natalino verde, nevado, com bolas e estrelas douradas, produzido em fibra de vidro</v>
          </cell>
          <cell r="F2710" t="str">
            <v>FIBRA</v>
          </cell>
          <cell r="G2710">
            <v>4.4000000000000004</v>
          </cell>
          <cell r="H2710">
            <v>2.6</v>
          </cell>
          <cell r="I2710">
            <v>2.6</v>
          </cell>
          <cell r="J2710"/>
          <cell r="K2710"/>
          <cell r="L2710">
            <v>125.23333333333333</v>
          </cell>
          <cell r="M2710">
            <v>29657.03</v>
          </cell>
          <cell r="N2710">
            <v>16311.3665</v>
          </cell>
          <cell r="P2710">
            <v>0.55000000000000004</v>
          </cell>
          <cell r="R2710">
            <v>23953.759999999998</v>
          </cell>
          <cell r="S2710">
            <v>11976.93</v>
          </cell>
          <cell r="U2710">
            <v>23953.759999999998</v>
          </cell>
          <cell r="V2710">
            <v>11976.93</v>
          </cell>
          <cell r="X2710">
            <v>22813.1</v>
          </cell>
          <cell r="Y2710">
            <v>11406.6</v>
          </cell>
          <cell r="AA2710">
            <v>19837.5</v>
          </cell>
          <cell r="AB2710">
            <v>9918.75</v>
          </cell>
          <cell r="AD2710">
            <v>17250</v>
          </cell>
        </row>
        <row r="2711">
          <cell r="B2711" t="str">
            <v>FG95P</v>
          </cell>
          <cell r="C2711" t="str">
            <v>Deluxe</v>
          </cell>
          <cell r="E2711" t="str">
            <v>Pinheiro Natalino dourado, nevado, com bolas vermelhas e estrelas prateadas, produzido em fibra de vidro</v>
          </cell>
          <cell r="F2711" t="str">
            <v>FIBRA</v>
          </cell>
          <cell r="G2711">
            <v>2.9</v>
          </cell>
          <cell r="H2711">
            <v>1.65</v>
          </cell>
          <cell r="I2711">
            <v>1.65</v>
          </cell>
          <cell r="J2711"/>
          <cell r="K2711"/>
          <cell r="L2711">
            <v>53.666666666666664</v>
          </cell>
          <cell r="M2711">
            <v>12228.97</v>
          </cell>
          <cell r="N2711">
            <v>7337.3819999999996</v>
          </cell>
          <cell r="P2711">
            <v>0.6</v>
          </cell>
          <cell r="R2711">
            <v>9877.25</v>
          </cell>
          <cell r="S2711">
            <v>5926.41</v>
          </cell>
          <cell r="U2711">
            <v>9877.25</v>
          </cell>
          <cell r="V2711">
            <v>5926.41</v>
          </cell>
          <cell r="X2711">
            <v>9406.9</v>
          </cell>
          <cell r="Y2711">
            <v>5644.2</v>
          </cell>
          <cell r="AA2711">
            <v>8179.95</v>
          </cell>
          <cell r="AB2711">
            <v>4907.97</v>
          </cell>
          <cell r="AD2711">
            <v>7113</v>
          </cell>
        </row>
        <row r="2712">
          <cell r="B2712" t="str">
            <v>FG95M</v>
          </cell>
          <cell r="C2712" t="str">
            <v>Deluxe</v>
          </cell>
          <cell r="E2712" t="str">
            <v>Pinheiro Natalino dourado, nevado, com bolas vermelhas e estrelas prateadas, produzido em fibra de vidro</v>
          </cell>
          <cell r="F2712" t="str">
            <v>FIBRA</v>
          </cell>
          <cell r="G2712">
            <v>3.7</v>
          </cell>
          <cell r="H2712">
            <v>2.2999999999999998</v>
          </cell>
          <cell r="I2712">
            <v>2.2999999999999998</v>
          </cell>
          <cell r="J2712"/>
          <cell r="K2712"/>
          <cell r="L2712">
            <v>105.26666666666667</v>
          </cell>
          <cell r="M2712">
            <v>24600.81</v>
          </cell>
          <cell r="N2712">
            <v>14760.486000000001</v>
          </cell>
          <cell r="P2712">
            <v>0.6</v>
          </cell>
          <cell r="R2712">
            <v>19869.89</v>
          </cell>
          <cell r="S2712">
            <v>11921.91</v>
          </cell>
          <cell r="U2712">
            <v>19869.89</v>
          </cell>
          <cell r="V2712">
            <v>11921.91</v>
          </cell>
          <cell r="X2712">
            <v>18923.7</v>
          </cell>
          <cell r="Y2712">
            <v>11354.2</v>
          </cell>
          <cell r="AA2712">
            <v>16455.349999999999</v>
          </cell>
          <cell r="AB2712">
            <v>9873.2099999999991</v>
          </cell>
          <cell r="AD2712">
            <v>14309</v>
          </cell>
        </row>
        <row r="2713">
          <cell r="B2713" t="str">
            <v>FG95G</v>
          </cell>
          <cell r="C2713" t="str">
            <v>Deluxe</v>
          </cell>
          <cell r="E2713" t="str">
            <v>Pinheiro Natalino dourado, nevado, com bolas vermelhas e estrelas prateadas, produzido em fibra de vidro</v>
          </cell>
          <cell r="F2713" t="str">
            <v>FIBRA</v>
          </cell>
          <cell r="G2713">
            <v>4.4000000000000004</v>
          </cell>
          <cell r="H2713">
            <v>2.6</v>
          </cell>
          <cell r="I2713">
            <v>2.6</v>
          </cell>
          <cell r="J2713"/>
          <cell r="K2713"/>
          <cell r="L2713">
            <v>125.23333333333333</v>
          </cell>
          <cell r="M2713">
            <v>29657.03</v>
          </cell>
          <cell r="N2713">
            <v>16311.3665</v>
          </cell>
          <cell r="P2713">
            <v>0.55000000000000004</v>
          </cell>
          <cell r="R2713">
            <v>23953.759999999998</v>
          </cell>
          <cell r="S2713">
            <v>11976.93</v>
          </cell>
          <cell r="U2713">
            <v>23953.759999999998</v>
          </cell>
          <cell r="V2713">
            <v>11976.93</v>
          </cell>
          <cell r="X2713">
            <v>22813.1</v>
          </cell>
          <cell r="Y2713">
            <v>11406.6</v>
          </cell>
          <cell r="AA2713">
            <v>19837.5</v>
          </cell>
          <cell r="AB2713">
            <v>9918.75</v>
          </cell>
          <cell r="AD2713">
            <v>17250</v>
          </cell>
        </row>
        <row r="2714">
          <cell r="B2714" t="str">
            <v>BE01P</v>
          </cell>
          <cell r="C2714" t="str">
            <v>Elementos Complementares</v>
          </cell>
          <cell r="E2714" t="str">
            <v>Bengala, produzida em fibra de vidro, com pintura automotiva.</v>
          </cell>
          <cell r="F2714" t="str">
            <v>FIBRA</v>
          </cell>
          <cell r="G2714">
            <v>0.95</v>
          </cell>
          <cell r="H2714">
            <v>0.25</v>
          </cell>
          <cell r="I2714">
            <v>0.05</v>
          </cell>
          <cell r="L2714">
            <v>2.1999999999999997</v>
          </cell>
          <cell r="M2714">
            <v>813.15</v>
          </cell>
          <cell r="N2714">
            <v>487.89</v>
          </cell>
          <cell r="P2714">
            <v>0.6</v>
          </cell>
          <cell r="R2714">
            <v>656.78</v>
          </cell>
          <cell r="S2714">
            <v>394.07</v>
          </cell>
          <cell r="U2714">
            <v>656.78</v>
          </cell>
          <cell r="V2714">
            <v>394.07</v>
          </cell>
          <cell r="X2714">
            <v>625.5</v>
          </cell>
          <cell r="Y2714">
            <v>375.3</v>
          </cell>
          <cell r="AA2714">
            <v>543.95000000000005</v>
          </cell>
          <cell r="AB2714">
            <v>326.37</v>
          </cell>
          <cell r="AD2714">
            <v>473</v>
          </cell>
        </row>
        <row r="2715">
          <cell r="B2715" t="str">
            <v>BE01PC</v>
          </cell>
          <cell r="C2715" t="str">
            <v>Candy</v>
          </cell>
          <cell r="E2715" t="str">
            <v>Bengala, produzida em fibra de vidro, com pintura automotiva linha Candy.</v>
          </cell>
          <cell r="F2715" t="str">
            <v>FIBRA</v>
          </cell>
          <cell r="G2715">
            <v>0.95</v>
          </cell>
          <cell r="H2715">
            <v>0.25</v>
          </cell>
          <cell r="I2715">
            <v>0.05</v>
          </cell>
          <cell r="L2715">
            <v>2.1999999999999997</v>
          </cell>
          <cell r="M2715">
            <v>813.15</v>
          </cell>
          <cell r="N2715">
            <v>487.89</v>
          </cell>
          <cell r="P2715">
            <v>0.6</v>
          </cell>
          <cell r="R2715">
            <v>656.78</v>
          </cell>
          <cell r="S2715">
            <v>394.07</v>
          </cell>
          <cell r="U2715">
            <v>656.78</v>
          </cell>
          <cell r="V2715">
            <v>394.07</v>
          </cell>
          <cell r="X2715">
            <v>625.5</v>
          </cell>
          <cell r="Y2715">
            <v>375.3</v>
          </cell>
          <cell r="AA2715">
            <v>543.95000000000005</v>
          </cell>
          <cell r="AB2715">
            <v>326.37</v>
          </cell>
          <cell r="AD2715">
            <v>473</v>
          </cell>
        </row>
        <row r="2716">
          <cell r="B2716" t="str">
            <v>BE01PD</v>
          </cell>
          <cell r="C2716" t="str">
            <v>Deluxe</v>
          </cell>
          <cell r="E2716" t="str">
            <v>Bengala, produzida em fibra de vidro, com pintura automotiva linha deluxe.</v>
          </cell>
          <cell r="F2716" t="str">
            <v>FIBRA</v>
          </cell>
          <cell r="G2716">
            <v>0.95</v>
          </cell>
          <cell r="H2716">
            <v>0.25</v>
          </cell>
          <cell r="I2716">
            <v>0.05</v>
          </cell>
          <cell r="L2716">
            <v>2.1999999999999997</v>
          </cell>
          <cell r="M2716">
            <v>813.15</v>
          </cell>
          <cell r="N2716">
            <v>487.89</v>
          </cell>
          <cell r="P2716">
            <v>0.6</v>
          </cell>
          <cell r="R2716">
            <v>656.78</v>
          </cell>
          <cell r="S2716">
            <v>394.07</v>
          </cell>
          <cell r="U2716">
            <v>656.78</v>
          </cell>
          <cell r="V2716">
            <v>394.07</v>
          </cell>
          <cell r="X2716">
            <v>625.5</v>
          </cell>
          <cell r="Y2716">
            <v>375.3</v>
          </cell>
          <cell r="AA2716">
            <v>543.95000000000005</v>
          </cell>
          <cell r="AB2716">
            <v>326.37</v>
          </cell>
          <cell r="AD2716">
            <v>473</v>
          </cell>
        </row>
        <row r="2717">
          <cell r="B2717" t="str">
            <v>BE01M</v>
          </cell>
          <cell r="C2717" t="str">
            <v>Elementos Complementares</v>
          </cell>
          <cell r="E2717" t="str">
            <v>Bengala, produzida em fibra de vidro, com pintura automotiva.</v>
          </cell>
          <cell r="F2717" t="str">
            <v>FIBRA</v>
          </cell>
          <cell r="G2717">
            <v>1.55</v>
          </cell>
          <cell r="H2717">
            <v>0.35</v>
          </cell>
          <cell r="I2717">
            <v>0.05</v>
          </cell>
          <cell r="L2717">
            <v>3.3666666666666667</v>
          </cell>
          <cell r="M2717">
            <v>1239.55</v>
          </cell>
          <cell r="N2717">
            <v>743.7299999999999</v>
          </cell>
          <cell r="P2717">
            <v>0.6</v>
          </cell>
          <cell r="R2717">
            <v>1001.18</v>
          </cell>
          <cell r="S2717">
            <v>600.71</v>
          </cell>
          <cell r="U2717">
            <v>1001.18</v>
          </cell>
          <cell r="V2717">
            <v>600.71</v>
          </cell>
          <cell r="X2717">
            <v>953.5</v>
          </cell>
          <cell r="Y2717">
            <v>572.1</v>
          </cell>
          <cell r="AA2717">
            <v>829.15</v>
          </cell>
          <cell r="AB2717">
            <v>497.49</v>
          </cell>
          <cell r="AD2717">
            <v>721</v>
          </cell>
        </row>
        <row r="2718">
          <cell r="B2718" t="str">
            <v>BE01MC</v>
          </cell>
          <cell r="C2718" t="str">
            <v>Candy</v>
          </cell>
          <cell r="E2718" t="str">
            <v>Bengala, produzida em fibra de vidro, com pintura automotiva linha Candy.</v>
          </cell>
          <cell r="F2718" t="str">
            <v>FIBRA</v>
          </cell>
          <cell r="G2718">
            <v>1.55</v>
          </cell>
          <cell r="H2718">
            <v>0.35</v>
          </cell>
          <cell r="I2718">
            <v>0.05</v>
          </cell>
          <cell r="L2718">
            <v>3.3666666666666667</v>
          </cell>
          <cell r="M2718">
            <v>1239.55</v>
          </cell>
          <cell r="N2718">
            <v>743.7299999999999</v>
          </cell>
          <cell r="P2718">
            <v>0.6</v>
          </cell>
          <cell r="R2718">
            <v>1001.18</v>
          </cell>
          <cell r="S2718">
            <v>600.71</v>
          </cell>
          <cell r="U2718">
            <v>1001.18</v>
          </cell>
          <cell r="V2718">
            <v>600.71</v>
          </cell>
          <cell r="X2718">
            <v>953.5</v>
          </cell>
          <cell r="Y2718">
            <v>572.1</v>
          </cell>
          <cell r="AA2718">
            <v>829.15</v>
          </cell>
          <cell r="AB2718">
            <v>497.49</v>
          </cell>
          <cell r="AD2718">
            <v>721</v>
          </cell>
        </row>
        <row r="2719">
          <cell r="B2719" t="str">
            <v>BE01MD</v>
          </cell>
          <cell r="C2719" t="str">
            <v>Deluxe</v>
          </cell>
          <cell r="E2719" t="str">
            <v>Bengala, produzida em fibra de vidro, com pintura automotiva linha deluxe.</v>
          </cell>
          <cell r="F2719" t="str">
            <v>FIBRA</v>
          </cell>
          <cell r="G2719">
            <v>1.55</v>
          </cell>
          <cell r="H2719">
            <v>0.35</v>
          </cell>
          <cell r="I2719">
            <v>0.05</v>
          </cell>
          <cell r="L2719">
            <v>3.3666666666666667</v>
          </cell>
          <cell r="M2719">
            <v>1239.55</v>
          </cell>
          <cell r="N2719">
            <v>743.7299999999999</v>
          </cell>
          <cell r="P2719">
            <v>0.6</v>
          </cell>
          <cell r="R2719">
            <v>1001.18</v>
          </cell>
          <cell r="S2719">
            <v>600.71</v>
          </cell>
          <cell r="U2719">
            <v>1001.18</v>
          </cell>
          <cell r="V2719">
            <v>600.71</v>
          </cell>
          <cell r="X2719">
            <v>953.5</v>
          </cell>
          <cell r="Y2719">
            <v>572.1</v>
          </cell>
          <cell r="AA2719">
            <v>829.15</v>
          </cell>
          <cell r="AB2719">
            <v>497.49</v>
          </cell>
          <cell r="AD2719">
            <v>721</v>
          </cell>
        </row>
        <row r="2720">
          <cell r="B2720" t="str">
            <v>BE01G</v>
          </cell>
          <cell r="C2720" t="str">
            <v>Elementos Complementares</v>
          </cell>
          <cell r="E2720" t="str">
            <v>Bengala, produzida em fibra de vidro, com pintura automotiva.</v>
          </cell>
          <cell r="F2720" t="str">
            <v>FIBRA</v>
          </cell>
          <cell r="G2720">
            <v>3</v>
          </cell>
          <cell r="H2720">
            <v>0.9</v>
          </cell>
          <cell r="I2720">
            <v>0.1</v>
          </cell>
          <cell r="L2720">
            <v>20.016666666666666</v>
          </cell>
          <cell r="M2720">
            <v>2878.07</v>
          </cell>
          <cell r="N2720">
            <v>1726.8420000000001</v>
          </cell>
          <cell r="P2720">
            <v>0.6</v>
          </cell>
          <cell r="R2720">
            <v>2324.6</v>
          </cell>
          <cell r="S2720">
            <v>1394.72</v>
          </cell>
          <cell r="U2720">
            <v>2324.6</v>
          </cell>
          <cell r="V2720">
            <v>1394.72</v>
          </cell>
          <cell r="X2720">
            <v>2213.9</v>
          </cell>
          <cell r="Y2720">
            <v>1328.3</v>
          </cell>
          <cell r="AA2720">
            <v>1925.1</v>
          </cell>
          <cell r="AB2720">
            <v>1155.06</v>
          </cell>
          <cell r="AD2720">
            <v>1674</v>
          </cell>
        </row>
        <row r="2721">
          <cell r="B2721" t="str">
            <v>BE01GC</v>
          </cell>
          <cell r="C2721" t="str">
            <v>Candy</v>
          </cell>
          <cell r="E2721" t="str">
            <v>Bengala, produzida em fibra de vidro, com pintura automotiva linha Candy.</v>
          </cell>
          <cell r="F2721" t="str">
            <v>FIBRA</v>
          </cell>
          <cell r="G2721">
            <v>3</v>
          </cell>
          <cell r="H2721">
            <v>0.9</v>
          </cell>
          <cell r="I2721">
            <v>0.1</v>
          </cell>
          <cell r="L2721">
            <v>20.016666666666666</v>
          </cell>
          <cell r="M2721">
            <v>2878.07</v>
          </cell>
          <cell r="N2721">
            <v>1726.8420000000001</v>
          </cell>
          <cell r="P2721">
            <v>0.6</v>
          </cell>
          <cell r="R2721">
            <v>2324.6</v>
          </cell>
          <cell r="S2721">
            <v>1394.72</v>
          </cell>
          <cell r="U2721">
            <v>2324.6</v>
          </cell>
          <cell r="V2721">
            <v>1394.72</v>
          </cell>
          <cell r="X2721">
            <v>2213.9</v>
          </cell>
          <cell r="Y2721">
            <v>1328.3</v>
          </cell>
          <cell r="AA2721">
            <v>1925.1</v>
          </cell>
          <cell r="AB2721">
            <v>1155.06</v>
          </cell>
          <cell r="AD2721">
            <v>1674</v>
          </cell>
        </row>
        <row r="2722">
          <cell r="B2722" t="str">
            <v>BE01GD</v>
          </cell>
          <cell r="C2722" t="str">
            <v>Deluxe</v>
          </cell>
          <cell r="E2722" t="str">
            <v>Bengala, produzida em fibra de vidro, com pintura automotiva linha deluxe.</v>
          </cell>
          <cell r="F2722" t="str">
            <v>FIBRA</v>
          </cell>
          <cell r="G2722">
            <v>3</v>
          </cell>
          <cell r="H2722">
            <v>0.9</v>
          </cell>
          <cell r="I2722">
            <v>0.1</v>
          </cell>
          <cell r="L2722">
            <v>20.016666666666666</v>
          </cell>
          <cell r="M2722">
            <v>2878.07</v>
          </cell>
          <cell r="N2722">
            <v>1726.8420000000001</v>
          </cell>
          <cell r="P2722">
            <v>0.6</v>
          </cell>
          <cell r="R2722">
            <v>2324.6</v>
          </cell>
          <cell r="S2722">
            <v>1394.72</v>
          </cell>
          <cell r="U2722">
            <v>2324.6</v>
          </cell>
          <cell r="V2722">
            <v>1394.72</v>
          </cell>
          <cell r="X2722">
            <v>2213.9</v>
          </cell>
          <cell r="Y2722">
            <v>1328.3</v>
          </cell>
          <cell r="AA2722">
            <v>1925.1</v>
          </cell>
          <cell r="AB2722">
            <v>1155.06</v>
          </cell>
          <cell r="AD2722">
            <v>1674</v>
          </cell>
        </row>
        <row r="2723">
          <cell r="B2723" t="str">
            <v>PL02</v>
          </cell>
          <cell r="C2723" t="str">
            <v>Elementos Complementares</v>
          </cell>
          <cell r="E2723" t="str">
            <v>Placa decorativa lisa (mensagens adesivadas conforme projeto), produzida em fibra de vidro, com pintura automotiva, contorno de festão verde decorado com fitas e figura luminosa.</v>
          </cell>
          <cell r="F2723" t="str">
            <v>FIBRA</v>
          </cell>
          <cell r="G2723">
            <v>1.05</v>
          </cell>
          <cell r="H2723">
            <v>3.85</v>
          </cell>
          <cell r="I2723">
            <v>0.15</v>
          </cell>
          <cell r="J2723">
            <v>506</v>
          </cell>
          <cell r="M2723">
            <v>6717.1</v>
          </cell>
          <cell r="N2723">
            <v>4030.26</v>
          </cell>
          <cell r="P2723">
            <v>0.6</v>
          </cell>
          <cell r="R2723">
            <v>5425.35</v>
          </cell>
          <cell r="S2723">
            <v>3255.21</v>
          </cell>
          <cell r="U2723">
            <v>5425.35</v>
          </cell>
          <cell r="V2723">
            <v>3255.21</v>
          </cell>
          <cell r="X2723">
            <v>5167</v>
          </cell>
          <cell r="Y2723">
            <v>3100.2</v>
          </cell>
          <cell r="AA2723">
            <v>4493.05</v>
          </cell>
          <cell r="AB2723">
            <v>2695.83</v>
          </cell>
          <cell r="AD2723">
            <v>3907</v>
          </cell>
        </row>
        <row r="2724">
          <cell r="B2724" t="str">
            <v>PL02C</v>
          </cell>
          <cell r="C2724" t="str">
            <v>Elementos Complementares</v>
          </cell>
          <cell r="E2724" t="str">
            <v>Placa decorativa lisa (mensagens adesivadas conforme projeto), produzida em fibra de vidro, com pintura automotiva, contorno de festão verde decorado com fitas e figura luminosa. Pintura e decoração linha Candy.</v>
          </cell>
          <cell r="F2724" t="str">
            <v>FIBRA</v>
          </cell>
          <cell r="G2724">
            <v>1.05</v>
          </cell>
          <cell r="H2724">
            <v>3.85</v>
          </cell>
          <cell r="I2724">
            <v>0.15</v>
          </cell>
          <cell r="J2724">
            <v>506</v>
          </cell>
          <cell r="M2724">
            <v>6717.1</v>
          </cell>
          <cell r="N2724">
            <v>4030.26</v>
          </cell>
          <cell r="P2724">
            <v>0.6</v>
          </cell>
          <cell r="R2724">
            <v>5425.35</v>
          </cell>
          <cell r="S2724">
            <v>3255.21</v>
          </cell>
          <cell r="U2724">
            <v>5425.35</v>
          </cell>
          <cell r="V2724">
            <v>3255.21</v>
          </cell>
          <cell r="X2724">
            <v>5167</v>
          </cell>
          <cell r="Y2724">
            <v>3100.2</v>
          </cell>
          <cell r="AA2724">
            <v>4493.05</v>
          </cell>
          <cell r="AB2724">
            <v>2695.83</v>
          </cell>
          <cell r="AD2724">
            <v>3907</v>
          </cell>
        </row>
        <row r="2725">
          <cell r="B2725" t="str">
            <v>PL02D</v>
          </cell>
          <cell r="C2725" t="str">
            <v>Elementos Complementares</v>
          </cell>
          <cell r="E2725" t="str">
            <v>Placa decorativa lisa (mensagens adesivadas conforme projeto), produzida em fibra de vidro, com pintura automotiva, contorno de festão verde decorado com fitas e figura luminosa.</v>
          </cell>
          <cell r="F2725" t="str">
            <v>FIBRA</v>
          </cell>
          <cell r="G2725">
            <v>1.05</v>
          </cell>
          <cell r="H2725">
            <v>3.85</v>
          </cell>
          <cell r="I2725">
            <v>0.15</v>
          </cell>
          <cell r="J2725">
            <v>506</v>
          </cell>
          <cell r="M2725">
            <v>6717.1</v>
          </cell>
          <cell r="N2725">
            <v>4030.26</v>
          </cell>
          <cell r="P2725">
            <v>0.6</v>
          </cell>
          <cell r="R2725">
            <v>5425.35</v>
          </cell>
          <cell r="S2725">
            <v>3255.21</v>
          </cell>
          <cell r="U2725">
            <v>5425.35</v>
          </cell>
          <cell r="V2725">
            <v>3255.21</v>
          </cell>
          <cell r="X2725">
            <v>5167</v>
          </cell>
          <cell r="Y2725">
            <v>3100.2</v>
          </cell>
          <cell r="AA2725">
            <v>4493.05</v>
          </cell>
          <cell r="AB2725">
            <v>2695.83</v>
          </cell>
          <cell r="AD2725">
            <v>3907</v>
          </cell>
        </row>
        <row r="2726">
          <cell r="B2726" t="str">
            <v>PL03</v>
          </cell>
          <cell r="C2726" t="str">
            <v>Elementos Complementares</v>
          </cell>
          <cell r="E2726" t="str">
            <v>Placa "Feliz Natal", produzida em fibra de vidro, com pintura automotiva, contorno de festão verde decorado com fitas e figura luminosa..</v>
          </cell>
          <cell r="F2726" t="str">
            <v>FIBRA</v>
          </cell>
          <cell r="G2726">
            <v>1.05</v>
          </cell>
          <cell r="H2726">
            <v>3.85</v>
          </cell>
          <cell r="I2726">
            <v>0.15</v>
          </cell>
          <cell r="J2726">
            <v>506</v>
          </cell>
          <cell r="L2726">
            <v>21.05</v>
          </cell>
          <cell r="M2726">
            <v>6717.1</v>
          </cell>
          <cell r="N2726">
            <v>4030.26</v>
          </cell>
          <cell r="P2726">
            <v>0.6</v>
          </cell>
          <cell r="R2726">
            <v>5425.35</v>
          </cell>
          <cell r="S2726">
            <v>3255.21</v>
          </cell>
          <cell r="U2726">
            <v>5425.35</v>
          </cell>
          <cell r="V2726">
            <v>3255.21</v>
          </cell>
          <cell r="X2726">
            <v>5167</v>
          </cell>
          <cell r="Y2726">
            <v>3100.2</v>
          </cell>
          <cell r="AA2726">
            <v>4493.05</v>
          </cell>
          <cell r="AB2726">
            <v>2695.83</v>
          </cell>
          <cell r="AD2726">
            <v>3907</v>
          </cell>
        </row>
        <row r="2727">
          <cell r="B2727" t="str">
            <v>PL03C</v>
          </cell>
          <cell r="C2727" t="str">
            <v>Candy</v>
          </cell>
          <cell r="E2727" t="str">
            <v>Placa "Feliz Natal", produzida em fibra de vidro, com pintura automotiva, contorno de festão verde decorado com fitas e figura luminosa. Pintura e decoração linha Candy.</v>
          </cell>
          <cell r="F2727" t="str">
            <v>FIBRA</v>
          </cell>
          <cell r="G2727">
            <v>1.05</v>
          </cell>
          <cell r="H2727">
            <v>3.85</v>
          </cell>
          <cell r="I2727">
            <v>0.15</v>
          </cell>
          <cell r="J2727">
            <v>506</v>
          </cell>
          <cell r="L2727">
            <v>21.05</v>
          </cell>
          <cell r="M2727">
            <v>6717.1</v>
          </cell>
          <cell r="N2727">
            <v>4030.26</v>
          </cell>
          <cell r="P2727">
            <v>0.6</v>
          </cell>
          <cell r="R2727">
            <v>5425.35</v>
          </cell>
          <cell r="S2727">
            <v>3255.21</v>
          </cell>
          <cell r="U2727">
            <v>5425.35</v>
          </cell>
          <cell r="V2727">
            <v>3255.21</v>
          </cell>
          <cell r="X2727">
            <v>5167</v>
          </cell>
          <cell r="Y2727">
            <v>3100.2</v>
          </cell>
          <cell r="AA2727">
            <v>4493.05</v>
          </cell>
          <cell r="AB2727">
            <v>2695.83</v>
          </cell>
          <cell r="AD2727">
            <v>3907</v>
          </cell>
        </row>
        <row r="2728">
          <cell r="B2728" t="str">
            <v>PL03D</v>
          </cell>
          <cell r="C2728" t="str">
            <v>Deluxe</v>
          </cell>
          <cell r="E2728" t="str">
            <v>Placa "Feliz Natal", produzida em fibra de vidro, com pintura automotiva, contorno de festão verde decorado com fitas e figura luminosa. Pintura e decoração linha deluxe.</v>
          </cell>
          <cell r="F2728" t="str">
            <v>FIBRA</v>
          </cell>
          <cell r="G2728">
            <v>1.05</v>
          </cell>
          <cell r="H2728">
            <v>3.85</v>
          </cell>
          <cell r="I2728">
            <v>0.15</v>
          </cell>
          <cell r="J2728">
            <v>506</v>
          </cell>
          <cell r="L2728">
            <v>21.05</v>
          </cell>
          <cell r="M2728">
            <v>6717.1</v>
          </cell>
          <cell r="N2728">
            <v>4030.26</v>
          </cell>
          <cell r="P2728">
            <v>0.6</v>
          </cell>
          <cell r="R2728">
            <v>5425.35</v>
          </cell>
          <cell r="S2728">
            <v>3255.21</v>
          </cell>
          <cell r="U2728">
            <v>5425.35</v>
          </cell>
          <cell r="V2728">
            <v>3255.21</v>
          </cell>
          <cell r="X2728">
            <v>5167</v>
          </cell>
          <cell r="Y2728">
            <v>3100.2</v>
          </cell>
          <cell r="AA2728">
            <v>4493.05</v>
          </cell>
          <cell r="AB2728">
            <v>2695.83</v>
          </cell>
          <cell r="AD2728">
            <v>3907</v>
          </cell>
        </row>
        <row r="2729">
          <cell r="B2729" t="str">
            <v>PL04</v>
          </cell>
          <cell r="C2729" t="str">
            <v>Elementos Complementares</v>
          </cell>
          <cell r="E2729" t="str">
            <v>Placa "Oficina do Papai Noel", produzida em fibra de vidro, com pintura automotiva, contorno de festão verde decorado com fitas e figura luminosa.</v>
          </cell>
          <cell r="F2729" t="str">
            <v>FIBRA</v>
          </cell>
          <cell r="G2729">
            <v>1.05</v>
          </cell>
          <cell r="H2729">
            <v>3.85</v>
          </cell>
          <cell r="I2729">
            <v>0.15</v>
          </cell>
          <cell r="J2729">
            <v>506</v>
          </cell>
          <cell r="L2729">
            <v>16.833333333333332</v>
          </cell>
          <cell r="M2729">
            <v>6717.1</v>
          </cell>
          <cell r="N2729">
            <v>4030.26</v>
          </cell>
          <cell r="P2729">
            <v>0.6</v>
          </cell>
          <cell r="R2729">
            <v>5425.35</v>
          </cell>
          <cell r="S2729">
            <v>3255.21</v>
          </cell>
          <cell r="U2729">
            <v>5425.35</v>
          </cell>
          <cell r="V2729">
            <v>3255.21</v>
          </cell>
          <cell r="X2729">
            <v>5167</v>
          </cell>
          <cell r="Y2729">
            <v>3100.2</v>
          </cell>
          <cell r="AA2729">
            <v>4493.05</v>
          </cell>
          <cell r="AB2729">
            <v>2695.83</v>
          </cell>
          <cell r="AD2729">
            <v>3907</v>
          </cell>
        </row>
        <row r="2730">
          <cell r="B2730" t="str">
            <v>PL04C</v>
          </cell>
          <cell r="C2730" t="str">
            <v>Candy</v>
          </cell>
          <cell r="E2730" t="str">
            <v>Placa "Oficina do Papai Noel", produzida em fibra de vidro, com pintura automotiva, contorno de festão verde decorado com fitas e figura luminosa. Pintura e decoração linha Candy.</v>
          </cell>
          <cell r="F2730" t="str">
            <v>FIBRA</v>
          </cell>
          <cell r="G2730">
            <v>1.05</v>
          </cell>
          <cell r="H2730">
            <v>3.85</v>
          </cell>
          <cell r="I2730">
            <v>0.15</v>
          </cell>
          <cell r="J2730">
            <v>506</v>
          </cell>
          <cell r="L2730">
            <v>16.833333333333332</v>
          </cell>
          <cell r="M2730">
            <v>6717.1</v>
          </cell>
          <cell r="N2730">
            <v>4030.26</v>
          </cell>
          <cell r="P2730">
            <v>0.6</v>
          </cell>
          <cell r="R2730">
            <v>5425.35</v>
          </cell>
          <cell r="S2730">
            <v>3255.21</v>
          </cell>
          <cell r="U2730">
            <v>5425.35</v>
          </cell>
          <cell r="V2730">
            <v>3255.21</v>
          </cell>
          <cell r="X2730">
            <v>5167</v>
          </cell>
          <cell r="Y2730">
            <v>3100.2</v>
          </cell>
          <cell r="AA2730">
            <v>4493.05</v>
          </cell>
          <cell r="AB2730">
            <v>2695.83</v>
          </cell>
          <cell r="AD2730">
            <v>3907</v>
          </cell>
        </row>
        <row r="2731">
          <cell r="B2731" t="str">
            <v>PL04D</v>
          </cell>
          <cell r="C2731" t="str">
            <v>Deluxe</v>
          </cell>
          <cell r="E2731" t="str">
            <v>Placa "Oficina do Papai Noel", produzida em fibra de vidro, com pintura automotiva, contorno de festão verde decorado com fitas e figura luminosa. Pintura e decoração linha deluxe.</v>
          </cell>
          <cell r="F2731" t="str">
            <v>FIBRA</v>
          </cell>
          <cell r="G2731">
            <v>1.05</v>
          </cell>
          <cell r="H2731">
            <v>3.85</v>
          </cell>
          <cell r="I2731">
            <v>0.15</v>
          </cell>
          <cell r="J2731">
            <v>506</v>
          </cell>
          <cell r="L2731">
            <v>16.833333333333332</v>
          </cell>
          <cell r="M2731">
            <v>6717.1</v>
          </cell>
          <cell r="N2731">
            <v>4030.26</v>
          </cell>
          <cell r="P2731">
            <v>0.6</v>
          </cell>
          <cell r="R2731">
            <v>5425.35</v>
          </cell>
          <cell r="S2731">
            <v>3255.21</v>
          </cell>
          <cell r="U2731">
            <v>5425.35</v>
          </cell>
          <cell r="V2731">
            <v>3255.21</v>
          </cell>
          <cell r="X2731">
            <v>5167</v>
          </cell>
          <cell r="Y2731">
            <v>3100.2</v>
          </cell>
          <cell r="AA2731">
            <v>4493.05</v>
          </cell>
          <cell r="AB2731">
            <v>2695.83</v>
          </cell>
          <cell r="AD2731">
            <v>3907</v>
          </cell>
        </row>
        <row r="2732">
          <cell r="B2732" t="str">
            <v>PL05</v>
          </cell>
          <cell r="C2732" t="str">
            <v>Elementos Complementares</v>
          </cell>
          <cell r="E2732" t="str">
            <v>Placa "Casa do Papai Noel", produzida em fibra de vidro, com pintura automotiva, contorno de festão verde decorado com fitas e figura luminosa.</v>
          </cell>
          <cell r="F2732" t="str">
            <v>FIBRA</v>
          </cell>
          <cell r="G2732">
            <v>1.05</v>
          </cell>
          <cell r="H2732">
            <v>3.85</v>
          </cell>
          <cell r="I2732">
            <v>0.15</v>
          </cell>
          <cell r="J2732">
            <v>506</v>
          </cell>
          <cell r="L2732">
            <v>19.583333333333332</v>
          </cell>
          <cell r="M2732">
            <v>6717.1</v>
          </cell>
          <cell r="N2732">
            <v>4030.26</v>
          </cell>
          <cell r="P2732">
            <v>0.6</v>
          </cell>
          <cell r="R2732">
            <v>5425.35</v>
          </cell>
          <cell r="S2732">
            <v>3255.21</v>
          </cell>
          <cell r="U2732">
            <v>5425.35</v>
          </cell>
          <cell r="V2732">
            <v>3255.21</v>
          </cell>
          <cell r="X2732">
            <v>5167</v>
          </cell>
          <cell r="Y2732">
            <v>3100.2</v>
          </cell>
          <cell r="AA2732">
            <v>4493.05</v>
          </cell>
          <cell r="AB2732">
            <v>2695.83</v>
          </cell>
          <cell r="AD2732">
            <v>3907</v>
          </cell>
        </row>
        <row r="2733">
          <cell r="B2733" t="str">
            <v>PL05C</v>
          </cell>
          <cell r="C2733" t="str">
            <v>Candy</v>
          </cell>
          <cell r="E2733" t="str">
            <v>Placa "Casa do Papai Noel", produzida em fibra de vidro, com pintura automotiva, contorno de festão verde decorado com fitas e figura luminosa. Pintura e decoração linha Candy.</v>
          </cell>
          <cell r="F2733" t="str">
            <v>FIBRA</v>
          </cell>
          <cell r="G2733">
            <v>1.05</v>
          </cell>
          <cell r="H2733">
            <v>3.85</v>
          </cell>
          <cell r="I2733">
            <v>0.15</v>
          </cell>
          <cell r="J2733">
            <v>506</v>
          </cell>
          <cell r="L2733">
            <v>19.583333333333332</v>
          </cell>
          <cell r="M2733">
            <v>6717.1</v>
          </cell>
          <cell r="N2733">
            <v>4030.26</v>
          </cell>
          <cell r="P2733">
            <v>0.6</v>
          </cell>
          <cell r="R2733">
            <v>5425.35</v>
          </cell>
          <cell r="S2733">
            <v>3255.21</v>
          </cell>
          <cell r="U2733">
            <v>5425.35</v>
          </cell>
          <cell r="V2733">
            <v>3255.21</v>
          </cell>
          <cell r="X2733">
            <v>5167</v>
          </cell>
          <cell r="Y2733">
            <v>3100.2</v>
          </cell>
          <cell r="AA2733">
            <v>4493.05</v>
          </cell>
          <cell r="AB2733">
            <v>2695.83</v>
          </cell>
          <cell r="AD2733">
            <v>3907</v>
          </cell>
        </row>
        <row r="2734">
          <cell r="B2734" t="str">
            <v>PL05D</v>
          </cell>
          <cell r="C2734" t="str">
            <v>Deluxe</v>
          </cell>
          <cell r="E2734" t="str">
            <v>Placa "Casa do Papai Noel", produzida em fibra de vidro, com pintura automotiva, contorno de festão verde decorado com fitas e figura luminosa. Pintura e decoração linha deluxe.</v>
          </cell>
          <cell r="F2734" t="str">
            <v>FIBRA</v>
          </cell>
          <cell r="G2734">
            <v>1.05</v>
          </cell>
          <cell r="H2734">
            <v>3.85</v>
          </cell>
          <cell r="I2734">
            <v>0.15</v>
          </cell>
          <cell r="J2734">
            <v>506</v>
          </cell>
          <cell r="L2734">
            <v>19.583333333333332</v>
          </cell>
          <cell r="M2734">
            <v>6717.1</v>
          </cell>
          <cell r="N2734">
            <v>4030.26</v>
          </cell>
          <cell r="P2734">
            <v>0.6</v>
          </cell>
          <cell r="R2734">
            <v>5425.35</v>
          </cell>
          <cell r="S2734">
            <v>3255.21</v>
          </cell>
          <cell r="U2734">
            <v>5425.35</v>
          </cell>
          <cell r="V2734">
            <v>3255.21</v>
          </cell>
          <cell r="X2734">
            <v>5167</v>
          </cell>
          <cell r="Y2734">
            <v>3100.2</v>
          </cell>
          <cell r="AA2734">
            <v>4493.05</v>
          </cell>
          <cell r="AB2734">
            <v>2695.83</v>
          </cell>
          <cell r="AD2734">
            <v>3907</v>
          </cell>
        </row>
        <row r="2735">
          <cell r="B2735" t="str">
            <v>PL06</v>
          </cell>
          <cell r="C2735" t="str">
            <v>Elementos Complementares</v>
          </cell>
          <cell r="E2735" t="str">
            <v>Placa "Jardim Encantado", produzida em fibra de vidro, com pintura automotiva, contorno de festão verde decorado com fitas e figura luminosa.</v>
          </cell>
          <cell r="F2735" t="str">
            <v>FIBRA</v>
          </cell>
          <cell r="G2735">
            <v>1.05</v>
          </cell>
          <cell r="H2735">
            <v>3.85</v>
          </cell>
          <cell r="I2735">
            <v>0.15</v>
          </cell>
          <cell r="J2735">
            <v>506</v>
          </cell>
          <cell r="L2735">
            <v>21.716666666666669</v>
          </cell>
          <cell r="M2735">
            <v>6717.1</v>
          </cell>
          <cell r="N2735">
            <v>4030.26</v>
          </cell>
          <cell r="P2735">
            <v>0.6</v>
          </cell>
          <cell r="R2735">
            <v>5425.35</v>
          </cell>
          <cell r="S2735">
            <v>3255.21</v>
          </cell>
          <cell r="U2735">
            <v>5425.35</v>
          </cell>
          <cell r="V2735">
            <v>3255.21</v>
          </cell>
          <cell r="X2735">
            <v>5167</v>
          </cell>
          <cell r="Y2735">
            <v>3100.2</v>
          </cell>
          <cell r="AA2735">
            <v>4493.05</v>
          </cell>
          <cell r="AB2735">
            <v>2695.83</v>
          </cell>
          <cell r="AD2735">
            <v>3907</v>
          </cell>
        </row>
        <row r="2736">
          <cell r="B2736" t="str">
            <v>PL06C</v>
          </cell>
          <cell r="C2736" t="str">
            <v>Candy</v>
          </cell>
          <cell r="E2736" t="str">
            <v>Placa "Jardim Encantado", produzida em fibra de vidro, com pintura automotiva, contorno de festão verde decorado com fitas e figura luminosa. Pintura e decoração linha Candy.</v>
          </cell>
          <cell r="F2736" t="str">
            <v>FIBRA</v>
          </cell>
          <cell r="G2736">
            <v>1.05</v>
          </cell>
          <cell r="H2736">
            <v>3.85</v>
          </cell>
          <cell r="I2736">
            <v>0.15</v>
          </cell>
          <cell r="J2736">
            <v>506</v>
          </cell>
          <cell r="L2736">
            <v>21.716666666666669</v>
          </cell>
          <cell r="M2736">
            <v>6717.1</v>
          </cell>
          <cell r="N2736">
            <v>4030.26</v>
          </cell>
          <cell r="P2736">
            <v>0.6</v>
          </cell>
          <cell r="R2736">
            <v>5425.35</v>
          </cell>
          <cell r="S2736">
            <v>3255.21</v>
          </cell>
          <cell r="U2736">
            <v>5425.35</v>
          </cell>
          <cell r="V2736">
            <v>3255.21</v>
          </cell>
          <cell r="X2736">
            <v>5167</v>
          </cell>
          <cell r="Y2736">
            <v>3100.2</v>
          </cell>
          <cell r="AA2736">
            <v>4493.05</v>
          </cell>
          <cell r="AB2736">
            <v>2695.83</v>
          </cell>
          <cell r="AD2736">
            <v>3907</v>
          </cell>
        </row>
        <row r="2737">
          <cell r="B2737" t="str">
            <v>PL06D</v>
          </cell>
          <cell r="C2737" t="str">
            <v>Deluxe</v>
          </cell>
          <cell r="E2737" t="str">
            <v>Placa "Jardim Encantado", produzida em fibra de vidro, com pintura automotiva, contorno de festão verde decorado com fitas e figura luminosa. Pintura e decoração linha deluxe.</v>
          </cell>
          <cell r="F2737" t="str">
            <v>FIBRA</v>
          </cell>
          <cell r="G2737">
            <v>1.05</v>
          </cell>
          <cell r="H2737">
            <v>3.85</v>
          </cell>
          <cell r="I2737">
            <v>0.15</v>
          </cell>
          <cell r="J2737">
            <v>506</v>
          </cell>
          <cell r="L2737">
            <v>21.716666666666669</v>
          </cell>
          <cell r="M2737">
            <v>6717.1</v>
          </cell>
          <cell r="N2737">
            <v>4030.26</v>
          </cell>
          <cell r="P2737">
            <v>0.6</v>
          </cell>
          <cell r="R2737">
            <v>5425.35</v>
          </cell>
          <cell r="S2737">
            <v>3255.21</v>
          </cell>
          <cell r="U2737">
            <v>5425.35</v>
          </cell>
          <cell r="V2737">
            <v>3255.21</v>
          </cell>
          <cell r="X2737">
            <v>5167</v>
          </cell>
          <cell r="Y2737">
            <v>3100.2</v>
          </cell>
          <cell r="AA2737">
            <v>4493.05</v>
          </cell>
          <cell r="AB2737">
            <v>2695.83</v>
          </cell>
          <cell r="AD2737">
            <v>3907</v>
          </cell>
        </row>
        <row r="2738">
          <cell r="B2738" t="str">
            <v>PL07</v>
          </cell>
          <cell r="C2738" t="str">
            <v>Elementos Complementares</v>
          </cell>
          <cell r="E2738" t="str">
            <v>Placa "Reino dos Doces", produzida em fibra de vidro, com pintura automotiva, contorno de festão verde decorado com fitas e figura luminosa.</v>
          </cell>
          <cell r="F2738" t="str">
            <v>FIBRA</v>
          </cell>
          <cell r="G2738">
            <v>1.05</v>
          </cell>
          <cell r="H2738">
            <v>3.85</v>
          </cell>
          <cell r="I2738">
            <v>0.15</v>
          </cell>
          <cell r="J2738">
            <v>506</v>
          </cell>
          <cell r="L2738">
            <v>21</v>
          </cell>
          <cell r="M2738">
            <v>6717.1</v>
          </cell>
          <cell r="N2738">
            <v>4030.26</v>
          </cell>
          <cell r="P2738">
            <v>0.6</v>
          </cell>
          <cell r="R2738">
            <v>5425.35</v>
          </cell>
          <cell r="S2738">
            <v>3255.21</v>
          </cell>
          <cell r="U2738">
            <v>5425.35</v>
          </cell>
          <cell r="V2738">
            <v>3255.21</v>
          </cell>
          <cell r="X2738">
            <v>5167</v>
          </cell>
          <cell r="Y2738">
            <v>3100.2</v>
          </cell>
          <cell r="AA2738">
            <v>4493.05</v>
          </cell>
          <cell r="AB2738">
            <v>2695.83</v>
          </cell>
          <cell r="AD2738">
            <v>3907</v>
          </cell>
        </row>
        <row r="2739">
          <cell r="B2739" t="str">
            <v>PL07C</v>
          </cell>
          <cell r="C2739" t="str">
            <v>Candy</v>
          </cell>
          <cell r="E2739" t="str">
            <v>Placa "Reino dos Doces", produzida em fibra de vidro, com pintura automotiva, contorno de festão verde decorado com fitas e figura luminosa. Pintura e decoração linha Candy.</v>
          </cell>
          <cell r="F2739" t="str">
            <v>FIBRA</v>
          </cell>
          <cell r="G2739">
            <v>1.05</v>
          </cell>
          <cell r="H2739">
            <v>3.85</v>
          </cell>
          <cell r="I2739">
            <v>0.15</v>
          </cell>
          <cell r="J2739">
            <v>506</v>
          </cell>
          <cell r="L2739">
            <v>21</v>
          </cell>
          <cell r="M2739">
            <v>6717.1</v>
          </cell>
          <cell r="N2739">
            <v>4030.26</v>
          </cell>
          <cell r="P2739">
            <v>0.6</v>
          </cell>
          <cell r="R2739">
            <v>5425.35</v>
          </cell>
          <cell r="S2739">
            <v>3255.21</v>
          </cell>
          <cell r="U2739">
            <v>5425.35</v>
          </cell>
          <cell r="V2739">
            <v>3255.21</v>
          </cell>
          <cell r="X2739">
            <v>5167</v>
          </cell>
          <cell r="Y2739">
            <v>3100.2</v>
          </cell>
          <cell r="AA2739">
            <v>4493.05</v>
          </cell>
          <cell r="AB2739">
            <v>2695.83</v>
          </cell>
          <cell r="AD2739">
            <v>3907</v>
          </cell>
        </row>
        <row r="2740">
          <cell r="B2740" t="str">
            <v>PL07D</v>
          </cell>
          <cell r="C2740" t="str">
            <v>Deluxe</v>
          </cell>
          <cell r="E2740" t="str">
            <v>Placa "Reino dos Doces", produzida em fibra de vidro, com pintura automotiva, contorno de festão verde decorado com fitas e figura luminosa. Pintura e decoração linha deluxe.</v>
          </cell>
          <cell r="F2740" t="str">
            <v>FIBRA</v>
          </cell>
          <cell r="G2740">
            <v>1.05</v>
          </cell>
          <cell r="H2740">
            <v>3.85</v>
          </cell>
          <cell r="I2740">
            <v>0.15</v>
          </cell>
          <cell r="J2740">
            <v>506</v>
          </cell>
          <cell r="L2740">
            <v>21</v>
          </cell>
          <cell r="M2740">
            <v>6717.1</v>
          </cell>
          <cell r="N2740">
            <v>4030.26</v>
          </cell>
          <cell r="P2740">
            <v>0.6</v>
          </cell>
          <cell r="R2740">
            <v>5425.35</v>
          </cell>
          <cell r="S2740">
            <v>3255.21</v>
          </cell>
          <cell r="U2740">
            <v>5425.35</v>
          </cell>
          <cell r="V2740">
            <v>3255.21</v>
          </cell>
          <cell r="X2740">
            <v>5167</v>
          </cell>
          <cell r="Y2740">
            <v>3100.2</v>
          </cell>
          <cell r="AA2740">
            <v>4493.05</v>
          </cell>
          <cell r="AB2740">
            <v>2695.83</v>
          </cell>
          <cell r="AD2740">
            <v>3907</v>
          </cell>
        </row>
        <row r="2741">
          <cell r="B2741" t="str">
            <v>PL08</v>
          </cell>
          <cell r="C2741" t="str">
            <v>Elementos Complementares</v>
          </cell>
          <cell r="E2741" t="str">
            <v>Placa "Cidade das Crianças", produzida em fibra de vidro, com pintura automotiva, contorno de festão verde decorado com fitas e figura luminosa.</v>
          </cell>
          <cell r="F2741" t="str">
            <v>FIBRA</v>
          </cell>
          <cell r="G2741">
            <v>1.05</v>
          </cell>
          <cell r="H2741">
            <v>3.85</v>
          </cell>
          <cell r="I2741">
            <v>0.15</v>
          </cell>
          <cell r="J2741">
            <v>506</v>
          </cell>
          <cell r="L2741">
            <v>19.45</v>
          </cell>
          <cell r="M2741">
            <v>6717.1</v>
          </cell>
          <cell r="N2741">
            <v>4030.26</v>
          </cell>
          <cell r="P2741">
            <v>0.6</v>
          </cell>
          <cell r="R2741">
            <v>5425.35</v>
          </cell>
          <cell r="S2741">
            <v>3255.21</v>
          </cell>
          <cell r="U2741">
            <v>5425.35</v>
          </cell>
          <cell r="V2741">
            <v>3255.21</v>
          </cell>
          <cell r="X2741">
            <v>5167</v>
          </cell>
          <cell r="Y2741">
            <v>3100.2</v>
          </cell>
          <cell r="AA2741">
            <v>4493.05</v>
          </cell>
          <cell r="AB2741">
            <v>2695.83</v>
          </cell>
          <cell r="AD2741">
            <v>3907</v>
          </cell>
        </row>
        <row r="2742">
          <cell r="B2742" t="str">
            <v>PL08C</v>
          </cell>
          <cell r="C2742" t="str">
            <v>Candy</v>
          </cell>
          <cell r="E2742" t="str">
            <v>Placa "Cidade das Crianças", produzida em fibra de vidro, com pintura automotiva, contorno de festão verde decorado com fitas e figura luminosa. Pintura e decoração linha Candy.</v>
          </cell>
          <cell r="F2742" t="str">
            <v>FIBRA</v>
          </cell>
          <cell r="G2742">
            <v>1.05</v>
          </cell>
          <cell r="H2742">
            <v>3.85</v>
          </cell>
          <cell r="I2742">
            <v>0.15</v>
          </cell>
          <cell r="J2742">
            <v>506</v>
          </cell>
          <cell r="L2742">
            <v>19.45</v>
          </cell>
          <cell r="M2742">
            <v>6717.1</v>
          </cell>
          <cell r="N2742">
            <v>4030.26</v>
          </cell>
          <cell r="P2742">
            <v>0.6</v>
          </cell>
          <cell r="R2742">
            <v>5425.35</v>
          </cell>
          <cell r="S2742">
            <v>3255.21</v>
          </cell>
          <cell r="U2742">
            <v>5425.35</v>
          </cell>
          <cell r="V2742">
            <v>3255.21</v>
          </cell>
          <cell r="X2742">
            <v>5167</v>
          </cell>
          <cell r="Y2742">
            <v>3100.2</v>
          </cell>
          <cell r="AA2742">
            <v>4493.05</v>
          </cell>
          <cell r="AB2742">
            <v>2695.83</v>
          </cell>
          <cell r="AD2742">
            <v>3907</v>
          </cell>
        </row>
        <row r="2743">
          <cell r="B2743" t="str">
            <v>PL08D</v>
          </cell>
          <cell r="C2743" t="str">
            <v>Deluxe</v>
          </cell>
          <cell r="E2743" t="str">
            <v>Placa "Cidade das Crianças", produzida em fibra de vidro, com pintura automotiva, contorno de festão verde decorado com fitas e figura luminosa. Pintura e decoração linha deluxe.</v>
          </cell>
          <cell r="F2743" t="str">
            <v>FIBRA</v>
          </cell>
          <cell r="G2743">
            <v>1.05</v>
          </cell>
          <cell r="H2743">
            <v>3.85</v>
          </cell>
          <cell r="I2743">
            <v>0.15</v>
          </cell>
          <cell r="J2743">
            <v>506</v>
          </cell>
          <cell r="L2743">
            <v>19.45</v>
          </cell>
          <cell r="M2743">
            <v>6717.1</v>
          </cell>
          <cell r="N2743">
            <v>4030.26</v>
          </cell>
          <cell r="P2743">
            <v>0.6</v>
          </cell>
          <cell r="R2743">
            <v>5425.35</v>
          </cell>
          <cell r="S2743">
            <v>3255.21</v>
          </cell>
          <cell r="U2743">
            <v>5425.35</v>
          </cell>
          <cell r="V2743">
            <v>3255.21</v>
          </cell>
          <cell r="X2743">
            <v>5167</v>
          </cell>
          <cell r="Y2743">
            <v>3100.2</v>
          </cell>
          <cell r="AA2743">
            <v>4493.05</v>
          </cell>
          <cell r="AB2743">
            <v>2695.83</v>
          </cell>
          <cell r="AD2743">
            <v>3907</v>
          </cell>
        </row>
        <row r="2744">
          <cell r="B2744" t="str">
            <v>PL09</v>
          </cell>
          <cell r="C2744" t="str">
            <v>Elementos Complementares</v>
          </cell>
          <cell r="E2744" t="str">
            <v>Placa "Boas Festas", produzida em fibra de vidro, com pintura automotiva, contorno de festão verde decorado com fitas e figura luminosa.</v>
          </cell>
          <cell r="F2744" t="str">
            <v>FIBRA</v>
          </cell>
          <cell r="G2744">
            <v>1.05</v>
          </cell>
          <cell r="H2744">
            <v>3.85</v>
          </cell>
          <cell r="I2744">
            <v>0.15</v>
          </cell>
          <cell r="J2744">
            <v>506</v>
          </cell>
          <cell r="M2744">
            <v>6717.1</v>
          </cell>
          <cell r="N2744">
            <v>4030.26</v>
          </cell>
          <cell r="P2744">
            <v>0.6</v>
          </cell>
          <cell r="R2744">
            <v>5425.35</v>
          </cell>
          <cell r="S2744">
            <v>3255.21</v>
          </cell>
          <cell r="U2744">
            <v>5425.35</v>
          </cell>
          <cell r="V2744">
            <v>3255.21</v>
          </cell>
          <cell r="X2744">
            <v>5167</v>
          </cell>
          <cell r="Y2744">
            <v>3100.2</v>
          </cell>
          <cell r="AA2744">
            <v>4493.05</v>
          </cell>
          <cell r="AB2744">
            <v>2695.83</v>
          </cell>
          <cell r="AD2744">
            <v>3907</v>
          </cell>
        </row>
        <row r="2745">
          <cell r="B2745" t="str">
            <v>PL09C</v>
          </cell>
          <cell r="C2745" t="str">
            <v>Candy</v>
          </cell>
          <cell r="E2745" t="str">
            <v>Placa "Boas Festas", produzida em fibra de vidro, com pintura automotiva, contorno de festão verde decorado com fitas e figura luminosa. Pintura e decoração linha Candy.</v>
          </cell>
          <cell r="F2745" t="str">
            <v>FIBRA</v>
          </cell>
          <cell r="G2745">
            <v>1.05</v>
          </cell>
          <cell r="H2745">
            <v>3.85</v>
          </cell>
          <cell r="I2745">
            <v>0.15</v>
          </cell>
          <cell r="J2745">
            <v>506</v>
          </cell>
          <cell r="M2745">
            <v>6717.1</v>
          </cell>
          <cell r="N2745">
            <v>4030.26</v>
          </cell>
          <cell r="P2745">
            <v>0.6</v>
          </cell>
          <cell r="R2745">
            <v>5425.35</v>
          </cell>
          <cell r="S2745">
            <v>3255.21</v>
          </cell>
          <cell r="U2745">
            <v>5425.35</v>
          </cell>
          <cell r="V2745">
            <v>3255.21</v>
          </cell>
          <cell r="X2745">
            <v>5167</v>
          </cell>
          <cell r="Y2745">
            <v>3100.2</v>
          </cell>
          <cell r="AA2745">
            <v>4493.05</v>
          </cell>
          <cell r="AB2745">
            <v>2695.83</v>
          </cell>
          <cell r="AD2745">
            <v>3907</v>
          </cell>
        </row>
        <row r="2746">
          <cell r="B2746" t="str">
            <v>PL09D</v>
          </cell>
          <cell r="C2746" t="str">
            <v>Deluxe</v>
          </cell>
          <cell r="E2746" t="str">
            <v>Placa "Boas Festas", produzida em fibra de vidro, com pintura automotiva, contorno de festão verde decorado com fitas e figura luminosa. Pintura e decoração linha deluxe.</v>
          </cell>
          <cell r="F2746" t="str">
            <v>FIBRA</v>
          </cell>
          <cell r="G2746">
            <v>1.05</v>
          </cell>
          <cell r="H2746">
            <v>3.85</v>
          </cell>
          <cell r="I2746">
            <v>0.15</v>
          </cell>
          <cell r="J2746">
            <v>506</v>
          </cell>
          <cell r="M2746">
            <v>6717.1</v>
          </cell>
          <cell r="N2746">
            <v>4030.26</v>
          </cell>
          <cell r="P2746">
            <v>0.6</v>
          </cell>
          <cell r="R2746">
            <v>5425.35</v>
          </cell>
          <cell r="S2746">
            <v>3255.21</v>
          </cell>
          <cell r="U2746">
            <v>5425.35</v>
          </cell>
          <cell r="V2746">
            <v>3255.21</v>
          </cell>
          <cell r="X2746">
            <v>5167</v>
          </cell>
          <cell r="Y2746">
            <v>3100.2</v>
          </cell>
          <cell r="AA2746">
            <v>4493.05</v>
          </cell>
          <cell r="AB2746">
            <v>2695.83</v>
          </cell>
          <cell r="AD2746">
            <v>3907</v>
          </cell>
        </row>
        <row r="2747">
          <cell r="B2747" t="str">
            <v>PLT01</v>
          </cell>
          <cell r="C2747" t="str">
            <v>Pilaretes</v>
          </cell>
          <cell r="E2747" t="str">
            <v>Pilaretes em PVC, decorado com fita de veludo vermelha e bola de plástico com pintura  dourada</v>
          </cell>
          <cell r="F2747" t="str">
            <v>FIBRA</v>
          </cell>
          <cell r="G2747">
            <v>1</v>
          </cell>
          <cell r="H2747">
            <v>0.14000000000000001</v>
          </cell>
          <cell r="J2747" t="str">
            <v>.</v>
          </cell>
          <cell r="M2747">
            <v>582.79000000000008</v>
          </cell>
          <cell r="N2747">
            <v>349.67400000000004</v>
          </cell>
          <cell r="P2747">
            <v>0.6</v>
          </cell>
          <cell r="R2747">
            <v>470.72</v>
          </cell>
          <cell r="S2747">
            <v>282.45</v>
          </cell>
          <cell r="U2747">
            <v>470.72</v>
          </cell>
          <cell r="V2747">
            <v>282.45</v>
          </cell>
          <cell r="X2747">
            <v>448.3</v>
          </cell>
          <cell r="Y2747">
            <v>269</v>
          </cell>
          <cell r="AA2747">
            <v>389.85</v>
          </cell>
          <cell r="AB2747">
            <v>233.91</v>
          </cell>
          <cell r="AD2747">
            <v>339</v>
          </cell>
        </row>
        <row r="2748">
          <cell r="B2748" t="str">
            <v>FG05VD</v>
          </cell>
          <cell r="C2748" t="str">
            <v>Pacotes de Presentes</v>
          </cell>
          <cell r="E2748" t="str">
            <v>Pacote de presente verde pequeno, produzido em fibra de vidro</v>
          </cell>
          <cell r="F2748" t="str">
            <v>FIBRA</v>
          </cell>
          <cell r="G2748">
            <v>0.5</v>
          </cell>
          <cell r="H2748">
            <v>0.5</v>
          </cell>
          <cell r="I2748">
            <v>0.5</v>
          </cell>
          <cell r="L2748">
            <v>9.4166666666666661</v>
          </cell>
          <cell r="M2748">
            <v>1359.9299999999998</v>
          </cell>
          <cell r="N2748">
            <v>815.95799999999986</v>
          </cell>
          <cell r="P2748">
            <v>0.6</v>
          </cell>
          <cell r="R2748">
            <v>1098.4100000000001</v>
          </cell>
          <cell r="S2748">
            <v>659.09</v>
          </cell>
          <cell r="U2748">
            <v>1098.4100000000001</v>
          </cell>
          <cell r="V2748">
            <v>659.09</v>
          </cell>
          <cell r="X2748">
            <v>1046.0999999999999</v>
          </cell>
          <cell r="Y2748">
            <v>627.70000000000005</v>
          </cell>
          <cell r="AA2748">
            <v>909.65</v>
          </cell>
          <cell r="AB2748">
            <v>545.79</v>
          </cell>
          <cell r="AD2748">
            <v>791</v>
          </cell>
        </row>
        <row r="2749">
          <cell r="B2749" t="str">
            <v>FG05VM</v>
          </cell>
          <cell r="C2749" t="str">
            <v>Pacotes de Presentes</v>
          </cell>
          <cell r="E2749" t="str">
            <v>Pacote de presente vermelho pequeno, produzidos em fibra de vidro</v>
          </cell>
          <cell r="F2749" t="str">
            <v>FIBRA</v>
          </cell>
          <cell r="G2749">
            <v>0.5</v>
          </cell>
          <cell r="H2749">
            <v>0.5</v>
          </cell>
          <cell r="I2749">
            <v>0.5</v>
          </cell>
          <cell r="L2749">
            <v>9.4166666666666661</v>
          </cell>
          <cell r="M2749">
            <v>1359.9299999999998</v>
          </cell>
          <cell r="N2749">
            <v>815.95799999999986</v>
          </cell>
          <cell r="P2749">
            <v>0.6</v>
          </cell>
          <cell r="R2749">
            <v>1098.4100000000001</v>
          </cell>
          <cell r="S2749">
            <v>659.09</v>
          </cell>
          <cell r="U2749">
            <v>1098.4100000000001</v>
          </cell>
          <cell r="V2749">
            <v>659.09</v>
          </cell>
          <cell r="X2749">
            <v>1046.0999999999999</v>
          </cell>
          <cell r="Y2749">
            <v>627.70000000000005</v>
          </cell>
          <cell r="AA2749">
            <v>909.65</v>
          </cell>
          <cell r="AB2749">
            <v>545.79</v>
          </cell>
          <cell r="AD2749">
            <v>791</v>
          </cell>
        </row>
        <row r="2750">
          <cell r="B2750" t="str">
            <v>FG05AZ</v>
          </cell>
          <cell r="C2750" t="str">
            <v>Pacotes de Presentes</v>
          </cell>
          <cell r="E2750" t="str">
            <v>Pacote de presente azul pequeno, produzidos em fibra de vidro</v>
          </cell>
          <cell r="F2750" t="str">
            <v>FIBRA</v>
          </cell>
          <cell r="G2750">
            <v>0.5</v>
          </cell>
          <cell r="H2750">
            <v>0.5</v>
          </cell>
          <cell r="I2750">
            <v>0.5</v>
          </cell>
          <cell r="L2750">
            <v>9.4166666666666661</v>
          </cell>
          <cell r="M2750">
            <v>1359.9299999999998</v>
          </cell>
          <cell r="N2750">
            <v>815.95799999999986</v>
          </cell>
          <cell r="P2750">
            <v>0.6</v>
          </cell>
          <cell r="R2750">
            <v>1098.4100000000001</v>
          </cell>
          <cell r="S2750">
            <v>659.09</v>
          </cell>
          <cell r="U2750">
            <v>1098.4100000000001</v>
          </cell>
          <cell r="V2750">
            <v>659.09</v>
          </cell>
          <cell r="X2750">
            <v>1046.0999999999999</v>
          </cell>
          <cell r="Y2750">
            <v>627.70000000000005</v>
          </cell>
          <cell r="AA2750">
            <v>909.65</v>
          </cell>
          <cell r="AB2750">
            <v>545.79</v>
          </cell>
          <cell r="AD2750">
            <v>791</v>
          </cell>
        </row>
        <row r="2751">
          <cell r="B2751" t="str">
            <v>FG05C</v>
          </cell>
          <cell r="C2751" t="str">
            <v>Candy</v>
          </cell>
          <cell r="E2751" t="str">
            <v>Pacote de presente azul pequeno, produzidos em fibra de vidro, com pintura automotiva linha Candy.</v>
          </cell>
          <cell r="F2751" t="str">
            <v>FIBRA</v>
          </cell>
          <cell r="G2751">
            <v>0.5</v>
          </cell>
          <cell r="H2751">
            <v>0.5</v>
          </cell>
          <cell r="I2751">
            <v>0.5</v>
          </cell>
          <cell r="L2751">
            <v>9.4166666666666661</v>
          </cell>
          <cell r="M2751">
            <v>1359.9299999999998</v>
          </cell>
          <cell r="N2751">
            <v>815.95799999999986</v>
          </cell>
          <cell r="P2751">
            <v>0.6</v>
          </cell>
          <cell r="R2751">
            <v>1098.4100000000001</v>
          </cell>
          <cell r="S2751">
            <v>659.09</v>
          </cell>
          <cell r="U2751">
            <v>1098.4100000000001</v>
          </cell>
          <cell r="V2751">
            <v>659.09</v>
          </cell>
          <cell r="X2751">
            <v>1046.0999999999999</v>
          </cell>
          <cell r="Y2751">
            <v>627.70000000000005</v>
          </cell>
          <cell r="AA2751">
            <v>909.65</v>
          </cell>
          <cell r="AB2751">
            <v>545.79</v>
          </cell>
          <cell r="AD2751">
            <v>791</v>
          </cell>
        </row>
        <row r="2752">
          <cell r="B2752" t="str">
            <v>FG05DVD</v>
          </cell>
          <cell r="C2752" t="str">
            <v>Deluxe</v>
          </cell>
          <cell r="E2752" t="str">
            <v>Pacote de presente verde pequeno, produzido em fibra de vidro, com pintura automotiva linha deluxe.</v>
          </cell>
          <cell r="F2752" t="str">
            <v>FIBRA</v>
          </cell>
          <cell r="G2752">
            <v>0.5</v>
          </cell>
          <cell r="H2752">
            <v>0.5</v>
          </cell>
          <cell r="I2752">
            <v>0.5</v>
          </cell>
          <cell r="L2752">
            <v>9.4166666666666661</v>
          </cell>
          <cell r="M2752">
            <v>1359.9299999999998</v>
          </cell>
          <cell r="N2752">
            <v>815.95799999999986</v>
          </cell>
          <cell r="P2752">
            <v>0.6</v>
          </cell>
          <cell r="R2752">
            <v>1098.4100000000001</v>
          </cell>
          <cell r="S2752">
            <v>659.09</v>
          </cell>
          <cell r="U2752">
            <v>1098.4100000000001</v>
          </cell>
          <cell r="V2752">
            <v>659.09</v>
          </cell>
          <cell r="X2752">
            <v>1046.0999999999999</v>
          </cell>
          <cell r="Y2752">
            <v>627.70000000000005</v>
          </cell>
          <cell r="AA2752">
            <v>909.65</v>
          </cell>
          <cell r="AB2752">
            <v>545.79</v>
          </cell>
          <cell r="AD2752">
            <v>791</v>
          </cell>
        </row>
        <row r="2753">
          <cell r="B2753" t="str">
            <v>FG05DVM</v>
          </cell>
          <cell r="C2753" t="str">
            <v>Deluxe</v>
          </cell>
          <cell r="E2753" t="str">
            <v>Pacote de presente vermelho pequeno, produzidos em fibra de vidro, com pintura automotiva linha deluxe.</v>
          </cell>
          <cell r="F2753" t="str">
            <v>FIBRA</v>
          </cell>
          <cell r="G2753">
            <v>0.5</v>
          </cell>
          <cell r="H2753">
            <v>0.5</v>
          </cell>
          <cell r="I2753">
            <v>0.5</v>
          </cell>
          <cell r="L2753">
            <v>9.4166666666666661</v>
          </cell>
          <cell r="M2753">
            <v>1359.9299999999998</v>
          </cell>
          <cell r="N2753">
            <v>815.95799999999986</v>
          </cell>
          <cell r="P2753">
            <v>0.6</v>
          </cell>
          <cell r="R2753">
            <v>1098.4100000000001</v>
          </cell>
          <cell r="S2753">
            <v>659.09</v>
          </cell>
          <cell r="U2753">
            <v>1098.4100000000001</v>
          </cell>
          <cell r="V2753">
            <v>659.09</v>
          </cell>
          <cell r="X2753">
            <v>1046.0999999999999</v>
          </cell>
          <cell r="Y2753">
            <v>627.70000000000005</v>
          </cell>
          <cell r="AA2753">
            <v>909.65</v>
          </cell>
          <cell r="AB2753">
            <v>545.79</v>
          </cell>
          <cell r="AD2753">
            <v>791</v>
          </cell>
        </row>
        <row r="2754">
          <cell r="B2754" t="str">
            <v>FG05SVD</v>
          </cell>
          <cell r="C2754" t="str">
            <v>Snow</v>
          </cell>
          <cell r="E2754" t="str">
            <v>Pacote de presente verde pequeno, produzido em fibra de vidro, com pintura automotiva linha nevada.</v>
          </cell>
          <cell r="F2754" t="str">
            <v>FIBRA</v>
          </cell>
          <cell r="G2754">
            <v>0.5</v>
          </cell>
          <cell r="H2754">
            <v>0.5</v>
          </cell>
          <cell r="I2754">
            <v>0.5</v>
          </cell>
          <cell r="L2754">
            <v>9.4166666666666661</v>
          </cell>
          <cell r="M2754">
            <v>1359.9299999999998</v>
          </cell>
          <cell r="N2754">
            <v>815.95799999999986</v>
          </cell>
          <cell r="P2754">
            <v>0.6</v>
          </cell>
          <cell r="R2754">
            <v>1098.4100000000001</v>
          </cell>
          <cell r="S2754">
            <v>659.09</v>
          </cell>
          <cell r="U2754">
            <v>1098.4100000000001</v>
          </cell>
          <cell r="V2754">
            <v>659.09</v>
          </cell>
          <cell r="X2754">
            <v>1046.0999999999999</v>
          </cell>
          <cell r="Y2754">
            <v>627.70000000000005</v>
          </cell>
          <cell r="AA2754">
            <v>909.65</v>
          </cell>
          <cell r="AB2754">
            <v>545.79</v>
          </cell>
          <cell r="AD2754">
            <v>791</v>
          </cell>
        </row>
        <row r="2755">
          <cell r="B2755" t="str">
            <v>FG05SVM</v>
          </cell>
          <cell r="C2755" t="str">
            <v>Snow</v>
          </cell>
          <cell r="E2755" t="str">
            <v>Pacote de presente vermelho pequeno, produzidos em fibra de vidro, com pintura automotiva linha nevada.</v>
          </cell>
          <cell r="F2755" t="str">
            <v>FIBRA</v>
          </cell>
          <cell r="G2755">
            <v>0.5</v>
          </cell>
          <cell r="H2755">
            <v>0.5</v>
          </cell>
          <cell r="I2755">
            <v>0.5</v>
          </cell>
          <cell r="L2755">
            <v>9.4166666666666661</v>
          </cell>
          <cell r="M2755">
            <v>1359.9299999999998</v>
          </cell>
          <cell r="N2755">
            <v>815.95799999999986</v>
          </cell>
          <cell r="P2755">
            <v>0.6</v>
          </cell>
          <cell r="R2755">
            <v>1098.4100000000001</v>
          </cell>
          <cell r="S2755">
            <v>659.09</v>
          </cell>
          <cell r="U2755">
            <v>1098.4100000000001</v>
          </cell>
          <cell r="V2755">
            <v>659.09</v>
          </cell>
          <cell r="X2755">
            <v>1046.0999999999999</v>
          </cell>
          <cell r="Y2755">
            <v>627.70000000000005</v>
          </cell>
          <cell r="AA2755">
            <v>909.65</v>
          </cell>
          <cell r="AB2755">
            <v>545.79</v>
          </cell>
          <cell r="AD2755">
            <v>791</v>
          </cell>
        </row>
        <row r="2756">
          <cell r="B2756" t="str">
            <v>FG05SAZ</v>
          </cell>
          <cell r="C2756" t="str">
            <v>Snow</v>
          </cell>
          <cell r="E2756" t="str">
            <v>Pacote de presente azul pequeno, produzidos em fibra de vidro, com pintura automotiva linha nevada.</v>
          </cell>
          <cell r="F2756" t="str">
            <v>FIBRA</v>
          </cell>
          <cell r="G2756">
            <v>0.5</v>
          </cell>
          <cell r="H2756">
            <v>0.5</v>
          </cell>
          <cell r="I2756">
            <v>0.5</v>
          </cell>
          <cell r="L2756">
            <v>9.4166666666666661</v>
          </cell>
          <cell r="M2756">
            <v>1359.9299999999998</v>
          </cell>
          <cell r="N2756">
            <v>815.95799999999986</v>
          </cell>
          <cell r="P2756">
            <v>0.6</v>
          </cell>
          <cell r="R2756">
            <v>1098.4100000000001</v>
          </cell>
          <cell r="S2756">
            <v>659.09</v>
          </cell>
          <cell r="U2756">
            <v>1098.4100000000001</v>
          </cell>
          <cell r="V2756">
            <v>659.09</v>
          </cell>
          <cell r="X2756">
            <v>1046.0999999999999</v>
          </cell>
          <cell r="Y2756">
            <v>627.70000000000005</v>
          </cell>
          <cell r="AA2756">
            <v>909.65</v>
          </cell>
          <cell r="AB2756">
            <v>545.79</v>
          </cell>
          <cell r="AD2756">
            <v>791</v>
          </cell>
        </row>
        <row r="2757">
          <cell r="B2757" t="str">
            <v>FG20</v>
          </cell>
          <cell r="C2757" t="str">
            <v>Pacotes de Presentes</v>
          </cell>
          <cell r="E2757" t="str">
            <v>Pacote de presente quadrado baixo, produzido em fibra de vidro</v>
          </cell>
          <cell r="F2757" t="str">
            <v>FIBRA</v>
          </cell>
          <cell r="G2757">
            <v>0.7</v>
          </cell>
          <cell r="H2757">
            <v>1.2</v>
          </cell>
          <cell r="I2757">
            <v>1.2</v>
          </cell>
          <cell r="L2757">
            <v>23.366666666666664</v>
          </cell>
          <cell r="M2757">
            <v>4184.7</v>
          </cell>
          <cell r="N2757">
            <v>2510.8199999999997</v>
          </cell>
          <cell r="P2757">
            <v>0.6</v>
          </cell>
          <cell r="R2757">
            <v>3379.95</v>
          </cell>
          <cell r="S2757">
            <v>2027.97</v>
          </cell>
          <cell r="U2757">
            <v>3379.95</v>
          </cell>
          <cell r="V2757">
            <v>2027.97</v>
          </cell>
          <cell r="X2757">
            <v>3219</v>
          </cell>
          <cell r="Y2757">
            <v>1931.4</v>
          </cell>
          <cell r="AA2757">
            <v>2799.1</v>
          </cell>
          <cell r="AB2757">
            <v>1679.46</v>
          </cell>
          <cell r="AD2757">
            <v>2434</v>
          </cell>
        </row>
        <row r="2758">
          <cell r="B2758" t="str">
            <v>FG21</v>
          </cell>
          <cell r="C2758" t="str">
            <v>Pacotes de Presentes</v>
          </cell>
          <cell r="E2758" t="str">
            <v>Pacote de presente quadrado alto, produzido em fibra de vidro</v>
          </cell>
          <cell r="F2758" t="str">
            <v>FIBRA</v>
          </cell>
          <cell r="G2758">
            <v>1.5</v>
          </cell>
          <cell r="H2758">
            <v>0.9</v>
          </cell>
          <cell r="I2758">
            <v>0.9</v>
          </cell>
          <cell r="L2758">
            <v>24.850000000000005</v>
          </cell>
          <cell r="M2758">
            <v>4545.71</v>
          </cell>
          <cell r="N2758">
            <v>2727.4259999999999</v>
          </cell>
          <cell r="P2758">
            <v>0.6</v>
          </cell>
          <cell r="R2758">
            <v>3671.54</v>
          </cell>
          <cell r="S2758">
            <v>2202.9</v>
          </cell>
          <cell r="U2758">
            <v>3671.54</v>
          </cell>
          <cell r="V2758">
            <v>2202.9</v>
          </cell>
          <cell r="X2758">
            <v>3496.7</v>
          </cell>
          <cell r="Y2758">
            <v>2098</v>
          </cell>
          <cell r="AA2758">
            <v>3040.6</v>
          </cell>
          <cell r="AB2758">
            <v>1824.36</v>
          </cell>
          <cell r="AD2758">
            <v>2644</v>
          </cell>
        </row>
        <row r="2759">
          <cell r="B2759" t="str">
            <v>FG22</v>
          </cell>
          <cell r="C2759" t="str">
            <v>Pacotes de Presentes</v>
          </cell>
          <cell r="E2759" t="str">
            <v>Pacote de presente retangular, produzido em fibra de vidro</v>
          </cell>
          <cell r="F2759" t="str">
            <v>FIBRA</v>
          </cell>
          <cell r="G2759">
            <v>0.6</v>
          </cell>
          <cell r="H2759">
            <v>1</v>
          </cell>
          <cell r="I2759">
            <v>1.6</v>
          </cell>
          <cell r="L2759">
            <v>20.783333333333335</v>
          </cell>
          <cell r="M2759">
            <v>3930.16</v>
          </cell>
          <cell r="N2759">
            <v>2358.096</v>
          </cell>
          <cell r="P2759">
            <v>0.6</v>
          </cell>
          <cell r="R2759">
            <v>3174.36</v>
          </cell>
          <cell r="S2759">
            <v>1904.6</v>
          </cell>
          <cell r="U2759">
            <v>3174.36</v>
          </cell>
          <cell r="V2759">
            <v>1904.6</v>
          </cell>
          <cell r="X2759">
            <v>3023.2</v>
          </cell>
          <cell r="Y2759">
            <v>1813.9</v>
          </cell>
          <cell r="AA2759">
            <v>2628.9</v>
          </cell>
          <cell r="AB2759">
            <v>1577.34</v>
          </cell>
          <cell r="AD2759">
            <v>2286</v>
          </cell>
        </row>
        <row r="2760">
          <cell r="B2760" t="str">
            <v>FG23</v>
          </cell>
          <cell r="C2760" t="str">
            <v>Pacotes de Presentes</v>
          </cell>
          <cell r="E2760" t="str">
            <v>Pacote de presente quadrado médio, produzido em fibra de vidro</v>
          </cell>
          <cell r="F2760" t="str">
            <v>FIBRA</v>
          </cell>
          <cell r="G2760">
            <v>1.2</v>
          </cell>
          <cell r="H2760">
            <v>1</v>
          </cell>
          <cell r="I2760">
            <v>1</v>
          </cell>
          <cell r="L2760">
            <v>22.966666666666669</v>
          </cell>
          <cell r="M2760">
            <v>4238</v>
          </cell>
          <cell r="N2760">
            <v>2542.7999999999997</v>
          </cell>
          <cell r="P2760">
            <v>0.6</v>
          </cell>
          <cell r="R2760">
            <v>3423</v>
          </cell>
          <cell r="S2760">
            <v>2053.8000000000002</v>
          </cell>
          <cell r="U2760">
            <v>3423</v>
          </cell>
          <cell r="V2760">
            <v>2053.8000000000002</v>
          </cell>
          <cell r="X2760">
            <v>3260</v>
          </cell>
          <cell r="Y2760">
            <v>1956</v>
          </cell>
          <cell r="AA2760">
            <v>2834.75</v>
          </cell>
          <cell r="AB2760">
            <v>1700.85</v>
          </cell>
          <cell r="AD2760">
            <v>2465</v>
          </cell>
        </row>
        <row r="2761">
          <cell r="B2761" t="str">
            <v>FG65</v>
          </cell>
          <cell r="C2761" t="str">
            <v>Pacotes de Presentes</v>
          </cell>
          <cell r="E2761" t="str">
            <v>Pacote redondo, produzido em fibra de vidro</v>
          </cell>
          <cell r="F2761" t="str">
            <v>FIBRA</v>
          </cell>
          <cell r="G2761">
            <v>0.8</v>
          </cell>
          <cell r="H2761">
            <v>1.2</v>
          </cell>
          <cell r="I2761">
            <v>1.2</v>
          </cell>
          <cell r="L2761">
            <v>20.883333333333336</v>
          </cell>
          <cell r="M2761">
            <v>3930.16</v>
          </cell>
          <cell r="N2761">
            <v>2358.096</v>
          </cell>
          <cell r="P2761">
            <v>0.6</v>
          </cell>
          <cell r="R2761">
            <v>3174.36</v>
          </cell>
          <cell r="S2761">
            <v>1904.6</v>
          </cell>
          <cell r="U2761">
            <v>3174.36</v>
          </cell>
          <cell r="V2761">
            <v>1904.6</v>
          </cell>
          <cell r="X2761">
            <v>3023.2</v>
          </cell>
          <cell r="Y2761">
            <v>1813.9</v>
          </cell>
          <cell r="AA2761">
            <v>2628.9</v>
          </cell>
          <cell r="AB2761">
            <v>1577.34</v>
          </cell>
          <cell r="AD2761">
            <v>2286</v>
          </cell>
        </row>
        <row r="2762">
          <cell r="B2762" t="str">
            <v>FG20AD</v>
          </cell>
          <cell r="C2762" t="str">
            <v>Pacotes de Presentes</v>
          </cell>
          <cell r="E2762" t="str">
            <v>Pacote de presente quadrado baixo, produzido em fibra de vidro e adesivos em forma de estrelas</v>
          </cell>
          <cell r="F2762" t="str">
            <v>FIBRA</v>
          </cell>
          <cell r="G2762">
            <v>0.7</v>
          </cell>
          <cell r="H2762">
            <v>1.2</v>
          </cell>
          <cell r="I2762">
            <v>1.2</v>
          </cell>
          <cell r="L2762">
            <v>23.366666666666664</v>
          </cell>
          <cell r="M2762">
            <v>4619.68</v>
          </cell>
          <cell r="N2762">
            <v>2771.808</v>
          </cell>
          <cell r="P2762">
            <v>0.6</v>
          </cell>
          <cell r="R2762">
            <v>3731.28</v>
          </cell>
          <cell r="S2762">
            <v>2238.71</v>
          </cell>
          <cell r="U2762">
            <v>3731.28</v>
          </cell>
          <cell r="V2762">
            <v>2238.71</v>
          </cell>
          <cell r="X2762">
            <v>3553.6</v>
          </cell>
          <cell r="Y2762">
            <v>2132.1</v>
          </cell>
          <cell r="AA2762">
            <v>3090.05</v>
          </cell>
          <cell r="AB2762">
            <v>1854.03</v>
          </cell>
          <cell r="AD2762">
            <v>2687</v>
          </cell>
        </row>
        <row r="2763">
          <cell r="B2763" t="str">
            <v>FG21AD</v>
          </cell>
          <cell r="C2763" t="str">
            <v>Pacotes de Presentes</v>
          </cell>
          <cell r="E2763" t="str">
            <v>Pacote de presente quadrado alto, produzido em fibra de vidro e adesivos em forma de estrelas</v>
          </cell>
          <cell r="F2763" t="str">
            <v>FIBRA</v>
          </cell>
          <cell r="G2763">
            <v>1.5</v>
          </cell>
          <cell r="H2763">
            <v>0.9</v>
          </cell>
          <cell r="I2763">
            <v>0.9</v>
          </cell>
          <cell r="L2763">
            <v>24.850000000000005</v>
          </cell>
          <cell r="M2763">
            <v>4980.6900000000005</v>
          </cell>
          <cell r="N2763">
            <v>2988.4140000000002</v>
          </cell>
          <cell r="P2763">
            <v>0.6</v>
          </cell>
          <cell r="R2763">
            <v>4022.87</v>
          </cell>
          <cell r="S2763">
            <v>2413.7399999999998</v>
          </cell>
          <cell r="U2763">
            <v>4022.87</v>
          </cell>
          <cell r="V2763">
            <v>2413.7399999999998</v>
          </cell>
          <cell r="X2763">
            <v>3831.3</v>
          </cell>
          <cell r="Y2763">
            <v>2298.8000000000002</v>
          </cell>
          <cell r="AA2763">
            <v>3331.55</v>
          </cell>
          <cell r="AB2763">
            <v>1998.93</v>
          </cell>
          <cell r="AD2763">
            <v>2897</v>
          </cell>
        </row>
        <row r="2764">
          <cell r="B2764" t="str">
            <v>FG22AD</v>
          </cell>
          <cell r="C2764" t="str">
            <v>Pacotes de Presentes</v>
          </cell>
          <cell r="E2764" t="str">
            <v>Pacote de presente retangular, produzido em fibra de vidro e adesivos em forma de círculos</v>
          </cell>
          <cell r="F2764" t="str">
            <v>FIBRA</v>
          </cell>
          <cell r="G2764">
            <v>0.6</v>
          </cell>
          <cell r="H2764">
            <v>1</v>
          </cell>
          <cell r="I2764">
            <v>1.6</v>
          </cell>
          <cell r="L2764">
            <v>21.583333333333332</v>
          </cell>
          <cell r="M2764">
            <v>4365.1400000000003</v>
          </cell>
          <cell r="N2764">
            <v>2619.0840000000003</v>
          </cell>
          <cell r="P2764">
            <v>0.6</v>
          </cell>
          <cell r="R2764">
            <v>3525.69</v>
          </cell>
          <cell r="S2764">
            <v>2115.44</v>
          </cell>
          <cell r="U2764">
            <v>3525.69</v>
          </cell>
          <cell r="V2764">
            <v>2115.44</v>
          </cell>
          <cell r="X2764">
            <v>3357.8</v>
          </cell>
          <cell r="Y2764">
            <v>2014.7</v>
          </cell>
          <cell r="AA2764">
            <v>2919.85</v>
          </cell>
          <cell r="AB2764">
            <v>1751.91</v>
          </cell>
          <cell r="AD2764">
            <v>2539</v>
          </cell>
        </row>
        <row r="2765">
          <cell r="B2765" t="str">
            <v>FG23AD</v>
          </cell>
          <cell r="C2765" t="str">
            <v>Pacotes de Presentes</v>
          </cell>
          <cell r="E2765" t="str">
            <v>Pacote de presente quadrado médio, produzido em fibra de vidro e adesivos em forma de estrelas,</v>
          </cell>
          <cell r="F2765" t="str">
            <v>FIBRA</v>
          </cell>
          <cell r="G2765">
            <v>1.2</v>
          </cell>
          <cell r="H2765">
            <v>1</v>
          </cell>
          <cell r="I2765">
            <v>1</v>
          </cell>
          <cell r="L2765">
            <v>22.966666666666669</v>
          </cell>
          <cell r="M2765">
            <v>4674.67</v>
          </cell>
          <cell r="N2765">
            <v>2804.8020000000001</v>
          </cell>
          <cell r="P2765">
            <v>0.6</v>
          </cell>
          <cell r="R2765">
            <v>3775.7</v>
          </cell>
          <cell r="S2765">
            <v>2265.38</v>
          </cell>
          <cell r="U2765">
            <v>3775.7</v>
          </cell>
          <cell r="V2765">
            <v>2265.38</v>
          </cell>
          <cell r="X2765">
            <v>3595.9</v>
          </cell>
          <cell r="Y2765">
            <v>2157.5</v>
          </cell>
          <cell r="AA2765">
            <v>3126.85</v>
          </cell>
          <cell r="AB2765">
            <v>1876.11</v>
          </cell>
          <cell r="AD2765">
            <v>2719</v>
          </cell>
        </row>
        <row r="2766">
          <cell r="B2766" t="str">
            <v>FG65AD</v>
          </cell>
          <cell r="C2766" t="str">
            <v>Pacotes de Presentes</v>
          </cell>
          <cell r="E2766" t="str">
            <v>Pacote redondo, produzido em fibra de vidro e adesivos em forma de círculos</v>
          </cell>
          <cell r="F2766" t="str">
            <v>FIBRA</v>
          </cell>
          <cell r="G2766">
            <v>0.8</v>
          </cell>
          <cell r="H2766">
            <v>1.2</v>
          </cell>
          <cell r="I2766">
            <v>1.2</v>
          </cell>
          <cell r="L2766">
            <v>20.883333333333336</v>
          </cell>
          <cell r="M2766">
            <v>4365.1400000000003</v>
          </cell>
          <cell r="N2766">
            <v>2619.0840000000003</v>
          </cell>
          <cell r="P2766">
            <v>0.6</v>
          </cell>
          <cell r="R2766">
            <v>3525.69</v>
          </cell>
          <cell r="S2766">
            <v>2115.44</v>
          </cell>
          <cell r="U2766">
            <v>3525.69</v>
          </cell>
          <cell r="V2766">
            <v>2115.44</v>
          </cell>
          <cell r="X2766">
            <v>3357.8</v>
          </cell>
          <cell r="Y2766">
            <v>2014.7</v>
          </cell>
          <cell r="AA2766">
            <v>2919.85</v>
          </cell>
          <cell r="AB2766">
            <v>1751.91</v>
          </cell>
          <cell r="AD2766">
            <v>2539</v>
          </cell>
        </row>
        <row r="2767">
          <cell r="B2767" t="str">
            <v>FG20C</v>
          </cell>
          <cell r="C2767" t="str">
            <v>Candy</v>
          </cell>
          <cell r="E2767" t="str">
            <v>Pacote de presente quadrado baixo, com decoração Candy. Produzido em fibra de vidro.</v>
          </cell>
          <cell r="F2767" t="str">
            <v>FIBRA</v>
          </cell>
          <cell r="G2767">
            <v>0.7</v>
          </cell>
          <cell r="H2767">
            <v>1.2</v>
          </cell>
          <cell r="I2767">
            <v>1.2</v>
          </cell>
          <cell r="L2767">
            <v>23.37</v>
          </cell>
          <cell r="M2767">
            <v>4812.4049999999997</v>
          </cell>
          <cell r="N2767">
            <v>2887.4429999999998</v>
          </cell>
          <cell r="P2767">
            <v>0.6</v>
          </cell>
          <cell r="R2767">
            <v>3886.94</v>
          </cell>
          <cell r="S2767">
            <v>2332.17</v>
          </cell>
          <cell r="U2767">
            <v>3886.94</v>
          </cell>
          <cell r="V2767">
            <v>2332.17</v>
          </cell>
          <cell r="X2767">
            <v>3701.85</v>
          </cell>
          <cell r="Y2767">
            <v>2221.11</v>
          </cell>
          <cell r="AA2767"/>
          <cell r="AB2767"/>
          <cell r="AD2767"/>
        </row>
        <row r="2768">
          <cell r="B2768" t="str">
            <v>FG21C</v>
          </cell>
          <cell r="C2768" t="str">
            <v>Candy</v>
          </cell>
          <cell r="E2768" t="str">
            <v>Pacote de presente quadrado alto, com de coração Candy. Produzido em fibra de vidro.</v>
          </cell>
          <cell r="F2768" t="str">
            <v>FIBRA</v>
          </cell>
          <cell r="G2768">
            <v>1.5</v>
          </cell>
          <cell r="H2768">
            <v>0.9</v>
          </cell>
          <cell r="I2768">
            <v>0.9</v>
          </cell>
          <cell r="L2768">
            <v>24.85</v>
          </cell>
          <cell r="M2768">
            <v>5227.5730000000003</v>
          </cell>
          <cell r="N2768">
            <v>3136.5437999999999</v>
          </cell>
          <cell r="P2768">
            <v>0.6</v>
          </cell>
          <cell r="R2768">
            <v>4222.2700000000004</v>
          </cell>
          <cell r="S2768">
            <v>2533.34</v>
          </cell>
          <cell r="U2768">
            <v>4222.2700000000004</v>
          </cell>
          <cell r="V2768">
            <v>2533.34</v>
          </cell>
          <cell r="X2768">
            <v>4021.21</v>
          </cell>
          <cell r="Y2768">
            <v>2412.6999999999998</v>
          </cell>
          <cell r="AA2768"/>
          <cell r="AB2768"/>
          <cell r="AD2768"/>
        </row>
        <row r="2769">
          <cell r="B2769" t="str">
            <v>FG22C</v>
          </cell>
          <cell r="C2769" t="str">
            <v>Candy</v>
          </cell>
          <cell r="E2769" t="str">
            <v>Pacote de presente retangular com decoração Candy. Produzido em fibra de vidro.</v>
          </cell>
          <cell r="F2769" t="str">
            <v>FIBRA</v>
          </cell>
          <cell r="G2769">
            <v>0.6</v>
          </cell>
          <cell r="H2769">
            <v>1</v>
          </cell>
          <cell r="I2769">
            <v>1.6</v>
          </cell>
          <cell r="L2769">
            <v>20.78</v>
          </cell>
          <cell r="M2769">
            <v>4519.6840000000002</v>
          </cell>
          <cell r="N2769">
            <v>2711.8103999999998</v>
          </cell>
          <cell r="P2769">
            <v>0.6</v>
          </cell>
          <cell r="R2769">
            <v>3650.51</v>
          </cell>
          <cell r="S2769">
            <v>2190.29</v>
          </cell>
          <cell r="U2769">
            <v>3650.51</v>
          </cell>
          <cell r="V2769">
            <v>2190.29</v>
          </cell>
          <cell r="X2769">
            <v>3476.68</v>
          </cell>
          <cell r="Y2769">
            <v>2085.9899999999998</v>
          </cell>
          <cell r="AA2769"/>
          <cell r="AB2769"/>
          <cell r="AD2769"/>
        </row>
        <row r="2770">
          <cell r="B2770" t="str">
            <v>FG23C</v>
          </cell>
          <cell r="C2770" t="str">
            <v>Candy</v>
          </cell>
          <cell r="E2770" t="str">
            <v>Pacote de presente quadrado médio com decoração Candy. Produzido em fibra de vidro.</v>
          </cell>
          <cell r="F2770" t="str">
            <v>FIBRA</v>
          </cell>
          <cell r="G2770">
            <v>1.2</v>
          </cell>
          <cell r="H2770">
            <v>1</v>
          </cell>
          <cell r="I2770">
            <v>1</v>
          </cell>
          <cell r="L2770">
            <v>22.97</v>
          </cell>
          <cell r="M2770">
            <v>4873.7</v>
          </cell>
          <cell r="N2770">
            <v>2924.22</v>
          </cell>
          <cell r="P2770">
            <v>0.6</v>
          </cell>
          <cell r="R2770">
            <v>3936.45</v>
          </cell>
          <cell r="S2770">
            <v>2361.87</v>
          </cell>
          <cell r="U2770">
            <v>3936.45</v>
          </cell>
          <cell r="V2770">
            <v>2361.87</v>
          </cell>
          <cell r="X2770">
            <v>3749</v>
          </cell>
          <cell r="Y2770">
            <v>2249.4</v>
          </cell>
          <cell r="AA2770"/>
          <cell r="AB2770"/>
          <cell r="AD2770"/>
        </row>
        <row r="2771">
          <cell r="B2771" t="str">
            <v>FG65C</v>
          </cell>
          <cell r="C2771" t="str">
            <v>Candy</v>
          </cell>
          <cell r="E2771" t="str">
            <v>Pacote redondo com decoração Candy. Produzido em fibra de vidro.</v>
          </cell>
          <cell r="F2771" t="str">
            <v>FIBRA</v>
          </cell>
          <cell r="G2771">
            <v>0.8</v>
          </cell>
          <cell r="H2771">
            <v>1.2</v>
          </cell>
          <cell r="I2771">
            <v>1.2</v>
          </cell>
          <cell r="L2771">
            <v>20.88</v>
          </cell>
          <cell r="M2771">
            <v>4519.6840000000002</v>
          </cell>
          <cell r="N2771">
            <v>2711.8103999999998</v>
          </cell>
          <cell r="P2771">
            <v>0.6</v>
          </cell>
          <cell r="R2771">
            <v>3650.51</v>
          </cell>
          <cell r="S2771">
            <v>2190.29</v>
          </cell>
          <cell r="U2771">
            <v>3650.51</v>
          </cell>
          <cell r="V2771">
            <v>2190.29</v>
          </cell>
          <cell r="X2771">
            <v>3476.68</v>
          </cell>
          <cell r="Y2771">
            <v>2085.9899999999998</v>
          </cell>
          <cell r="AA2771"/>
          <cell r="AB2771"/>
          <cell r="AD2771"/>
        </row>
        <row r="2772">
          <cell r="B2772" t="str">
            <v>FG20D</v>
          </cell>
          <cell r="C2772" t="str">
            <v>Deluxe</v>
          </cell>
          <cell r="E2772" t="str">
            <v>Pacote de presente quadrado baixo, produzido em fibra de vidro, com pintura automotiva linha deluxe.</v>
          </cell>
          <cell r="F2772" t="str">
            <v>FIBRA</v>
          </cell>
          <cell r="G2772">
            <v>0.7</v>
          </cell>
          <cell r="H2772">
            <v>1.2</v>
          </cell>
          <cell r="I2772">
            <v>1.2</v>
          </cell>
          <cell r="L2772">
            <v>23.366666666666664</v>
          </cell>
          <cell r="M2772">
            <v>4184.7</v>
          </cell>
          <cell r="N2772">
            <v>2510.8199999999997</v>
          </cell>
          <cell r="P2772">
            <v>0.6</v>
          </cell>
          <cell r="R2772">
            <v>3379.95</v>
          </cell>
          <cell r="S2772">
            <v>2027.97</v>
          </cell>
          <cell r="U2772">
            <v>3379.95</v>
          </cell>
          <cell r="V2772">
            <v>2027.97</v>
          </cell>
          <cell r="X2772">
            <v>3219</v>
          </cell>
          <cell r="Y2772">
            <v>1931.4</v>
          </cell>
          <cell r="AA2772">
            <v>2799.1</v>
          </cell>
          <cell r="AB2772">
            <v>1679.46</v>
          </cell>
          <cell r="AD2772">
            <v>2434</v>
          </cell>
        </row>
        <row r="2773">
          <cell r="B2773" t="str">
            <v>FG21D</v>
          </cell>
          <cell r="C2773" t="str">
            <v>Deluxe</v>
          </cell>
          <cell r="E2773" t="str">
            <v>Pacote de presente quadrado alto, produzido em fibra de vidro, com pintura automotiva linha deluxe.</v>
          </cell>
          <cell r="F2773" t="str">
            <v>FIBRA</v>
          </cell>
          <cell r="G2773">
            <v>1.5</v>
          </cell>
          <cell r="H2773">
            <v>0.9</v>
          </cell>
          <cell r="I2773">
            <v>0.9</v>
          </cell>
          <cell r="L2773">
            <v>24.850000000000005</v>
          </cell>
          <cell r="M2773">
            <v>4545.71</v>
          </cell>
          <cell r="N2773">
            <v>2727.4259999999999</v>
          </cell>
          <cell r="P2773">
            <v>0.6</v>
          </cell>
          <cell r="R2773">
            <v>3671.54</v>
          </cell>
          <cell r="S2773">
            <v>2202.9</v>
          </cell>
          <cell r="U2773">
            <v>3671.54</v>
          </cell>
          <cell r="V2773">
            <v>2202.9</v>
          </cell>
          <cell r="X2773">
            <v>3496.7</v>
          </cell>
          <cell r="Y2773">
            <v>2098</v>
          </cell>
          <cell r="AA2773">
            <v>3040.6</v>
          </cell>
          <cell r="AB2773">
            <v>1824.36</v>
          </cell>
          <cell r="AD2773">
            <v>2644</v>
          </cell>
        </row>
        <row r="2774">
          <cell r="B2774" t="str">
            <v>FG22D</v>
          </cell>
          <cell r="C2774" t="str">
            <v>Deluxe</v>
          </cell>
          <cell r="E2774" t="str">
            <v>Pacote de presente retangular, produzido em fibra de vidro, com pintura automotiva linha deluxe.</v>
          </cell>
          <cell r="F2774" t="str">
            <v>FIBRA</v>
          </cell>
          <cell r="G2774">
            <v>0.6</v>
          </cell>
          <cell r="H2774">
            <v>1</v>
          </cell>
          <cell r="I2774">
            <v>1.6</v>
          </cell>
          <cell r="L2774">
            <v>20.783333333333335</v>
          </cell>
          <cell r="M2774">
            <v>3930.16</v>
          </cell>
          <cell r="N2774">
            <v>2358.096</v>
          </cell>
          <cell r="P2774">
            <v>0.6</v>
          </cell>
          <cell r="R2774">
            <v>3174.36</v>
          </cell>
          <cell r="S2774">
            <v>1904.6</v>
          </cell>
          <cell r="U2774">
            <v>3174.36</v>
          </cell>
          <cell r="V2774">
            <v>1904.6</v>
          </cell>
          <cell r="X2774">
            <v>3023.2</v>
          </cell>
          <cell r="Y2774">
            <v>1813.9</v>
          </cell>
          <cell r="AA2774">
            <v>2628.9</v>
          </cell>
          <cell r="AB2774">
            <v>1577.34</v>
          </cell>
          <cell r="AD2774">
            <v>2286</v>
          </cell>
        </row>
        <row r="2775">
          <cell r="B2775" t="str">
            <v>FG23D</v>
          </cell>
          <cell r="C2775" t="str">
            <v>Deluxe</v>
          </cell>
          <cell r="E2775" t="str">
            <v>Pacote de presente quadrado médio, produzido em fibra de vidro, com pintura automotiva linha deluxe.</v>
          </cell>
          <cell r="F2775" t="str">
            <v>FIBRA</v>
          </cell>
          <cell r="G2775">
            <v>1.2</v>
          </cell>
          <cell r="H2775">
            <v>1</v>
          </cell>
          <cell r="I2775">
            <v>1</v>
          </cell>
          <cell r="L2775">
            <v>22.966666666666669</v>
          </cell>
          <cell r="M2775">
            <v>4238</v>
          </cell>
          <cell r="N2775">
            <v>2542.7999999999997</v>
          </cell>
          <cell r="P2775">
            <v>0.6</v>
          </cell>
          <cell r="R2775">
            <v>3423</v>
          </cell>
          <cell r="S2775">
            <v>2053.8000000000002</v>
          </cell>
          <cell r="U2775">
            <v>3423</v>
          </cell>
          <cell r="V2775">
            <v>2053.8000000000002</v>
          </cell>
          <cell r="X2775">
            <v>3260</v>
          </cell>
          <cell r="Y2775">
            <v>1956</v>
          </cell>
          <cell r="AA2775">
            <v>2834.75</v>
          </cell>
          <cell r="AB2775">
            <v>1700.85</v>
          </cell>
          <cell r="AD2775">
            <v>2465</v>
          </cell>
        </row>
        <row r="2776">
          <cell r="B2776" t="str">
            <v>FG65D</v>
          </cell>
          <cell r="C2776" t="str">
            <v>Deluxe</v>
          </cell>
          <cell r="E2776" t="str">
            <v>Pacote redondo, produzido em fibra de vidro, com pintura automotiva linha deluxe.</v>
          </cell>
          <cell r="F2776" t="str">
            <v>FIBRA</v>
          </cell>
          <cell r="G2776">
            <v>0.8</v>
          </cell>
          <cell r="H2776">
            <v>1.2</v>
          </cell>
          <cell r="I2776">
            <v>1.2</v>
          </cell>
          <cell r="L2776">
            <v>20.883333333333336</v>
          </cell>
          <cell r="M2776">
            <v>3930.16</v>
          </cell>
          <cell r="N2776">
            <v>2358.096</v>
          </cell>
          <cell r="P2776">
            <v>0.6</v>
          </cell>
          <cell r="R2776">
            <v>3174.36</v>
          </cell>
          <cell r="S2776">
            <v>1904.6</v>
          </cell>
          <cell r="U2776">
            <v>3174.36</v>
          </cell>
          <cell r="V2776">
            <v>1904.6</v>
          </cell>
          <cell r="X2776">
            <v>3023.2</v>
          </cell>
          <cell r="Y2776">
            <v>1813.9</v>
          </cell>
          <cell r="AA2776">
            <v>2628.9</v>
          </cell>
          <cell r="AB2776">
            <v>1577.34</v>
          </cell>
          <cell r="AD2776">
            <v>2286</v>
          </cell>
        </row>
        <row r="2777">
          <cell r="B2777" t="str">
            <v>FG20S</v>
          </cell>
          <cell r="C2777" t="str">
            <v>Snow</v>
          </cell>
          <cell r="E2777" t="str">
            <v>Pacote de presente quadrado baixo, produzido em fibra de vidro, com pintura automotiva linha nevada.</v>
          </cell>
          <cell r="F2777" t="str">
            <v>FIBRA</v>
          </cell>
          <cell r="G2777">
            <v>0.7</v>
          </cell>
          <cell r="H2777">
            <v>1.2</v>
          </cell>
          <cell r="I2777">
            <v>1.2</v>
          </cell>
          <cell r="L2777">
            <v>23.366666666666664</v>
          </cell>
          <cell r="M2777">
            <v>4184.7</v>
          </cell>
          <cell r="N2777">
            <v>2510.8199999999997</v>
          </cell>
          <cell r="P2777">
            <v>0.6</v>
          </cell>
          <cell r="R2777">
            <v>3379.95</v>
          </cell>
          <cell r="S2777">
            <v>2027.97</v>
          </cell>
          <cell r="U2777">
            <v>3379.95</v>
          </cell>
          <cell r="V2777">
            <v>2027.97</v>
          </cell>
          <cell r="X2777">
            <v>3219</v>
          </cell>
          <cell r="Y2777">
            <v>1931.4</v>
          </cell>
          <cell r="AA2777">
            <v>2799.1</v>
          </cell>
          <cell r="AB2777">
            <v>1679.46</v>
          </cell>
          <cell r="AD2777">
            <v>2434</v>
          </cell>
        </row>
        <row r="2778">
          <cell r="B2778" t="str">
            <v>FG21S</v>
          </cell>
          <cell r="C2778" t="str">
            <v>Snow</v>
          </cell>
          <cell r="E2778" t="str">
            <v>Pacote de presente quadrado alto, produzido em fibra de vidro, com pintura automotiva linha nevada.</v>
          </cell>
          <cell r="F2778" t="str">
            <v>FIBRA</v>
          </cell>
          <cell r="G2778">
            <v>1.5</v>
          </cell>
          <cell r="H2778">
            <v>0.9</v>
          </cell>
          <cell r="I2778">
            <v>0.9</v>
          </cell>
          <cell r="L2778">
            <v>24.850000000000005</v>
          </cell>
          <cell r="M2778">
            <v>4545.71</v>
          </cell>
          <cell r="N2778">
            <v>2727.4259999999999</v>
          </cell>
          <cell r="P2778">
            <v>0.6</v>
          </cell>
          <cell r="R2778">
            <v>3671.54</v>
          </cell>
          <cell r="S2778">
            <v>2202.9</v>
          </cell>
          <cell r="U2778">
            <v>3671.54</v>
          </cell>
          <cell r="V2778">
            <v>2202.9</v>
          </cell>
          <cell r="X2778">
            <v>3496.7</v>
          </cell>
          <cell r="Y2778">
            <v>2098</v>
          </cell>
          <cell r="AA2778">
            <v>3040.6</v>
          </cell>
          <cell r="AB2778">
            <v>1824.36</v>
          </cell>
          <cell r="AD2778">
            <v>2644</v>
          </cell>
        </row>
        <row r="2779">
          <cell r="B2779" t="str">
            <v>FG22S</v>
          </cell>
          <cell r="C2779" t="str">
            <v>Snow</v>
          </cell>
          <cell r="E2779" t="str">
            <v>Pacote de presente retangular, produzido em fibra de vidro, com pintura automotiva linha nevada.</v>
          </cell>
          <cell r="F2779" t="str">
            <v>FIBRA</v>
          </cell>
          <cell r="G2779">
            <v>0.6</v>
          </cell>
          <cell r="H2779">
            <v>1</v>
          </cell>
          <cell r="I2779">
            <v>1.6</v>
          </cell>
          <cell r="L2779">
            <v>20.783333333333335</v>
          </cell>
          <cell r="M2779">
            <v>3930.16</v>
          </cell>
          <cell r="N2779">
            <v>2358.096</v>
          </cell>
          <cell r="P2779">
            <v>0.6</v>
          </cell>
          <cell r="R2779">
            <v>3174.36</v>
          </cell>
          <cell r="S2779">
            <v>1904.6</v>
          </cell>
          <cell r="U2779">
            <v>3174.36</v>
          </cell>
          <cell r="V2779">
            <v>1904.6</v>
          </cell>
          <cell r="X2779">
            <v>3023.2</v>
          </cell>
          <cell r="Y2779">
            <v>1813.9</v>
          </cell>
          <cell r="AA2779">
            <v>2628.9</v>
          </cell>
          <cell r="AB2779">
            <v>1577.34</v>
          </cell>
          <cell r="AD2779">
            <v>2286</v>
          </cell>
        </row>
        <row r="2780">
          <cell r="B2780" t="str">
            <v>FG23S</v>
          </cell>
          <cell r="C2780" t="str">
            <v>Snow</v>
          </cell>
          <cell r="E2780" t="str">
            <v>Pacote de presente quadrado médio, produzido em fibra de vidro, com pintura automotiva linha nevada.</v>
          </cell>
          <cell r="F2780" t="str">
            <v>FIBRA</v>
          </cell>
          <cell r="G2780">
            <v>1.2</v>
          </cell>
          <cell r="H2780">
            <v>1</v>
          </cell>
          <cell r="I2780">
            <v>1</v>
          </cell>
          <cell r="L2780">
            <v>22.966666666666669</v>
          </cell>
          <cell r="M2780">
            <v>4238</v>
          </cell>
          <cell r="N2780">
            <v>2542.7999999999997</v>
          </cell>
          <cell r="P2780">
            <v>0.6</v>
          </cell>
          <cell r="R2780">
            <v>3423</v>
          </cell>
          <cell r="S2780">
            <v>2053.8000000000002</v>
          </cell>
          <cell r="U2780">
            <v>3423</v>
          </cell>
          <cell r="V2780">
            <v>2053.8000000000002</v>
          </cell>
          <cell r="X2780">
            <v>3260</v>
          </cell>
          <cell r="Y2780">
            <v>1956</v>
          </cell>
          <cell r="AA2780">
            <v>2834.75</v>
          </cell>
          <cell r="AB2780">
            <v>1700.85</v>
          </cell>
          <cell r="AD2780">
            <v>2465</v>
          </cell>
        </row>
        <row r="2781">
          <cell r="B2781" t="str">
            <v>FG65S</v>
          </cell>
          <cell r="C2781" t="str">
            <v>Snow</v>
          </cell>
          <cell r="E2781" t="str">
            <v>Pacote redondo, produzido em fibra de vidro, com pintura automotiva linha nevada.</v>
          </cell>
          <cell r="F2781" t="str">
            <v>FIBRA</v>
          </cell>
          <cell r="G2781">
            <v>0.8</v>
          </cell>
          <cell r="H2781">
            <v>1.2</v>
          </cell>
          <cell r="I2781">
            <v>1.2</v>
          </cell>
          <cell r="L2781">
            <v>20.883333333333336</v>
          </cell>
          <cell r="M2781">
            <v>3930.16</v>
          </cell>
          <cell r="N2781">
            <v>2358.096</v>
          </cell>
          <cell r="P2781">
            <v>0.6</v>
          </cell>
          <cell r="R2781">
            <v>3174.36</v>
          </cell>
          <cell r="S2781">
            <v>1904.6</v>
          </cell>
          <cell r="U2781">
            <v>3174.36</v>
          </cell>
          <cell r="V2781">
            <v>1904.6</v>
          </cell>
          <cell r="X2781">
            <v>3023.2</v>
          </cell>
          <cell r="Y2781">
            <v>1813.9</v>
          </cell>
          <cell r="AA2781">
            <v>2628.9</v>
          </cell>
          <cell r="AB2781">
            <v>1577.34</v>
          </cell>
          <cell r="AD2781">
            <v>2286</v>
          </cell>
        </row>
        <row r="2782">
          <cell r="B2782" t="str">
            <v>FG78</v>
          </cell>
          <cell r="C2782" t="str">
            <v>Elementos Complementares</v>
          </cell>
          <cell r="E2782" t="str">
            <v>Saco de presente, prod. em fibra de vidro, com pintura automotiva.</v>
          </cell>
          <cell r="F2782" t="str">
            <v>FIBRA</v>
          </cell>
          <cell r="G2782">
            <v>1.44</v>
          </cell>
          <cell r="H2782">
            <v>1.28</v>
          </cell>
          <cell r="I2782">
            <v>1.23</v>
          </cell>
          <cell r="L2782">
            <v>33.650000000000006</v>
          </cell>
          <cell r="M2782">
            <v>6510.7900000000009</v>
          </cell>
          <cell r="N2782">
            <v>3906.4740000000002</v>
          </cell>
          <cell r="P2782">
            <v>0.6</v>
          </cell>
          <cell r="R2782">
            <v>5258.72</v>
          </cell>
          <cell r="S2782">
            <v>3155.25</v>
          </cell>
          <cell r="U2782">
            <v>5258.72</v>
          </cell>
          <cell r="V2782">
            <v>3155.25</v>
          </cell>
          <cell r="X2782">
            <v>5008.3</v>
          </cell>
          <cell r="Y2782">
            <v>3005</v>
          </cell>
          <cell r="AA2782">
            <v>4355.05</v>
          </cell>
          <cell r="AB2782">
            <v>2613.0300000000002</v>
          </cell>
          <cell r="AD2782">
            <v>3787</v>
          </cell>
        </row>
        <row r="2783">
          <cell r="B2783" t="str">
            <v>FG78C</v>
          </cell>
          <cell r="C2783" t="str">
            <v>Candy</v>
          </cell>
          <cell r="E2783" t="str">
            <v>Saco de presente, prod. em fibra de vidro, com pintura automotiva linha Candy.</v>
          </cell>
          <cell r="F2783" t="str">
            <v>FIBRA</v>
          </cell>
          <cell r="G2783">
            <v>1.44</v>
          </cell>
          <cell r="H2783">
            <v>1.28</v>
          </cell>
          <cell r="I2783">
            <v>1.23</v>
          </cell>
          <cell r="L2783">
            <v>33.650000000000006</v>
          </cell>
          <cell r="M2783">
            <v>6510.7900000000009</v>
          </cell>
          <cell r="N2783">
            <v>3906.4740000000002</v>
          </cell>
          <cell r="P2783">
            <v>0.6</v>
          </cell>
          <cell r="R2783">
            <v>5258.72</v>
          </cell>
          <cell r="S2783">
            <v>3155.25</v>
          </cell>
          <cell r="U2783">
            <v>5258.72</v>
          </cell>
          <cell r="V2783">
            <v>3155.25</v>
          </cell>
          <cell r="X2783">
            <v>5008.3</v>
          </cell>
          <cell r="Y2783">
            <v>3005</v>
          </cell>
          <cell r="AA2783">
            <v>4355.05</v>
          </cell>
          <cell r="AB2783">
            <v>2613.0300000000002</v>
          </cell>
          <cell r="AD2783">
            <v>3787</v>
          </cell>
        </row>
        <row r="2784">
          <cell r="B2784" t="str">
            <v>FG78D</v>
          </cell>
          <cell r="C2784" t="str">
            <v>Deluxe</v>
          </cell>
          <cell r="E2784" t="str">
            <v>Saco de presente, prod. em fibra de vidro, com pintura automotiva linha deluxe.</v>
          </cell>
          <cell r="F2784" t="str">
            <v>FIBRA</v>
          </cell>
          <cell r="G2784">
            <v>1.44</v>
          </cell>
          <cell r="H2784">
            <v>1.28</v>
          </cell>
          <cell r="I2784">
            <v>1.23</v>
          </cell>
          <cell r="L2784">
            <v>33.650000000000006</v>
          </cell>
          <cell r="M2784">
            <v>6510.7900000000009</v>
          </cell>
          <cell r="N2784">
            <v>3906.4740000000002</v>
          </cell>
          <cell r="P2784">
            <v>0.6</v>
          </cell>
          <cell r="R2784">
            <v>5258.72</v>
          </cell>
          <cell r="S2784">
            <v>3155.25</v>
          </cell>
          <cell r="U2784">
            <v>5258.72</v>
          </cell>
          <cell r="V2784">
            <v>3155.25</v>
          </cell>
          <cell r="X2784">
            <v>5008.3</v>
          </cell>
          <cell r="Y2784">
            <v>3005</v>
          </cell>
          <cell r="AA2784">
            <v>4355.05</v>
          </cell>
          <cell r="AB2784">
            <v>2613.0300000000002</v>
          </cell>
          <cell r="AD2784">
            <v>3787</v>
          </cell>
        </row>
        <row r="2785">
          <cell r="B2785" t="str">
            <v>FG99</v>
          </cell>
          <cell r="C2785" t="str">
            <v>Elementos Complementares</v>
          </cell>
          <cell r="E2785" t="str">
            <v>Tambor P, produzido em fibra de vidro, com pintura automotiva.</v>
          </cell>
          <cell r="F2785" t="str">
            <v>FIBRA</v>
          </cell>
          <cell r="G2785">
            <v>0.45</v>
          </cell>
          <cell r="H2785">
            <v>0.75</v>
          </cell>
          <cell r="I2785">
            <v>0.75</v>
          </cell>
          <cell r="L2785">
            <v>9.4333333333333318</v>
          </cell>
          <cell r="M2785">
            <v>1877.46</v>
          </cell>
          <cell r="N2785">
            <v>1126.4759999999999</v>
          </cell>
          <cell r="P2785">
            <v>0.6</v>
          </cell>
          <cell r="R2785">
            <v>1516.41</v>
          </cell>
          <cell r="S2785">
            <v>909.83</v>
          </cell>
          <cell r="U2785">
            <v>1516.41</v>
          </cell>
          <cell r="V2785">
            <v>909.83</v>
          </cell>
          <cell r="X2785">
            <v>1444.2</v>
          </cell>
          <cell r="Y2785">
            <v>866.5</v>
          </cell>
          <cell r="AA2785">
            <v>1255.8</v>
          </cell>
          <cell r="AB2785">
            <v>753.48</v>
          </cell>
          <cell r="AD2785">
            <v>1092</v>
          </cell>
        </row>
        <row r="2786">
          <cell r="B2786" t="str">
            <v>FG99C</v>
          </cell>
          <cell r="C2786" t="str">
            <v>Candy</v>
          </cell>
          <cell r="E2786" t="str">
            <v>Tambor P, produzido em fibra de vidro, com pintura automotiva linha Candy.</v>
          </cell>
          <cell r="F2786" t="str">
            <v>FIBRA</v>
          </cell>
          <cell r="G2786">
            <v>0.45</v>
          </cell>
          <cell r="H2786">
            <v>0.75</v>
          </cell>
          <cell r="I2786">
            <v>0.75</v>
          </cell>
          <cell r="L2786">
            <v>9.4333333333333318</v>
          </cell>
          <cell r="M2786">
            <v>1877.46</v>
          </cell>
          <cell r="N2786">
            <v>1126.4759999999999</v>
          </cell>
          <cell r="P2786">
            <v>0.6</v>
          </cell>
          <cell r="R2786">
            <v>1516.41</v>
          </cell>
          <cell r="S2786">
            <v>909.83</v>
          </cell>
          <cell r="U2786">
            <v>1516.41</v>
          </cell>
          <cell r="V2786">
            <v>909.83</v>
          </cell>
          <cell r="X2786">
            <v>1444.2</v>
          </cell>
          <cell r="Y2786">
            <v>866.5</v>
          </cell>
          <cell r="AA2786">
            <v>1255.8</v>
          </cell>
          <cell r="AB2786">
            <v>753.48</v>
          </cell>
          <cell r="AD2786">
            <v>1092</v>
          </cell>
        </row>
        <row r="2787">
          <cell r="B2787" t="str">
            <v>FG99D</v>
          </cell>
          <cell r="C2787" t="str">
            <v>Deluxe</v>
          </cell>
          <cell r="E2787" t="str">
            <v>Tambor P, produzido em fibra de vidro, com pintura automotiva linha deluxe.</v>
          </cell>
          <cell r="F2787" t="str">
            <v>FIBRA</v>
          </cell>
          <cell r="G2787">
            <v>0.45</v>
          </cell>
          <cell r="H2787">
            <v>0.75</v>
          </cell>
          <cell r="I2787">
            <v>0.75</v>
          </cell>
          <cell r="L2787">
            <v>9.4333333333333318</v>
          </cell>
          <cell r="M2787">
            <v>1877.46</v>
          </cell>
          <cell r="N2787">
            <v>1126.4759999999999</v>
          </cell>
          <cell r="P2787">
            <v>0.6</v>
          </cell>
          <cell r="R2787">
            <v>1516.41</v>
          </cell>
          <cell r="S2787">
            <v>909.83</v>
          </cell>
          <cell r="U2787">
            <v>1516.41</v>
          </cell>
          <cell r="V2787">
            <v>909.83</v>
          </cell>
          <cell r="X2787">
            <v>1444.2</v>
          </cell>
          <cell r="Y2787">
            <v>866.5</v>
          </cell>
          <cell r="AA2787">
            <v>1255.8</v>
          </cell>
          <cell r="AB2787">
            <v>753.48</v>
          </cell>
          <cell r="AD2787">
            <v>1092</v>
          </cell>
        </row>
        <row r="2788">
          <cell r="B2788" t="str">
            <v>FG99S</v>
          </cell>
          <cell r="C2788" t="str">
            <v>Snow</v>
          </cell>
          <cell r="E2788" t="str">
            <v>Tambor P, produzido em fibra de vidro, com pintura automotiva linha nevada.</v>
          </cell>
          <cell r="F2788" t="str">
            <v>FIBRA</v>
          </cell>
          <cell r="G2788">
            <v>0.45</v>
          </cell>
          <cell r="H2788">
            <v>0.75</v>
          </cell>
          <cell r="I2788">
            <v>0.75</v>
          </cell>
          <cell r="L2788">
            <v>9.4333333333333318</v>
          </cell>
          <cell r="M2788">
            <v>1877.46</v>
          </cell>
          <cell r="N2788">
            <v>1126.4759999999999</v>
          </cell>
          <cell r="P2788">
            <v>0.6</v>
          </cell>
          <cell r="R2788">
            <v>1516.41</v>
          </cell>
          <cell r="S2788">
            <v>909.83</v>
          </cell>
          <cell r="U2788">
            <v>1516.41</v>
          </cell>
          <cell r="V2788">
            <v>909.83</v>
          </cell>
          <cell r="X2788">
            <v>1444.2</v>
          </cell>
          <cell r="Y2788">
            <v>866.5</v>
          </cell>
          <cell r="AA2788">
            <v>1255.8</v>
          </cell>
          <cell r="AB2788">
            <v>753.48</v>
          </cell>
          <cell r="AD2788">
            <v>1092</v>
          </cell>
        </row>
        <row r="2789">
          <cell r="B2789" t="str">
            <v>FG102</v>
          </cell>
          <cell r="C2789" t="str">
            <v>Elementos Complementares</v>
          </cell>
          <cell r="E2789" t="str">
            <v>Pacote de presente redondo, produzido em fibra de vidro, com pintura automotiva.</v>
          </cell>
          <cell r="F2789" t="str">
            <v>FIBRA</v>
          </cell>
          <cell r="G2789">
            <v>0.65</v>
          </cell>
          <cell r="H2789">
            <v>0.8</v>
          </cell>
          <cell r="I2789">
            <v>0.8</v>
          </cell>
          <cell r="L2789">
            <v>9.4666666666666668</v>
          </cell>
          <cell r="M2789">
            <v>2009.8000000000002</v>
          </cell>
          <cell r="N2789">
            <v>1205.8800000000001</v>
          </cell>
          <cell r="P2789">
            <v>0.6</v>
          </cell>
          <cell r="R2789">
            <v>1623.3</v>
          </cell>
          <cell r="S2789">
            <v>973.98</v>
          </cell>
          <cell r="U2789">
            <v>1623.3</v>
          </cell>
          <cell r="V2789">
            <v>973.98</v>
          </cell>
          <cell r="X2789">
            <v>1546</v>
          </cell>
          <cell r="Y2789">
            <v>927.6</v>
          </cell>
          <cell r="AA2789">
            <v>1344.35</v>
          </cell>
          <cell r="AB2789">
            <v>806.61</v>
          </cell>
          <cell r="AD2789">
            <v>1169</v>
          </cell>
        </row>
        <row r="2790">
          <cell r="B2790" t="str">
            <v>FG103</v>
          </cell>
          <cell r="C2790" t="str">
            <v>Elementos Complementares</v>
          </cell>
          <cell r="E2790" t="str">
            <v>Pacote de presente quadrado, produzido em fibra de vidro, com pintura automotiva.</v>
          </cell>
          <cell r="F2790" t="str">
            <v>FIBRA</v>
          </cell>
          <cell r="G2790">
            <v>0.9</v>
          </cell>
          <cell r="H2790">
            <v>0.7</v>
          </cell>
          <cell r="I2790">
            <v>0.7</v>
          </cell>
          <cell r="L2790">
            <v>12.549999999999999</v>
          </cell>
          <cell r="M2790">
            <v>2664.8700000000003</v>
          </cell>
          <cell r="N2790">
            <v>1598.9220000000003</v>
          </cell>
          <cell r="P2790">
            <v>0.6</v>
          </cell>
          <cell r="R2790">
            <v>2152.4</v>
          </cell>
          <cell r="S2790">
            <v>1291.4000000000001</v>
          </cell>
          <cell r="U2790">
            <v>2152.4</v>
          </cell>
          <cell r="V2790">
            <v>1291.4000000000001</v>
          </cell>
          <cell r="X2790">
            <v>2049.9</v>
          </cell>
          <cell r="Y2790">
            <v>1229.9000000000001</v>
          </cell>
          <cell r="AA2790">
            <v>1782.5</v>
          </cell>
          <cell r="AB2790">
            <v>1069.5</v>
          </cell>
          <cell r="AD2790">
            <v>1550</v>
          </cell>
        </row>
        <row r="2791">
          <cell r="B2791" t="str">
            <v>FG102AD</v>
          </cell>
          <cell r="C2791" t="str">
            <v>Elementos Complementares</v>
          </cell>
          <cell r="E2791" t="str">
            <v>Pacote de presente redondo, produzido em fibra de vidro, com pintura automotiva e aplicação de adesivos.</v>
          </cell>
          <cell r="F2791" t="str">
            <v>FIBRA</v>
          </cell>
          <cell r="G2791">
            <v>0.65</v>
          </cell>
          <cell r="H2791">
            <v>0.8</v>
          </cell>
          <cell r="I2791">
            <v>0.8</v>
          </cell>
          <cell r="L2791">
            <v>9.4666666666666668</v>
          </cell>
          <cell r="M2791">
            <v>2311.27</v>
          </cell>
          <cell r="N2791">
            <v>1386.7619999999999</v>
          </cell>
          <cell r="P2791">
            <v>0.6</v>
          </cell>
          <cell r="R2791">
            <v>1623.3</v>
          </cell>
          <cell r="S2791">
            <v>973.98</v>
          </cell>
          <cell r="U2791">
            <v>1623.3</v>
          </cell>
          <cell r="V2791">
            <v>973.98</v>
          </cell>
          <cell r="X2791">
            <v>1546</v>
          </cell>
          <cell r="Y2791">
            <v>927.6</v>
          </cell>
          <cell r="AA2791">
            <v>1344.35</v>
          </cell>
          <cell r="AB2791">
            <v>806.61</v>
          </cell>
          <cell r="AD2791">
            <v>1169</v>
          </cell>
        </row>
        <row r="2792">
          <cell r="B2792" t="str">
            <v>FG103AD</v>
          </cell>
          <cell r="C2792" t="str">
            <v>Elementos Complementares</v>
          </cell>
          <cell r="E2792" t="str">
            <v>Pacote de presente quadrado, produzido em fibra de vidro, com pintura automotiva e aplicação de adesivos.</v>
          </cell>
          <cell r="F2792" t="str">
            <v>FIBRA</v>
          </cell>
          <cell r="G2792">
            <v>0.9</v>
          </cell>
          <cell r="H2792">
            <v>0.7</v>
          </cell>
          <cell r="I2792">
            <v>0.7</v>
          </cell>
          <cell r="L2792">
            <v>12.549999999999999</v>
          </cell>
          <cell r="M2792">
            <v>3064.607</v>
          </cell>
          <cell r="N2792">
            <v>1838.7641999999998</v>
          </cell>
          <cell r="P2792">
            <v>0.6</v>
          </cell>
          <cell r="R2792">
            <v>2152.4</v>
          </cell>
          <cell r="S2792">
            <v>1291.4000000000001</v>
          </cell>
          <cell r="U2792">
            <v>2152.4</v>
          </cell>
          <cell r="V2792">
            <v>1291.4000000000001</v>
          </cell>
          <cell r="X2792">
            <v>2049.9</v>
          </cell>
          <cell r="Y2792">
            <v>1229.9000000000001</v>
          </cell>
          <cell r="AA2792">
            <v>1782.5</v>
          </cell>
          <cell r="AB2792">
            <v>1069.5</v>
          </cell>
          <cell r="AD2792">
            <v>1550</v>
          </cell>
        </row>
        <row r="2793">
          <cell r="B2793" t="str">
            <v>FG102C</v>
          </cell>
          <cell r="C2793" t="str">
            <v>Candy</v>
          </cell>
          <cell r="E2793" t="str">
            <v>Pacote de presente redondo com decoração Candy. Produzido em fibra de vidro, com pintura automotiva.</v>
          </cell>
          <cell r="F2793" t="str">
            <v>FIBRA</v>
          </cell>
          <cell r="G2793">
            <v>0.65</v>
          </cell>
          <cell r="H2793">
            <v>0.8</v>
          </cell>
          <cell r="I2793">
            <v>0.8</v>
          </cell>
          <cell r="L2793">
            <v>9.4700000000000006</v>
          </cell>
          <cell r="M2793">
            <v>2311.27</v>
          </cell>
          <cell r="N2793">
            <v>1386.7619999999999</v>
          </cell>
          <cell r="P2793">
            <v>0.6</v>
          </cell>
          <cell r="R2793">
            <v>1866.8</v>
          </cell>
          <cell r="S2793">
            <v>1120.08</v>
          </cell>
          <cell r="U2793">
            <v>1866.8</v>
          </cell>
          <cell r="V2793">
            <v>1120.08</v>
          </cell>
          <cell r="X2793">
            <v>1777.9</v>
          </cell>
          <cell r="Y2793">
            <v>1066.74</v>
          </cell>
          <cell r="AA2793"/>
          <cell r="AB2793"/>
          <cell r="AD2793"/>
        </row>
        <row r="2794">
          <cell r="B2794" t="str">
            <v>FG103C</v>
          </cell>
          <cell r="C2794" t="str">
            <v>Candy</v>
          </cell>
          <cell r="E2794" t="str">
            <v>Pacote de presente quadrado com decoração Candy. Produzido em fibra de vidro, com pintura automotiva</v>
          </cell>
          <cell r="F2794" t="str">
            <v>FIBRA</v>
          </cell>
          <cell r="G2794">
            <v>0.9</v>
          </cell>
          <cell r="H2794">
            <v>0.7</v>
          </cell>
          <cell r="I2794">
            <v>0.7</v>
          </cell>
          <cell r="L2794">
            <v>12.55</v>
          </cell>
          <cell r="M2794">
            <v>3064.607</v>
          </cell>
          <cell r="N2794">
            <v>1838.7641999999998</v>
          </cell>
          <cell r="P2794">
            <v>0.6</v>
          </cell>
          <cell r="R2794">
            <v>2475.2600000000002</v>
          </cell>
          <cell r="S2794">
            <v>1485.15</v>
          </cell>
          <cell r="U2794">
            <v>2475.2600000000002</v>
          </cell>
          <cell r="V2794">
            <v>1485.15</v>
          </cell>
          <cell r="X2794">
            <v>2357.39</v>
          </cell>
          <cell r="Y2794">
            <v>1414.43</v>
          </cell>
          <cell r="AA2794"/>
          <cell r="AB2794"/>
          <cell r="AD2794"/>
        </row>
        <row r="2795">
          <cell r="B2795" t="str">
            <v>FG102D</v>
          </cell>
          <cell r="C2795" t="str">
            <v>Deluxe</v>
          </cell>
          <cell r="E2795" t="str">
            <v>Pacote de presente redondo, produzido em fibra de vidro, com pintura automotiva linha deluxe.</v>
          </cell>
          <cell r="F2795" t="str">
            <v>FIBRA</v>
          </cell>
          <cell r="G2795">
            <v>0.65</v>
          </cell>
          <cell r="H2795">
            <v>0.8</v>
          </cell>
          <cell r="I2795">
            <v>0.8</v>
          </cell>
          <cell r="L2795">
            <v>9.4666666666666668</v>
          </cell>
          <cell r="M2795">
            <v>2009.8000000000002</v>
          </cell>
          <cell r="N2795">
            <v>1205.8800000000001</v>
          </cell>
          <cell r="P2795">
            <v>0.6</v>
          </cell>
          <cell r="R2795">
            <v>1623.3</v>
          </cell>
          <cell r="S2795">
            <v>973.98</v>
          </cell>
          <cell r="U2795">
            <v>1623.3</v>
          </cell>
          <cell r="V2795">
            <v>973.98</v>
          </cell>
          <cell r="X2795">
            <v>1546</v>
          </cell>
          <cell r="Y2795">
            <v>927.6</v>
          </cell>
          <cell r="AA2795">
            <v>1344.35</v>
          </cell>
          <cell r="AB2795">
            <v>806.61</v>
          </cell>
          <cell r="AD2795">
            <v>1169</v>
          </cell>
        </row>
        <row r="2796">
          <cell r="B2796" t="str">
            <v>FG103D</v>
          </cell>
          <cell r="C2796" t="str">
            <v>Deluxe</v>
          </cell>
          <cell r="E2796" t="str">
            <v>Pacote de presente quadrado, produzido em fibra de vidro, com pintura automotiva linha deluxe.</v>
          </cell>
          <cell r="F2796" t="str">
            <v>FIBRA</v>
          </cell>
          <cell r="G2796">
            <v>0.9</v>
          </cell>
          <cell r="H2796">
            <v>0.7</v>
          </cell>
          <cell r="I2796">
            <v>0.7</v>
          </cell>
          <cell r="L2796">
            <v>12.549999999999999</v>
          </cell>
          <cell r="M2796">
            <v>2664.8700000000003</v>
          </cell>
          <cell r="N2796">
            <v>1598.9220000000003</v>
          </cell>
          <cell r="P2796">
            <v>0.6</v>
          </cell>
          <cell r="R2796">
            <v>2152.4</v>
          </cell>
          <cell r="S2796">
            <v>1291.4000000000001</v>
          </cell>
          <cell r="U2796">
            <v>2152.4</v>
          </cell>
          <cell r="V2796">
            <v>1291.4000000000001</v>
          </cell>
          <cell r="X2796">
            <v>2049.9</v>
          </cell>
          <cell r="Y2796">
            <v>1229.9000000000001</v>
          </cell>
          <cell r="AA2796">
            <v>1782.5</v>
          </cell>
          <cell r="AB2796">
            <v>1069.5</v>
          </cell>
          <cell r="AD2796">
            <v>1550</v>
          </cell>
        </row>
        <row r="2797">
          <cell r="B2797" t="str">
            <v>FG102S</v>
          </cell>
          <cell r="C2797" t="str">
            <v>Snow</v>
          </cell>
          <cell r="E2797" t="str">
            <v>Pacote de presente redondo, produzido em fibra de vidro, com pintura automotiva linha nevada.</v>
          </cell>
          <cell r="F2797" t="str">
            <v>FIBRA</v>
          </cell>
          <cell r="G2797">
            <v>0.65</v>
          </cell>
          <cell r="H2797">
            <v>0.8</v>
          </cell>
          <cell r="I2797">
            <v>0.8</v>
          </cell>
          <cell r="L2797">
            <v>9.4666666666666668</v>
          </cell>
          <cell r="M2797">
            <v>2009.8000000000002</v>
          </cell>
          <cell r="N2797">
            <v>1205.8800000000001</v>
          </cell>
          <cell r="P2797">
            <v>0.6</v>
          </cell>
          <cell r="R2797">
            <v>1623.3</v>
          </cell>
          <cell r="S2797">
            <v>973.98</v>
          </cell>
          <cell r="U2797">
            <v>1623.3</v>
          </cell>
          <cell r="V2797">
            <v>973.98</v>
          </cell>
          <cell r="X2797">
            <v>1546</v>
          </cell>
          <cell r="Y2797">
            <v>927.6</v>
          </cell>
          <cell r="AA2797">
            <v>1344.35</v>
          </cell>
          <cell r="AB2797">
            <v>806.61</v>
          </cell>
          <cell r="AD2797">
            <v>1169</v>
          </cell>
        </row>
        <row r="2798">
          <cell r="B2798" t="str">
            <v>FG103S</v>
          </cell>
          <cell r="C2798" t="str">
            <v>Snow</v>
          </cell>
          <cell r="E2798" t="str">
            <v>Pacote de presente quadrado, produzido em fibra de vidro, com pintura automotiva linha nevada.</v>
          </cell>
          <cell r="F2798" t="str">
            <v>FIBRA</v>
          </cell>
          <cell r="G2798">
            <v>0.9</v>
          </cell>
          <cell r="H2798">
            <v>0.7</v>
          </cell>
          <cell r="I2798">
            <v>0.7</v>
          </cell>
          <cell r="L2798">
            <v>12.549999999999999</v>
          </cell>
          <cell r="M2798">
            <v>2664.8700000000003</v>
          </cell>
          <cell r="N2798">
            <v>1598.9220000000003</v>
          </cell>
          <cell r="P2798">
            <v>0.6</v>
          </cell>
          <cell r="R2798">
            <v>2152.4</v>
          </cell>
          <cell r="S2798">
            <v>1291.4000000000001</v>
          </cell>
          <cell r="U2798">
            <v>2152.4</v>
          </cell>
          <cell r="V2798">
            <v>1291.4000000000001</v>
          </cell>
          <cell r="X2798">
            <v>2049.9</v>
          </cell>
          <cell r="Y2798">
            <v>1229.9000000000001</v>
          </cell>
          <cell r="AA2798">
            <v>1782.5</v>
          </cell>
          <cell r="AB2798">
            <v>1069.5</v>
          </cell>
          <cell r="AD2798">
            <v>1550</v>
          </cell>
        </row>
        <row r="2799">
          <cell r="B2799" t="str">
            <v>FS41</v>
          </cell>
          <cell r="C2799" t="str">
            <v>Foto Session</v>
          </cell>
          <cell r="E2799" t="str">
            <v>Photoface Noel pedra, produzido em fibra de vidro, com pintura automotiva</v>
          </cell>
          <cell r="F2799" t="str">
            <v>FIBRA</v>
          </cell>
          <cell r="G2799">
            <v>1.9</v>
          </cell>
          <cell r="H2799">
            <v>2</v>
          </cell>
          <cell r="I2799">
            <v>1</v>
          </cell>
          <cell r="L2799">
            <v>36.700000000000003</v>
          </cell>
          <cell r="M2799">
            <v>7017.92</v>
          </cell>
          <cell r="N2799">
            <v>4210.7519999999995</v>
          </cell>
          <cell r="P2799">
            <v>0.6</v>
          </cell>
          <cell r="R2799">
            <v>5668.32</v>
          </cell>
          <cell r="S2799">
            <v>3401.06</v>
          </cell>
          <cell r="U2799">
            <v>5668.32</v>
          </cell>
          <cell r="V2799">
            <v>3401.06</v>
          </cell>
          <cell r="X2799">
            <v>5398.4</v>
          </cell>
          <cell r="Y2799">
            <v>3239.1</v>
          </cell>
          <cell r="AA2799">
            <v>4694.3</v>
          </cell>
          <cell r="AB2799">
            <v>2816.58</v>
          </cell>
          <cell r="AD2799">
            <v>4082</v>
          </cell>
        </row>
        <row r="2800">
          <cell r="B2800" t="str">
            <v>FS41C</v>
          </cell>
          <cell r="C2800" t="str">
            <v>Candy</v>
          </cell>
          <cell r="E2800" t="str">
            <v>Photoface Noel pedra, produzido em fibra de vidro, com pintura automotiva linha Candy.</v>
          </cell>
          <cell r="F2800" t="str">
            <v>FIBRA</v>
          </cell>
          <cell r="G2800">
            <v>1.9</v>
          </cell>
          <cell r="H2800">
            <v>2</v>
          </cell>
          <cell r="I2800">
            <v>1</v>
          </cell>
          <cell r="L2800">
            <v>36.700000000000003</v>
          </cell>
          <cell r="M2800">
            <v>7017.92</v>
          </cell>
          <cell r="N2800">
            <v>4210.7519999999995</v>
          </cell>
          <cell r="P2800">
            <v>0.6</v>
          </cell>
          <cell r="R2800">
            <v>5668.32</v>
          </cell>
          <cell r="S2800">
            <v>3401.06</v>
          </cell>
          <cell r="U2800">
            <v>5668.32</v>
          </cell>
          <cell r="V2800">
            <v>3401.06</v>
          </cell>
          <cell r="X2800">
            <v>5398.4</v>
          </cell>
          <cell r="Y2800">
            <v>3239.1</v>
          </cell>
          <cell r="AA2800">
            <v>4694.3</v>
          </cell>
          <cell r="AB2800">
            <v>2816.58</v>
          </cell>
          <cell r="AD2800">
            <v>4082</v>
          </cell>
        </row>
        <row r="2801">
          <cell r="B2801" t="str">
            <v>FS41D</v>
          </cell>
          <cell r="C2801" t="str">
            <v>Deluxe</v>
          </cell>
          <cell r="E2801" t="str">
            <v>Photoface Noel pedra, produzido em fibra de vidro, com pintura automotiva linha deluxe.</v>
          </cell>
          <cell r="F2801" t="str">
            <v>FIBRA</v>
          </cell>
          <cell r="G2801">
            <v>1.9</v>
          </cell>
          <cell r="H2801">
            <v>2</v>
          </cell>
          <cell r="I2801">
            <v>1</v>
          </cell>
          <cell r="L2801">
            <v>36.700000000000003</v>
          </cell>
          <cell r="M2801">
            <v>7017.92</v>
          </cell>
          <cell r="N2801">
            <v>4210.7519999999995</v>
          </cell>
          <cell r="P2801">
            <v>0.6</v>
          </cell>
          <cell r="R2801">
            <v>5668.32</v>
          </cell>
          <cell r="S2801">
            <v>3401.06</v>
          </cell>
          <cell r="U2801">
            <v>5668.32</v>
          </cell>
          <cell r="V2801">
            <v>3401.06</v>
          </cell>
          <cell r="X2801">
            <v>5398.4</v>
          </cell>
          <cell r="Y2801">
            <v>3239.1</v>
          </cell>
          <cell r="AA2801">
            <v>4694.3</v>
          </cell>
          <cell r="AB2801">
            <v>2816.58</v>
          </cell>
          <cell r="AD2801">
            <v>4082</v>
          </cell>
        </row>
        <row r="2802">
          <cell r="B2802" t="str">
            <v>FS38T</v>
          </cell>
          <cell r="C2802" t="str">
            <v>Foto Session</v>
          </cell>
          <cell r="E2802" t="str">
            <v>Photoface Boneco de Chumbo com Tambor, Produzido em fibra de vidro, com pintura automotiva</v>
          </cell>
          <cell r="F2802" t="str">
            <v>FIBRA</v>
          </cell>
          <cell r="G2802">
            <v>2.1</v>
          </cell>
          <cell r="H2802">
            <v>1.85</v>
          </cell>
          <cell r="I2802">
            <v>1.1000000000000001</v>
          </cell>
          <cell r="L2802">
            <v>38.133333333333333</v>
          </cell>
          <cell r="M2802">
            <v>7291.31</v>
          </cell>
          <cell r="N2802">
            <v>4374.7860000000001</v>
          </cell>
          <cell r="P2802">
            <v>0.6</v>
          </cell>
          <cell r="R2802">
            <v>5889.14</v>
          </cell>
          <cell r="S2802">
            <v>3533.46</v>
          </cell>
          <cell r="U2802">
            <v>5889.14</v>
          </cell>
          <cell r="V2802">
            <v>3533.46</v>
          </cell>
          <cell r="X2802">
            <v>5608.7</v>
          </cell>
          <cell r="Y2802">
            <v>3365.2</v>
          </cell>
          <cell r="AA2802">
            <v>4877.1499999999996</v>
          </cell>
          <cell r="AB2802">
            <v>2926.29</v>
          </cell>
          <cell r="AD2802">
            <v>4241</v>
          </cell>
        </row>
        <row r="2803">
          <cell r="B2803" t="str">
            <v>FS38TC</v>
          </cell>
          <cell r="C2803" t="str">
            <v>Candy</v>
          </cell>
          <cell r="E2803" t="str">
            <v>Photoface Boneco de Chumbo com Tambor, Produzido em fibra de vidro, com pintura automotiva linha Candy.</v>
          </cell>
          <cell r="F2803" t="str">
            <v>FIBRA</v>
          </cell>
          <cell r="G2803">
            <v>2.1</v>
          </cell>
          <cell r="H2803">
            <v>1.85</v>
          </cell>
          <cell r="I2803">
            <v>1.1000000000000001</v>
          </cell>
          <cell r="L2803">
            <v>38.133333333333333</v>
          </cell>
          <cell r="M2803">
            <v>7291.31</v>
          </cell>
          <cell r="N2803">
            <v>4374.7860000000001</v>
          </cell>
          <cell r="P2803">
            <v>0.6</v>
          </cell>
          <cell r="R2803">
            <v>5889.14</v>
          </cell>
          <cell r="S2803">
            <v>3533.46</v>
          </cell>
          <cell r="U2803">
            <v>5889.14</v>
          </cell>
          <cell r="V2803">
            <v>3533.46</v>
          </cell>
          <cell r="X2803">
            <v>5608.7</v>
          </cell>
          <cell r="Y2803">
            <v>3365.2</v>
          </cell>
          <cell r="AA2803">
            <v>4877.1499999999996</v>
          </cell>
          <cell r="AB2803">
            <v>2926.29</v>
          </cell>
          <cell r="AD2803">
            <v>4241</v>
          </cell>
        </row>
        <row r="2804">
          <cell r="B2804" t="str">
            <v>FS38TD</v>
          </cell>
          <cell r="C2804" t="str">
            <v>Deluxe</v>
          </cell>
          <cell r="E2804" t="str">
            <v>Photoface Boneco de Chumbo com Tambor, Produzido em fibra de vidro, com pintura automotiva linha deluxe.</v>
          </cell>
          <cell r="F2804" t="str">
            <v>FIBRA</v>
          </cell>
          <cell r="G2804">
            <v>2.1</v>
          </cell>
          <cell r="H2804">
            <v>1.85</v>
          </cell>
          <cell r="I2804">
            <v>1.1000000000000001</v>
          </cell>
          <cell r="L2804">
            <v>38.133333333333333</v>
          </cell>
          <cell r="M2804">
            <v>7291.31</v>
          </cell>
          <cell r="N2804">
            <v>4374.7860000000001</v>
          </cell>
          <cell r="P2804">
            <v>0.6</v>
          </cell>
          <cell r="R2804">
            <v>5889.14</v>
          </cell>
          <cell r="S2804">
            <v>3533.46</v>
          </cell>
          <cell r="U2804">
            <v>5889.14</v>
          </cell>
          <cell r="V2804">
            <v>3533.46</v>
          </cell>
          <cell r="X2804">
            <v>5608.7</v>
          </cell>
          <cell r="Y2804">
            <v>3365.2</v>
          </cell>
          <cell r="AA2804">
            <v>4877.1499999999996</v>
          </cell>
          <cell r="AB2804">
            <v>2926.29</v>
          </cell>
          <cell r="AD2804">
            <v>4241</v>
          </cell>
        </row>
        <row r="2805">
          <cell r="B2805" t="str">
            <v>FS60N</v>
          </cell>
          <cell r="C2805" t="str">
            <v>Foto Session</v>
          </cell>
          <cell r="E2805" t="str">
            <v>Photoface Caixa de presente com Boneco de Neve, Produzido em fibra de vidro, com pintura automotiva</v>
          </cell>
          <cell r="F2805" t="str">
            <v>FIBRA</v>
          </cell>
          <cell r="G2805">
            <v>1.8</v>
          </cell>
          <cell r="H2805">
            <v>1.85</v>
          </cell>
          <cell r="I2805">
            <v>0.8</v>
          </cell>
          <cell r="L2805">
            <v>31.05</v>
          </cell>
          <cell r="M2805">
            <v>5934.89</v>
          </cell>
          <cell r="N2805">
            <v>3560.9340000000002</v>
          </cell>
          <cell r="P2805">
            <v>0.6</v>
          </cell>
          <cell r="R2805">
            <v>4793.57</v>
          </cell>
          <cell r="S2805">
            <v>2876.16</v>
          </cell>
          <cell r="U2805">
            <v>4793.57</v>
          </cell>
          <cell r="V2805">
            <v>2876.16</v>
          </cell>
          <cell r="X2805">
            <v>4565.3</v>
          </cell>
          <cell r="Y2805">
            <v>2739.2</v>
          </cell>
          <cell r="AA2805">
            <v>3969.8</v>
          </cell>
          <cell r="AB2805">
            <v>2381.88</v>
          </cell>
          <cell r="AD2805">
            <v>3452</v>
          </cell>
        </row>
        <row r="2806">
          <cell r="B2806" t="str">
            <v>FS60NC</v>
          </cell>
          <cell r="C2806" t="str">
            <v>Candy</v>
          </cell>
          <cell r="E2806" t="str">
            <v>Photoface Caixa de presente com Boneco de Neve, Produzido em fibra de vidro, com pintura automotiva linha Candy.</v>
          </cell>
          <cell r="F2806" t="str">
            <v>FIBRA</v>
          </cell>
          <cell r="G2806">
            <v>1.8</v>
          </cell>
          <cell r="H2806">
            <v>1.85</v>
          </cell>
          <cell r="I2806">
            <v>0.8</v>
          </cell>
          <cell r="L2806">
            <v>31.05</v>
          </cell>
          <cell r="M2806">
            <v>5934.89</v>
          </cell>
          <cell r="N2806">
            <v>3560.9340000000002</v>
          </cell>
          <cell r="P2806">
            <v>0.6</v>
          </cell>
          <cell r="R2806">
            <v>4793.57</v>
          </cell>
          <cell r="S2806">
            <v>2876.16</v>
          </cell>
          <cell r="U2806">
            <v>4793.57</v>
          </cell>
          <cell r="V2806">
            <v>2876.16</v>
          </cell>
          <cell r="X2806">
            <v>4565.3</v>
          </cell>
          <cell r="Y2806">
            <v>2739.2</v>
          </cell>
          <cell r="AA2806">
            <v>3969.8</v>
          </cell>
          <cell r="AB2806">
            <v>2381.88</v>
          </cell>
          <cell r="AD2806">
            <v>3452</v>
          </cell>
        </row>
        <row r="2807">
          <cell r="B2807" t="str">
            <v>FS60ND</v>
          </cell>
          <cell r="C2807" t="str">
            <v>Deluxe</v>
          </cell>
          <cell r="E2807" t="str">
            <v>Photoface Caixa de presente com Boneco de Neve, Produzido em fibra de vidro, com pintura automotiva linha deluxe.</v>
          </cell>
          <cell r="F2807" t="str">
            <v>FIBRA</v>
          </cell>
          <cell r="G2807">
            <v>1.8</v>
          </cell>
          <cell r="H2807">
            <v>1.85</v>
          </cell>
          <cell r="I2807">
            <v>0.8</v>
          </cell>
          <cell r="L2807">
            <v>31.05</v>
          </cell>
          <cell r="M2807">
            <v>5934.89</v>
          </cell>
          <cell r="N2807">
            <v>3560.9340000000002</v>
          </cell>
          <cell r="P2807">
            <v>0.6</v>
          </cell>
          <cell r="R2807">
            <v>4793.57</v>
          </cell>
          <cell r="S2807">
            <v>2876.16</v>
          </cell>
          <cell r="U2807">
            <v>4793.57</v>
          </cell>
          <cell r="V2807">
            <v>2876.16</v>
          </cell>
          <cell r="X2807">
            <v>4565.3</v>
          </cell>
          <cell r="Y2807">
            <v>2739.2</v>
          </cell>
          <cell r="AA2807">
            <v>3969.8</v>
          </cell>
          <cell r="AB2807">
            <v>2381.88</v>
          </cell>
          <cell r="AD2807">
            <v>3452</v>
          </cell>
        </row>
        <row r="2808">
          <cell r="B2808" t="str">
            <v>FS60B</v>
          </cell>
          <cell r="C2808" t="str">
            <v>Foto Session</v>
          </cell>
          <cell r="E2808" t="str">
            <v>Photoface Caixa de presente com Duende, Produzido em fibra de vidro, com pintura automotiva</v>
          </cell>
          <cell r="F2808" t="str">
            <v>FIBRA</v>
          </cell>
          <cell r="G2808">
            <v>1.8</v>
          </cell>
          <cell r="H2808">
            <v>1.85</v>
          </cell>
          <cell r="I2808">
            <v>0.8</v>
          </cell>
          <cell r="L2808">
            <v>30.650000000000002</v>
          </cell>
          <cell r="M2808">
            <v>5859.2300000000005</v>
          </cell>
          <cell r="N2808">
            <v>3515.538</v>
          </cell>
          <cell r="P2808">
            <v>0.6</v>
          </cell>
          <cell r="R2808">
            <v>4732.46</v>
          </cell>
          <cell r="S2808">
            <v>2839.41</v>
          </cell>
          <cell r="U2808">
            <v>4732.46</v>
          </cell>
          <cell r="V2808">
            <v>2839.41</v>
          </cell>
          <cell r="X2808">
            <v>4507.1000000000004</v>
          </cell>
          <cell r="Y2808">
            <v>2704.2</v>
          </cell>
          <cell r="AA2808">
            <v>3919.2</v>
          </cell>
          <cell r="AB2808">
            <v>2351.52</v>
          </cell>
          <cell r="AD2808">
            <v>3408</v>
          </cell>
        </row>
        <row r="2809">
          <cell r="B2809" t="str">
            <v>FS60BC</v>
          </cell>
          <cell r="C2809" t="str">
            <v>Candy</v>
          </cell>
          <cell r="E2809" t="str">
            <v>Photoface Caixa de presente com Duende, Produzido em fibra de vidro, com pintura automotiva linha Candy.</v>
          </cell>
          <cell r="F2809" t="str">
            <v>FIBRA</v>
          </cell>
          <cell r="G2809">
            <v>1.8</v>
          </cell>
          <cell r="H2809">
            <v>1.85</v>
          </cell>
          <cell r="I2809">
            <v>0.8</v>
          </cell>
          <cell r="L2809">
            <v>30.650000000000002</v>
          </cell>
          <cell r="M2809">
            <v>5859.2300000000005</v>
          </cell>
          <cell r="N2809">
            <v>3515.538</v>
          </cell>
          <cell r="P2809">
            <v>0.6</v>
          </cell>
          <cell r="R2809">
            <v>4732.46</v>
          </cell>
          <cell r="S2809">
            <v>2839.41</v>
          </cell>
          <cell r="U2809">
            <v>4732.46</v>
          </cell>
          <cell r="V2809">
            <v>2839.41</v>
          </cell>
          <cell r="X2809">
            <v>4507.1000000000004</v>
          </cell>
          <cell r="Y2809">
            <v>2704.2</v>
          </cell>
          <cell r="AA2809">
            <v>3919.2</v>
          </cell>
          <cell r="AB2809">
            <v>2351.52</v>
          </cell>
          <cell r="AD2809">
            <v>3408</v>
          </cell>
        </row>
        <row r="2810">
          <cell r="B2810" t="str">
            <v>FS60BD</v>
          </cell>
          <cell r="C2810" t="str">
            <v>Deluxe</v>
          </cell>
          <cell r="E2810" t="str">
            <v>Photoface Caixa de presente com Duende, Produzido em fibra de vidro, com pintura automotiva linha deluxe.</v>
          </cell>
          <cell r="F2810" t="str">
            <v>FIBRA</v>
          </cell>
          <cell r="G2810">
            <v>1.8</v>
          </cell>
          <cell r="H2810">
            <v>1.85</v>
          </cell>
          <cell r="I2810">
            <v>0.8</v>
          </cell>
          <cell r="L2810">
            <v>30.650000000000002</v>
          </cell>
          <cell r="M2810">
            <v>5859.2300000000005</v>
          </cell>
          <cell r="N2810">
            <v>3515.538</v>
          </cell>
          <cell r="P2810">
            <v>0.6</v>
          </cell>
          <cell r="R2810">
            <v>4732.46</v>
          </cell>
          <cell r="S2810">
            <v>2839.41</v>
          </cell>
          <cell r="U2810">
            <v>4732.46</v>
          </cell>
          <cell r="V2810">
            <v>2839.41</v>
          </cell>
          <cell r="X2810">
            <v>4507.1000000000004</v>
          </cell>
          <cell r="Y2810">
            <v>2704.2</v>
          </cell>
          <cell r="AA2810">
            <v>3919.2</v>
          </cell>
          <cell r="AB2810">
            <v>2351.52</v>
          </cell>
          <cell r="AD2810">
            <v>3408</v>
          </cell>
        </row>
        <row r="2811">
          <cell r="B2811" t="str">
            <v>FS17</v>
          </cell>
          <cell r="C2811" t="str">
            <v>Foto Session</v>
          </cell>
          <cell r="E2811" t="str">
            <v>Photoface Bonecos de Neve, produzido em fibra de vidro, com pintura automotiva</v>
          </cell>
          <cell r="F2811" t="str">
            <v>FIBRA</v>
          </cell>
          <cell r="G2811">
            <v>2.1</v>
          </cell>
          <cell r="H2811">
            <v>3.05</v>
          </cell>
          <cell r="I2811">
            <v>1.6</v>
          </cell>
          <cell r="L2811">
            <v>78.766666666666666</v>
          </cell>
          <cell r="M2811">
            <v>15060.630000000001</v>
          </cell>
          <cell r="N2811">
            <v>9036.3780000000006</v>
          </cell>
          <cell r="P2811">
            <v>0.6</v>
          </cell>
          <cell r="R2811">
            <v>12164.36</v>
          </cell>
          <cell r="S2811">
            <v>7298.66</v>
          </cell>
          <cell r="U2811">
            <v>12164.36</v>
          </cell>
          <cell r="V2811">
            <v>7298.66</v>
          </cell>
          <cell r="X2811">
            <v>11585.1</v>
          </cell>
          <cell r="Y2811">
            <v>6951.1</v>
          </cell>
          <cell r="AA2811">
            <v>10074</v>
          </cell>
          <cell r="AB2811">
            <v>6044.4</v>
          </cell>
          <cell r="AD2811">
            <v>8760</v>
          </cell>
        </row>
        <row r="2812">
          <cell r="B2812" t="str">
            <v>FS17C</v>
          </cell>
          <cell r="C2812" t="str">
            <v>Candy</v>
          </cell>
          <cell r="E2812" t="str">
            <v>Photoface Bonecos de Neve, produzido em fibra de vidro, com pintura automotiva linha Candy.</v>
          </cell>
          <cell r="F2812" t="str">
            <v>FIBRA</v>
          </cell>
          <cell r="G2812">
            <v>2.1</v>
          </cell>
          <cell r="H2812">
            <v>3.05</v>
          </cell>
          <cell r="I2812">
            <v>1.6</v>
          </cell>
          <cell r="L2812">
            <v>78.766666666666666</v>
          </cell>
          <cell r="M2812">
            <v>15060.630000000001</v>
          </cell>
          <cell r="N2812">
            <v>9036.3780000000006</v>
          </cell>
          <cell r="P2812">
            <v>0.6</v>
          </cell>
          <cell r="R2812">
            <v>12164.36</v>
          </cell>
          <cell r="S2812">
            <v>7298.66</v>
          </cell>
          <cell r="U2812">
            <v>12164.36</v>
          </cell>
          <cell r="V2812">
            <v>7298.66</v>
          </cell>
          <cell r="X2812">
            <v>11585.1</v>
          </cell>
          <cell r="Y2812">
            <v>6951.1</v>
          </cell>
          <cell r="AA2812">
            <v>10074</v>
          </cell>
          <cell r="AB2812">
            <v>6044.4</v>
          </cell>
          <cell r="AD2812">
            <v>8760</v>
          </cell>
        </row>
        <row r="2813">
          <cell r="B2813" t="str">
            <v>FS17D</v>
          </cell>
          <cell r="C2813" t="str">
            <v>Deluxe</v>
          </cell>
          <cell r="E2813" t="str">
            <v>Photoface Bonecos de Neve, produzido em fibra de vidro, com pintura automotiva linha deluxe.</v>
          </cell>
          <cell r="F2813" t="str">
            <v>FIBRA</v>
          </cell>
          <cell r="G2813">
            <v>2.1</v>
          </cell>
          <cell r="H2813">
            <v>3.05</v>
          </cell>
          <cell r="I2813">
            <v>1.6</v>
          </cell>
          <cell r="L2813">
            <v>78.766666666666666</v>
          </cell>
          <cell r="M2813">
            <v>15060.630000000001</v>
          </cell>
          <cell r="N2813">
            <v>9036.3780000000006</v>
          </cell>
          <cell r="P2813">
            <v>0.6</v>
          </cell>
          <cell r="R2813">
            <v>12164.36</v>
          </cell>
          <cell r="S2813">
            <v>7298.66</v>
          </cell>
          <cell r="U2813">
            <v>12164.36</v>
          </cell>
          <cell r="V2813">
            <v>7298.66</v>
          </cell>
          <cell r="X2813">
            <v>11585.1</v>
          </cell>
          <cell r="Y2813">
            <v>6951.1</v>
          </cell>
          <cell r="AA2813">
            <v>10074</v>
          </cell>
          <cell r="AB2813">
            <v>6044.4</v>
          </cell>
          <cell r="AD2813">
            <v>8760</v>
          </cell>
        </row>
        <row r="2814">
          <cell r="B2814" t="str">
            <v>FG105</v>
          </cell>
          <cell r="C2814" t="str">
            <v>Elementos Complementares</v>
          </cell>
          <cell r="E2814" t="str">
            <v>Pilaretes, produzido em fibra de vidro, com pintura automotiva</v>
          </cell>
          <cell r="F2814" t="str">
            <v>FIBRA</v>
          </cell>
          <cell r="G2814">
            <v>1.05</v>
          </cell>
          <cell r="H2814">
            <v>0.3</v>
          </cell>
          <cell r="I2814">
            <v>0.3</v>
          </cell>
          <cell r="L2814">
            <v>5.583333333333333</v>
          </cell>
          <cell r="M2814">
            <v>600.08000000000004</v>
          </cell>
          <cell r="N2814">
            <v>360.048</v>
          </cell>
          <cell r="P2814">
            <v>0.6</v>
          </cell>
          <cell r="R2814">
            <v>484.68</v>
          </cell>
          <cell r="S2814">
            <v>290.75</v>
          </cell>
          <cell r="U2814">
            <v>484.68</v>
          </cell>
          <cell r="V2814">
            <v>290.75</v>
          </cell>
          <cell r="X2814">
            <v>461.6</v>
          </cell>
          <cell r="Y2814">
            <v>276.89999999999998</v>
          </cell>
          <cell r="AA2814">
            <v>401.35</v>
          </cell>
          <cell r="AB2814">
            <v>240.81</v>
          </cell>
          <cell r="AD2814">
            <v>349</v>
          </cell>
        </row>
        <row r="2815">
          <cell r="B2815" t="str">
            <v>FG105C</v>
          </cell>
          <cell r="C2815" t="str">
            <v>Candy</v>
          </cell>
          <cell r="E2815" t="str">
            <v>Pilaretes, produzido em fibra de vidro, com pintura automotiva linha Candy.</v>
          </cell>
          <cell r="F2815" t="str">
            <v>FIBRA</v>
          </cell>
          <cell r="G2815">
            <v>1.05</v>
          </cell>
          <cell r="H2815">
            <v>0.3</v>
          </cell>
          <cell r="I2815">
            <v>0.3</v>
          </cell>
          <cell r="L2815">
            <v>5.583333333333333</v>
          </cell>
          <cell r="M2815">
            <v>600.08000000000004</v>
          </cell>
          <cell r="N2815">
            <v>360.048</v>
          </cell>
          <cell r="P2815">
            <v>0.6</v>
          </cell>
          <cell r="R2815">
            <v>484.68</v>
          </cell>
          <cell r="S2815">
            <v>290.75</v>
          </cell>
          <cell r="U2815">
            <v>484.68</v>
          </cell>
          <cell r="V2815">
            <v>290.75</v>
          </cell>
          <cell r="X2815">
            <v>461.6</v>
          </cell>
          <cell r="Y2815">
            <v>276.89999999999998</v>
          </cell>
          <cell r="AA2815">
            <v>401.35</v>
          </cell>
          <cell r="AB2815">
            <v>240.81</v>
          </cell>
          <cell r="AD2815">
            <v>349</v>
          </cell>
        </row>
        <row r="2816">
          <cell r="B2816" t="str">
            <v>FG105D</v>
          </cell>
          <cell r="C2816" t="str">
            <v>Deluxe</v>
          </cell>
          <cell r="E2816" t="str">
            <v>Pilaretes, produzido em fibra de vidro, com pintura automotiva linha deluxe.</v>
          </cell>
          <cell r="F2816" t="str">
            <v>FIBRA</v>
          </cell>
          <cell r="G2816">
            <v>1.05</v>
          </cell>
          <cell r="H2816">
            <v>0.3</v>
          </cell>
          <cell r="I2816">
            <v>0.3</v>
          </cell>
          <cell r="L2816">
            <v>5.583333333333333</v>
          </cell>
          <cell r="M2816">
            <v>600.08000000000004</v>
          </cell>
          <cell r="N2816">
            <v>360.048</v>
          </cell>
          <cell r="P2816">
            <v>0.6</v>
          </cell>
          <cell r="R2816">
            <v>484.68</v>
          </cell>
          <cell r="S2816">
            <v>290.75</v>
          </cell>
          <cell r="U2816">
            <v>484.68</v>
          </cell>
          <cell r="V2816">
            <v>290.75</v>
          </cell>
          <cell r="X2816">
            <v>461.6</v>
          </cell>
          <cell r="Y2816">
            <v>276.89999999999998</v>
          </cell>
          <cell r="AA2816">
            <v>401.35</v>
          </cell>
          <cell r="AB2816">
            <v>240.81</v>
          </cell>
          <cell r="AD2816">
            <v>349</v>
          </cell>
        </row>
        <row r="2817">
          <cell r="B2817" t="str">
            <v>PMD105</v>
          </cell>
          <cell r="C2817" t="str">
            <v>Madeira</v>
          </cell>
          <cell r="E2817" t="str">
            <v>Estaca, produzida em madeira com pintura branca e verniz</v>
          </cell>
          <cell r="F2817" t="str">
            <v>MADEIRA</v>
          </cell>
          <cell r="G2817">
            <v>0.6</v>
          </cell>
          <cell r="H2817" t="str">
            <v>-</v>
          </cell>
          <cell r="I2817" t="str">
            <v>-</v>
          </cell>
          <cell r="M2817">
            <v>45</v>
          </cell>
          <cell r="N2817">
            <v>45</v>
          </cell>
          <cell r="P2817">
            <v>1</v>
          </cell>
          <cell r="R2817"/>
          <cell r="S2817"/>
          <cell r="U2817"/>
          <cell r="V2817"/>
          <cell r="X2817"/>
          <cell r="Y2817"/>
          <cell r="AA2817"/>
          <cell r="AB2817"/>
          <cell r="AD2817"/>
        </row>
        <row r="2818">
          <cell r="B2818" t="str">
            <v>FG106</v>
          </cell>
          <cell r="C2818" t="str">
            <v>Elementos Complementares</v>
          </cell>
          <cell r="E2818" t="str">
            <v>Mini Jardim com Esquilo e Cogumelos, produzido em fibra de vidro</v>
          </cell>
          <cell r="F2818" t="str">
            <v>FIBRA</v>
          </cell>
          <cell r="G2818">
            <v>1.05</v>
          </cell>
          <cell r="H2818">
            <v>1</v>
          </cell>
          <cell r="I2818">
            <v>1.25</v>
          </cell>
          <cell r="L2818">
            <v>36.116666666666667</v>
          </cell>
          <cell r="M2818">
            <v>6904.56</v>
          </cell>
          <cell r="N2818">
            <v>4142.7359999999999</v>
          </cell>
          <cell r="P2818">
            <v>0.6</v>
          </cell>
          <cell r="R2818">
            <v>5576.76</v>
          </cell>
          <cell r="S2818">
            <v>3346.04</v>
          </cell>
          <cell r="U2818">
            <v>5576.76</v>
          </cell>
          <cell r="V2818">
            <v>3346.04</v>
          </cell>
          <cell r="X2818">
            <v>5311.2</v>
          </cell>
          <cell r="Y2818">
            <v>3186.7</v>
          </cell>
          <cell r="AA2818">
            <v>4618.3999999999996</v>
          </cell>
          <cell r="AB2818">
            <v>2771.04</v>
          </cell>
          <cell r="AD2818">
            <v>4016</v>
          </cell>
        </row>
        <row r="2819">
          <cell r="B2819" t="str">
            <v>FG106C</v>
          </cell>
          <cell r="C2819" t="str">
            <v>Candy</v>
          </cell>
          <cell r="E2819" t="str">
            <v>Mini Jardim com Esquilo e Cogumelos, produzido em fibra de vidro, com pintura automotiva linha Candy.</v>
          </cell>
          <cell r="F2819" t="str">
            <v>FIBRA</v>
          </cell>
          <cell r="G2819">
            <v>1.05</v>
          </cell>
          <cell r="H2819">
            <v>1</v>
          </cell>
          <cell r="I2819">
            <v>1.25</v>
          </cell>
          <cell r="L2819">
            <v>36.116666666666667</v>
          </cell>
          <cell r="M2819">
            <v>6904.56</v>
          </cell>
          <cell r="N2819">
            <v>4142.7359999999999</v>
          </cell>
          <cell r="P2819">
            <v>0.6</v>
          </cell>
          <cell r="R2819">
            <v>5576.76</v>
          </cell>
          <cell r="S2819">
            <v>3346.04</v>
          </cell>
          <cell r="U2819">
            <v>5576.76</v>
          </cell>
          <cell r="V2819">
            <v>3346.04</v>
          </cell>
          <cell r="X2819">
            <v>5311.2</v>
          </cell>
          <cell r="Y2819">
            <v>3186.7</v>
          </cell>
          <cell r="AA2819">
            <v>4618.3999999999996</v>
          </cell>
          <cell r="AB2819">
            <v>2771.04</v>
          </cell>
          <cell r="AD2819">
            <v>4016</v>
          </cell>
        </row>
        <row r="2820">
          <cell r="B2820" t="str">
            <v>FG106D</v>
          </cell>
          <cell r="C2820" t="str">
            <v>Deluxe</v>
          </cell>
          <cell r="E2820" t="str">
            <v>Mini Jardim com Esquilo e Cogumelos, produzido em fibra de vidro, com pintura automotiva linha deluxe.</v>
          </cell>
          <cell r="F2820" t="str">
            <v>FIBRA</v>
          </cell>
          <cell r="G2820">
            <v>1.05</v>
          </cell>
          <cell r="H2820">
            <v>1</v>
          </cell>
          <cell r="I2820">
            <v>1.25</v>
          </cell>
          <cell r="L2820">
            <v>36.116666666666667</v>
          </cell>
          <cell r="M2820">
            <v>6904.56</v>
          </cell>
          <cell r="N2820">
            <v>4142.7359999999999</v>
          </cell>
          <cell r="P2820">
            <v>0.6</v>
          </cell>
          <cell r="R2820">
            <v>5576.76</v>
          </cell>
          <cell r="S2820">
            <v>3346.04</v>
          </cell>
          <cell r="U2820">
            <v>5576.76</v>
          </cell>
          <cell r="V2820">
            <v>3346.04</v>
          </cell>
          <cell r="X2820">
            <v>5311.2</v>
          </cell>
          <cell r="Y2820">
            <v>3186.7</v>
          </cell>
          <cell r="AA2820">
            <v>4618.3999999999996</v>
          </cell>
          <cell r="AB2820">
            <v>2771.04</v>
          </cell>
          <cell r="AD2820">
            <v>4016</v>
          </cell>
        </row>
        <row r="2821">
          <cell r="B2821" t="str">
            <v>FG106S</v>
          </cell>
          <cell r="C2821" t="str">
            <v>Snow</v>
          </cell>
          <cell r="E2821" t="str">
            <v>Mini Jardim com Esquilo e Cogumelos, produzido em fibra de vidro, com pintura automotiva linha nevada.</v>
          </cell>
          <cell r="F2821" t="str">
            <v>FIBRA</v>
          </cell>
          <cell r="G2821">
            <v>1.05</v>
          </cell>
          <cell r="H2821">
            <v>1</v>
          </cell>
          <cell r="I2821">
            <v>1.25</v>
          </cell>
          <cell r="L2821">
            <v>36.116666666666667</v>
          </cell>
          <cell r="M2821">
            <v>6904.56</v>
          </cell>
          <cell r="N2821">
            <v>4142.7359999999999</v>
          </cell>
          <cell r="P2821">
            <v>0.6</v>
          </cell>
          <cell r="R2821">
            <v>5576.76</v>
          </cell>
          <cell r="S2821">
            <v>3346.04</v>
          </cell>
          <cell r="U2821">
            <v>5576.76</v>
          </cell>
          <cell r="V2821">
            <v>3346.04</v>
          </cell>
          <cell r="X2821">
            <v>5311.2</v>
          </cell>
          <cell r="Y2821">
            <v>3186.7</v>
          </cell>
          <cell r="AA2821">
            <v>4618.3999999999996</v>
          </cell>
          <cell r="AB2821">
            <v>2771.04</v>
          </cell>
          <cell r="AD2821">
            <v>4016</v>
          </cell>
        </row>
        <row r="2822">
          <cell r="B2822" t="str">
            <v>FG107</v>
          </cell>
          <cell r="C2822" t="str">
            <v>Linha Movimento e Música</v>
          </cell>
          <cell r="E2822" t="str">
            <v xml:space="preserve">Cenário giratório com três personagens natalinos, produzido em fibra de vidro, com movimento giratório </v>
          </cell>
          <cell r="F2822" t="str">
            <v>FIBRA</v>
          </cell>
          <cell r="G2822">
            <v>4</v>
          </cell>
          <cell r="H2822">
            <v>2.2999999999999998</v>
          </cell>
          <cell r="I2822">
            <v>2.2999999999999998</v>
          </cell>
          <cell r="J2822">
            <v>1000</v>
          </cell>
          <cell r="M2822">
            <v>76957.009999999995</v>
          </cell>
          <cell r="N2822">
            <v>46174.205999999998</v>
          </cell>
          <cell r="P2822">
            <v>0.6</v>
          </cell>
          <cell r="R2822">
            <v>62157.59</v>
          </cell>
          <cell r="S2822">
            <v>37294.53</v>
          </cell>
          <cell r="U2822">
            <v>62157.59</v>
          </cell>
          <cell r="V2822">
            <v>37294.53</v>
          </cell>
          <cell r="X2822">
            <v>59197.7</v>
          </cell>
          <cell r="Y2822">
            <v>35518.6</v>
          </cell>
          <cell r="AA2822">
            <v>51476.3</v>
          </cell>
          <cell r="AB2822">
            <v>30885.78</v>
          </cell>
          <cell r="AD2822">
            <v>44762</v>
          </cell>
        </row>
        <row r="2823">
          <cell r="B2823" t="str">
            <v>FG107C</v>
          </cell>
          <cell r="C2823" t="str">
            <v>Candy</v>
          </cell>
          <cell r="E2823" t="str">
            <v>Cenário giratório com três personagens natalinos, produzido em fibra de vidro, com movimento giratório, com pintura automotiva linha Candy.</v>
          </cell>
          <cell r="F2823" t="str">
            <v>FIBRA</v>
          </cell>
          <cell r="G2823">
            <v>4</v>
          </cell>
          <cell r="H2823">
            <v>2.2999999999999998</v>
          </cell>
          <cell r="I2823">
            <v>2.2999999999999998</v>
          </cell>
          <cell r="J2823">
            <v>1000</v>
          </cell>
          <cell r="M2823">
            <v>76957.009999999995</v>
          </cell>
          <cell r="N2823">
            <v>46174.205999999998</v>
          </cell>
          <cell r="P2823">
            <v>0.6</v>
          </cell>
          <cell r="R2823">
            <v>62157.59</v>
          </cell>
          <cell r="S2823">
            <v>37294.53</v>
          </cell>
          <cell r="U2823">
            <v>62157.59</v>
          </cell>
          <cell r="V2823">
            <v>37294.53</v>
          </cell>
          <cell r="X2823">
            <v>59197.7</v>
          </cell>
          <cell r="Y2823">
            <v>35518.6</v>
          </cell>
          <cell r="AA2823">
            <v>51476.3</v>
          </cell>
          <cell r="AB2823">
            <v>30885.78</v>
          </cell>
          <cell r="AD2823">
            <v>44762</v>
          </cell>
        </row>
        <row r="2824">
          <cell r="B2824" t="str">
            <v>FG107D</v>
          </cell>
          <cell r="C2824" t="str">
            <v>Deluxe</v>
          </cell>
          <cell r="E2824" t="str">
            <v xml:space="preserve">Cenário giratório com três personagens natalinos, produzido em fibra de vidro, com movimento giratório, com pintura automotiva linha deluxe. </v>
          </cell>
          <cell r="F2824" t="str">
            <v>FIBRA</v>
          </cell>
          <cell r="G2824">
            <v>4</v>
          </cell>
          <cell r="H2824">
            <v>2.2999999999999998</v>
          </cell>
          <cell r="I2824">
            <v>2.2999999999999998</v>
          </cell>
          <cell r="J2824">
            <v>1000</v>
          </cell>
          <cell r="M2824">
            <v>76957.009999999995</v>
          </cell>
          <cell r="N2824">
            <v>46174.205999999998</v>
          </cell>
          <cell r="P2824">
            <v>0.6</v>
          </cell>
          <cell r="R2824">
            <v>62157.59</v>
          </cell>
          <cell r="S2824">
            <v>37294.53</v>
          </cell>
          <cell r="U2824">
            <v>62157.59</v>
          </cell>
          <cell r="V2824">
            <v>37294.53</v>
          </cell>
          <cell r="X2824">
            <v>59197.7</v>
          </cell>
          <cell r="Y2824">
            <v>35518.6</v>
          </cell>
          <cell r="AA2824">
            <v>51476.3</v>
          </cell>
          <cell r="AB2824">
            <v>30885.78</v>
          </cell>
          <cell r="AD2824">
            <v>44762</v>
          </cell>
        </row>
        <row r="2825">
          <cell r="B2825" t="str">
            <v>FG108</v>
          </cell>
          <cell r="C2825" t="str">
            <v>Personagens Diversos</v>
          </cell>
          <cell r="E2825" t="str">
            <v>Noel com  corneta produzido em fibra de vidro, com pintura automotiva.</v>
          </cell>
          <cell r="F2825" t="str">
            <v>FIBRA</v>
          </cell>
          <cell r="G2825">
            <v>2.65</v>
          </cell>
          <cell r="H2825">
            <v>1</v>
          </cell>
          <cell r="I2825">
            <v>1.3</v>
          </cell>
          <cell r="L2825">
            <v>48.550000000000004</v>
          </cell>
          <cell r="M2825">
            <v>12378.6</v>
          </cell>
          <cell r="N2825">
            <v>7427.16</v>
          </cell>
          <cell r="P2825">
            <v>0.6</v>
          </cell>
          <cell r="R2825">
            <v>9998.1</v>
          </cell>
          <cell r="S2825">
            <v>5998.86</v>
          </cell>
          <cell r="U2825">
            <v>9998.1</v>
          </cell>
          <cell r="V2825">
            <v>5998.86</v>
          </cell>
          <cell r="X2825">
            <v>9522</v>
          </cell>
          <cell r="Y2825">
            <v>5713.2</v>
          </cell>
          <cell r="AA2825">
            <v>8280</v>
          </cell>
          <cell r="AB2825">
            <v>4968</v>
          </cell>
          <cell r="AD2825">
            <v>7200</v>
          </cell>
        </row>
        <row r="2826">
          <cell r="B2826" t="str">
            <v>FG108C</v>
          </cell>
          <cell r="C2826" t="str">
            <v>Candy</v>
          </cell>
          <cell r="E2826" t="str">
            <v>Noel com  corneta produzido em fibra de vidro, com pintura automotiva linha Candy.</v>
          </cell>
          <cell r="F2826" t="str">
            <v>FIBRA</v>
          </cell>
          <cell r="G2826">
            <v>2.65</v>
          </cell>
          <cell r="H2826">
            <v>1</v>
          </cell>
          <cell r="I2826">
            <v>1.3</v>
          </cell>
          <cell r="L2826">
            <v>48.550000000000004</v>
          </cell>
          <cell r="M2826">
            <v>12378.6</v>
          </cell>
          <cell r="N2826">
            <v>7427.16</v>
          </cell>
          <cell r="P2826">
            <v>0.6</v>
          </cell>
          <cell r="R2826">
            <v>9998.1</v>
          </cell>
          <cell r="S2826">
            <v>5998.86</v>
          </cell>
          <cell r="U2826">
            <v>9998.1</v>
          </cell>
          <cell r="V2826">
            <v>5998.86</v>
          </cell>
          <cell r="X2826">
            <v>9522</v>
          </cell>
          <cell r="Y2826">
            <v>5713.2</v>
          </cell>
          <cell r="AA2826">
            <v>8280</v>
          </cell>
          <cell r="AB2826">
            <v>4968</v>
          </cell>
          <cell r="AD2826">
            <v>7200</v>
          </cell>
        </row>
        <row r="2827">
          <cell r="B2827" t="str">
            <v>FG108D</v>
          </cell>
          <cell r="C2827" t="str">
            <v>Deluxe</v>
          </cell>
          <cell r="E2827" t="str">
            <v>Noel com  corneta produzido em fibra de vidro, com pintura automotiva linha deluxe.</v>
          </cell>
          <cell r="F2827" t="str">
            <v>FIBRA</v>
          </cell>
          <cell r="G2827">
            <v>2.65</v>
          </cell>
          <cell r="H2827">
            <v>1</v>
          </cell>
          <cell r="I2827">
            <v>1.3</v>
          </cell>
          <cell r="L2827">
            <v>48.550000000000004</v>
          </cell>
          <cell r="M2827">
            <v>12378.6</v>
          </cell>
          <cell r="N2827">
            <v>7427.16</v>
          </cell>
          <cell r="P2827">
            <v>0.6</v>
          </cell>
          <cell r="R2827">
            <v>9998.1</v>
          </cell>
          <cell r="S2827">
            <v>5998.86</v>
          </cell>
          <cell r="U2827">
            <v>9998.1</v>
          </cell>
          <cell r="V2827">
            <v>5998.86</v>
          </cell>
          <cell r="X2827">
            <v>9522</v>
          </cell>
          <cell r="Y2827">
            <v>5713.2</v>
          </cell>
          <cell r="AA2827">
            <v>8280</v>
          </cell>
          <cell r="AB2827">
            <v>4968</v>
          </cell>
          <cell r="AD2827">
            <v>7200</v>
          </cell>
        </row>
        <row r="2828">
          <cell r="B2828" t="str">
            <v>FG109</v>
          </cell>
          <cell r="C2828" t="str">
            <v>Personagens Diversos</v>
          </cell>
          <cell r="E2828" t="str">
            <v>Rena violinista, produzido em fibra de vidro, com pintura automotiva.</v>
          </cell>
          <cell r="F2828" t="str">
            <v>FIBRA</v>
          </cell>
          <cell r="G2828">
            <v>1.65</v>
          </cell>
          <cell r="H2828">
            <v>0.85</v>
          </cell>
          <cell r="I2828">
            <v>1</v>
          </cell>
          <cell r="L2828">
            <v>23.733333333333334</v>
          </cell>
          <cell r="M2828">
            <v>6050.07</v>
          </cell>
          <cell r="N2828">
            <v>3630.0419999999999</v>
          </cell>
          <cell r="P2828">
            <v>0.6</v>
          </cell>
          <cell r="R2828">
            <v>4886.6000000000004</v>
          </cell>
          <cell r="S2828">
            <v>2931.92</v>
          </cell>
          <cell r="U2828">
            <v>4886.6000000000004</v>
          </cell>
          <cell r="V2828">
            <v>2931.92</v>
          </cell>
          <cell r="X2828">
            <v>4653.8999999999996</v>
          </cell>
          <cell r="Y2828">
            <v>2792.3</v>
          </cell>
          <cell r="AA2828">
            <v>4046.85</v>
          </cell>
          <cell r="AB2828">
            <v>2428.11</v>
          </cell>
          <cell r="AD2828">
            <v>3519</v>
          </cell>
        </row>
        <row r="2829">
          <cell r="B2829" t="str">
            <v>FG109C</v>
          </cell>
          <cell r="C2829" t="str">
            <v>Candy</v>
          </cell>
          <cell r="E2829" t="str">
            <v>Rena violinista, produzido em fibra de vidro, com pintura automotiva linha Candy.</v>
          </cell>
          <cell r="F2829" t="str">
            <v>FIBRA</v>
          </cell>
          <cell r="G2829">
            <v>1.65</v>
          </cell>
          <cell r="H2829">
            <v>0.85</v>
          </cell>
          <cell r="I2829">
            <v>1</v>
          </cell>
          <cell r="L2829">
            <v>23.733333333333334</v>
          </cell>
          <cell r="M2829">
            <v>6050.07</v>
          </cell>
          <cell r="N2829">
            <v>3630.0419999999999</v>
          </cell>
          <cell r="P2829">
            <v>0.6</v>
          </cell>
          <cell r="R2829">
            <v>4886.6000000000004</v>
          </cell>
          <cell r="S2829">
            <v>2931.92</v>
          </cell>
          <cell r="U2829">
            <v>4886.6000000000004</v>
          </cell>
          <cell r="V2829">
            <v>2931.92</v>
          </cell>
          <cell r="X2829">
            <v>4653.8999999999996</v>
          </cell>
          <cell r="Y2829">
            <v>2792.3</v>
          </cell>
          <cell r="AA2829">
            <v>4046.85</v>
          </cell>
          <cell r="AB2829">
            <v>2428.11</v>
          </cell>
          <cell r="AD2829">
            <v>3519</v>
          </cell>
        </row>
        <row r="2830">
          <cell r="B2830" t="str">
            <v>FG109D</v>
          </cell>
          <cell r="C2830" t="str">
            <v>Deluxe</v>
          </cell>
          <cell r="E2830" t="str">
            <v>Rena violinista, produzido em fibra de vidro, com pintura automotiva linha deluxe.</v>
          </cell>
          <cell r="F2830" t="str">
            <v>FIBRA</v>
          </cell>
          <cell r="G2830">
            <v>1.65</v>
          </cell>
          <cell r="H2830">
            <v>0.85</v>
          </cell>
          <cell r="I2830">
            <v>1</v>
          </cell>
          <cell r="L2830">
            <v>23.733333333333334</v>
          </cell>
          <cell r="M2830">
            <v>6050.07</v>
          </cell>
          <cell r="N2830">
            <v>3630.0419999999999</v>
          </cell>
          <cell r="P2830">
            <v>0.6</v>
          </cell>
          <cell r="R2830">
            <v>4886.6000000000004</v>
          </cell>
          <cell r="S2830">
            <v>2931.92</v>
          </cell>
          <cell r="U2830">
            <v>4886.6000000000004</v>
          </cell>
          <cell r="V2830">
            <v>2931.92</v>
          </cell>
          <cell r="X2830">
            <v>4653.8999999999996</v>
          </cell>
          <cell r="Y2830">
            <v>2792.3</v>
          </cell>
          <cell r="AA2830">
            <v>4046.85</v>
          </cell>
          <cell r="AB2830">
            <v>2428.11</v>
          </cell>
          <cell r="AD2830">
            <v>3519</v>
          </cell>
        </row>
        <row r="2831">
          <cell r="B2831" t="str">
            <v>FG110</v>
          </cell>
          <cell r="C2831" t="str">
            <v>Personagens Diversos</v>
          </cell>
          <cell r="E2831" t="str">
            <v>Rena Harpista, produzido em fibra de vidro, com pintura automotiva.</v>
          </cell>
          <cell r="F2831" t="str">
            <v>FIBRA</v>
          </cell>
          <cell r="G2831">
            <v>1.8</v>
          </cell>
          <cell r="H2831">
            <v>0.85</v>
          </cell>
          <cell r="I2831">
            <v>0.7</v>
          </cell>
          <cell r="L2831">
            <v>26.233333333333334</v>
          </cell>
          <cell r="M2831">
            <v>6687.85</v>
          </cell>
          <cell r="N2831">
            <v>4012.71</v>
          </cell>
          <cell r="P2831">
            <v>0.6</v>
          </cell>
          <cell r="R2831">
            <v>5401.73</v>
          </cell>
          <cell r="S2831">
            <v>3241.04</v>
          </cell>
          <cell r="U2831">
            <v>5401.73</v>
          </cell>
          <cell r="V2831">
            <v>3241.04</v>
          </cell>
          <cell r="X2831">
            <v>5144.5</v>
          </cell>
          <cell r="Y2831">
            <v>3086.7</v>
          </cell>
          <cell r="AA2831">
            <v>4473.5</v>
          </cell>
          <cell r="AB2831">
            <v>2684.1</v>
          </cell>
          <cell r="AD2831">
            <v>3890</v>
          </cell>
        </row>
        <row r="2832">
          <cell r="B2832" t="str">
            <v>FG110C</v>
          </cell>
          <cell r="C2832" t="str">
            <v>Candy</v>
          </cell>
          <cell r="E2832" t="str">
            <v>Rena Harpista, produzido em fibra de vidro, com pintura automotiva linha Candy.</v>
          </cell>
          <cell r="F2832" t="str">
            <v>FIBRA</v>
          </cell>
          <cell r="G2832">
            <v>1.8</v>
          </cell>
          <cell r="H2832">
            <v>0.85</v>
          </cell>
          <cell r="I2832">
            <v>0.7</v>
          </cell>
          <cell r="L2832">
            <v>26.233333333333334</v>
          </cell>
          <cell r="M2832">
            <v>6687.85</v>
          </cell>
          <cell r="N2832">
            <v>4012.71</v>
          </cell>
          <cell r="P2832">
            <v>0.6</v>
          </cell>
          <cell r="R2832">
            <v>5401.73</v>
          </cell>
          <cell r="S2832">
            <v>3241.04</v>
          </cell>
          <cell r="U2832">
            <v>5401.73</v>
          </cell>
          <cell r="V2832">
            <v>3241.04</v>
          </cell>
          <cell r="X2832">
            <v>5144.5</v>
          </cell>
          <cell r="Y2832">
            <v>3086.7</v>
          </cell>
          <cell r="AA2832">
            <v>4473.5</v>
          </cell>
          <cell r="AB2832">
            <v>2684.1</v>
          </cell>
          <cell r="AD2832">
            <v>3890</v>
          </cell>
        </row>
        <row r="2833">
          <cell r="B2833" t="str">
            <v>FG110D</v>
          </cell>
          <cell r="C2833" t="str">
            <v>Deluxe</v>
          </cell>
          <cell r="E2833" t="str">
            <v>Rena Harpista, produzido em fibra de vidro, com pintura automotiva linha deluxe.</v>
          </cell>
          <cell r="F2833" t="str">
            <v>FIBRA</v>
          </cell>
          <cell r="G2833">
            <v>1.8</v>
          </cell>
          <cell r="H2833">
            <v>0.85</v>
          </cell>
          <cell r="I2833">
            <v>0.7</v>
          </cell>
          <cell r="L2833">
            <v>26.233333333333334</v>
          </cell>
          <cell r="M2833">
            <v>6687.85</v>
          </cell>
          <cell r="N2833">
            <v>4012.71</v>
          </cell>
          <cell r="P2833">
            <v>0.6</v>
          </cell>
          <cell r="R2833">
            <v>5401.73</v>
          </cell>
          <cell r="S2833">
            <v>3241.04</v>
          </cell>
          <cell r="U2833">
            <v>5401.73</v>
          </cell>
          <cell r="V2833">
            <v>3241.04</v>
          </cell>
          <cell r="X2833">
            <v>5144.5</v>
          </cell>
          <cell r="Y2833">
            <v>3086.7</v>
          </cell>
          <cell r="AA2833">
            <v>4473.5</v>
          </cell>
          <cell r="AB2833">
            <v>2684.1</v>
          </cell>
          <cell r="AD2833">
            <v>3890</v>
          </cell>
        </row>
        <row r="2834">
          <cell r="B2834" t="str">
            <v>FG111</v>
          </cell>
          <cell r="C2834" t="str">
            <v>Personagens Diversos</v>
          </cell>
          <cell r="E2834" t="str">
            <v>Tambor giratório, tamanho GG , produzido em fibra de vidro, com pintura automotiva.</v>
          </cell>
          <cell r="F2834" t="str">
            <v>FIBRA</v>
          </cell>
          <cell r="G2834">
            <v>1.32</v>
          </cell>
          <cell r="H2834">
            <v>2.2999999999999998</v>
          </cell>
          <cell r="I2834">
            <v>2.2999999999999998</v>
          </cell>
          <cell r="L2834">
            <v>131.65</v>
          </cell>
          <cell r="M2834">
            <v>48420.97</v>
          </cell>
          <cell r="N2834">
            <v>26631.533500000001</v>
          </cell>
          <cell r="P2834">
            <v>0.55000000000000004</v>
          </cell>
          <cell r="R2834">
            <v>39109.25</v>
          </cell>
          <cell r="S2834">
            <v>23465.51</v>
          </cell>
          <cell r="U2834">
            <v>39109.25</v>
          </cell>
          <cell r="V2834">
            <v>23465.51</v>
          </cell>
          <cell r="X2834">
            <v>37246.9</v>
          </cell>
          <cell r="Y2834">
            <v>22348.1</v>
          </cell>
          <cell r="AA2834">
            <v>32388.6</v>
          </cell>
          <cell r="AB2834">
            <v>19433.16</v>
          </cell>
          <cell r="AD2834">
            <v>28164</v>
          </cell>
        </row>
        <row r="2835">
          <cell r="B2835" t="str">
            <v>FG111C</v>
          </cell>
          <cell r="C2835" t="str">
            <v>Candy</v>
          </cell>
          <cell r="E2835" t="str">
            <v>Tambor giratório, tamanho GG , produzido em fibra de vidro, com pintura automotiva linha Candy.</v>
          </cell>
          <cell r="F2835" t="str">
            <v>FIBRA</v>
          </cell>
          <cell r="G2835">
            <v>1.32</v>
          </cell>
          <cell r="H2835">
            <v>2.2999999999999998</v>
          </cell>
          <cell r="I2835">
            <v>2.2999999999999998</v>
          </cell>
          <cell r="L2835">
            <v>131.65</v>
          </cell>
          <cell r="M2835">
            <v>48420.97</v>
          </cell>
          <cell r="N2835">
            <v>26631.533500000001</v>
          </cell>
          <cell r="P2835">
            <v>0.55000000000000004</v>
          </cell>
          <cell r="R2835">
            <v>39109.25</v>
          </cell>
          <cell r="S2835">
            <v>23465.51</v>
          </cell>
          <cell r="U2835">
            <v>39109.25</v>
          </cell>
          <cell r="V2835">
            <v>23465.51</v>
          </cell>
          <cell r="X2835">
            <v>37246.9</v>
          </cell>
          <cell r="Y2835">
            <v>22348.1</v>
          </cell>
          <cell r="AA2835">
            <v>32388.6</v>
          </cell>
          <cell r="AB2835">
            <v>19433.16</v>
          </cell>
          <cell r="AD2835">
            <v>28164</v>
          </cell>
        </row>
        <row r="2836">
          <cell r="B2836" t="str">
            <v>FG111D</v>
          </cell>
          <cell r="C2836" t="str">
            <v>Deluxe</v>
          </cell>
          <cell r="E2836" t="str">
            <v>Tambor giratório, tamanho GG , produzido em fibra de vidro, com pintura automotiva linha deluxe.</v>
          </cell>
          <cell r="F2836" t="str">
            <v>FIBRA</v>
          </cell>
          <cell r="G2836">
            <v>1.32</v>
          </cell>
          <cell r="H2836">
            <v>2.2999999999999998</v>
          </cell>
          <cell r="I2836">
            <v>2.2999999999999998</v>
          </cell>
          <cell r="L2836">
            <v>131.65</v>
          </cell>
          <cell r="M2836">
            <v>48420.97</v>
          </cell>
          <cell r="N2836">
            <v>26631.533500000001</v>
          </cell>
          <cell r="P2836">
            <v>0.55000000000000004</v>
          </cell>
          <cell r="R2836">
            <v>39109.25</v>
          </cell>
          <cell r="S2836">
            <v>23465.51</v>
          </cell>
          <cell r="U2836">
            <v>39109.25</v>
          </cell>
          <cell r="V2836">
            <v>23465.51</v>
          </cell>
          <cell r="X2836">
            <v>37246.9</v>
          </cell>
          <cell r="Y2836">
            <v>22348.1</v>
          </cell>
          <cell r="AA2836">
            <v>32388.6</v>
          </cell>
          <cell r="AB2836">
            <v>19433.16</v>
          </cell>
          <cell r="AD2836">
            <v>28164</v>
          </cell>
        </row>
        <row r="2837">
          <cell r="B2837" t="str">
            <v>FG111S</v>
          </cell>
          <cell r="C2837" t="str">
            <v>Snow</v>
          </cell>
          <cell r="E2837" t="str">
            <v>Tambor giratório, tamanho GG , produzido em fibra de vidro, com pintura automotiva linha nevada.</v>
          </cell>
          <cell r="F2837" t="str">
            <v>FIBRA</v>
          </cell>
          <cell r="G2837">
            <v>1.32</v>
          </cell>
          <cell r="H2837">
            <v>2.2999999999999998</v>
          </cell>
          <cell r="I2837">
            <v>2.2999999999999998</v>
          </cell>
          <cell r="L2837">
            <v>131.65</v>
          </cell>
          <cell r="M2837">
            <v>48420.97</v>
          </cell>
          <cell r="N2837">
            <v>26631.533500000001</v>
          </cell>
          <cell r="P2837">
            <v>0.55000000000000004</v>
          </cell>
          <cell r="R2837">
            <v>39109.25</v>
          </cell>
          <cell r="S2837">
            <v>23465.51</v>
          </cell>
          <cell r="U2837">
            <v>39109.25</v>
          </cell>
          <cell r="V2837">
            <v>23465.51</v>
          </cell>
          <cell r="X2837">
            <v>37246.9</v>
          </cell>
          <cell r="Y2837">
            <v>22348.1</v>
          </cell>
          <cell r="AA2837">
            <v>32388.6</v>
          </cell>
          <cell r="AB2837">
            <v>19433.16</v>
          </cell>
          <cell r="AD2837">
            <v>28164</v>
          </cell>
        </row>
        <row r="2838">
          <cell r="B2838" t="str">
            <v>FG112</v>
          </cell>
          <cell r="C2838" t="str">
            <v>Personagens Diversos</v>
          </cell>
          <cell r="E2838" t="str">
            <v>Pinheiro, produzido em fibra de vidro, com pintura automotiva.</v>
          </cell>
          <cell r="F2838" t="str">
            <v>FIBRA</v>
          </cell>
          <cell r="G2838">
            <v>1.1000000000000001</v>
          </cell>
          <cell r="H2838">
            <v>0.5</v>
          </cell>
          <cell r="I2838">
            <v>0.4</v>
          </cell>
          <cell r="L2838">
            <v>9.2333333333333325</v>
          </cell>
          <cell r="M2838">
            <v>2351.96</v>
          </cell>
          <cell r="N2838">
            <v>1411.1759999999999</v>
          </cell>
          <cell r="P2838">
            <v>0.6</v>
          </cell>
          <cell r="R2838">
            <v>1899.66</v>
          </cell>
          <cell r="S2838">
            <v>1139.78</v>
          </cell>
          <cell r="U2838">
            <v>1899.66</v>
          </cell>
          <cell r="V2838">
            <v>1139.78</v>
          </cell>
          <cell r="X2838">
            <v>1809.2</v>
          </cell>
          <cell r="Y2838">
            <v>1085.5</v>
          </cell>
          <cell r="AA2838">
            <v>1573.2</v>
          </cell>
          <cell r="AB2838">
            <v>943.92</v>
          </cell>
          <cell r="AD2838">
            <v>1368</v>
          </cell>
        </row>
        <row r="2839">
          <cell r="B2839" t="str">
            <v>FG112C</v>
          </cell>
          <cell r="C2839" t="str">
            <v>Candy</v>
          </cell>
          <cell r="E2839" t="str">
            <v>Pinheiro, produzido em fibra de vidro, com pintura automotiva linha Candy.</v>
          </cell>
          <cell r="F2839" t="str">
            <v>FIBRA</v>
          </cell>
          <cell r="G2839">
            <v>1.1000000000000001</v>
          </cell>
          <cell r="H2839">
            <v>0.5</v>
          </cell>
          <cell r="I2839">
            <v>0.4</v>
          </cell>
          <cell r="L2839">
            <v>9.2333333333333325</v>
          </cell>
          <cell r="M2839">
            <v>2351.96</v>
          </cell>
          <cell r="N2839">
            <v>1411.1759999999999</v>
          </cell>
          <cell r="P2839">
            <v>0.6</v>
          </cell>
          <cell r="R2839">
            <v>1899.66</v>
          </cell>
          <cell r="S2839">
            <v>1139.78</v>
          </cell>
          <cell r="U2839">
            <v>1899.66</v>
          </cell>
          <cell r="V2839">
            <v>1139.78</v>
          </cell>
          <cell r="X2839">
            <v>1809.2</v>
          </cell>
          <cell r="Y2839">
            <v>1085.5</v>
          </cell>
          <cell r="AA2839">
            <v>1573.2</v>
          </cell>
          <cell r="AB2839">
            <v>943.92</v>
          </cell>
          <cell r="AD2839">
            <v>1368</v>
          </cell>
        </row>
        <row r="2840">
          <cell r="B2840" t="str">
            <v>FG112D</v>
          </cell>
          <cell r="C2840" t="str">
            <v>Deluxe</v>
          </cell>
          <cell r="E2840" t="str">
            <v>Pinheiro, produzido em fibra de vidro, com pintura automotiva linha deluxe.</v>
          </cell>
          <cell r="F2840" t="str">
            <v>FIBRA</v>
          </cell>
          <cell r="G2840">
            <v>1.1000000000000001</v>
          </cell>
          <cell r="H2840">
            <v>0.5</v>
          </cell>
          <cell r="I2840">
            <v>0.4</v>
          </cell>
          <cell r="L2840">
            <v>9.2333333333333325</v>
          </cell>
          <cell r="M2840">
            <v>2351.96</v>
          </cell>
          <cell r="N2840">
            <v>1411.1759999999999</v>
          </cell>
          <cell r="P2840">
            <v>0.6</v>
          </cell>
          <cell r="R2840">
            <v>1899.66</v>
          </cell>
          <cell r="S2840">
            <v>1139.78</v>
          </cell>
          <cell r="U2840">
            <v>1899.66</v>
          </cell>
          <cell r="V2840">
            <v>1139.78</v>
          </cell>
          <cell r="X2840">
            <v>1809.2</v>
          </cell>
          <cell r="Y2840">
            <v>1085.5</v>
          </cell>
          <cell r="AA2840">
            <v>1573.2</v>
          </cell>
          <cell r="AB2840">
            <v>943.92</v>
          </cell>
          <cell r="AD2840">
            <v>1368</v>
          </cell>
        </row>
        <row r="2841">
          <cell r="B2841" t="str">
            <v>FG112S</v>
          </cell>
          <cell r="C2841" t="str">
            <v>Snow</v>
          </cell>
          <cell r="E2841" t="str">
            <v>Pinheiro, produzido em fibra de vidro, com pintura automotiva linha nevada.</v>
          </cell>
          <cell r="F2841" t="str">
            <v>FIBRA</v>
          </cell>
          <cell r="G2841">
            <v>1.1000000000000001</v>
          </cell>
          <cell r="H2841">
            <v>0.5</v>
          </cell>
          <cell r="I2841">
            <v>0.4</v>
          </cell>
          <cell r="L2841">
            <v>9.2333333333333325</v>
          </cell>
          <cell r="M2841">
            <v>2351.96</v>
          </cell>
          <cell r="N2841">
            <v>1411.1759999999999</v>
          </cell>
          <cell r="P2841">
            <v>0.6</v>
          </cell>
          <cell r="R2841">
            <v>1899.66</v>
          </cell>
          <cell r="S2841">
            <v>1139.78</v>
          </cell>
          <cell r="U2841">
            <v>1899.66</v>
          </cell>
          <cell r="V2841">
            <v>1139.78</v>
          </cell>
          <cell r="X2841">
            <v>1809.2</v>
          </cell>
          <cell r="Y2841">
            <v>1085.5</v>
          </cell>
          <cell r="AA2841">
            <v>1573.2</v>
          </cell>
          <cell r="AB2841">
            <v>943.92</v>
          </cell>
          <cell r="AD2841">
            <v>1368</v>
          </cell>
        </row>
        <row r="2842">
          <cell r="B2842" t="str">
            <v>FG113</v>
          </cell>
          <cell r="C2842" t="str">
            <v>Personagens Diversos</v>
          </cell>
          <cell r="E2842" t="str">
            <v>Tambor com urso, produzido em fibra de vidro, com pintura automotiva.</v>
          </cell>
          <cell r="F2842" t="str">
            <v>FIBRA</v>
          </cell>
          <cell r="G2842">
            <v>1.2</v>
          </cell>
          <cell r="H2842">
            <v>0.75</v>
          </cell>
          <cell r="I2842">
            <v>0.75</v>
          </cell>
          <cell r="L2842">
            <v>17.266666666666666</v>
          </cell>
          <cell r="M2842">
            <v>4476.9400000000005</v>
          </cell>
          <cell r="N2842">
            <v>2686.1640000000002</v>
          </cell>
          <cell r="P2842">
            <v>0.6</v>
          </cell>
          <cell r="R2842">
            <v>3615.99</v>
          </cell>
          <cell r="S2842">
            <v>2169.62</v>
          </cell>
          <cell r="U2842">
            <v>3615.99</v>
          </cell>
          <cell r="V2842">
            <v>2169.62</v>
          </cell>
          <cell r="X2842">
            <v>3443.8</v>
          </cell>
          <cell r="Y2842">
            <v>2066.3000000000002</v>
          </cell>
          <cell r="AA2842">
            <v>2994.6</v>
          </cell>
          <cell r="AB2842">
            <v>1796.76</v>
          </cell>
          <cell r="AD2842">
            <v>2604</v>
          </cell>
        </row>
        <row r="2843">
          <cell r="B2843" t="str">
            <v>FG113C</v>
          </cell>
          <cell r="C2843" t="str">
            <v>Candy</v>
          </cell>
          <cell r="E2843" t="str">
            <v>Tambor com urso, produzido em fibra de vidro, com pintura automotiva linha Candy.</v>
          </cell>
          <cell r="F2843" t="str">
            <v>FIBRA</v>
          </cell>
          <cell r="G2843">
            <v>1.2</v>
          </cell>
          <cell r="H2843">
            <v>0.75</v>
          </cell>
          <cell r="I2843">
            <v>0.75</v>
          </cell>
          <cell r="L2843">
            <v>17.266666666666666</v>
          </cell>
          <cell r="M2843">
            <v>4476.9400000000005</v>
          </cell>
          <cell r="N2843">
            <v>2686.1640000000002</v>
          </cell>
          <cell r="P2843">
            <v>0.6</v>
          </cell>
          <cell r="R2843">
            <v>3615.99</v>
          </cell>
          <cell r="S2843">
            <v>2169.62</v>
          </cell>
          <cell r="U2843">
            <v>3615.99</v>
          </cell>
          <cell r="V2843">
            <v>2169.62</v>
          </cell>
          <cell r="X2843">
            <v>3443.8</v>
          </cell>
          <cell r="Y2843">
            <v>2066.3000000000002</v>
          </cell>
          <cell r="AA2843">
            <v>2994.6</v>
          </cell>
          <cell r="AB2843">
            <v>1796.76</v>
          </cell>
          <cell r="AD2843">
            <v>2604</v>
          </cell>
        </row>
        <row r="2844">
          <cell r="B2844" t="str">
            <v>FG113D</v>
          </cell>
          <cell r="C2844" t="str">
            <v>Deluxe</v>
          </cell>
          <cell r="E2844" t="str">
            <v>Tambor com urso, produzido em fibra de vidro, com pintura automotiva linha deluxe.</v>
          </cell>
          <cell r="F2844" t="str">
            <v>FIBRA</v>
          </cell>
          <cell r="G2844">
            <v>1.2</v>
          </cell>
          <cell r="H2844">
            <v>0.75</v>
          </cell>
          <cell r="I2844">
            <v>0.75</v>
          </cell>
          <cell r="L2844">
            <v>17.266666666666666</v>
          </cell>
          <cell r="M2844">
            <v>4476.9400000000005</v>
          </cell>
          <cell r="N2844">
            <v>2686.1640000000002</v>
          </cell>
          <cell r="P2844">
            <v>0.6</v>
          </cell>
          <cell r="R2844">
            <v>3615.99</v>
          </cell>
          <cell r="S2844">
            <v>2169.62</v>
          </cell>
          <cell r="U2844">
            <v>3615.99</v>
          </cell>
          <cell r="V2844">
            <v>2169.62</v>
          </cell>
          <cell r="X2844">
            <v>3443.8</v>
          </cell>
          <cell r="Y2844">
            <v>2066.3000000000002</v>
          </cell>
          <cell r="AA2844">
            <v>2994.6</v>
          </cell>
          <cell r="AB2844">
            <v>1796.76</v>
          </cell>
          <cell r="AD2844">
            <v>2604</v>
          </cell>
        </row>
        <row r="2845">
          <cell r="B2845" t="str">
            <v>FG113S</v>
          </cell>
          <cell r="C2845" t="str">
            <v>Snow</v>
          </cell>
          <cell r="E2845" t="str">
            <v>Tambor com urso, produzido em fibra de vidro com pintura automotiva linha nevada.</v>
          </cell>
          <cell r="F2845" t="str">
            <v>FIBRA</v>
          </cell>
          <cell r="G2845">
            <v>1.2</v>
          </cell>
          <cell r="H2845">
            <v>0.75</v>
          </cell>
          <cell r="I2845">
            <v>0.75</v>
          </cell>
          <cell r="L2845">
            <v>17.266666666666666</v>
          </cell>
          <cell r="M2845">
            <v>4476.9400000000005</v>
          </cell>
          <cell r="N2845">
            <v>2686.1640000000002</v>
          </cell>
          <cell r="P2845">
            <v>0.6</v>
          </cell>
          <cell r="R2845">
            <v>3615.99</v>
          </cell>
          <cell r="S2845">
            <v>2169.62</v>
          </cell>
          <cell r="U2845">
            <v>3615.99</v>
          </cell>
          <cell r="V2845">
            <v>2169.62</v>
          </cell>
          <cell r="X2845">
            <v>3443.8</v>
          </cell>
          <cell r="Y2845">
            <v>2066.3000000000002</v>
          </cell>
          <cell r="AA2845">
            <v>2994.6</v>
          </cell>
          <cell r="AB2845">
            <v>1796.76</v>
          </cell>
          <cell r="AD2845">
            <v>2604</v>
          </cell>
        </row>
        <row r="2846">
          <cell r="B2846" t="str">
            <v>FG114</v>
          </cell>
          <cell r="C2846" t="str">
            <v>Personagens Diversos</v>
          </cell>
          <cell r="E2846" t="str">
            <v>Boneco de neve com braços de galho e dois bonequinhos de neve fixados em sua estrutura, produzidos em fibra de vidro</v>
          </cell>
          <cell r="F2846" t="str">
            <v>FIBRA</v>
          </cell>
          <cell r="G2846">
            <v>2.15</v>
          </cell>
          <cell r="H2846">
            <v>1.75</v>
          </cell>
          <cell r="I2846">
            <v>1.1499999999999999</v>
          </cell>
          <cell r="L2846">
            <v>54.616666666666667</v>
          </cell>
          <cell r="M2846">
            <v>11749.27</v>
          </cell>
          <cell r="N2846">
            <v>7049.5619999999999</v>
          </cell>
          <cell r="P2846">
            <v>0.6</v>
          </cell>
          <cell r="R2846">
            <v>10571.61</v>
          </cell>
          <cell r="S2846">
            <v>6342.95</v>
          </cell>
          <cell r="U2846">
            <v>10571.61</v>
          </cell>
          <cell r="V2846">
            <v>6342.95</v>
          </cell>
          <cell r="X2846">
            <v>10068.200000000001</v>
          </cell>
          <cell r="Y2846">
            <v>6040.9</v>
          </cell>
          <cell r="AA2846">
            <v>8754.9500000000007</v>
          </cell>
          <cell r="AB2846">
            <v>5252.97</v>
          </cell>
          <cell r="AD2846">
            <v>7613</v>
          </cell>
        </row>
        <row r="2847">
          <cell r="B2847" t="str">
            <v>FG115</v>
          </cell>
          <cell r="C2847" t="str">
            <v>Personagens Diversos</v>
          </cell>
          <cell r="E2847" t="str">
            <v>Gangorra natalina com movimento, produzida em fibra de vidro. Acompanha Noel sentado, Renas, duende e pacotes de presentes.</v>
          </cell>
          <cell r="F2847" t="str">
            <v>FIBRA</v>
          </cell>
          <cell r="G2847">
            <v>3.5</v>
          </cell>
          <cell r="H2847">
            <v>3.57</v>
          </cell>
          <cell r="I2847">
            <v>1.8</v>
          </cell>
          <cell r="J2847">
            <v>1000</v>
          </cell>
          <cell r="M2847">
            <v>90319.06</v>
          </cell>
          <cell r="N2847">
            <v>49675.483</v>
          </cell>
          <cell r="P2847">
            <v>0.55000000000000004</v>
          </cell>
          <cell r="R2847">
            <v>72950.009999999995</v>
          </cell>
          <cell r="S2847">
            <v>43769.99</v>
          </cell>
          <cell r="U2847">
            <v>72950.009999999995</v>
          </cell>
          <cell r="V2847">
            <v>43769.99</v>
          </cell>
          <cell r="X2847">
            <v>69476.2</v>
          </cell>
          <cell r="Y2847">
            <v>41685.699999999997</v>
          </cell>
          <cell r="AA2847">
            <v>60414.1</v>
          </cell>
          <cell r="AB2847">
            <v>36248.46</v>
          </cell>
          <cell r="AD2847">
            <v>52534</v>
          </cell>
        </row>
        <row r="2848">
          <cell r="B2848" t="str">
            <v>FG115C</v>
          </cell>
          <cell r="C2848" t="str">
            <v>Candy</v>
          </cell>
          <cell r="E2848" t="str">
            <v>Gangorra natalina com movimento, produzida em fibra de vidro. Acompanha Noel sentado, Renas, duende e pacotes de presentes, com pintura automotiva linha Candy.</v>
          </cell>
          <cell r="F2848" t="str">
            <v>FIBRA</v>
          </cell>
          <cell r="G2848">
            <v>3.5</v>
          </cell>
          <cell r="H2848">
            <v>3.57</v>
          </cell>
          <cell r="I2848">
            <v>1.8</v>
          </cell>
          <cell r="J2848">
            <v>1000</v>
          </cell>
          <cell r="M2848">
            <v>90319.06</v>
          </cell>
          <cell r="N2848">
            <v>49675.483</v>
          </cell>
          <cell r="P2848">
            <v>0.55000000000000004</v>
          </cell>
          <cell r="R2848">
            <v>72950.009999999995</v>
          </cell>
          <cell r="S2848">
            <v>43769.99</v>
          </cell>
          <cell r="U2848">
            <v>72950.009999999995</v>
          </cell>
          <cell r="V2848">
            <v>43769.99</v>
          </cell>
          <cell r="X2848">
            <v>69476.2</v>
          </cell>
          <cell r="Y2848">
            <v>41685.699999999997</v>
          </cell>
          <cell r="AA2848">
            <v>60414.1</v>
          </cell>
          <cell r="AB2848">
            <v>36248.46</v>
          </cell>
          <cell r="AD2848">
            <v>52534</v>
          </cell>
        </row>
        <row r="2849">
          <cell r="B2849" t="str">
            <v>FG115D</v>
          </cell>
          <cell r="C2849" t="str">
            <v>Deluxe</v>
          </cell>
          <cell r="E2849" t="str">
            <v>Gangorra natalina com movimento, produzida em fibra de vidro. Acompanha Noel sentado, Renas, duende e pacotes de presentes, com pintura automotiva linha deluxe.</v>
          </cell>
          <cell r="F2849" t="str">
            <v>FIBRA</v>
          </cell>
          <cell r="G2849">
            <v>3.5</v>
          </cell>
          <cell r="H2849">
            <v>3.57</v>
          </cell>
          <cell r="I2849">
            <v>1.8</v>
          </cell>
          <cell r="J2849">
            <v>1000</v>
          </cell>
          <cell r="M2849">
            <v>90319.06</v>
          </cell>
          <cell r="N2849">
            <v>49675.483</v>
          </cell>
          <cell r="P2849">
            <v>0.55000000000000004</v>
          </cell>
          <cell r="R2849">
            <v>72950.009999999995</v>
          </cell>
          <cell r="S2849">
            <v>43769.99</v>
          </cell>
          <cell r="U2849">
            <v>72950.009999999995</v>
          </cell>
          <cell r="V2849">
            <v>43769.99</v>
          </cell>
          <cell r="X2849">
            <v>69476.2</v>
          </cell>
          <cell r="Y2849">
            <v>41685.699999999997</v>
          </cell>
          <cell r="AA2849">
            <v>60414.1</v>
          </cell>
          <cell r="AB2849">
            <v>36248.46</v>
          </cell>
          <cell r="AD2849">
            <v>52534</v>
          </cell>
        </row>
        <row r="2850">
          <cell r="B2850" t="str">
            <v>FG115S</v>
          </cell>
          <cell r="C2850" t="str">
            <v>Snow</v>
          </cell>
          <cell r="E2850" t="str">
            <v>Gangorra natalina com movimento, produzida em fibra de vidro. Acompanha Noel sentado, Renas, duende e pacotes de presentes, com pintura automotiva linha nevada.</v>
          </cell>
          <cell r="F2850" t="str">
            <v>FIBRA</v>
          </cell>
          <cell r="G2850">
            <v>3.5</v>
          </cell>
          <cell r="H2850">
            <v>3.57</v>
          </cell>
          <cell r="I2850">
            <v>1.8</v>
          </cell>
          <cell r="J2850">
            <v>1000</v>
          </cell>
          <cell r="M2850">
            <v>90319.06</v>
          </cell>
          <cell r="N2850">
            <v>49675.483</v>
          </cell>
          <cell r="P2850">
            <v>0.55000000000000004</v>
          </cell>
          <cell r="R2850">
            <v>72950.009999999995</v>
          </cell>
          <cell r="S2850">
            <v>43769.99</v>
          </cell>
          <cell r="U2850">
            <v>72950.009999999995</v>
          </cell>
          <cell r="V2850">
            <v>43769.99</v>
          </cell>
          <cell r="X2850">
            <v>69476.2</v>
          </cell>
          <cell r="Y2850">
            <v>41685.699999999997</v>
          </cell>
          <cell r="AA2850">
            <v>60414.1</v>
          </cell>
          <cell r="AB2850">
            <v>36248.46</v>
          </cell>
          <cell r="AD2850">
            <v>52534</v>
          </cell>
        </row>
        <row r="2851">
          <cell r="B2851" t="str">
            <v>FG116</v>
          </cell>
          <cell r="C2851" t="str">
            <v>Personagens Diversos</v>
          </cell>
          <cell r="E2851" t="str">
            <v>Gangorra produzida em fibra de vidro, com pintura automotiva.</v>
          </cell>
          <cell r="F2851" t="str">
            <v>FIBRA</v>
          </cell>
          <cell r="G2851">
            <v>1</v>
          </cell>
          <cell r="H2851">
            <v>0.5</v>
          </cell>
          <cell r="I2851">
            <v>3.57</v>
          </cell>
          <cell r="L2851">
            <v>64.599999999999994</v>
          </cell>
          <cell r="M2851">
            <v>11365.9</v>
          </cell>
          <cell r="N2851">
            <v>6819.54</v>
          </cell>
          <cell r="P2851">
            <v>0.6</v>
          </cell>
          <cell r="R2851">
            <v>9180.15</v>
          </cell>
          <cell r="S2851">
            <v>5508.09</v>
          </cell>
          <cell r="U2851">
            <v>9180.15</v>
          </cell>
          <cell r="V2851">
            <v>5508.09</v>
          </cell>
          <cell r="X2851">
            <v>8743</v>
          </cell>
          <cell r="Y2851">
            <v>5245.8</v>
          </cell>
          <cell r="AA2851">
            <v>7602.65</v>
          </cell>
          <cell r="AB2851">
            <v>4561.59</v>
          </cell>
          <cell r="AD2851">
            <v>6611</v>
          </cell>
        </row>
        <row r="2852">
          <cell r="B2852" t="str">
            <v>FG116C</v>
          </cell>
          <cell r="C2852" t="str">
            <v>Candy</v>
          </cell>
          <cell r="E2852" t="str">
            <v>Gangorra produzida em fibra de vidro, com decoração Candy, com pintura automotiva.</v>
          </cell>
          <cell r="F2852" t="str">
            <v>FIBRA</v>
          </cell>
          <cell r="G2852">
            <v>1</v>
          </cell>
          <cell r="H2852">
            <v>0.5</v>
          </cell>
          <cell r="I2852">
            <v>3.57</v>
          </cell>
          <cell r="M2852">
            <v>0</v>
          </cell>
          <cell r="N2852">
            <v>0</v>
          </cell>
          <cell r="P2852">
            <v>0.6</v>
          </cell>
          <cell r="R2852">
            <v>0</v>
          </cell>
          <cell r="S2852">
            <v>0</v>
          </cell>
          <cell r="U2852">
            <v>0</v>
          </cell>
          <cell r="V2852">
            <v>0</v>
          </cell>
          <cell r="X2852">
            <v>0</v>
          </cell>
          <cell r="Y2852">
            <v>0</v>
          </cell>
          <cell r="AA2852"/>
          <cell r="AB2852"/>
          <cell r="AD2852"/>
        </row>
        <row r="2853">
          <cell r="B2853" t="str">
            <v>FG116D</v>
          </cell>
          <cell r="C2853" t="str">
            <v>Deluxe</v>
          </cell>
          <cell r="E2853" t="str">
            <v>Gangorra produzida em fibra de vidro, com pintura automotiva linha deluxe.</v>
          </cell>
          <cell r="F2853" t="str">
            <v>FIBRA</v>
          </cell>
          <cell r="G2853">
            <v>1</v>
          </cell>
          <cell r="H2853">
            <v>0.5</v>
          </cell>
          <cell r="I2853">
            <v>3.57</v>
          </cell>
          <cell r="L2853">
            <v>64.599999999999994</v>
          </cell>
          <cell r="M2853">
            <v>11365.9</v>
          </cell>
          <cell r="N2853">
            <v>6819.54</v>
          </cell>
          <cell r="P2853">
            <v>0.6</v>
          </cell>
          <cell r="R2853">
            <v>9180.15</v>
          </cell>
          <cell r="S2853">
            <v>5508.09</v>
          </cell>
          <cell r="U2853">
            <v>9180.15</v>
          </cell>
          <cell r="V2853">
            <v>5508.09</v>
          </cell>
          <cell r="X2853">
            <v>8743</v>
          </cell>
          <cell r="Y2853">
            <v>5245.8</v>
          </cell>
          <cell r="AA2853">
            <v>7602.65</v>
          </cell>
          <cell r="AB2853">
            <v>4561.59</v>
          </cell>
          <cell r="AD2853">
            <v>6611</v>
          </cell>
        </row>
        <row r="2854">
          <cell r="B2854" t="str">
            <v>FG116S</v>
          </cell>
          <cell r="C2854" t="str">
            <v>Snow</v>
          </cell>
          <cell r="E2854" t="str">
            <v>Gangorra produzida em fibra de vidro, com pintura automotiva linha nevada.</v>
          </cell>
          <cell r="F2854" t="str">
            <v>FIBRA</v>
          </cell>
          <cell r="G2854">
            <v>1</v>
          </cell>
          <cell r="H2854">
            <v>0.5</v>
          </cell>
          <cell r="I2854">
            <v>3.57</v>
          </cell>
          <cell r="L2854">
            <v>64.599999999999994</v>
          </cell>
          <cell r="M2854">
            <v>11365.9</v>
          </cell>
          <cell r="N2854">
            <v>6819.54</v>
          </cell>
          <cell r="P2854">
            <v>0.6</v>
          </cell>
          <cell r="R2854">
            <v>9180.15</v>
          </cell>
          <cell r="S2854">
            <v>5508.09</v>
          </cell>
          <cell r="U2854">
            <v>9180.15</v>
          </cell>
          <cell r="V2854">
            <v>5508.09</v>
          </cell>
          <cell r="X2854">
            <v>8743</v>
          </cell>
          <cell r="Y2854">
            <v>5245.8</v>
          </cell>
          <cell r="AA2854">
            <v>7602.65</v>
          </cell>
          <cell r="AB2854">
            <v>4561.59</v>
          </cell>
          <cell r="AD2854">
            <v>6611</v>
          </cell>
        </row>
        <row r="2855">
          <cell r="B2855" t="str">
            <v>FG117</v>
          </cell>
          <cell r="C2855" t="str">
            <v>Personagens Diversos</v>
          </cell>
          <cell r="E2855" t="str">
            <v>Noel sentado, produzido em fibra de vidro, com pintura automotiva</v>
          </cell>
          <cell r="F2855" t="str">
            <v>FIBRA</v>
          </cell>
          <cell r="G2855">
            <v>0.92</v>
          </cell>
          <cell r="H2855">
            <v>0.66</v>
          </cell>
          <cell r="I2855">
            <v>0.83</v>
          </cell>
          <cell r="L2855">
            <v>16.583333333333332</v>
          </cell>
          <cell r="M2855">
            <v>4681.5599999999995</v>
          </cell>
          <cell r="N2855">
            <v>2808.9359999999997</v>
          </cell>
          <cell r="P2855">
            <v>0.6</v>
          </cell>
          <cell r="R2855">
            <v>3781.26</v>
          </cell>
          <cell r="S2855">
            <v>2268.7399999999998</v>
          </cell>
          <cell r="U2855">
            <v>3781.26</v>
          </cell>
          <cell r="V2855">
            <v>2268.7399999999998</v>
          </cell>
          <cell r="X2855">
            <v>3601.2</v>
          </cell>
          <cell r="Y2855">
            <v>2160.6999999999998</v>
          </cell>
          <cell r="AA2855">
            <v>3131.45</v>
          </cell>
          <cell r="AB2855">
            <v>1878.87</v>
          </cell>
          <cell r="AD2855">
            <v>2723</v>
          </cell>
        </row>
        <row r="2856">
          <cell r="B2856" t="str">
            <v>FG117C</v>
          </cell>
          <cell r="C2856" t="str">
            <v>Candy</v>
          </cell>
          <cell r="E2856" t="str">
            <v>Noel sentado, produzido em fibra de vidro, com pintura automotiva linha Candy.</v>
          </cell>
          <cell r="F2856" t="str">
            <v>FIBRA</v>
          </cell>
          <cell r="G2856">
            <v>0.92</v>
          </cell>
          <cell r="H2856">
            <v>0.66</v>
          </cell>
          <cell r="I2856">
            <v>0.83</v>
          </cell>
          <cell r="L2856">
            <v>16.583333333333332</v>
          </cell>
          <cell r="M2856">
            <v>4681.5599999999995</v>
          </cell>
          <cell r="N2856">
            <v>2808.9359999999997</v>
          </cell>
          <cell r="P2856">
            <v>0.6</v>
          </cell>
          <cell r="R2856">
            <v>3781.26</v>
          </cell>
          <cell r="S2856">
            <v>2268.7399999999998</v>
          </cell>
          <cell r="U2856">
            <v>3781.26</v>
          </cell>
          <cell r="V2856">
            <v>2268.7399999999998</v>
          </cell>
          <cell r="X2856">
            <v>3601.2</v>
          </cell>
          <cell r="Y2856">
            <v>2160.6999999999998</v>
          </cell>
          <cell r="AA2856">
            <v>3131.45</v>
          </cell>
          <cell r="AB2856">
            <v>1878.87</v>
          </cell>
          <cell r="AD2856">
            <v>2723</v>
          </cell>
        </row>
        <row r="2857">
          <cell r="B2857" t="str">
            <v>FG117D</v>
          </cell>
          <cell r="C2857" t="str">
            <v>Deluxe</v>
          </cell>
          <cell r="E2857" t="str">
            <v>Noel sentado, produzido em fibra de vidro, com pintura automotiva linha deluxe.</v>
          </cell>
          <cell r="F2857" t="str">
            <v>FIBRA</v>
          </cell>
          <cell r="G2857">
            <v>0.92</v>
          </cell>
          <cell r="H2857">
            <v>0.66</v>
          </cell>
          <cell r="I2857">
            <v>0.83</v>
          </cell>
          <cell r="L2857">
            <v>16.583333333333332</v>
          </cell>
          <cell r="M2857">
            <v>4681.5599999999995</v>
          </cell>
          <cell r="N2857">
            <v>2808.9359999999997</v>
          </cell>
          <cell r="P2857">
            <v>0.6</v>
          </cell>
          <cell r="R2857">
            <v>3781.26</v>
          </cell>
          <cell r="S2857">
            <v>2268.7399999999998</v>
          </cell>
          <cell r="U2857">
            <v>3781.26</v>
          </cell>
          <cell r="V2857">
            <v>2268.7399999999998</v>
          </cell>
          <cell r="X2857">
            <v>3601.2</v>
          </cell>
          <cell r="Y2857">
            <v>2160.6999999999998</v>
          </cell>
          <cell r="AA2857">
            <v>3131.45</v>
          </cell>
          <cell r="AB2857">
            <v>1878.87</v>
          </cell>
          <cell r="AD2857">
            <v>2723</v>
          </cell>
        </row>
        <row r="2858">
          <cell r="B2858" t="str">
            <v>FG118</v>
          </cell>
          <cell r="C2858" t="str">
            <v>Personagens Diversos</v>
          </cell>
          <cell r="E2858" t="str">
            <v>Rena em pé, produzida em fibra de vidro, com pintura automotiva</v>
          </cell>
          <cell r="F2858" t="str">
            <v>FIBRA</v>
          </cell>
          <cell r="G2858">
            <v>1.2</v>
          </cell>
          <cell r="H2858">
            <v>0.5</v>
          </cell>
          <cell r="I2858">
            <v>0.9</v>
          </cell>
          <cell r="L2858">
            <v>20.033333333333335</v>
          </cell>
          <cell r="M2858">
            <v>4681.5599999999995</v>
          </cell>
          <cell r="N2858">
            <v>2808.9359999999997</v>
          </cell>
          <cell r="P2858">
            <v>0.6</v>
          </cell>
          <cell r="R2858">
            <v>3781.26</v>
          </cell>
          <cell r="S2858">
            <v>2268.7399999999998</v>
          </cell>
          <cell r="U2858">
            <v>3781.26</v>
          </cell>
          <cell r="V2858">
            <v>2268.7399999999998</v>
          </cell>
          <cell r="X2858">
            <v>3601.2</v>
          </cell>
          <cell r="Y2858">
            <v>2160.6999999999998</v>
          </cell>
          <cell r="AA2858">
            <v>3131.45</v>
          </cell>
          <cell r="AB2858">
            <v>1878.87</v>
          </cell>
          <cell r="AD2858">
            <v>2723</v>
          </cell>
        </row>
        <row r="2859">
          <cell r="B2859" t="str">
            <v>FG118C</v>
          </cell>
          <cell r="C2859" t="str">
            <v>Candy</v>
          </cell>
          <cell r="E2859" t="str">
            <v>Rena em pé, produzida em fibra de vidro, com pintura automotiva linha Candy.</v>
          </cell>
          <cell r="F2859" t="str">
            <v>FIBRA</v>
          </cell>
          <cell r="G2859">
            <v>1.2</v>
          </cell>
          <cell r="H2859">
            <v>0.5</v>
          </cell>
          <cell r="I2859">
            <v>0.9</v>
          </cell>
          <cell r="L2859">
            <v>20.033333333333335</v>
          </cell>
          <cell r="M2859">
            <v>4681.5599999999995</v>
          </cell>
          <cell r="N2859">
            <v>2808.9359999999997</v>
          </cell>
          <cell r="P2859">
            <v>0.6</v>
          </cell>
          <cell r="R2859">
            <v>3781.26</v>
          </cell>
          <cell r="S2859">
            <v>2268.7399999999998</v>
          </cell>
          <cell r="U2859">
            <v>3781.26</v>
          </cell>
          <cell r="V2859">
            <v>2268.7399999999998</v>
          </cell>
          <cell r="X2859">
            <v>3601.2</v>
          </cell>
          <cell r="Y2859">
            <v>2160.6999999999998</v>
          </cell>
          <cell r="AA2859">
            <v>3131.45</v>
          </cell>
          <cell r="AB2859">
            <v>1878.87</v>
          </cell>
          <cell r="AD2859">
            <v>2723</v>
          </cell>
        </row>
        <row r="2860">
          <cell r="B2860" t="str">
            <v>FG118D</v>
          </cell>
          <cell r="C2860" t="str">
            <v>Deluxe</v>
          </cell>
          <cell r="E2860" t="str">
            <v>Rena em pé, produzida em fibra de vidro, com pintura automotiva linha deluxe.</v>
          </cell>
          <cell r="F2860" t="str">
            <v>FIBRA</v>
          </cell>
          <cell r="G2860">
            <v>1.2</v>
          </cell>
          <cell r="H2860">
            <v>0.5</v>
          </cell>
          <cell r="I2860">
            <v>0.9</v>
          </cell>
          <cell r="L2860">
            <v>20.033333333333335</v>
          </cell>
          <cell r="M2860">
            <v>4681.5599999999995</v>
          </cell>
          <cell r="N2860">
            <v>2808.9359999999997</v>
          </cell>
          <cell r="P2860">
            <v>0.6</v>
          </cell>
          <cell r="R2860">
            <v>3781.26</v>
          </cell>
          <cell r="S2860">
            <v>2268.7399999999998</v>
          </cell>
          <cell r="U2860">
            <v>3781.26</v>
          </cell>
          <cell r="V2860">
            <v>2268.7399999999998</v>
          </cell>
          <cell r="X2860">
            <v>3601.2</v>
          </cell>
          <cell r="Y2860">
            <v>2160.6999999999998</v>
          </cell>
          <cell r="AA2860">
            <v>3131.45</v>
          </cell>
          <cell r="AB2860">
            <v>1878.87</v>
          </cell>
          <cell r="AD2860">
            <v>2723</v>
          </cell>
        </row>
        <row r="2861">
          <cell r="B2861" t="str">
            <v>FG119</v>
          </cell>
          <cell r="C2861" t="str">
            <v>Personagens Diversos</v>
          </cell>
          <cell r="E2861" t="str">
            <v>Rena sentada, produzida em fibra de vidro, com pintura automotiva</v>
          </cell>
          <cell r="F2861" t="str">
            <v>FIBRA</v>
          </cell>
          <cell r="G2861">
            <v>1</v>
          </cell>
          <cell r="H2861">
            <v>0.7</v>
          </cell>
          <cell r="I2861">
            <v>0.8</v>
          </cell>
          <cell r="L2861">
            <v>15.700000000000001</v>
          </cell>
          <cell r="M2861">
            <v>3668.8599999999997</v>
          </cell>
          <cell r="N2861">
            <v>2201.3159999999998</v>
          </cell>
          <cell r="P2861">
            <v>0.6</v>
          </cell>
          <cell r="R2861">
            <v>2963.31</v>
          </cell>
          <cell r="S2861">
            <v>1777.97</v>
          </cell>
          <cell r="U2861">
            <v>2963.31</v>
          </cell>
          <cell r="V2861">
            <v>1777.97</v>
          </cell>
          <cell r="X2861">
            <v>2822.2</v>
          </cell>
          <cell r="Y2861">
            <v>1693.3</v>
          </cell>
          <cell r="AA2861">
            <v>2454.1</v>
          </cell>
          <cell r="AB2861">
            <v>1472.46</v>
          </cell>
          <cell r="AD2861">
            <v>2134</v>
          </cell>
        </row>
        <row r="2862">
          <cell r="B2862" t="str">
            <v>FG119C</v>
          </cell>
          <cell r="C2862" t="str">
            <v>Candy</v>
          </cell>
          <cell r="E2862" t="str">
            <v>Rena sentada, produzida em fibra de vidro, com pintura automotiva linha Candy.</v>
          </cell>
          <cell r="F2862" t="str">
            <v>FIBRA</v>
          </cell>
          <cell r="G2862">
            <v>1</v>
          </cell>
          <cell r="H2862">
            <v>0.7</v>
          </cell>
          <cell r="I2862">
            <v>0.8</v>
          </cell>
          <cell r="L2862">
            <v>15.700000000000001</v>
          </cell>
          <cell r="M2862">
            <v>3668.8599999999997</v>
          </cell>
          <cell r="N2862">
            <v>2201.3159999999998</v>
          </cell>
          <cell r="P2862">
            <v>0.6</v>
          </cell>
          <cell r="R2862">
            <v>2963.31</v>
          </cell>
          <cell r="S2862">
            <v>1777.97</v>
          </cell>
          <cell r="U2862">
            <v>2963.31</v>
          </cell>
          <cell r="V2862">
            <v>1777.97</v>
          </cell>
          <cell r="X2862">
            <v>2822.2</v>
          </cell>
          <cell r="Y2862">
            <v>1693.3</v>
          </cell>
          <cell r="AA2862">
            <v>2454.1</v>
          </cell>
          <cell r="AB2862">
            <v>1472.46</v>
          </cell>
          <cell r="AD2862">
            <v>2134</v>
          </cell>
        </row>
        <row r="2863">
          <cell r="B2863" t="str">
            <v>FG119D</v>
          </cell>
          <cell r="C2863" t="str">
            <v>Deluxe</v>
          </cell>
          <cell r="E2863" t="str">
            <v>Rena sentada, produzida em fibra de vidro, com pintura automotiva linha deluxe.</v>
          </cell>
          <cell r="F2863" t="str">
            <v>FIBRA</v>
          </cell>
          <cell r="G2863">
            <v>1</v>
          </cell>
          <cell r="H2863">
            <v>0.7</v>
          </cell>
          <cell r="I2863">
            <v>0.8</v>
          </cell>
          <cell r="L2863">
            <v>15.700000000000001</v>
          </cell>
          <cell r="M2863">
            <v>3668.8599999999997</v>
          </cell>
          <cell r="N2863">
            <v>2201.3159999999998</v>
          </cell>
          <cell r="P2863">
            <v>0.6</v>
          </cell>
          <cell r="R2863">
            <v>2963.31</v>
          </cell>
          <cell r="S2863">
            <v>1777.97</v>
          </cell>
          <cell r="U2863">
            <v>2963.31</v>
          </cell>
          <cell r="V2863">
            <v>1777.97</v>
          </cell>
          <cell r="X2863">
            <v>2822.2</v>
          </cell>
          <cell r="Y2863">
            <v>1693.3</v>
          </cell>
          <cell r="AA2863">
            <v>2454.1</v>
          </cell>
          <cell r="AB2863">
            <v>1472.46</v>
          </cell>
          <cell r="AD2863">
            <v>2134</v>
          </cell>
        </row>
        <row r="2864">
          <cell r="B2864" t="str">
            <v>FG120</v>
          </cell>
          <cell r="C2864" t="str">
            <v>Elementos Complementares</v>
          </cell>
          <cell r="E2864" t="str">
            <v>Dupla de pacotes de presentes, produzidos em fibra de vidro, com pintura automotiva</v>
          </cell>
          <cell r="F2864" t="str">
            <v>FIBRA</v>
          </cell>
          <cell r="G2864">
            <v>0.7</v>
          </cell>
          <cell r="H2864">
            <v>0.5</v>
          </cell>
          <cell r="I2864">
            <v>0.5</v>
          </cell>
          <cell r="L2864">
            <v>6.6999999999999993</v>
          </cell>
          <cell r="M2864">
            <v>1629.8100000000002</v>
          </cell>
          <cell r="N2864">
            <v>977.88600000000008</v>
          </cell>
          <cell r="P2864">
            <v>0.6</v>
          </cell>
          <cell r="R2864">
            <v>1316.39</v>
          </cell>
          <cell r="S2864">
            <v>789.81</v>
          </cell>
          <cell r="U2864">
            <v>1316.39</v>
          </cell>
          <cell r="V2864">
            <v>789.81</v>
          </cell>
          <cell r="X2864">
            <v>1253.7</v>
          </cell>
          <cell r="Y2864">
            <v>752.2</v>
          </cell>
          <cell r="AA2864">
            <v>1090.2</v>
          </cell>
          <cell r="AB2864">
            <v>654.12</v>
          </cell>
          <cell r="AD2864">
            <v>948</v>
          </cell>
        </row>
        <row r="2865">
          <cell r="B2865" t="str">
            <v>FG120C</v>
          </cell>
          <cell r="C2865" t="str">
            <v>Candy</v>
          </cell>
          <cell r="E2865" t="str">
            <v>Dupla de pacotes de presentes, produzidos em fibra de vidro, com pintura automotiva linha Candy.</v>
          </cell>
          <cell r="F2865" t="str">
            <v>FIBRA</v>
          </cell>
          <cell r="G2865">
            <v>0.7</v>
          </cell>
          <cell r="H2865">
            <v>0.5</v>
          </cell>
          <cell r="I2865">
            <v>0.5</v>
          </cell>
          <cell r="L2865">
            <v>6.6999999999999993</v>
          </cell>
          <cell r="M2865">
            <v>1629.8100000000002</v>
          </cell>
          <cell r="N2865">
            <v>977.88600000000008</v>
          </cell>
          <cell r="P2865">
            <v>0.6</v>
          </cell>
          <cell r="R2865">
            <v>1316.39</v>
          </cell>
          <cell r="S2865">
            <v>789.81</v>
          </cell>
          <cell r="U2865">
            <v>1316.39</v>
          </cell>
          <cell r="V2865">
            <v>789.81</v>
          </cell>
          <cell r="X2865">
            <v>1253.7</v>
          </cell>
          <cell r="Y2865">
            <v>752.2</v>
          </cell>
          <cell r="AA2865">
            <v>1090.2</v>
          </cell>
          <cell r="AB2865">
            <v>654.12</v>
          </cell>
          <cell r="AD2865">
            <v>948</v>
          </cell>
        </row>
        <row r="2866">
          <cell r="B2866" t="str">
            <v>FG120D</v>
          </cell>
          <cell r="C2866" t="str">
            <v>Deluxe</v>
          </cell>
          <cell r="E2866" t="str">
            <v>Dupla de pacotes de presentes, produzidos em fibra de vidro, com pintura automotiva linha deluxe.</v>
          </cell>
          <cell r="F2866" t="str">
            <v>FIBRA</v>
          </cell>
          <cell r="G2866">
            <v>0.7</v>
          </cell>
          <cell r="H2866">
            <v>0.5</v>
          </cell>
          <cell r="I2866">
            <v>0.5</v>
          </cell>
          <cell r="L2866">
            <v>6.6999999999999993</v>
          </cell>
          <cell r="M2866">
            <v>1629.8100000000002</v>
          </cell>
          <cell r="N2866">
            <v>977.88600000000008</v>
          </cell>
          <cell r="P2866">
            <v>0.6</v>
          </cell>
          <cell r="R2866">
            <v>1316.39</v>
          </cell>
          <cell r="S2866">
            <v>789.81</v>
          </cell>
          <cell r="U2866">
            <v>1316.39</v>
          </cell>
          <cell r="V2866">
            <v>789.81</v>
          </cell>
          <cell r="X2866">
            <v>1253.7</v>
          </cell>
          <cell r="Y2866">
            <v>752.2</v>
          </cell>
          <cell r="AA2866">
            <v>1090.2</v>
          </cell>
          <cell r="AB2866">
            <v>654.12</v>
          </cell>
          <cell r="AD2866">
            <v>948</v>
          </cell>
        </row>
        <row r="2867">
          <cell r="B2867" t="str">
            <v>FG120S</v>
          </cell>
          <cell r="C2867" t="str">
            <v>Snow</v>
          </cell>
          <cell r="E2867" t="str">
            <v>Dupla de pacotes de presentes, produzidos em fibra de vidro, com pintura automotiva linha nevada.</v>
          </cell>
          <cell r="F2867" t="str">
            <v>FIBRA</v>
          </cell>
          <cell r="G2867">
            <v>0.7</v>
          </cell>
          <cell r="H2867">
            <v>0.5</v>
          </cell>
          <cell r="I2867">
            <v>0.5</v>
          </cell>
          <cell r="L2867">
            <v>6.6999999999999993</v>
          </cell>
          <cell r="M2867">
            <v>1629.8100000000002</v>
          </cell>
          <cell r="N2867">
            <v>977.88600000000008</v>
          </cell>
          <cell r="P2867">
            <v>0.6</v>
          </cell>
          <cell r="R2867">
            <v>1316.39</v>
          </cell>
          <cell r="S2867">
            <v>789.81</v>
          </cell>
          <cell r="U2867">
            <v>1316.39</v>
          </cell>
          <cell r="V2867">
            <v>789.81</v>
          </cell>
          <cell r="X2867">
            <v>1253.7</v>
          </cell>
          <cell r="Y2867">
            <v>752.2</v>
          </cell>
          <cell r="AA2867">
            <v>1090.2</v>
          </cell>
          <cell r="AB2867">
            <v>654.12</v>
          </cell>
          <cell r="AD2867">
            <v>948</v>
          </cell>
        </row>
        <row r="2868">
          <cell r="B2868" t="str">
            <v>FG121</v>
          </cell>
          <cell r="C2868" t="str">
            <v>Elementos Complementares</v>
          </cell>
          <cell r="E2868" t="str">
            <v>Pacote de presente, produzido em fibra de vidro, com pintura automotiva</v>
          </cell>
          <cell r="F2868" t="str">
            <v>FIBRA</v>
          </cell>
          <cell r="G2868">
            <v>0.3</v>
          </cell>
          <cell r="H2868">
            <v>0.23</v>
          </cell>
          <cell r="I2868">
            <v>0.3</v>
          </cell>
          <cell r="L2868">
            <v>2.9000000000000004</v>
          </cell>
          <cell r="M2868">
            <v>661.96</v>
          </cell>
          <cell r="N2868">
            <v>397.17599999999999</v>
          </cell>
          <cell r="P2868">
            <v>0.6</v>
          </cell>
          <cell r="R2868">
            <v>534.66</v>
          </cell>
          <cell r="S2868">
            <v>320.77999999999997</v>
          </cell>
          <cell r="U2868">
            <v>534.66</v>
          </cell>
          <cell r="V2868">
            <v>320.77999999999997</v>
          </cell>
          <cell r="X2868">
            <v>509.2</v>
          </cell>
          <cell r="Y2868">
            <v>305.5</v>
          </cell>
          <cell r="AA2868">
            <v>442.75</v>
          </cell>
          <cell r="AB2868">
            <v>265.64999999999998</v>
          </cell>
          <cell r="AD2868">
            <v>385</v>
          </cell>
        </row>
        <row r="2869">
          <cell r="B2869" t="str">
            <v>FG121C</v>
          </cell>
          <cell r="C2869" t="str">
            <v>Candy</v>
          </cell>
          <cell r="E2869" t="str">
            <v>Pacote de presente, produzido em fibra de vidro, com pintura automotiva linha Candy.</v>
          </cell>
          <cell r="F2869" t="str">
            <v>FIBRA</v>
          </cell>
          <cell r="G2869">
            <v>0.3</v>
          </cell>
          <cell r="H2869">
            <v>0.23</v>
          </cell>
          <cell r="I2869">
            <v>0.3</v>
          </cell>
          <cell r="L2869">
            <v>2.9000000000000004</v>
          </cell>
          <cell r="M2869">
            <v>661.96</v>
          </cell>
          <cell r="N2869">
            <v>397.17599999999999</v>
          </cell>
          <cell r="P2869">
            <v>0.6</v>
          </cell>
          <cell r="R2869">
            <v>534.66</v>
          </cell>
          <cell r="S2869">
            <v>320.77999999999997</v>
          </cell>
          <cell r="U2869">
            <v>534.66</v>
          </cell>
          <cell r="V2869">
            <v>320.77999999999997</v>
          </cell>
          <cell r="X2869">
            <v>509.2</v>
          </cell>
          <cell r="Y2869">
            <v>305.5</v>
          </cell>
          <cell r="AA2869">
            <v>442.75</v>
          </cell>
          <cell r="AB2869">
            <v>265.64999999999998</v>
          </cell>
          <cell r="AD2869">
            <v>385</v>
          </cell>
        </row>
        <row r="2870">
          <cell r="B2870" t="str">
            <v>FG121D</v>
          </cell>
          <cell r="C2870" t="str">
            <v>Deluxe</v>
          </cell>
          <cell r="E2870" t="str">
            <v>Pacote de presente, produzido em fibra de vidro, com pintura automotiva linha deluxe.</v>
          </cell>
          <cell r="F2870" t="str">
            <v>FIBRA</v>
          </cell>
          <cell r="G2870">
            <v>0.3</v>
          </cell>
          <cell r="H2870">
            <v>0.23</v>
          </cell>
          <cell r="I2870">
            <v>0.3</v>
          </cell>
          <cell r="L2870">
            <v>2.9000000000000004</v>
          </cell>
          <cell r="M2870">
            <v>661.96</v>
          </cell>
          <cell r="N2870">
            <v>397.17599999999999</v>
          </cell>
          <cell r="P2870">
            <v>0.6</v>
          </cell>
          <cell r="R2870">
            <v>534.66</v>
          </cell>
          <cell r="S2870">
            <v>320.77999999999997</v>
          </cell>
          <cell r="U2870">
            <v>534.66</v>
          </cell>
          <cell r="V2870">
            <v>320.77999999999997</v>
          </cell>
          <cell r="X2870">
            <v>509.2</v>
          </cell>
          <cell r="Y2870">
            <v>305.5</v>
          </cell>
          <cell r="AA2870">
            <v>442.75</v>
          </cell>
          <cell r="AB2870">
            <v>265.64999999999998</v>
          </cell>
          <cell r="AD2870">
            <v>385</v>
          </cell>
        </row>
        <row r="2871">
          <cell r="B2871" t="str">
            <v>FG121S</v>
          </cell>
          <cell r="C2871" t="str">
            <v>Snow</v>
          </cell>
          <cell r="E2871" t="str">
            <v>Pacote de presente, produzido em fibra de vidro, com pintura automotiva linha nevada.</v>
          </cell>
          <cell r="F2871" t="str">
            <v>FIBRA</v>
          </cell>
          <cell r="G2871">
            <v>0.3</v>
          </cell>
          <cell r="H2871">
            <v>0.23</v>
          </cell>
          <cell r="I2871">
            <v>0.3</v>
          </cell>
          <cell r="L2871">
            <v>2.9000000000000004</v>
          </cell>
          <cell r="M2871">
            <v>661.96</v>
          </cell>
          <cell r="N2871">
            <v>397.17599999999999</v>
          </cell>
          <cell r="P2871">
            <v>0.6</v>
          </cell>
          <cell r="R2871">
            <v>534.66</v>
          </cell>
          <cell r="S2871">
            <v>320.77999999999997</v>
          </cell>
          <cell r="U2871">
            <v>534.66</v>
          </cell>
          <cell r="V2871">
            <v>320.77999999999997</v>
          </cell>
          <cell r="X2871">
            <v>509.2</v>
          </cell>
          <cell r="Y2871">
            <v>305.5</v>
          </cell>
          <cell r="AA2871">
            <v>442.75</v>
          </cell>
          <cell r="AB2871">
            <v>265.64999999999998</v>
          </cell>
          <cell r="AD2871">
            <v>385</v>
          </cell>
        </row>
        <row r="2872">
          <cell r="B2872" t="str">
            <v>FG122</v>
          </cell>
          <cell r="C2872" t="str">
            <v>Elementos Complementares</v>
          </cell>
          <cell r="E2872" t="str">
            <v>Dupla de pacotes de presentes, produzidos em fibra de vidro, com pintura automotiva</v>
          </cell>
          <cell r="F2872" t="str">
            <v>FIBRA</v>
          </cell>
          <cell r="G2872">
            <v>0.56000000000000005</v>
          </cell>
          <cell r="H2872">
            <v>0.3</v>
          </cell>
          <cell r="I2872">
            <v>0.49</v>
          </cell>
          <cell r="L2872">
            <v>6.6833333333333336</v>
          </cell>
          <cell r="M2872">
            <v>1657.3700000000001</v>
          </cell>
          <cell r="N2872">
            <v>994.42200000000003</v>
          </cell>
          <cell r="P2872">
            <v>0.6</v>
          </cell>
          <cell r="R2872">
            <v>1338.65</v>
          </cell>
          <cell r="S2872">
            <v>803.15</v>
          </cell>
          <cell r="U2872">
            <v>1338.65</v>
          </cell>
          <cell r="V2872">
            <v>803.15</v>
          </cell>
          <cell r="X2872">
            <v>1274.9000000000001</v>
          </cell>
          <cell r="Y2872">
            <v>764.9</v>
          </cell>
          <cell r="AA2872">
            <v>1108.5999999999999</v>
          </cell>
          <cell r="AB2872">
            <v>665.16</v>
          </cell>
          <cell r="AD2872">
            <v>964</v>
          </cell>
        </row>
        <row r="2873">
          <cell r="B2873" t="str">
            <v>FG122C</v>
          </cell>
          <cell r="C2873" t="str">
            <v>Candy</v>
          </cell>
          <cell r="E2873" t="str">
            <v>Dupla de pacotes de presentes, produzidos em fibra de vidro, com pintura automotiva linha Candy.</v>
          </cell>
          <cell r="F2873" t="str">
            <v>FIBRA</v>
          </cell>
          <cell r="G2873">
            <v>0.56000000000000005</v>
          </cell>
          <cell r="H2873">
            <v>0.3</v>
          </cell>
          <cell r="I2873">
            <v>0.49</v>
          </cell>
          <cell r="L2873">
            <v>6.6833333333333336</v>
          </cell>
          <cell r="M2873">
            <v>1657.3700000000001</v>
          </cell>
          <cell r="N2873">
            <v>994.42200000000003</v>
          </cell>
          <cell r="P2873">
            <v>0.6</v>
          </cell>
          <cell r="R2873">
            <v>1338.65</v>
          </cell>
          <cell r="S2873">
            <v>803.15</v>
          </cell>
          <cell r="U2873">
            <v>1338.65</v>
          </cell>
          <cell r="V2873">
            <v>803.15</v>
          </cell>
          <cell r="X2873">
            <v>1274.9000000000001</v>
          </cell>
          <cell r="Y2873">
            <v>764.9</v>
          </cell>
          <cell r="AA2873">
            <v>1108.5999999999999</v>
          </cell>
          <cell r="AB2873">
            <v>665.16</v>
          </cell>
          <cell r="AD2873">
            <v>964</v>
          </cell>
        </row>
        <row r="2874">
          <cell r="B2874" t="str">
            <v>FG122D</v>
          </cell>
          <cell r="C2874" t="str">
            <v>Deluxe</v>
          </cell>
          <cell r="E2874" t="str">
            <v>Dupla de pacotes de presentes, produzidos em fibra de vidro, com pintura automotiva linha deluxe.</v>
          </cell>
          <cell r="F2874" t="str">
            <v>FIBRA</v>
          </cell>
          <cell r="G2874">
            <v>0.56000000000000005</v>
          </cell>
          <cell r="H2874">
            <v>0.3</v>
          </cell>
          <cell r="I2874">
            <v>0.49</v>
          </cell>
          <cell r="L2874">
            <v>6.6833333333333336</v>
          </cell>
          <cell r="M2874">
            <v>1657.3700000000001</v>
          </cell>
          <cell r="N2874">
            <v>994.42200000000003</v>
          </cell>
          <cell r="P2874">
            <v>0.6</v>
          </cell>
          <cell r="R2874">
            <v>1338.65</v>
          </cell>
          <cell r="S2874">
            <v>803.15</v>
          </cell>
          <cell r="U2874">
            <v>1338.65</v>
          </cell>
          <cell r="V2874">
            <v>803.15</v>
          </cell>
          <cell r="X2874">
            <v>1274.9000000000001</v>
          </cell>
          <cell r="Y2874">
            <v>764.9</v>
          </cell>
          <cell r="AA2874">
            <v>1108.5999999999999</v>
          </cell>
          <cell r="AB2874">
            <v>665.16</v>
          </cell>
          <cell r="AD2874">
            <v>964</v>
          </cell>
        </row>
        <row r="2875">
          <cell r="B2875" t="str">
            <v>FG122S</v>
          </cell>
          <cell r="C2875" t="str">
            <v>Snow</v>
          </cell>
          <cell r="E2875" t="str">
            <v>Dupla de pacotes de presentes, produzidos em fibra de vidro, com pintura automotiva linha nevada.</v>
          </cell>
          <cell r="F2875" t="str">
            <v>FIBRA</v>
          </cell>
          <cell r="G2875">
            <v>0.56000000000000005</v>
          </cell>
          <cell r="H2875">
            <v>0.3</v>
          </cell>
          <cell r="I2875">
            <v>0.49</v>
          </cell>
          <cell r="L2875">
            <v>6.6833333333333336</v>
          </cell>
          <cell r="M2875">
            <v>1657.3700000000001</v>
          </cell>
          <cell r="N2875">
            <v>994.42200000000003</v>
          </cell>
          <cell r="P2875">
            <v>0.6</v>
          </cell>
          <cell r="R2875">
            <v>1338.65</v>
          </cell>
          <cell r="S2875">
            <v>803.15</v>
          </cell>
          <cell r="U2875">
            <v>1338.65</v>
          </cell>
          <cell r="V2875">
            <v>803.15</v>
          </cell>
          <cell r="X2875">
            <v>1274.9000000000001</v>
          </cell>
          <cell r="Y2875">
            <v>764.9</v>
          </cell>
          <cell r="AA2875">
            <v>1108.5999999999999</v>
          </cell>
          <cell r="AB2875">
            <v>665.16</v>
          </cell>
          <cell r="AD2875">
            <v>964</v>
          </cell>
        </row>
        <row r="2876">
          <cell r="B2876" t="str">
            <v>FG123</v>
          </cell>
          <cell r="C2876" t="str">
            <v>Elementos Complementares</v>
          </cell>
          <cell r="E2876" t="str">
            <v>Trio de pacotes de presentes, produzidos em fibra de vidro, com pintura automotiva</v>
          </cell>
          <cell r="F2876" t="str">
            <v>FIBRA</v>
          </cell>
          <cell r="G2876">
            <v>0.45</v>
          </cell>
          <cell r="H2876">
            <v>0.47</v>
          </cell>
          <cell r="I2876">
            <v>0.5</v>
          </cell>
          <cell r="L2876">
            <v>4.5333333333333341</v>
          </cell>
          <cell r="M2876">
            <v>1081.47</v>
          </cell>
          <cell r="N2876">
            <v>648.88199999999995</v>
          </cell>
          <cell r="P2876">
            <v>0.6</v>
          </cell>
          <cell r="R2876">
            <v>873.5</v>
          </cell>
          <cell r="S2876">
            <v>524.05999999999995</v>
          </cell>
          <cell r="U2876">
            <v>873.5</v>
          </cell>
          <cell r="V2876">
            <v>524.05999999999995</v>
          </cell>
          <cell r="X2876">
            <v>831.9</v>
          </cell>
          <cell r="Y2876">
            <v>499.1</v>
          </cell>
          <cell r="AA2876">
            <v>723.35</v>
          </cell>
          <cell r="AB2876">
            <v>434.01</v>
          </cell>
          <cell r="AD2876">
            <v>629</v>
          </cell>
        </row>
        <row r="2877">
          <cell r="B2877" t="str">
            <v>FG123C</v>
          </cell>
          <cell r="C2877" t="str">
            <v>Candy</v>
          </cell>
          <cell r="E2877" t="str">
            <v>Trio de pacotes de presentes, produzidos em fibra de vidro, com pintura automotiva linha Candy.</v>
          </cell>
          <cell r="F2877" t="str">
            <v>FIBRA</v>
          </cell>
          <cell r="G2877">
            <v>0.45</v>
          </cell>
          <cell r="H2877">
            <v>0.47</v>
          </cell>
          <cell r="I2877">
            <v>0.5</v>
          </cell>
          <cell r="L2877">
            <v>4.5333333333333341</v>
          </cell>
          <cell r="M2877">
            <v>1081.47</v>
          </cell>
          <cell r="N2877">
            <v>648.88199999999995</v>
          </cell>
          <cell r="P2877">
            <v>0.6</v>
          </cell>
          <cell r="R2877">
            <v>873.5</v>
          </cell>
          <cell r="S2877">
            <v>524.05999999999995</v>
          </cell>
          <cell r="U2877">
            <v>873.5</v>
          </cell>
          <cell r="V2877">
            <v>524.05999999999995</v>
          </cell>
          <cell r="X2877">
            <v>831.9</v>
          </cell>
          <cell r="Y2877">
            <v>499.1</v>
          </cell>
          <cell r="AA2877">
            <v>723.35</v>
          </cell>
          <cell r="AB2877">
            <v>434.01</v>
          </cell>
          <cell r="AD2877">
            <v>629</v>
          </cell>
        </row>
        <row r="2878">
          <cell r="B2878" t="str">
            <v>FG123D</v>
          </cell>
          <cell r="C2878" t="str">
            <v>Deluxe</v>
          </cell>
          <cell r="E2878" t="str">
            <v>Trio de pacotes de presentes, produzidos em fibra de vidro, com pintura automotiva linha deluxe.</v>
          </cell>
          <cell r="F2878" t="str">
            <v>FIBRA</v>
          </cell>
          <cell r="G2878">
            <v>0.45</v>
          </cell>
          <cell r="H2878">
            <v>0.47</v>
          </cell>
          <cell r="I2878">
            <v>0.5</v>
          </cell>
          <cell r="L2878">
            <v>4.5333333333333341</v>
          </cell>
          <cell r="M2878">
            <v>1081.47</v>
          </cell>
          <cell r="N2878">
            <v>648.88199999999995</v>
          </cell>
          <cell r="P2878">
            <v>0.6</v>
          </cell>
          <cell r="R2878">
            <v>873.5</v>
          </cell>
          <cell r="S2878">
            <v>524.05999999999995</v>
          </cell>
          <cell r="U2878">
            <v>873.5</v>
          </cell>
          <cell r="V2878">
            <v>524.05999999999995</v>
          </cell>
          <cell r="X2878">
            <v>831.9</v>
          </cell>
          <cell r="Y2878">
            <v>499.1</v>
          </cell>
          <cell r="AA2878">
            <v>723.35</v>
          </cell>
          <cell r="AB2878">
            <v>434.01</v>
          </cell>
          <cell r="AD2878">
            <v>629</v>
          </cell>
        </row>
        <row r="2879">
          <cell r="B2879" t="str">
            <v>FG123S</v>
          </cell>
          <cell r="C2879" t="str">
            <v>Snow</v>
          </cell>
          <cell r="E2879" t="str">
            <v>Trio de pacotes de presentes, produzidos em fibra de vidro, com pintura automotiva linha nevada.</v>
          </cell>
          <cell r="F2879" t="str">
            <v>FIBRA</v>
          </cell>
          <cell r="G2879">
            <v>0.45</v>
          </cell>
          <cell r="H2879">
            <v>0.47</v>
          </cell>
          <cell r="I2879">
            <v>0.5</v>
          </cell>
          <cell r="L2879">
            <v>4.5333333333333341</v>
          </cell>
          <cell r="M2879">
            <v>1081.47</v>
          </cell>
          <cell r="N2879">
            <v>648.88199999999995</v>
          </cell>
          <cell r="P2879">
            <v>0.6</v>
          </cell>
          <cell r="R2879">
            <v>873.5</v>
          </cell>
          <cell r="S2879">
            <v>524.05999999999995</v>
          </cell>
          <cell r="U2879">
            <v>873.5</v>
          </cell>
          <cell r="V2879">
            <v>524.05999999999995</v>
          </cell>
          <cell r="X2879">
            <v>831.9</v>
          </cell>
          <cell r="Y2879">
            <v>499.1</v>
          </cell>
          <cell r="AA2879">
            <v>723.35</v>
          </cell>
          <cell r="AB2879">
            <v>434.01</v>
          </cell>
          <cell r="AD2879">
            <v>629</v>
          </cell>
        </row>
        <row r="2880">
          <cell r="B2880" t="str">
            <v>FG124</v>
          </cell>
          <cell r="C2880" t="str">
            <v>Elementos Complementares</v>
          </cell>
          <cell r="E2880" t="str">
            <v>Avião com papai Noel, produzido em fibra de vidro, com pintura automotiva.</v>
          </cell>
          <cell r="F2880" t="str">
            <v>FIBRA</v>
          </cell>
          <cell r="G2880">
            <v>2.17</v>
          </cell>
          <cell r="H2880">
            <v>4.4000000000000004</v>
          </cell>
          <cell r="I2880">
            <v>4.2</v>
          </cell>
          <cell r="L2880">
            <v>123</v>
          </cell>
          <cell r="M2880">
            <v>31635.89</v>
          </cell>
          <cell r="N2880">
            <v>17399.7395</v>
          </cell>
          <cell r="P2880">
            <v>0.55000000000000004</v>
          </cell>
          <cell r="R2880">
            <v>25552.07</v>
          </cell>
          <cell r="S2880">
            <v>12776.09</v>
          </cell>
          <cell r="U2880">
            <v>25552.07</v>
          </cell>
          <cell r="V2880">
            <v>12776.09</v>
          </cell>
          <cell r="X2880">
            <v>24335.3</v>
          </cell>
          <cell r="Y2880">
            <v>12167.7</v>
          </cell>
          <cell r="AA2880">
            <v>21161.15</v>
          </cell>
          <cell r="AB2880">
            <v>10580.58</v>
          </cell>
          <cell r="AD2880">
            <v>18401</v>
          </cell>
        </row>
        <row r="2881">
          <cell r="B2881" t="str">
            <v>FG124C</v>
          </cell>
          <cell r="C2881" t="str">
            <v>Candy</v>
          </cell>
          <cell r="E2881" t="str">
            <v>Avião Candy com papai Noel aviador e assento extra para interação com o público infantil. Decoração em forma de cobertura de chocolate, com confete por todo avião.</v>
          </cell>
          <cell r="F2881" t="str">
            <v>FIBRA</v>
          </cell>
          <cell r="G2881">
            <v>2.17</v>
          </cell>
          <cell r="H2881">
            <v>4.4000000000000004</v>
          </cell>
          <cell r="I2881">
            <v>4.2</v>
          </cell>
          <cell r="L2881">
            <v>123</v>
          </cell>
          <cell r="M2881">
            <v>33217.599999999999</v>
          </cell>
          <cell r="N2881">
            <v>18269.68</v>
          </cell>
          <cell r="P2881">
            <v>0.55000000000000004</v>
          </cell>
          <cell r="R2881">
            <v>26829.599999999999</v>
          </cell>
          <cell r="S2881">
            <v>13415.85</v>
          </cell>
          <cell r="U2881">
            <v>26829.599999999999</v>
          </cell>
          <cell r="V2881">
            <v>13415.85</v>
          </cell>
          <cell r="X2881">
            <v>25552</v>
          </cell>
          <cell r="Y2881">
            <v>12777</v>
          </cell>
          <cell r="AA2881"/>
          <cell r="AB2881"/>
          <cell r="AD2881"/>
        </row>
        <row r="2882">
          <cell r="B2882" t="str">
            <v>FG124D</v>
          </cell>
          <cell r="C2882" t="str">
            <v>Deluxe</v>
          </cell>
          <cell r="E2882" t="str">
            <v>Avião com papai Noel, produzido em fibra de vidro, com pintura automotiva linha deluxe.</v>
          </cell>
          <cell r="F2882" t="str">
            <v>FIBRA</v>
          </cell>
          <cell r="G2882">
            <v>2.17</v>
          </cell>
          <cell r="H2882">
            <v>4.4000000000000004</v>
          </cell>
          <cell r="I2882">
            <v>4.2</v>
          </cell>
          <cell r="L2882">
            <v>123</v>
          </cell>
          <cell r="M2882">
            <v>31635.89</v>
          </cell>
          <cell r="N2882">
            <v>17399.7395</v>
          </cell>
          <cell r="P2882">
            <v>0.55000000000000004</v>
          </cell>
          <cell r="R2882">
            <v>25552.07</v>
          </cell>
          <cell r="S2882">
            <v>12776.09</v>
          </cell>
          <cell r="U2882">
            <v>25552.07</v>
          </cell>
          <cell r="V2882">
            <v>12776.09</v>
          </cell>
          <cell r="X2882">
            <v>24335.3</v>
          </cell>
          <cell r="Y2882">
            <v>12167.7</v>
          </cell>
          <cell r="AA2882">
            <v>21161.15</v>
          </cell>
          <cell r="AB2882">
            <v>10580.58</v>
          </cell>
          <cell r="AD2882">
            <v>18401</v>
          </cell>
        </row>
        <row r="2883">
          <cell r="B2883" t="str">
            <v>FG124S</v>
          </cell>
          <cell r="C2883" t="str">
            <v>Snow</v>
          </cell>
          <cell r="E2883" t="str">
            <v>Avião com papai Noel, produzido em fibra de vidro, com pintura automotiva linha nevada.</v>
          </cell>
          <cell r="F2883" t="str">
            <v>FIBRA</v>
          </cell>
          <cell r="G2883">
            <v>2.17</v>
          </cell>
          <cell r="H2883">
            <v>4.4000000000000004</v>
          </cell>
          <cell r="I2883">
            <v>4.2</v>
          </cell>
          <cell r="L2883">
            <v>123</v>
          </cell>
          <cell r="M2883">
            <v>31635.89</v>
          </cell>
          <cell r="N2883">
            <v>17399.7395</v>
          </cell>
          <cell r="P2883">
            <v>0.55000000000000004</v>
          </cell>
          <cell r="R2883">
            <v>25552.07</v>
          </cell>
          <cell r="S2883">
            <v>12776.09</v>
          </cell>
          <cell r="U2883">
            <v>25552.07</v>
          </cell>
          <cell r="V2883">
            <v>12776.09</v>
          </cell>
          <cell r="X2883">
            <v>24335.3</v>
          </cell>
          <cell r="Y2883">
            <v>12167.7</v>
          </cell>
          <cell r="AA2883">
            <v>21161.15</v>
          </cell>
          <cell r="AB2883">
            <v>10580.58</v>
          </cell>
          <cell r="AD2883">
            <v>18401</v>
          </cell>
        </row>
        <row r="2884">
          <cell r="B2884" t="str">
            <v>FG125</v>
          </cell>
          <cell r="C2884" t="str">
            <v>Papai Noéis</v>
          </cell>
          <cell r="E2884" t="str">
            <v>Mamãe Noel, produzida em fibra de vidro, com pintura automotiva.</v>
          </cell>
          <cell r="F2884" t="str">
            <v>FIBRA</v>
          </cell>
          <cell r="G2884">
            <v>2</v>
          </cell>
          <cell r="H2884">
            <v>1.1000000000000001</v>
          </cell>
          <cell r="I2884">
            <v>0.9</v>
          </cell>
          <cell r="L2884">
            <v>37.549999999999997</v>
          </cell>
          <cell r="M2884">
            <v>8391.630000000001</v>
          </cell>
          <cell r="N2884">
            <v>5034.9780000000001</v>
          </cell>
          <cell r="P2884">
            <v>0.6</v>
          </cell>
          <cell r="R2884">
            <v>6777.86</v>
          </cell>
          <cell r="S2884">
            <v>4066.76</v>
          </cell>
          <cell r="U2884">
            <v>6777.86</v>
          </cell>
          <cell r="V2884">
            <v>4066.76</v>
          </cell>
          <cell r="X2884">
            <v>6455.1</v>
          </cell>
          <cell r="Y2884">
            <v>3873.1</v>
          </cell>
          <cell r="AA2884">
            <v>5613.15</v>
          </cell>
          <cell r="AB2884">
            <v>3367.89</v>
          </cell>
          <cell r="AD2884">
            <v>4881</v>
          </cell>
        </row>
        <row r="2885">
          <cell r="B2885" t="str">
            <v>FG125C</v>
          </cell>
          <cell r="C2885" t="str">
            <v>Candy</v>
          </cell>
          <cell r="E2885" t="str">
            <v>Mamãe Noel, produzida em fibra de vidro, com pintura automotiva linha Candy.</v>
          </cell>
          <cell r="F2885" t="str">
            <v>FIBRA</v>
          </cell>
          <cell r="G2885">
            <v>2</v>
          </cell>
          <cell r="H2885">
            <v>1.1000000000000001</v>
          </cell>
          <cell r="I2885">
            <v>0.9</v>
          </cell>
          <cell r="L2885">
            <v>37.549999999999997</v>
          </cell>
          <cell r="M2885">
            <v>8391.630000000001</v>
          </cell>
          <cell r="N2885">
            <v>5034.9780000000001</v>
          </cell>
          <cell r="P2885">
            <v>0.6</v>
          </cell>
          <cell r="R2885">
            <v>6777.86</v>
          </cell>
          <cell r="S2885">
            <v>4066.76</v>
          </cell>
          <cell r="U2885">
            <v>6777.86</v>
          </cell>
          <cell r="V2885">
            <v>4066.76</v>
          </cell>
          <cell r="X2885">
            <v>6455.1</v>
          </cell>
          <cell r="Y2885">
            <v>3873.1</v>
          </cell>
          <cell r="AA2885">
            <v>5613.15</v>
          </cell>
          <cell r="AB2885">
            <v>3367.89</v>
          </cell>
          <cell r="AD2885">
            <v>4881</v>
          </cell>
        </row>
        <row r="2886">
          <cell r="B2886" t="str">
            <v>FG125D</v>
          </cell>
          <cell r="C2886" t="str">
            <v>Deluxe</v>
          </cell>
          <cell r="E2886" t="str">
            <v>Mamãe Noel, produzida em fibra de vidro, com pintura automotiva linha deluxe.</v>
          </cell>
          <cell r="F2886" t="str">
            <v>FIBRA</v>
          </cell>
          <cell r="G2886">
            <v>2</v>
          </cell>
          <cell r="H2886">
            <v>1.1000000000000001</v>
          </cell>
          <cell r="I2886">
            <v>0.9</v>
          </cell>
          <cell r="L2886">
            <v>37.549999999999997</v>
          </cell>
          <cell r="M2886">
            <v>8391.630000000001</v>
          </cell>
          <cell r="N2886">
            <v>5034.9780000000001</v>
          </cell>
          <cell r="P2886">
            <v>0.6</v>
          </cell>
          <cell r="R2886">
            <v>6777.86</v>
          </cell>
          <cell r="S2886">
            <v>4066.76</v>
          </cell>
          <cell r="U2886">
            <v>6777.86</v>
          </cell>
          <cell r="V2886">
            <v>4066.76</v>
          </cell>
          <cell r="X2886">
            <v>6455.1</v>
          </cell>
          <cell r="Y2886">
            <v>3873.1</v>
          </cell>
          <cell r="AA2886">
            <v>5613.15</v>
          </cell>
          <cell r="AB2886">
            <v>3367.89</v>
          </cell>
          <cell r="AD2886">
            <v>4881</v>
          </cell>
        </row>
        <row r="2887">
          <cell r="B2887" t="str">
            <v>FG127</v>
          </cell>
          <cell r="C2887" t="str">
            <v>Elementos Complementares</v>
          </cell>
          <cell r="E2887" t="str">
            <v xml:space="preserve">Pirulito giratório  com 4 bolas coloridas e tambor, produzido em fibra de vidro. </v>
          </cell>
          <cell r="F2887" t="str">
            <v>FIBRA</v>
          </cell>
          <cell r="G2887">
            <v>2.85</v>
          </cell>
          <cell r="H2887">
            <v>0.9</v>
          </cell>
          <cell r="I2887">
            <v>0.9</v>
          </cell>
          <cell r="M2887">
            <v>7428.85</v>
          </cell>
          <cell r="N2887">
            <v>4457.3100000000004</v>
          </cell>
          <cell r="P2887">
            <v>0.6</v>
          </cell>
          <cell r="R2887">
            <v>6000.23</v>
          </cell>
          <cell r="S2887">
            <v>3600.14</v>
          </cell>
          <cell r="U2887">
            <v>6000.23</v>
          </cell>
          <cell r="V2887">
            <v>3600.14</v>
          </cell>
          <cell r="X2887">
            <v>5714.5</v>
          </cell>
          <cell r="Y2887">
            <v>3428.7</v>
          </cell>
          <cell r="AA2887">
            <v>4969.1499999999996</v>
          </cell>
          <cell r="AB2887">
            <v>2981.49</v>
          </cell>
          <cell r="AD2887">
            <v>4321</v>
          </cell>
        </row>
        <row r="2888">
          <cell r="B2888" t="str">
            <v>FG127C</v>
          </cell>
          <cell r="C2888" t="str">
            <v>Candy</v>
          </cell>
          <cell r="E2888" t="str">
            <v>Pirulito giratório  com 4 bolas coloridas e tambor, produzido em fibra de vidro, com pintura automotiva linha Candy.</v>
          </cell>
          <cell r="F2888" t="str">
            <v>FIBRA</v>
          </cell>
          <cell r="G2888">
            <v>2.85</v>
          </cell>
          <cell r="H2888">
            <v>0.9</v>
          </cell>
          <cell r="I2888">
            <v>0.9</v>
          </cell>
          <cell r="M2888">
            <v>7428.85</v>
          </cell>
          <cell r="N2888">
            <v>4457.3100000000004</v>
          </cell>
          <cell r="P2888">
            <v>0.6</v>
          </cell>
          <cell r="R2888">
            <v>6000.23</v>
          </cell>
          <cell r="S2888">
            <v>3600.14</v>
          </cell>
          <cell r="U2888">
            <v>6000.23</v>
          </cell>
          <cell r="V2888">
            <v>3600.14</v>
          </cell>
          <cell r="X2888">
            <v>5714.5</v>
          </cell>
          <cell r="Y2888">
            <v>3428.7</v>
          </cell>
          <cell r="AA2888">
            <v>4969.1499999999996</v>
          </cell>
          <cell r="AB2888">
            <v>2981.49</v>
          </cell>
          <cell r="AD2888">
            <v>4321</v>
          </cell>
        </row>
        <row r="2889">
          <cell r="B2889" t="str">
            <v>FG127D</v>
          </cell>
          <cell r="C2889" t="str">
            <v>Deluxe</v>
          </cell>
          <cell r="E2889" t="str">
            <v>Pirulito giratório  com 4 bolas coloridas e tambor, produzido em fibra de vidro, com pintura automotiva linha deluxe.</v>
          </cell>
          <cell r="F2889" t="str">
            <v>FIBRA</v>
          </cell>
          <cell r="G2889">
            <v>2.85</v>
          </cell>
          <cell r="H2889">
            <v>0.9</v>
          </cell>
          <cell r="I2889">
            <v>0.9</v>
          </cell>
          <cell r="M2889">
            <v>7428.85</v>
          </cell>
          <cell r="N2889">
            <v>4457.3100000000004</v>
          </cell>
          <cell r="P2889">
            <v>0.6</v>
          </cell>
          <cell r="R2889">
            <v>6000.23</v>
          </cell>
          <cell r="S2889">
            <v>3600.14</v>
          </cell>
          <cell r="U2889">
            <v>6000.23</v>
          </cell>
          <cell r="V2889">
            <v>3600.14</v>
          </cell>
          <cell r="X2889">
            <v>5714.5</v>
          </cell>
          <cell r="Y2889">
            <v>3428.7</v>
          </cell>
          <cell r="AA2889">
            <v>4969.1499999999996</v>
          </cell>
          <cell r="AB2889">
            <v>2981.49</v>
          </cell>
          <cell r="AD2889">
            <v>4321</v>
          </cell>
        </row>
        <row r="2890">
          <cell r="B2890" t="str">
            <v>FG127S</v>
          </cell>
          <cell r="C2890" t="str">
            <v>Snow</v>
          </cell>
          <cell r="E2890" t="str">
            <v>Pirulito giratório  com 4 bolas coloridas e tambor, produzido em fibra de vidro, com pintura automotiva linha nevada.</v>
          </cell>
          <cell r="F2890" t="str">
            <v>FIBRA</v>
          </cell>
          <cell r="G2890">
            <v>2.85</v>
          </cell>
          <cell r="H2890">
            <v>0.9</v>
          </cell>
          <cell r="I2890">
            <v>0.9</v>
          </cell>
          <cell r="M2890">
            <v>7428.85</v>
          </cell>
          <cell r="N2890">
            <v>4457.3100000000004</v>
          </cell>
          <cell r="P2890">
            <v>0.6</v>
          </cell>
          <cell r="R2890">
            <v>6000.23</v>
          </cell>
          <cell r="S2890">
            <v>3600.14</v>
          </cell>
          <cell r="U2890">
            <v>6000.23</v>
          </cell>
          <cell r="V2890">
            <v>3600.14</v>
          </cell>
          <cell r="X2890">
            <v>5714.5</v>
          </cell>
          <cell r="Y2890">
            <v>3428.7</v>
          </cell>
          <cell r="AA2890">
            <v>4969.1499999999996</v>
          </cell>
          <cell r="AB2890">
            <v>2981.49</v>
          </cell>
          <cell r="AD2890">
            <v>4321</v>
          </cell>
        </row>
        <row r="2891">
          <cell r="B2891" t="str">
            <v>FG128</v>
          </cell>
          <cell r="C2891" t="str">
            <v>Elementos Complementares</v>
          </cell>
          <cell r="E2891" t="str">
            <v>Tambor giratório, tamanho P , produzido em fibra de vidro, com pintura automotiva.</v>
          </cell>
          <cell r="F2891" t="str">
            <v>FIBRA</v>
          </cell>
          <cell r="G2891">
            <v>0.45</v>
          </cell>
          <cell r="H2891">
            <v>0.75</v>
          </cell>
          <cell r="I2891">
            <v>0.75</v>
          </cell>
          <cell r="M2891">
            <v>4052.23</v>
          </cell>
          <cell r="N2891">
            <v>2431.3379999999997</v>
          </cell>
          <cell r="P2891">
            <v>0.6</v>
          </cell>
          <cell r="R2891">
            <v>3272.96</v>
          </cell>
          <cell r="S2891">
            <v>1963.82</v>
          </cell>
          <cell r="U2891">
            <v>3272.96</v>
          </cell>
          <cell r="V2891">
            <v>1963.82</v>
          </cell>
          <cell r="X2891">
            <v>3117.1</v>
          </cell>
          <cell r="Y2891">
            <v>1870.3</v>
          </cell>
          <cell r="AA2891">
            <v>2710.55</v>
          </cell>
          <cell r="AB2891">
            <v>1626.33</v>
          </cell>
          <cell r="AD2891">
            <v>2357</v>
          </cell>
        </row>
        <row r="2892">
          <cell r="B2892" t="str">
            <v>FG128C</v>
          </cell>
          <cell r="C2892" t="str">
            <v>Candy</v>
          </cell>
          <cell r="E2892" t="str">
            <v>Tambor giratório, tamanho P , produzido em fibra de vidro, com pintura automotiva linha Candy.</v>
          </cell>
          <cell r="F2892" t="str">
            <v>FIBRA</v>
          </cell>
          <cell r="G2892">
            <v>0.45</v>
          </cell>
          <cell r="H2892">
            <v>0.75</v>
          </cell>
          <cell r="I2892">
            <v>0.75</v>
          </cell>
          <cell r="M2892">
            <v>4052.23</v>
          </cell>
          <cell r="N2892">
            <v>2431.3379999999997</v>
          </cell>
          <cell r="P2892">
            <v>0.6</v>
          </cell>
          <cell r="R2892">
            <v>3272.96</v>
          </cell>
          <cell r="S2892">
            <v>1963.82</v>
          </cell>
          <cell r="U2892">
            <v>3272.96</v>
          </cell>
          <cell r="V2892">
            <v>1963.82</v>
          </cell>
          <cell r="X2892">
            <v>3117.1</v>
          </cell>
          <cell r="Y2892">
            <v>1870.3</v>
          </cell>
          <cell r="AA2892">
            <v>2710.55</v>
          </cell>
          <cell r="AB2892">
            <v>1626.33</v>
          </cell>
          <cell r="AD2892">
            <v>2357</v>
          </cell>
        </row>
        <row r="2893">
          <cell r="B2893" t="str">
            <v>FG128D</v>
          </cell>
          <cell r="C2893" t="str">
            <v>Deluxe</v>
          </cell>
          <cell r="E2893" t="str">
            <v>Tambor giratório, tamanho P , produzido em fibra de vidro, com pintura automotiva linha deluxe.</v>
          </cell>
          <cell r="F2893" t="str">
            <v>FIBRA</v>
          </cell>
          <cell r="G2893">
            <v>0.45</v>
          </cell>
          <cell r="H2893">
            <v>0.75</v>
          </cell>
          <cell r="I2893">
            <v>0.75</v>
          </cell>
          <cell r="M2893">
            <v>4052.23</v>
          </cell>
          <cell r="N2893">
            <v>2431.3379999999997</v>
          </cell>
          <cell r="P2893">
            <v>0.6</v>
          </cell>
          <cell r="R2893">
            <v>3272.96</v>
          </cell>
          <cell r="S2893">
            <v>1963.82</v>
          </cell>
          <cell r="U2893">
            <v>3272.96</v>
          </cell>
          <cell r="V2893">
            <v>1963.82</v>
          </cell>
          <cell r="X2893">
            <v>3117.1</v>
          </cell>
          <cell r="Y2893">
            <v>1870.3</v>
          </cell>
          <cell r="AA2893">
            <v>2710.55</v>
          </cell>
          <cell r="AB2893">
            <v>1626.33</v>
          </cell>
          <cell r="AD2893">
            <v>2357</v>
          </cell>
        </row>
        <row r="2894">
          <cell r="B2894" t="str">
            <v>FG128S</v>
          </cell>
          <cell r="C2894" t="str">
            <v>Snow</v>
          </cell>
          <cell r="E2894" t="str">
            <v>Tambor giratório, tamanho P , produzido em fibra de vidro, com pintura automotiva linha nevada.</v>
          </cell>
          <cell r="F2894" t="str">
            <v>FIBRA</v>
          </cell>
          <cell r="G2894">
            <v>0.45</v>
          </cell>
          <cell r="H2894">
            <v>0.75</v>
          </cell>
          <cell r="I2894">
            <v>0.75</v>
          </cell>
          <cell r="M2894">
            <v>4052.23</v>
          </cell>
          <cell r="N2894">
            <v>2431.3379999999997</v>
          </cell>
          <cell r="P2894">
            <v>0.6</v>
          </cell>
          <cell r="R2894">
            <v>3272.96</v>
          </cell>
          <cell r="S2894">
            <v>1963.82</v>
          </cell>
          <cell r="U2894">
            <v>3272.96</v>
          </cell>
          <cell r="V2894">
            <v>1963.82</v>
          </cell>
          <cell r="X2894">
            <v>3117.1</v>
          </cell>
          <cell r="Y2894">
            <v>1870.3</v>
          </cell>
          <cell r="AA2894">
            <v>2710.55</v>
          </cell>
          <cell r="AB2894">
            <v>1626.33</v>
          </cell>
          <cell r="AD2894">
            <v>2357</v>
          </cell>
        </row>
        <row r="2895">
          <cell r="B2895" t="str">
            <v>FG129</v>
          </cell>
          <cell r="C2895" t="str">
            <v>Elementos Complementares</v>
          </cell>
          <cell r="E2895" t="str">
            <v>Mini Trenó, produzido em fibra de vidro, com pintura automotiva.</v>
          </cell>
          <cell r="F2895" t="str">
            <v>FIBRA</v>
          </cell>
          <cell r="G2895">
            <v>0.73</v>
          </cell>
          <cell r="H2895">
            <v>0.8</v>
          </cell>
          <cell r="I2895">
            <v>1.6</v>
          </cell>
          <cell r="M2895">
            <v>5902.130000000001</v>
          </cell>
          <cell r="N2895">
            <v>3541.2780000000007</v>
          </cell>
          <cell r="P2895">
            <v>0.6</v>
          </cell>
          <cell r="R2895">
            <v>4767.1099999999997</v>
          </cell>
          <cell r="S2895">
            <v>2860.31</v>
          </cell>
          <cell r="U2895">
            <v>4767.1099999999997</v>
          </cell>
          <cell r="V2895">
            <v>2860.31</v>
          </cell>
          <cell r="X2895">
            <v>4540.1000000000004</v>
          </cell>
          <cell r="Y2895">
            <v>2724.1</v>
          </cell>
          <cell r="AA2895">
            <v>3947.95</v>
          </cell>
          <cell r="AB2895">
            <v>2368.77</v>
          </cell>
          <cell r="AD2895">
            <v>3433</v>
          </cell>
        </row>
        <row r="2896">
          <cell r="B2896" t="str">
            <v>FG129C</v>
          </cell>
          <cell r="C2896" t="str">
            <v>Candy</v>
          </cell>
          <cell r="E2896" t="str">
            <v>Mini Trenó, produzido em fibra de vidro, com pintura automotiva linha Candy.</v>
          </cell>
          <cell r="F2896" t="str">
            <v>FIBRA</v>
          </cell>
          <cell r="G2896">
            <v>0.73</v>
          </cell>
          <cell r="H2896">
            <v>0.8</v>
          </cell>
          <cell r="I2896">
            <v>1.6</v>
          </cell>
          <cell r="M2896">
            <v>5902.130000000001</v>
          </cell>
          <cell r="N2896">
            <v>3541.2780000000007</v>
          </cell>
          <cell r="P2896">
            <v>0.6</v>
          </cell>
          <cell r="R2896">
            <v>4767.1099999999997</v>
          </cell>
          <cell r="S2896">
            <v>2860.31</v>
          </cell>
          <cell r="U2896">
            <v>4767.1099999999997</v>
          </cell>
          <cell r="V2896">
            <v>2860.31</v>
          </cell>
          <cell r="X2896">
            <v>4540.1000000000004</v>
          </cell>
          <cell r="Y2896">
            <v>2724.1</v>
          </cell>
          <cell r="AA2896">
            <v>3947.95</v>
          </cell>
          <cell r="AB2896">
            <v>2368.77</v>
          </cell>
          <cell r="AD2896">
            <v>3433</v>
          </cell>
        </row>
        <row r="2897">
          <cell r="B2897" t="str">
            <v>FG129D</v>
          </cell>
          <cell r="C2897" t="str">
            <v>Deluxe</v>
          </cell>
          <cell r="E2897" t="str">
            <v>Mini Trenó, produzido em fibra de vidro, com pintura automotiva linha deluxe.</v>
          </cell>
          <cell r="F2897" t="str">
            <v>FIBRA</v>
          </cell>
          <cell r="G2897">
            <v>0.73</v>
          </cell>
          <cell r="H2897">
            <v>0.8</v>
          </cell>
          <cell r="I2897">
            <v>1.6</v>
          </cell>
          <cell r="M2897">
            <v>5902.130000000001</v>
          </cell>
          <cell r="N2897">
            <v>3541.2780000000007</v>
          </cell>
          <cell r="P2897">
            <v>0.6</v>
          </cell>
          <cell r="R2897">
            <v>4767.1099999999997</v>
          </cell>
          <cell r="S2897">
            <v>2860.31</v>
          </cell>
          <cell r="U2897">
            <v>4767.1099999999997</v>
          </cell>
          <cell r="V2897">
            <v>2860.31</v>
          </cell>
          <cell r="X2897">
            <v>4540.1000000000004</v>
          </cell>
          <cell r="Y2897">
            <v>2724.1</v>
          </cell>
          <cell r="AA2897">
            <v>3947.95</v>
          </cell>
          <cell r="AB2897">
            <v>2368.77</v>
          </cell>
          <cell r="AD2897">
            <v>3433</v>
          </cell>
        </row>
        <row r="2898">
          <cell r="B2898" t="str">
            <v>FG129S</v>
          </cell>
          <cell r="C2898" t="str">
            <v>Elementos Complementares</v>
          </cell>
          <cell r="E2898" t="str">
            <v>Mini Trenó, produzido em fibra de vidro, com pintura automotiva linha nevada.</v>
          </cell>
          <cell r="F2898" t="str">
            <v>FIBRA</v>
          </cell>
          <cell r="G2898">
            <v>0.73</v>
          </cell>
          <cell r="H2898">
            <v>0.8</v>
          </cell>
          <cell r="I2898">
            <v>1.6</v>
          </cell>
          <cell r="M2898">
            <v>5902.130000000001</v>
          </cell>
          <cell r="N2898">
            <v>3541.2780000000007</v>
          </cell>
          <cell r="P2898">
            <v>0.6</v>
          </cell>
          <cell r="R2898">
            <v>4767.1099999999997</v>
          </cell>
          <cell r="S2898">
            <v>2860.31</v>
          </cell>
          <cell r="U2898">
            <v>4767.1099999999997</v>
          </cell>
          <cell r="V2898">
            <v>2860.31</v>
          </cell>
          <cell r="X2898">
            <v>4540.1000000000004</v>
          </cell>
          <cell r="Y2898">
            <v>2724.1</v>
          </cell>
          <cell r="AA2898">
            <v>3947.95</v>
          </cell>
          <cell r="AB2898">
            <v>2368.77</v>
          </cell>
          <cell r="AD2898">
            <v>3433</v>
          </cell>
        </row>
        <row r="2899">
          <cell r="B2899" t="str">
            <v>FG130</v>
          </cell>
          <cell r="C2899" t="str">
            <v>Elementos Complementares</v>
          </cell>
          <cell r="E2899" t="str">
            <v>Escorregador, produzido em fibra de vidro e estrutura metálica, com pintura automotiva.</v>
          </cell>
          <cell r="F2899" t="str">
            <v>FIBRA</v>
          </cell>
          <cell r="G2899">
            <v>1.95</v>
          </cell>
          <cell r="H2899">
            <v>0.56999999999999995</v>
          </cell>
          <cell r="I2899">
            <v>3.8</v>
          </cell>
          <cell r="M2899">
            <v>7994.4800000000005</v>
          </cell>
          <cell r="N2899">
            <v>4796.6880000000001</v>
          </cell>
          <cell r="P2899">
            <v>0.6</v>
          </cell>
          <cell r="R2899">
            <v>6457.08</v>
          </cell>
          <cell r="S2899">
            <v>3874.29</v>
          </cell>
          <cell r="U2899">
            <v>6457.08</v>
          </cell>
          <cell r="V2899">
            <v>3874.29</v>
          </cell>
          <cell r="X2899">
            <v>6149.6</v>
          </cell>
          <cell r="Y2899">
            <v>3689.8</v>
          </cell>
          <cell r="AA2899">
            <v>5347.5</v>
          </cell>
          <cell r="AB2899">
            <v>3208.5</v>
          </cell>
          <cell r="AD2899">
            <v>4650</v>
          </cell>
        </row>
        <row r="2900">
          <cell r="B2900" t="str">
            <v>FG130C</v>
          </cell>
          <cell r="C2900" t="str">
            <v>Candy</v>
          </cell>
          <cell r="E2900" t="str">
            <v>Escorregador, produzido em fibra de vidro e estrutura metálica, com pintura automotiva linha Candy.</v>
          </cell>
          <cell r="F2900" t="str">
            <v>FIBRA</v>
          </cell>
          <cell r="G2900">
            <v>1.95</v>
          </cell>
          <cell r="H2900">
            <v>0.56999999999999995</v>
          </cell>
          <cell r="I2900">
            <v>3.8</v>
          </cell>
          <cell r="M2900">
            <v>7994.4800000000005</v>
          </cell>
          <cell r="N2900">
            <v>4796.6880000000001</v>
          </cell>
          <cell r="P2900">
            <v>0.6</v>
          </cell>
          <cell r="R2900">
            <v>6457.08</v>
          </cell>
          <cell r="S2900">
            <v>3874.29</v>
          </cell>
          <cell r="U2900">
            <v>6457.08</v>
          </cell>
          <cell r="V2900">
            <v>3874.29</v>
          </cell>
          <cell r="X2900">
            <v>6149.6</v>
          </cell>
          <cell r="Y2900">
            <v>3689.8</v>
          </cell>
          <cell r="AA2900">
            <v>5347.5</v>
          </cell>
          <cell r="AB2900">
            <v>3208.5</v>
          </cell>
          <cell r="AD2900">
            <v>4650</v>
          </cell>
        </row>
        <row r="2901">
          <cell r="B2901" t="str">
            <v>FG130D</v>
          </cell>
          <cell r="C2901" t="str">
            <v>Deluxe</v>
          </cell>
          <cell r="E2901" t="str">
            <v>Escorregador, produzido em fibra de vidro e estrutura metálica, com pintura automotiva linha deluxe.</v>
          </cell>
          <cell r="F2901" t="str">
            <v>FIBRA</v>
          </cell>
          <cell r="G2901">
            <v>1.95</v>
          </cell>
          <cell r="H2901">
            <v>0.56999999999999995</v>
          </cell>
          <cell r="I2901">
            <v>3.8</v>
          </cell>
          <cell r="M2901">
            <v>7994.4800000000005</v>
          </cell>
          <cell r="N2901">
            <v>4796.6880000000001</v>
          </cell>
          <cell r="P2901">
            <v>0.6</v>
          </cell>
          <cell r="R2901">
            <v>6457.08</v>
          </cell>
          <cell r="S2901">
            <v>3874.29</v>
          </cell>
          <cell r="U2901">
            <v>6457.08</v>
          </cell>
          <cell r="V2901">
            <v>3874.29</v>
          </cell>
          <cell r="X2901">
            <v>6149.6</v>
          </cell>
          <cell r="Y2901">
            <v>3689.8</v>
          </cell>
          <cell r="AA2901">
            <v>5347.5</v>
          </cell>
          <cell r="AB2901">
            <v>3208.5</v>
          </cell>
          <cell r="AD2901">
            <v>4650</v>
          </cell>
        </row>
        <row r="2902">
          <cell r="B2902" t="str">
            <v>FG130S</v>
          </cell>
          <cell r="C2902" t="str">
            <v>Snow</v>
          </cell>
          <cell r="E2902" t="str">
            <v>Escorregador, produzido em fibra de vidro e estrutura metálica, com pintura automotiva linha nevada.</v>
          </cell>
          <cell r="F2902" t="str">
            <v>FIBRA</v>
          </cell>
          <cell r="G2902">
            <v>1.95</v>
          </cell>
          <cell r="H2902">
            <v>0.56999999999999995</v>
          </cell>
          <cell r="I2902">
            <v>3.8</v>
          </cell>
          <cell r="M2902">
            <v>7994.4800000000005</v>
          </cell>
          <cell r="N2902">
            <v>4796.6880000000001</v>
          </cell>
          <cell r="P2902">
            <v>0.6</v>
          </cell>
          <cell r="R2902">
            <v>6457.08</v>
          </cell>
          <cell r="S2902">
            <v>3874.29</v>
          </cell>
          <cell r="U2902">
            <v>6457.08</v>
          </cell>
          <cell r="V2902">
            <v>3874.29</v>
          </cell>
          <cell r="X2902">
            <v>6149.6</v>
          </cell>
          <cell r="Y2902">
            <v>3689.8</v>
          </cell>
          <cell r="AA2902">
            <v>5347.5</v>
          </cell>
          <cell r="AB2902">
            <v>3208.5</v>
          </cell>
          <cell r="AD2902">
            <v>4650</v>
          </cell>
        </row>
        <row r="2903">
          <cell r="B2903" t="str">
            <v>FG131</v>
          </cell>
          <cell r="C2903" t="str">
            <v>Elementos Complementares</v>
          </cell>
          <cell r="E2903" t="str">
            <v>Ho Ho Ho, letreiro produzido em fibra de vidro, com pintura automotiva.</v>
          </cell>
          <cell r="F2903" t="str">
            <v>FIBRA</v>
          </cell>
          <cell r="G2903" t="str">
            <v>1,90/1,93</v>
          </cell>
          <cell r="H2903" t="str">
            <v>2,20/2,18</v>
          </cell>
          <cell r="I2903" t="str">
            <v>0,50/0,50</v>
          </cell>
          <cell r="M2903">
            <v>43507.360000000001</v>
          </cell>
          <cell r="N2903">
            <v>23929.048000000003</v>
          </cell>
          <cell r="P2903">
            <v>0.55000000000000004</v>
          </cell>
          <cell r="R2903">
            <v>35140.559999999998</v>
          </cell>
          <cell r="S2903">
            <v>17570.28</v>
          </cell>
          <cell r="U2903">
            <v>35140.559999999998</v>
          </cell>
          <cell r="V2903">
            <v>17570.28</v>
          </cell>
          <cell r="X2903">
            <v>33467.199999999997</v>
          </cell>
          <cell r="Y2903">
            <v>16733.599999999999</v>
          </cell>
          <cell r="AA2903">
            <v>29101.9</v>
          </cell>
          <cell r="AB2903">
            <v>14550.95</v>
          </cell>
          <cell r="AD2903">
            <v>25306</v>
          </cell>
        </row>
        <row r="2904">
          <cell r="B2904" t="str">
            <v>FG131GL</v>
          </cell>
          <cell r="C2904" t="str">
            <v>Glitter</v>
          </cell>
          <cell r="E2904" t="str">
            <v>Ho Ho Ho, letreiro produzido em fibra de vidro com aplicação de glitter/brocal</v>
          </cell>
          <cell r="F2904" t="str">
            <v>FIBRA</v>
          </cell>
          <cell r="G2904" t="str">
            <v>1,90/1,93</v>
          </cell>
          <cell r="H2904" t="str">
            <v>2,20/2,18</v>
          </cell>
          <cell r="I2904" t="str">
            <v>0,50/0,50</v>
          </cell>
          <cell r="M2904">
            <v>58734.78</v>
          </cell>
          <cell r="N2904">
            <v>32304.129000000001</v>
          </cell>
          <cell r="P2904">
            <v>0.55000000000000004</v>
          </cell>
          <cell r="R2904">
            <v>47439.63</v>
          </cell>
          <cell r="S2904">
            <v>23719.82</v>
          </cell>
          <cell r="U2904">
            <v>47439.63</v>
          </cell>
          <cell r="V2904">
            <v>23719.82</v>
          </cell>
          <cell r="X2904">
            <v>45180.6</v>
          </cell>
          <cell r="Y2904">
            <v>22590.3</v>
          </cell>
          <cell r="AA2904">
            <v>39287.449999999997</v>
          </cell>
          <cell r="AB2904">
            <v>19643.73</v>
          </cell>
          <cell r="AD2904">
            <v>34163</v>
          </cell>
        </row>
        <row r="2905">
          <cell r="B2905" t="str">
            <v>FG131C</v>
          </cell>
          <cell r="C2905" t="str">
            <v>Candy</v>
          </cell>
          <cell r="E2905" t="str">
            <v>Ho Ho Ho em forma de letreiro Candy, confeccionadas em fibra de vidro, pintura nas cores rosa, amarelo e verde com decoração em forma de cobertura de chocolate e confete colorido em todas as letras.</v>
          </cell>
          <cell r="F2905" t="str">
            <v>FIBRA</v>
          </cell>
          <cell r="G2905" t="str">
            <v>1,90/1,93</v>
          </cell>
          <cell r="H2905" t="str">
            <v>2,20/2,18</v>
          </cell>
          <cell r="I2905" t="str">
            <v>0,50/0,50</v>
          </cell>
          <cell r="M2905">
            <v>45683.3</v>
          </cell>
          <cell r="N2905">
            <v>25125.815000000002</v>
          </cell>
          <cell r="P2905">
            <v>0.55000000000000004</v>
          </cell>
          <cell r="R2905">
            <v>36898.050000000003</v>
          </cell>
          <cell r="S2905">
            <v>18449.03</v>
          </cell>
          <cell r="U2905">
            <v>36898.050000000003</v>
          </cell>
          <cell r="V2905">
            <v>18449.03</v>
          </cell>
          <cell r="X2905">
            <v>35141</v>
          </cell>
          <cell r="Y2905">
            <v>17570.5</v>
          </cell>
          <cell r="AA2905"/>
          <cell r="AB2905"/>
          <cell r="AD2905"/>
        </row>
        <row r="2906">
          <cell r="B2906" t="str">
            <v>FG131D</v>
          </cell>
          <cell r="C2906" t="str">
            <v>Deluxe</v>
          </cell>
          <cell r="E2906" t="str">
            <v>Ho Ho Ho, letreiro produzido em fibra de vidro, com pintura automotiva linha deluxe.</v>
          </cell>
          <cell r="F2906" t="str">
            <v>FIBRA</v>
          </cell>
          <cell r="G2906" t="str">
            <v>1,90/1,93</v>
          </cell>
          <cell r="H2906" t="str">
            <v>2,20/2,18</v>
          </cell>
          <cell r="I2906" t="str">
            <v>0,50/0,50</v>
          </cell>
          <cell r="M2906">
            <v>43507.360000000001</v>
          </cell>
          <cell r="N2906">
            <v>23929.048000000003</v>
          </cell>
          <cell r="P2906">
            <v>0.55000000000000004</v>
          </cell>
          <cell r="R2906">
            <v>35140.559999999998</v>
          </cell>
          <cell r="S2906">
            <v>17570.28</v>
          </cell>
          <cell r="U2906">
            <v>35140.559999999998</v>
          </cell>
          <cell r="V2906">
            <v>17570.28</v>
          </cell>
          <cell r="X2906">
            <v>33467.199999999997</v>
          </cell>
          <cell r="Y2906">
            <v>16733.599999999999</v>
          </cell>
          <cell r="AA2906">
            <v>29101.9</v>
          </cell>
          <cell r="AB2906">
            <v>14550.95</v>
          </cell>
          <cell r="AD2906">
            <v>25306</v>
          </cell>
        </row>
        <row r="2907">
          <cell r="B2907" t="str">
            <v>FG131S</v>
          </cell>
          <cell r="C2907" t="str">
            <v>Snow</v>
          </cell>
          <cell r="E2907" t="str">
            <v>Ho Ho Ho, letreiro produzido em fibra de vidro, com pintura automotiva linha nevada.</v>
          </cell>
          <cell r="F2907" t="str">
            <v>FIBRA</v>
          </cell>
          <cell r="G2907" t="str">
            <v>1,90/1,93</v>
          </cell>
          <cell r="H2907" t="str">
            <v>2,20/2,18</v>
          </cell>
          <cell r="I2907" t="str">
            <v>0,50/0,50</v>
          </cell>
          <cell r="M2907">
            <v>43507.360000000001</v>
          </cell>
          <cell r="N2907">
            <v>23929.048000000003</v>
          </cell>
          <cell r="P2907">
            <v>0.55000000000000004</v>
          </cell>
          <cell r="R2907">
            <v>35140.559999999998</v>
          </cell>
          <cell r="S2907">
            <v>17570.28</v>
          </cell>
          <cell r="U2907">
            <v>35140.559999999998</v>
          </cell>
          <cell r="V2907">
            <v>17570.28</v>
          </cell>
          <cell r="X2907">
            <v>33467.199999999997</v>
          </cell>
          <cell r="Y2907">
            <v>16733.599999999999</v>
          </cell>
          <cell r="AA2907">
            <v>29101.9</v>
          </cell>
          <cell r="AB2907">
            <v>14550.95</v>
          </cell>
          <cell r="AD2907">
            <v>25306</v>
          </cell>
        </row>
        <row r="2908">
          <cell r="B2908" t="str">
            <v>FG132</v>
          </cell>
          <cell r="C2908" t="str">
            <v>Elementos Complementares</v>
          </cell>
          <cell r="E2908" t="str">
            <v>Gira Gira,  produzido em fibra de vidro e estrutura metálica, com pintura automotiva.</v>
          </cell>
          <cell r="F2908" t="str">
            <v>FIBRA</v>
          </cell>
          <cell r="G2908">
            <v>1.8</v>
          </cell>
          <cell r="H2908">
            <v>1.7</v>
          </cell>
          <cell r="I2908">
            <v>1.7</v>
          </cell>
          <cell r="L2908">
            <v>136</v>
          </cell>
          <cell r="M2908">
            <v>11888.630000000001</v>
          </cell>
          <cell r="N2908">
            <v>7133.1780000000008</v>
          </cell>
          <cell r="P2908">
            <v>0.6</v>
          </cell>
          <cell r="R2908">
            <v>9602.36</v>
          </cell>
          <cell r="S2908">
            <v>5761.46</v>
          </cell>
          <cell r="U2908">
            <v>9602.36</v>
          </cell>
          <cell r="V2908">
            <v>5761.46</v>
          </cell>
          <cell r="X2908">
            <v>9145.1</v>
          </cell>
          <cell r="Y2908">
            <v>5487.1</v>
          </cell>
          <cell r="AA2908">
            <v>7952.25</v>
          </cell>
          <cell r="AB2908">
            <v>4771.3500000000004</v>
          </cell>
          <cell r="AD2908">
            <v>6915</v>
          </cell>
        </row>
        <row r="2909">
          <cell r="B2909" t="str">
            <v>FG132C</v>
          </cell>
          <cell r="C2909" t="str">
            <v>Candy</v>
          </cell>
          <cell r="E2909" t="str">
            <v>Gira-gira Candy,  produzido em fibra de vidro e estrutura metálica, com decoração em forma de cobertura de chocolate/morango com confetes.</v>
          </cell>
          <cell r="F2909" t="str">
            <v>FIBRA</v>
          </cell>
          <cell r="G2909">
            <v>1.8</v>
          </cell>
          <cell r="H2909">
            <v>1.7</v>
          </cell>
          <cell r="I2909">
            <v>1.7</v>
          </cell>
          <cell r="M2909">
            <v>13178.1</v>
          </cell>
          <cell r="N2909">
            <v>7906.86</v>
          </cell>
          <cell r="P2909">
            <v>0.6</v>
          </cell>
          <cell r="R2909">
            <v>10643.85</v>
          </cell>
          <cell r="S2909">
            <v>6386.1</v>
          </cell>
          <cell r="U2909">
            <v>10643.85</v>
          </cell>
          <cell r="V2909">
            <v>6386.1</v>
          </cell>
          <cell r="X2909">
            <v>10137</v>
          </cell>
          <cell r="Y2909">
            <v>6082</v>
          </cell>
          <cell r="AA2909"/>
          <cell r="AB2909"/>
          <cell r="AD2909"/>
        </row>
        <row r="2910">
          <cell r="B2910" t="str">
            <v>FG132D</v>
          </cell>
          <cell r="C2910" t="str">
            <v>Deluxe</v>
          </cell>
          <cell r="E2910" t="str">
            <v>Gira Gira,  produzido em fibra de vidro e estrutura metálica, com pintura automotiva linha deluxe.</v>
          </cell>
          <cell r="F2910" t="str">
            <v>FIBRA</v>
          </cell>
          <cell r="G2910">
            <v>1.8</v>
          </cell>
          <cell r="H2910">
            <v>1.7</v>
          </cell>
          <cell r="I2910">
            <v>1.7</v>
          </cell>
          <cell r="M2910">
            <v>11888.630000000001</v>
          </cell>
          <cell r="N2910">
            <v>7133.1780000000008</v>
          </cell>
          <cell r="P2910">
            <v>0.6</v>
          </cell>
          <cell r="R2910">
            <v>9602.36</v>
          </cell>
          <cell r="S2910">
            <v>5761.46</v>
          </cell>
          <cell r="U2910">
            <v>9602.36</v>
          </cell>
          <cell r="V2910">
            <v>5761.46</v>
          </cell>
          <cell r="X2910">
            <v>9145.1</v>
          </cell>
          <cell r="Y2910">
            <v>5487.1</v>
          </cell>
          <cell r="AA2910">
            <v>7952.25</v>
          </cell>
          <cell r="AB2910">
            <v>4771.3500000000004</v>
          </cell>
          <cell r="AD2910">
            <v>6915</v>
          </cell>
        </row>
        <row r="2911">
          <cell r="B2911" t="str">
            <v>FG132S</v>
          </cell>
          <cell r="C2911" t="str">
            <v>Snow</v>
          </cell>
          <cell r="E2911" t="str">
            <v>Gira Gira,  produzido em fibra de vidro e estrutura metálica, com pintura automotiva linha nevada.</v>
          </cell>
          <cell r="F2911" t="str">
            <v>FIBRA</v>
          </cell>
          <cell r="G2911">
            <v>1.8</v>
          </cell>
          <cell r="H2911">
            <v>1.7</v>
          </cell>
          <cell r="I2911">
            <v>1.7</v>
          </cell>
          <cell r="M2911">
            <v>11888.630000000001</v>
          </cell>
          <cell r="N2911">
            <v>7133.1780000000008</v>
          </cell>
          <cell r="P2911">
            <v>0.6</v>
          </cell>
          <cell r="R2911">
            <v>9602.36</v>
          </cell>
          <cell r="S2911">
            <v>5761.46</v>
          </cell>
          <cell r="U2911">
            <v>9602.36</v>
          </cell>
          <cell r="V2911">
            <v>5761.46</v>
          </cell>
          <cell r="X2911">
            <v>9145.1</v>
          </cell>
          <cell r="Y2911">
            <v>5487.1</v>
          </cell>
          <cell r="AA2911">
            <v>7952.25</v>
          </cell>
          <cell r="AB2911">
            <v>4771.3500000000004</v>
          </cell>
          <cell r="AD2911">
            <v>6915</v>
          </cell>
        </row>
        <row r="2912">
          <cell r="B2912" t="str">
            <v>FG133</v>
          </cell>
          <cell r="C2912" t="str">
            <v>Elementos Complementares</v>
          </cell>
          <cell r="E2912" t="str">
            <v>Balanço com três bancos em formato de bola,  produzido em fibra de vidro e estrutura metálica, com pintura automotiva.</v>
          </cell>
          <cell r="F2912" t="str">
            <v>FIBRA</v>
          </cell>
          <cell r="G2912">
            <v>2.35</v>
          </cell>
          <cell r="H2912">
            <v>3.5</v>
          </cell>
          <cell r="I2912">
            <v>1.82</v>
          </cell>
          <cell r="M2912">
            <v>11585.99</v>
          </cell>
          <cell r="N2912">
            <v>6951.5940000000001</v>
          </cell>
          <cell r="P2912">
            <v>0.6</v>
          </cell>
          <cell r="R2912">
            <v>9357.92</v>
          </cell>
          <cell r="S2912">
            <v>5614.77</v>
          </cell>
          <cell r="U2912">
            <v>9357.92</v>
          </cell>
          <cell r="V2912">
            <v>5614.77</v>
          </cell>
          <cell r="X2912">
            <v>8912.2999999999993</v>
          </cell>
          <cell r="Y2912">
            <v>5347.4</v>
          </cell>
          <cell r="AA2912">
            <v>7749.85</v>
          </cell>
          <cell r="AB2912">
            <v>4649.91</v>
          </cell>
          <cell r="AD2912">
            <v>6739</v>
          </cell>
        </row>
        <row r="2913">
          <cell r="B2913" t="str">
            <v>FG133CCR</v>
          </cell>
          <cell r="C2913" t="str">
            <v>Candy</v>
          </cell>
          <cell r="E2913" t="str">
            <v>Balanço com três bancos em formato de bola,  produzido em fibra de vidro e estrutura metálica, com pintura automotiva linha Candy.</v>
          </cell>
          <cell r="F2913" t="str">
            <v>FIBRA</v>
          </cell>
          <cell r="G2913">
            <v>2.35</v>
          </cell>
          <cell r="H2913">
            <v>3.5</v>
          </cell>
          <cell r="I2913">
            <v>1.82</v>
          </cell>
          <cell r="M2913">
            <v>11585.99</v>
          </cell>
          <cell r="N2913">
            <v>6951.5940000000001</v>
          </cell>
          <cell r="P2913">
            <v>0.6</v>
          </cell>
          <cell r="R2913">
            <v>9357.92</v>
          </cell>
          <cell r="S2913">
            <v>5614.77</v>
          </cell>
          <cell r="U2913">
            <v>9357.92</v>
          </cell>
          <cell r="V2913">
            <v>5614.77</v>
          </cell>
          <cell r="X2913">
            <v>8912.2999999999993</v>
          </cell>
          <cell r="Y2913">
            <v>5347.4</v>
          </cell>
          <cell r="AA2913">
            <v>7749.85</v>
          </cell>
          <cell r="AB2913">
            <v>4649.91</v>
          </cell>
          <cell r="AD2913">
            <v>6739</v>
          </cell>
        </row>
        <row r="2914">
          <cell r="B2914" t="str">
            <v>FG133D</v>
          </cell>
          <cell r="C2914" t="str">
            <v>Deluxe</v>
          </cell>
          <cell r="E2914" t="str">
            <v>Balanço com três bancos em formato de bola,  produzido em fibra de vidro e estrutura metálica, com pintura automotiva linha deluxe.</v>
          </cell>
          <cell r="F2914" t="str">
            <v>FIBRA</v>
          </cell>
          <cell r="G2914">
            <v>2.35</v>
          </cell>
          <cell r="H2914">
            <v>3.5</v>
          </cell>
          <cell r="I2914">
            <v>1.82</v>
          </cell>
          <cell r="M2914">
            <v>11585.99</v>
          </cell>
          <cell r="N2914">
            <v>6951.5940000000001</v>
          </cell>
          <cell r="P2914">
            <v>0.6</v>
          </cell>
          <cell r="R2914">
            <v>9357.92</v>
          </cell>
          <cell r="S2914">
            <v>5614.77</v>
          </cell>
          <cell r="U2914">
            <v>9357.92</v>
          </cell>
          <cell r="V2914">
            <v>5614.77</v>
          </cell>
          <cell r="X2914">
            <v>8912.2999999999993</v>
          </cell>
          <cell r="Y2914">
            <v>5347.4</v>
          </cell>
          <cell r="AA2914">
            <v>7749.85</v>
          </cell>
          <cell r="AB2914">
            <v>4649.91</v>
          </cell>
          <cell r="AD2914">
            <v>6739</v>
          </cell>
        </row>
        <row r="2915">
          <cell r="B2915" t="str">
            <v>FG133CR</v>
          </cell>
          <cell r="C2915" t="str">
            <v>Elementos Complementares</v>
          </cell>
          <cell r="E2915" t="str">
            <v>Balanço com três bancos em formato de bola e um suporte especial para cadeira de rodas,  produzido em fibra de vidro e estrutura metálica</v>
          </cell>
          <cell r="F2915" t="str">
            <v>FIBRA</v>
          </cell>
          <cell r="M2915">
            <v>21892.909999999996</v>
          </cell>
          <cell r="N2915">
            <v>13135.745999999997</v>
          </cell>
          <cell r="P2915">
            <v>0.6</v>
          </cell>
          <cell r="R2915">
            <v>17682.740000000002</v>
          </cell>
          <cell r="S2915">
            <v>10609.62</v>
          </cell>
          <cell r="U2915">
            <v>17682.740000000002</v>
          </cell>
          <cell r="V2915">
            <v>10609.62</v>
          </cell>
          <cell r="X2915">
            <v>16840.699999999997</v>
          </cell>
          <cell r="Y2915">
            <v>10104.4</v>
          </cell>
          <cell r="AA2915">
            <v>6894.25</v>
          </cell>
          <cell r="AB2915">
            <v>4136.55</v>
          </cell>
          <cell r="AD2915">
            <v>5995</v>
          </cell>
        </row>
        <row r="2916">
          <cell r="B2916" t="str">
            <v>FG133CRC</v>
          </cell>
          <cell r="C2916" t="str">
            <v>Candy</v>
          </cell>
          <cell r="E2916" t="str">
            <v>Balanço com três bancos em formato de bola e um suporte especial para cadeira de rodas,  produzido em fibra de vidro e estrutura metálica, com pintura automotiva linha Candy.</v>
          </cell>
          <cell r="F2916" t="str">
            <v>FIBRA</v>
          </cell>
          <cell r="M2916">
            <v>21892.909999999996</v>
          </cell>
          <cell r="N2916">
            <v>13135.745999999997</v>
          </cell>
          <cell r="P2916">
            <v>0.6</v>
          </cell>
          <cell r="R2916">
            <v>17682.740000000002</v>
          </cell>
          <cell r="S2916">
            <v>10609.62</v>
          </cell>
          <cell r="U2916">
            <v>17682.740000000002</v>
          </cell>
          <cell r="V2916">
            <v>10609.62</v>
          </cell>
          <cell r="X2916">
            <v>16840.699999999997</v>
          </cell>
          <cell r="Y2916">
            <v>10104.4</v>
          </cell>
          <cell r="AA2916">
            <v>6894.25</v>
          </cell>
          <cell r="AB2916">
            <v>4136.55</v>
          </cell>
          <cell r="AD2916">
            <v>5995</v>
          </cell>
        </row>
        <row r="2917">
          <cell r="B2917" t="str">
            <v>FG133CRD</v>
          </cell>
          <cell r="C2917" t="str">
            <v>Deluxe</v>
          </cell>
          <cell r="E2917" t="str">
            <v>Balanço com três bancos em formato de bola e um suporte especial para cadeira de rodas,  produzido em fibra de vidro e estrutura metálica, com pintura automotiva linha deluxe.</v>
          </cell>
          <cell r="F2917" t="str">
            <v>FIBRA</v>
          </cell>
          <cell r="M2917">
            <v>21892.909999999996</v>
          </cell>
          <cell r="N2917">
            <v>13135.745999999997</v>
          </cell>
          <cell r="P2917">
            <v>0.6</v>
          </cell>
          <cell r="R2917">
            <v>17682.740000000002</v>
          </cell>
          <cell r="S2917">
            <v>10609.62</v>
          </cell>
          <cell r="U2917">
            <v>17682.740000000002</v>
          </cell>
          <cell r="V2917">
            <v>10609.62</v>
          </cell>
          <cell r="X2917">
            <v>16840.699999999997</v>
          </cell>
          <cell r="Y2917">
            <v>10104.4</v>
          </cell>
          <cell r="AA2917">
            <v>6894.25</v>
          </cell>
          <cell r="AB2917">
            <v>4136.55</v>
          </cell>
          <cell r="AD2917">
            <v>5995</v>
          </cell>
        </row>
        <row r="2918">
          <cell r="B2918" t="str">
            <v>FG134AM</v>
          </cell>
          <cell r="C2918" t="str">
            <v>Elementos Complementares</v>
          </cell>
          <cell r="E2918" t="str">
            <v>Banco Bola cor amarelo, produzido em fibra de vidro, com pintura automotiva.</v>
          </cell>
          <cell r="F2918" t="str">
            <v>FIBRA</v>
          </cell>
          <cell r="G2918">
            <v>0.9</v>
          </cell>
          <cell r="H2918">
            <v>0.8</v>
          </cell>
          <cell r="I2918">
            <v>0.7</v>
          </cell>
          <cell r="L2918">
            <v>11</v>
          </cell>
          <cell r="M2918">
            <v>1669.33</v>
          </cell>
          <cell r="N2918">
            <v>1001.598</v>
          </cell>
          <cell r="P2918">
            <v>0.6</v>
          </cell>
          <cell r="R2918">
            <v>1348.31</v>
          </cell>
          <cell r="S2918">
            <v>809.03</v>
          </cell>
          <cell r="U2918">
            <v>1348.31</v>
          </cell>
          <cell r="V2918">
            <v>809.03</v>
          </cell>
          <cell r="X2918">
            <v>1284.0999999999999</v>
          </cell>
          <cell r="Y2918">
            <v>770.5</v>
          </cell>
          <cell r="AA2918">
            <v>1116.6500000000001</v>
          </cell>
          <cell r="AB2918">
            <v>669.99</v>
          </cell>
          <cell r="AD2918">
            <v>971</v>
          </cell>
        </row>
        <row r="2919">
          <cell r="B2919" t="str">
            <v>FG134AZ</v>
          </cell>
          <cell r="C2919" t="str">
            <v>Elementos Complementares</v>
          </cell>
          <cell r="E2919" t="str">
            <v>Banco Bola cor azul, produzido em fibra de vidro, com pintura automotiva.</v>
          </cell>
          <cell r="F2919" t="str">
            <v>FIBRA</v>
          </cell>
          <cell r="G2919">
            <v>0.9</v>
          </cell>
          <cell r="H2919">
            <v>0.8</v>
          </cell>
          <cell r="I2919">
            <v>0.7</v>
          </cell>
          <cell r="L2919">
            <v>11</v>
          </cell>
          <cell r="M2919">
            <v>1669.33</v>
          </cell>
          <cell r="N2919">
            <v>1001.598</v>
          </cell>
          <cell r="P2919">
            <v>0.6</v>
          </cell>
          <cell r="R2919">
            <v>1348.31</v>
          </cell>
          <cell r="S2919">
            <v>809.03</v>
          </cell>
          <cell r="U2919">
            <v>1348.31</v>
          </cell>
          <cell r="V2919">
            <v>809.03</v>
          </cell>
          <cell r="X2919">
            <v>1284.0999999999999</v>
          </cell>
          <cell r="Y2919">
            <v>770.5</v>
          </cell>
          <cell r="AA2919">
            <v>1116.6500000000001</v>
          </cell>
          <cell r="AB2919">
            <v>669.99</v>
          </cell>
          <cell r="AD2919">
            <v>971</v>
          </cell>
        </row>
        <row r="2920">
          <cell r="B2920" t="str">
            <v>FG134VM</v>
          </cell>
          <cell r="C2920" t="str">
            <v>Elementos Complementares</v>
          </cell>
          <cell r="E2920" t="str">
            <v>Banco Bola cor vermelho, produzido em fibra de vidro, com pintura automotiva.</v>
          </cell>
          <cell r="F2920" t="str">
            <v>FIBRA</v>
          </cell>
          <cell r="G2920">
            <v>0.9</v>
          </cell>
          <cell r="H2920">
            <v>0.8</v>
          </cell>
          <cell r="I2920">
            <v>0.7</v>
          </cell>
          <cell r="L2920">
            <v>11</v>
          </cell>
          <cell r="M2920">
            <v>1669.33</v>
          </cell>
          <cell r="N2920">
            <v>1001.598</v>
          </cell>
          <cell r="P2920">
            <v>0.6</v>
          </cell>
          <cell r="R2920">
            <v>1348.31</v>
          </cell>
          <cell r="S2920">
            <v>809.03</v>
          </cell>
          <cell r="U2920">
            <v>1348.31</v>
          </cell>
          <cell r="V2920">
            <v>809.03</v>
          </cell>
          <cell r="X2920">
            <v>1284.0999999999999</v>
          </cell>
          <cell r="Y2920">
            <v>770.5</v>
          </cell>
          <cell r="AA2920">
            <v>1116.6500000000001</v>
          </cell>
          <cell r="AB2920">
            <v>669.99</v>
          </cell>
          <cell r="AD2920">
            <v>971</v>
          </cell>
        </row>
        <row r="2921">
          <cell r="B2921" t="str">
            <v>FG134VD</v>
          </cell>
          <cell r="C2921" t="str">
            <v>Elementos Complementares</v>
          </cell>
          <cell r="E2921" t="str">
            <v>Banco Bola cor verde, produzido em fibra de vidro, com pintura automotiva.</v>
          </cell>
          <cell r="F2921" t="str">
            <v>FIBRA</v>
          </cell>
          <cell r="G2921">
            <v>0.9</v>
          </cell>
          <cell r="H2921">
            <v>0.8</v>
          </cell>
          <cell r="I2921">
            <v>0.7</v>
          </cell>
          <cell r="L2921">
            <v>11</v>
          </cell>
          <cell r="M2921">
            <v>1669.33</v>
          </cell>
          <cell r="N2921">
            <v>1001.598</v>
          </cell>
          <cell r="P2921">
            <v>0.6</v>
          </cell>
          <cell r="R2921">
            <v>1348.31</v>
          </cell>
          <cell r="S2921">
            <v>809.03</v>
          </cell>
          <cell r="U2921">
            <v>1348.31</v>
          </cell>
          <cell r="V2921">
            <v>809.03</v>
          </cell>
          <cell r="X2921">
            <v>1284.0999999999999</v>
          </cell>
          <cell r="Y2921">
            <v>770.5</v>
          </cell>
          <cell r="AA2921">
            <v>1116.6500000000001</v>
          </cell>
          <cell r="AB2921">
            <v>669.99</v>
          </cell>
          <cell r="AD2921">
            <v>971</v>
          </cell>
        </row>
        <row r="2922">
          <cell r="B2922" t="str">
            <v>FG134CRS</v>
          </cell>
          <cell r="C2922" t="str">
            <v>Candy</v>
          </cell>
          <cell r="E2922" t="str">
            <v>Banco Bola, produzido em fibra de vidro, com pintura automotiva rosa linha Candy.</v>
          </cell>
          <cell r="F2922" t="str">
            <v>FIBRA</v>
          </cell>
          <cell r="G2922">
            <v>0.9</v>
          </cell>
          <cell r="H2922">
            <v>0.8</v>
          </cell>
          <cell r="I2922">
            <v>0.7</v>
          </cell>
          <cell r="L2922">
            <v>11</v>
          </cell>
          <cell r="M2922">
            <v>1669.33</v>
          </cell>
          <cell r="N2922">
            <v>1001.598</v>
          </cell>
          <cell r="P2922">
            <v>0.6</v>
          </cell>
          <cell r="R2922">
            <v>1348.31</v>
          </cell>
          <cell r="S2922">
            <v>809.03</v>
          </cell>
          <cell r="U2922">
            <v>1348.31</v>
          </cell>
          <cell r="V2922">
            <v>809.03</v>
          </cell>
          <cell r="X2922">
            <v>1284.0999999999999</v>
          </cell>
          <cell r="Y2922">
            <v>770.5</v>
          </cell>
          <cell r="AA2922">
            <v>1116.6500000000001</v>
          </cell>
          <cell r="AB2922">
            <v>669.99</v>
          </cell>
          <cell r="AD2922">
            <v>971</v>
          </cell>
        </row>
        <row r="2923">
          <cell r="B2923" t="str">
            <v>FG134CAZ</v>
          </cell>
          <cell r="C2923" t="str">
            <v>Candy</v>
          </cell>
          <cell r="E2923" t="str">
            <v>Banco Bola, produzido em fibra de vidro, com pintura automotiva azul linha Candy.</v>
          </cell>
          <cell r="F2923" t="str">
            <v>FIBRA</v>
          </cell>
          <cell r="G2923">
            <v>0.9</v>
          </cell>
          <cell r="H2923">
            <v>0.8</v>
          </cell>
          <cell r="I2923">
            <v>0.7</v>
          </cell>
          <cell r="L2923">
            <v>11</v>
          </cell>
          <cell r="M2923">
            <v>1669.33</v>
          </cell>
          <cell r="N2923">
            <v>1001.598</v>
          </cell>
          <cell r="P2923">
            <v>0.6</v>
          </cell>
          <cell r="R2923">
            <v>1348.31</v>
          </cell>
          <cell r="S2923">
            <v>809.03</v>
          </cell>
          <cell r="U2923">
            <v>1348.31</v>
          </cell>
          <cell r="V2923">
            <v>809.03</v>
          </cell>
          <cell r="X2923">
            <v>1284.0999999999999</v>
          </cell>
          <cell r="Y2923">
            <v>770.5</v>
          </cell>
          <cell r="AA2923">
            <v>1116.6500000000001</v>
          </cell>
          <cell r="AB2923">
            <v>669.99</v>
          </cell>
          <cell r="AD2923">
            <v>971</v>
          </cell>
        </row>
        <row r="2924">
          <cell r="B2924" t="str">
            <v>FG134DVD</v>
          </cell>
          <cell r="C2924" t="str">
            <v>Deluxe</v>
          </cell>
          <cell r="E2924" t="str">
            <v>Banco Bola cor verde, produzido em fibra de vidro, com pintura automotiva linha deluxe.</v>
          </cell>
          <cell r="F2924" t="str">
            <v>FIBRA</v>
          </cell>
          <cell r="G2924">
            <v>0.9</v>
          </cell>
          <cell r="H2924">
            <v>0.8</v>
          </cell>
          <cell r="I2924">
            <v>0.7</v>
          </cell>
          <cell r="L2924">
            <v>11</v>
          </cell>
          <cell r="M2924">
            <v>1669.33</v>
          </cell>
          <cell r="N2924">
            <v>1001.598</v>
          </cell>
          <cell r="P2924">
            <v>0.6</v>
          </cell>
          <cell r="R2924">
            <v>1348.31</v>
          </cell>
          <cell r="S2924">
            <v>809.03</v>
          </cell>
          <cell r="U2924">
            <v>1348.31</v>
          </cell>
          <cell r="V2924">
            <v>809.03</v>
          </cell>
          <cell r="X2924">
            <v>1284.0999999999999</v>
          </cell>
          <cell r="Y2924">
            <v>770.5</v>
          </cell>
          <cell r="AA2924">
            <v>1116.6500000000001</v>
          </cell>
          <cell r="AB2924">
            <v>669.99</v>
          </cell>
          <cell r="AD2924">
            <v>971</v>
          </cell>
        </row>
        <row r="2925">
          <cell r="B2925" t="str">
            <v>FG134DVM</v>
          </cell>
          <cell r="C2925" t="str">
            <v>Deluxe</v>
          </cell>
          <cell r="E2925" t="str">
            <v>Banco Bola cor vermelha, produzido em fibra de vidro, com pintura automotiva linha deluxe.</v>
          </cell>
          <cell r="F2925" t="str">
            <v>FIBRA</v>
          </cell>
          <cell r="G2925">
            <v>0.9</v>
          </cell>
          <cell r="H2925">
            <v>0.8</v>
          </cell>
          <cell r="I2925">
            <v>0.7</v>
          </cell>
          <cell r="L2925">
            <v>11</v>
          </cell>
          <cell r="M2925">
            <v>1669.33</v>
          </cell>
          <cell r="N2925">
            <v>1001.598</v>
          </cell>
          <cell r="P2925">
            <v>0.6</v>
          </cell>
          <cell r="R2925">
            <v>1348.31</v>
          </cell>
          <cell r="S2925">
            <v>809.03</v>
          </cell>
          <cell r="U2925">
            <v>1348.31</v>
          </cell>
          <cell r="V2925">
            <v>809.03</v>
          </cell>
          <cell r="X2925">
            <v>1284.0999999999999</v>
          </cell>
          <cell r="Y2925">
            <v>770.5</v>
          </cell>
          <cell r="AA2925">
            <v>1116.6500000000001</v>
          </cell>
          <cell r="AB2925">
            <v>669.99</v>
          </cell>
          <cell r="AD2925">
            <v>971</v>
          </cell>
        </row>
        <row r="2926">
          <cell r="B2926" t="str">
            <v>FG134SVD</v>
          </cell>
          <cell r="C2926" t="str">
            <v>Snow</v>
          </cell>
          <cell r="E2926" t="str">
            <v>Banco Bola cor verde, produzido em fibra de vidro, com pintura automotiva linha nevada.</v>
          </cell>
          <cell r="F2926" t="str">
            <v>FIBRA</v>
          </cell>
          <cell r="G2926">
            <v>0.9</v>
          </cell>
          <cell r="H2926">
            <v>0.8</v>
          </cell>
          <cell r="I2926">
            <v>0.7</v>
          </cell>
          <cell r="L2926">
            <v>11</v>
          </cell>
          <cell r="M2926">
            <v>1669.33</v>
          </cell>
          <cell r="N2926">
            <v>1001.598</v>
          </cell>
          <cell r="P2926">
            <v>0.6</v>
          </cell>
          <cell r="R2926">
            <v>1348.31</v>
          </cell>
          <cell r="S2926">
            <v>809.03</v>
          </cell>
          <cell r="U2926">
            <v>1348.31</v>
          </cell>
          <cell r="V2926">
            <v>809.03</v>
          </cell>
          <cell r="X2926">
            <v>1284.0999999999999</v>
          </cell>
          <cell r="Y2926">
            <v>770.5</v>
          </cell>
          <cell r="AA2926">
            <v>1116.6500000000001</v>
          </cell>
          <cell r="AB2926">
            <v>669.99</v>
          </cell>
          <cell r="AD2926">
            <v>971</v>
          </cell>
        </row>
        <row r="2927">
          <cell r="B2927" t="str">
            <v>FG134SVM</v>
          </cell>
          <cell r="C2927" t="str">
            <v>Snow</v>
          </cell>
          <cell r="E2927" t="str">
            <v>Banco Bola cor vermelha, produzido em fibra de vidro, com pintura automotiva linha nevada.</v>
          </cell>
          <cell r="F2927" t="str">
            <v>FIBRA</v>
          </cell>
          <cell r="G2927">
            <v>0.9</v>
          </cell>
          <cell r="H2927">
            <v>0.8</v>
          </cell>
          <cell r="I2927">
            <v>0.7</v>
          </cell>
          <cell r="L2927">
            <v>11</v>
          </cell>
          <cell r="M2927">
            <v>1669.33</v>
          </cell>
          <cell r="N2927">
            <v>1001.598</v>
          </cell>
          <cell r="P2927">
            <v>0.6</v>
          </cell>
          <cell r="R2927">
            <v>1348.31</v>
          </cell>
          <cell r="S2927">
            <v>809.03</v>
          </cell>
          <cell r="U2927">
            <v>1348.31</v>
          </cell>
          <cell r="V2927">
            <v>809.03</v>
          </cell>
          <cell r="X2927">
            <v>1284.0999999999999</v>
          </cell>
          <cell r="Y2927">
            <v>770.5</v>
          </cell>
          <cell r="AA2927">
            <v>1116.6500000000001</v>
          </cell>
          <cell r="AB2927">
            <v>669.99</v>
          </cell>
          <cell r="AD2927">
            <v>971</v>
          </cell>
        </row>
        <row r="2928">
          <cell r="B2928" t="str">
            <v>FG135</v>
          </cell>
          <cell r="C2928" t="str">
            <v>Elementos Complementares</v>
          </cell>
          <cell r="E2928" t="str">
            <v>Tambor giratório, tamanho M , produzido em fibra de vidro, com pintura automotiva.</v>
          </cell>
          <cell r="F2928" t="str">
            <v>FIBRA</v>
          </cell>
          <cell r="G2928">
            <v>0.88</v>
          </cell>
          <cell r="H2928">
            <v>1.08</v>
          </cell>
          <cell r="I2928">
            <v>1.08</v>
          </cell>
          <cell r="M2928">
            <v>5068.3099999999995</v>
          </cell>
          <cell r="N2928">
            <v>3040.9859999999994</v>
          </cell>
          <cell r="P2928">
            <v>0.6</v>
          </cell>
          <cell r="R2928">
            <v>4093.64</v>
          </cell>
          <cell r="S2928">
            <v>2456.16</v>
          </cell>
          <cell r="U2928">
            <v>4093.64</v>
          </cell>
          <cell r="V2928">
            <v>2456.16</v>
          </cell>
          <cell r="X2928">
            <v>3898.7</v>
          </cell>
          <cell r="Y2928">
            <v>2339.1999999999998</v>
          </cell>
          <cell r="AA2928">
            <v>3390.2</v>
          </cell>
          <cell r="AB2928">
            <v>2034.12</v>
          </cell>
          <cell r="AD2928">
            <v>2948</v>
          </cell>
        </row>
        <row r="2929">
          <cell r="B2929" t="str">
            <v>FG135C</v>
          </cell>
          <cell r="C2929" t="str">
            <v>Candy</v>
          </cell>
          <cell r="E2929" t="str">
            <v>Tambor giratório, tamanho M , produzido em fibra de vidro, com pintura automotiva rosa linha Candy.</v>
          </cell>
          <cell r="F2929" t="str">
            <v>FIBRA</v>
          </cell>
          <cell r="G2929">
            <v>0.88</v>
          </cell>
          <cell r="H2929">
            <v>1.08</v>
          </cell>
          <cell r="I2929">
            <v>1.08</v>
          </cell>
          <cell r="M2929">
            <v>5068.3099999999995</v>
          </cell>
          <cell r="N2929">
            <v>3040.9859999999994</v>
          </cell>
          <cell r="P2929">
            <v>0.6</v>
          </cell>
          <cell r="R2929">
            <v>4093.64</v>
          </cell>
          <cell r="S2929">
            <v>2456.16</v>
          </cell>
          <cell r="U2929">
            <v>4093.64</v>
          </cell>
          <cell r="V2929">
            <v>2456.16</v>
          </cell>
          <cell r="X2929">
            <v>3898.7</v>
          </cell>
          <cell r="Y2929">
            <v>2339.1999999999998</v>
          </cell>
          <cell r="AA2929">
            <v>3390.2</v>
          </cell>
          <cell r="AB2929">
            <v>2034.12</v>
          </cell>
          <cell r="AD2929">
            <v>2948</v>
          </cell>
        </row>
        <row r="2930">
          <cell r="B2930" t="str">
            <v>FG135D</v>
          </cell>
          <cell r="C2930" t="str">
            <v>Deluxe</v>
          </cell>
          <cell r="E2930" t="str">
            <v>Tambor giratório, tamanho M , produzido em fibra de vidro, com pintura automotiva linha deluxe.</v>
          </cell>
          <cell r="F2930" t="str">
            <v>FIBRA</v>
          </cell>
          <cell r="G2930">
            <v>0.88</v>
          </cell>
          <cell r="H2930">
            <v>1.08</v>
          </cell>
          <cell r="I2930">
            <v>1.08</v>
          </cell>
          <cell r="M2930">
            <v>5068.3099999999995</v>
          </cell>
          <cell r="N2930">
            <v>3040.9859999999994</v>
          </cell>
          <cell r="P2930">
            <v>0.6</v>
          </cell>
          <cell r="R2930">
            <v>4093.64</v>
          </cell>
          <cell r="S2930">
            <v>2456.16</v>
          </cell>
          <cell r="U2930">
            <v>4093.64</v>
          </cell>
          <cell r="V2930">
            <v>2456.16</v>
          </cell>
          <cell r="X2930">
            <v>3898.7</v>
          </cell>
          <cell r="Y2930">
            <v>2339.1999999999998</v>
          </cell>
          <cell r="AA2930">
            <v>3390.2</v>
          </cell>
          <cell r="AB2930">
            <v>2034.12</v>
          </cell>
          <cell r="AD2930">
            <v>2948</v>
          </cell>
        </row>
        <row r="2931">
          <cell r="B2931" t="str">
            <v>FG135S</v>
          </cell>
          <cell r="C2931" t="str">
            <v>Snow</v>
          </cell>
          <cell r="E2931" t="str">
            <v>Tambor giratório, tamanho M , produzido em fibra de vidro</v>
          </cell>
          <cell r="F2931" t="str">
            <v>FIBRA</v>
          </cell>
          <cell r="G2931">
            <v>0.88</v>
          </cell>
          <cell r="H2931">
            <v>1.08</v>
          </cell>
          <cell r="I2931">
            <v>1.08</v>
          </cell>
          <cell r="M2931">
            <v>5068.3099999999995</v>
          </cell>
          <cell r="N2931">
            <v>3040.9859999999994</v>
          </cell>
          <cell r="P2931">
            <v>0.6</v>
          </cell>
          <cell r="R2931">
            <v>4093.64</v>
          </cell>
          <cell r="S2931">
            <v>2456.16</v>
          </cell>
          <cell r="U2931">
            <v>4093.64</v>
          </cell>
          <cell r="V2931">
            <v>2456.16</v>
          </cell>
          <cell r="X2931">
            <v>3898.7</v>
          </cell>
          <cell r="Y2931">
            <v>2339.1999999999998</v>
          </cell>
          <cell r="AA2931">
            <v>3390.2</v>
          </cell>
          <cell r="AB2931">
            <v>2034.12</v>
          </cell>
          <cell r="AD2931">
            <v>2948</v>
          </cell>
        </row>
        <row r="2932">
          <cell r="B2932" t="str">
            <v>FG136</v>
          </cell>
          <cell r="C2932" t="str">
            <v>Elementos Complementares</v>
          </cell>
          <cell r="E2932" t="str">
            <v>Pirulito giratório com 5 bolas coloridas e tambor, produzido em fibra de vidro, com pintura automotiva.</v>
          </cell>
          <cell r="F2932" t="str">
            <v>FIBRA</v>
          </cell>
          <cell r="G2932">
            <v>4.4000000000000004</v>
          </cell>
          <cell r="H2932">
            <v>1.2</v>
          </cell>
          <cell r="I2932">
            <v>1.2</v>
          </cell>
          <cell r="M2932">
            <v>10925.85</v>
          </cell>
          <cell r="N2932">
            <v>6555.51</v>
          </cell>
          <cell r="P2932">
            <v>0.6</v>
          </cell>
          <cell r="R2932">
            <v>8824.73</v>
          </cell>
          <cell r="S2932">
            <v>5294.84</v>
          </cell>
          <cell r="U2932">
            <v>8824.73</v>
          </cell>
          <cell r="V2932">
            <v>5294.84</v>
          </cell>
          <cell r="X2932">
            <v>8404.5</v>
          </cell>
          <cell r="Y2932">
            <v>5042.7</v>
          </cell>
          <cell r="AA2932">
            <v>7308.25</v>
          </cell>
          <cell r="AB2932">
            <v>4384.95</v>
          </cell>
          <cell r="AD2932">
            <v>6355</v>
          </cell>
        </row>
        <row r="2933">
          <cell r="B2933" t="str">
            <v>FG136C</v>
          </cell>
          <cell r="C2933" t="str">
            <v>Candy</v>
          </cell>
          <cell r="E2933" t="str">
            <v>Pirulito giratório com 5 bolas coloridas e tambor, produzido em fibra de vidro, com pintura automotiva rosa linha Candy.</v>
          </cell>
          <cell r="F2933" t="str">
            <v>FIBRA</v>
          </cell>
          <cell r="G2933">
            <v>4.4000000000000004</v>
          </cell>
          <cell r="H2933">
            <v>1.2</v>
          </cell>
          <cell r="I2933">
            <v>1.2</v>
          </cell>
          <cell r="M2933">
            <v>10925.85</v>
          </cell>
          <cell r="N2933">
            <v>6555.51</v>
          </cell>
          <cell r="P2933">
            <v>0.6</v>
          </cell>
          <cell r="R2933">
            <v>8824.73</v>
          </cell>
          <cell r="S2933">
            <v>5294.84</v>
          </cell>
          <cell r="U2933">
            <v>8824.73</v>
          </cell>
          <cell r="V2933">
            <v>5294.84</v>
          </cell>
          <cell r="X2933">
            <v>8404.5</v>
          </cell>
          <cell r="Y2933">
            <v>5042.7</v>
          </cell>
          <cell r="AA2933">
            <v>7308.25</v>
          </cell>
          <cell r="AB2933">
            <v>4384.95</v>
          </cell>
          <cell r="AD2933">
            <v>6355</v>
          </cell>
        </row>
        <row r="2934">
          <cell r="B2934" t="str">
            <v>FG136D</v>
          </cell>
          <cell r="C2934" t="str">
            <v>Deluxe</v>
          </cell>
          <cell r="E2934" t="str">
            <v>Pirulito giratório com 5 bolas coloridas e tambor, produzido em fibra de vidro, com pintura automotiva linha deluxe.</v>
          </cell>
          <cell r="F2934" t="str">
            <v>FIBRA</v>
          </cell>
          <cell r="G2934">
            <v>4.4000000000000004</v>
          </cell>
          <cell r="H2934">
            <v>1.2</v>
          </cell>
          <cell r="I2934">
            <v>1.2</v>
          </cell>
          <cell r="M2934">
            <v>10925.85</v>
          </cell>
          <cell r="N2934">
            <v>6555.51</v>
          </cell>
          <cell r="P2934">
            <v>0.6</v>
          </cell>
          <cell r="R2934">
            <v>8824.73</v>
          </cell>
          <cell r="S2934">
            <v>5294.84</v>
          </cell>
          <cell r="U2934">
            <v>8824.73</v>
          </cell>
          <cell r="V2934">
            <v>5294.84</v>
          </cell>
          <cell r="X2934">
            <v>8404.5</v>
          </cell>
          <cell r="Y2934">
            <v>5042.7</v>
          </cell>
          <cell r="AA2934">
            <v>7308.25</v>
          </cell>
          <cell r="AB2934">
            <v>4384.95</v>
          </cell>
          <cell r="AD2934">
            <v>6355</v>
          </cell>
        </row>
        <row r="2935">
          <cell r="B2935" t="str">
            <v>FG137</v>
          </cell>
          <cell r="C2935" t="str">
            <v>Glitter</v>
          </cell>
          <cell r="E2935" t="str">
            <v xml:space="preserve">Pirulito giratório  com 5 bolas com aplicação de glitter. Instaladas em tambor, produzido em fibra de vidro. </v>
          </cell>
          <cell r="F2935" t="str">
            <v>FIBRA</v>
          </cell>
          <cell r="G2935">
            <v>4.4000000000000004</v>
          </cell>
          <cell r="H2935">
            <v>1.2</v>
          </cell>
          <cell r="I2935">
            <v>1.2</v>
          </cell>
          <cell r="M2935">
            <v>12038.130000000001</v>
          </cell>
          <cell r="N2935">
            <v>7222.8780000000006</v>
          </cell>
          <cell r="P2935">
            <v>0.6</v>
          </cell>
          <cell r="R2935">
            <v>9723.11</v>
          </cell>
          <cell r="S2935">
            <v>5833.91</v>
          </cell>
          <cell r="U2935">
            <v>9723.11</v>
          </cell>
          <cell r="V2935">
            <v>5833.91</v>
          </cell>
          <cell r="X2935">
            <v>9260.1</v>
          </cell>
          <cell r="Y2935">
            <v>5556.1</v>
          </cell>
          <cell r="AA2935">
            <v>8052.3</v>
          </cell>
          <cell r="AB2935">
            <v>4831.38</v>
          </cell>
          <cell r="AD2935">
            <v>7002</v>
          </cell>
        </row>
        <row r="2936">
          <cell r="B2936" t="str">
            <v>FG138</v>
          </cell>
          <cell r="C2936" t="str">
            <v>Glitter</v>
          </cell>
          <cell r="E2936" t="str">
            <v xml:space="preserve">Pirulito giratório  com 4 bolas com aplicação de glitter. Instaladas em tambor, produzido em fibra de vidro. </v>
          </cell>
          <cell r="F2936" t="str">
            <v>FIBRA</v>
          </cell>
          <cell r="G2936">
            <v>2.85</v>
          </cell>
          <cell r="H2936">
            <v>0.9</v>
          </cell>
          <cell r="I2936">
            <v>0.9</v>
          </cell>
          <cell r="M2936">
            <v>7944.6900000000005</v>
          </cell>
          <cell r="N2936">
            <v>4766.8140000000003</v>
          </cell>
          <cell r="P2936">
            <v>0.6</v>
          </cell>
          <cell r="R2936">
            <v>6416.87</v>
          </cell>
          <cell r="S2936">
            <v>3850.14</v>
          </cell>
          <cell r="U2936">
            <v>6416.87</v>
          </cell>
          <cell r="V2936">
            <v>3850.14</v>
          </cell>
          <cell r="X2936">
            <v>6111.3</v>
          </cell>
          <cell r="Y2936">
            <v>3666.8</v>
          </cell>
          <cell r="AA2936">
            <v>5314.15</v>
          </cell>
          <cell r="AB2936">
            <v>3188.49</v>
          </cell>
          <cell r="AD2936">
            <v>4621</v>
          </cell>
        </row>
        <row r="2937">
          <cell r="B2937" t="str">
            <v>FG139</v>
          </cell>
          <cell r="C2937" t="str">
            <v>Elementos Complementares</v>
          </cell>
          <cell r="E2937" t="str">
            <v>Tambor M, produzido em fibra de vidro, com pintura automotiva.</v>
          </cell>
          <cell r="F2937" t="str">
            <v>FIBRA</v>
          </cell>
          <cell r="G2937">
            <v>0.88</v>
          </cell>
          <cell r="H2937">
            <v>1.08</v>
          </cell>
          <cell r="I2937">
            <v>1.08</v>
          </cell>
          <cell r="M2937">
            <v>2893.5400000000004</v>
          </cell>
          <cell r="N2937">
            <v>1736.1240000000003</v>
          </cell>
          <cell r="P2937">
            <v>0.6</v>
          </cell>
          <cell r="R2937">
            <v>2337.09</v>
          </cell>
          <cell r="S2937">
            <v>1402.28</v>
          </cell>
          <cell r="U2937">
            <v>2337.09</v>
          </cell>
          <cell r="V2937">
            <v>1402.28</v>
          </cell>
          <cell r="X2937">
            <v>2225.8000000000002</v>
          </cell>
          <cell r="Y2937">
            <v>1335.5</v>
          </cell>
          <cell r="AA2937">
            <v>1935.45</v>
          </cell>
          <cell r="AB2937">
            <v>1161.27</v>
          </cell>
          <cell r="AD2937">
            <v>1683</v>
          </cell>
        </row>
        <row r="2938">
          <cell r="B2938" t="str">
            <v>FG139C</v>
          </cell>
          <cell r="C2938" t="str">
            <v>Candy</v>
          </cell>
          <cell r="E2938" t="str">
            <v>Tambor M, produzido em fibra de vidro, com pintura automotiva rosa linha Candy.</v>
          </cell>
          <cell r="F2938" t="str">
            <v>FIBRA</v>
          </cell>
          <cell r="G2938">
            <v>0.88</v>
          </cell>
          <cell r="H2938">
            <v>1.08</v>
          </cell>
          <cell r="I2938">
            <v>1.08</v>
          </cell>
          <cell r="M2938">
            <v>2893.5400000000004</v>
          </cell>
          <cell r="N2938">
            <v>1736.1240000000003</v>
          </cell>
          <cell r="P2938">
            <v>0.6</v>
          </cell>
          <cell r="R2938">
            <v>2337.09</v>
          </cell>
          <cell r="S2938">
            <v>1402.28</v>
          </cell>
          <cell r="U2938">
            <v>2337.09</v>
          </cell>
          <cell r="V2938">
            <v>1402.28</v>
          </cell>
          <cell r="X2938">
            <v>2225.8000000000002</v>
          </cell>
          <cell r="Y2938">
            <v>1335.5</v>
          </cell>
          <cell r="AA2938">
            <v>1935.45</v>
          </cell>
          <cell r="AB2938">
            <v>1161.27</v>
          </cell>
          <cell r="AD2938">
            <v>1683</v>
          </cell>
        </row>
        <row r="2939">
          <cell r="B2939" t="str">
            <v>FG139D</v>
          </cell>
          <cell r="C2939" t="str">
            <v>Deluxe</v>
          </cell>
          <cell r="E2939" t="str">
            <v>Tambor M, produzido em fibra de vidro, com pintura automotiva linha deluxe.</v>
          </cell>
          <cell r="F2939" t="str">
            <v>FIBRA</v>
          </cell>
          <cell r="G2939">
            <v>0.88</v>
          </cell>
          <cell r="H2939">
            <v>1.08</v>
          </cell>
          <cell r="I2939">
            <v>1.08</v>
          </cell>
          <cell r="M2939">
            <v>2893.5400000000004</v>
          </cell>
          <cell r="N2939">
            <v>1736.1240000000003</v>
          </cell>
          <cell r="P2939">
            <v>0.6</v>
          </cell>
          <cell r="R2939">
            <v>2337.09</v>
          </cell>
          <cell r="S2939">
            <v>1402.28</v>
          </cell>
          <cell r="U2939">
            <v>2337.09</v>
          </cell>
          <cell r="V2939">
            <v>1402.28</v>
          </cell>
          <cell r="X2939">
            <v>2225.8000000000002</v>
          </cell>
          <cell r="Y2939">
            <v>1335.5</v>
          </cell>
          <cell r="AA2939">
            <v>1935.45</v>
          </cell>
          <cell r="AB2939">
            <v>1161.27</v>
          </cell>
          <cell r="AD2939">
            <v>1683</v>
          </cell>
        </row>
        <row r="2940">
          <cell r="B2940" t="str">
            <v>FG139S</v>
          </cell>
          <cell r="C2940" t="str">
            <v>Snow</v>
          </cell>
          <cell r="E2940" t="str">
            <v>Tambor M, produzido em fibra de vidro, com pintura automotiva linha nevada.</v>
          </cell>
          <cell r="F2940" t="str">
            <v>FIBRA</v>
          </cell>
          <cell r="G2940">
            <v>0.88</v>
          </cell>
          <cell r="H2940">
            <v>1.08</v>
          </cell>
          <cell r="I2940">
            <v>1.08</v>
          </cell>
          <cell r="M2940">
            <v>2893.5400000000004</v>
          </cell>
          <cell r="N2940">
            <v>1736.1240000000003</v>
          </cell>
          <cell r="P2940">
            <v>0.6</v>
          </cell>
          <cell r="R2940">
            <v>2337.09</v>
          </cell>
          <cell r="S2940">
            <v>1402.28</v>
          </cell>
          <cell r="U2940">
            <v>2337.09</v>
          </cell>
          <cell r="V2940">
            <v>1402.28</v>
          </cell>
          <cell r="X2940">
            <v>2225.8000000000002</v>
          </cell>
          <cell r="Y2940">
            <v>1335.5</v>
          </cell>
          <cell r="AA2940">
            <v>1935.45</v>
          </cell>
          <cell r="AB2940">
            <v>1161.27</v>
          </cell>
          <cell r="AD2940">
            <v>1683</v>
          </cell>
        </row>
        <row r="2941">
          <cell r="B2941" t="str">
            <v>FG141G</v>
          </cell>
          <cell r="C2941" t="str">
            <v>Elementos Complementares</v>
          </cell>
          <cell r="E2941" t="str">
            <v>Árvore escorregador produzida em fibra de vidro, com pintura automotiva.</v>
          </cell>
          <cell r="F2941" t="str">
            <v>FIBRA</v>
          </cell>
          <cell r="G2941">
            <v>4.4000000000000004</v>
          </cell>
          <cell r="H2941">
            <v>2.6</v>
          </cell>
          <cell r="I2941">
            <v>5.7</v>
          </cell>
          <cell r="M2941">
            <v>33540</v>
          </cell>
          <cell r="N2941">
            <v>18447</v>
          </cell>
          <cell r="P2941">
            <v>0.55000000000000004</v>
          </cell>
          <cell r="R2941">
            <v>24150</v>
          </cell>
          <cell r="S2941">
            <v>12075</v>
          </cell>
          <cell r="U2941">
            <v>24150</v>
          </cell>
          <cell r="V2941">
            <v>12075</v>
          </cell>
          <cell r="X2941">
            <v>23000</v>
          </cell>
          <cell r="Y2941">
            <v>11500</v>
          </cell>
          <cell r="AA2941">
            <v>20000</v>
          </cell>
          <cell r="AB2941">
            <v>10000</v>
          </cell>
          <cell r="AD2941">
            <v>21900</v>
          </cell>
        </row>
        <row r="2942">
          <cell r="B2942" t="str">
            <v>FG141GC</v>
          </cell>
          <cell r="C2942" t="str">
            <v>Candy</v>
          </cell>
          <cell r="E2942" t="str">
            <v>Árvore escorregador produzida em fibra de vidro, com decoração Candy</v>
          </cell>
          <cell r="F2942" t="str">
            <v>FIBRA</v>
          </cell>
          <cell r="G2942">
            <v>4.4000000000000004</v>
          </cell>
          <cell r="H2942">
            <v>2.6</v>
          </cell>
          <cell r="I2942">
            <v>5.7</v>
          </cell>
          <cell r="M2942">
            <v>31395</v>
          </cell>
          <cell r="N2942">
            <v>17267.25</v>
          </cell>
          <cell r="P2942">
            <v>0.55000000000000004</v>
          </cell>
          <cell r="R2942">
            <v>25357.5</v>
          </cell>
          <cell r="S2942">
            <v>12678.75</v>
          </cell>
          <cell r="U2942">
            <v>25357.5</v>
          </cell>
          <cell r="V2942">
            <v>12678.75</v>
          </cell>
          <cell r="X2942">
            <v>24150</v>
          </cell>
          <cell r="Y2942">
            <v>12075</v>
          </cell>
          <cell r="AA2942"/>
          <cell r="AB2942"/>
          <cell r="AD2942"/>
        </row>
        <row r="2943">
          <cell r="B2943" t="str">
            <v>FG141GD</v>
          </cell>
          <cell r="C2943" t="str">
            <v>Deluxe</v>
          </cell>
          <cell r="E2943" t="str">
            <v>Árvore escorregador produzida em fibra de vidro, com pintura automotiva linha deluxe.</v>
          </cell>
          <cell r="F2943" t="str">
            <v>FIBRA</v>
          </cell>
          <cell r="G2943">
            <v>4.4000000000000004</v>
          </cell>
          <cell r="H2943">
            <v>2.6</v>
          </cell>
          <cell r="I2943">
            <v>5.7</v>
          </cell>
          <cell r="M2943">
            <v>33540</v>
          </cell>
          <cell r="N2943">
            <v>18447</v>
          </cell>
          <cell r="P2943">
            <v>0.55000000000000004</v>
          </cell>
          <cell r="R2943">
            <v>24150</v>
          </cell>
          <cell r="S2943">
            <v>12075</v>
          </cell>
          <cell r="U2943">
            <v>24150</v>
          </cell>
          <cell r="V2943">
            <v>12075</v>
          </cell>
          <cell r="X2943">
            <v>23000</v>
          </cell>
          <cell r="Y2943">
            <v>11500</v>
          </cell>
          <cell r="AA2943">
            <v>20000</v>
          </cell>
          <cell r="AB2943">
            <v>10000</v>
          </cell>
          <cell r="AD2943">
            <v>21900</v>
          </cell>
        </row>
        <row r="2944">
          <cell r="B2944" t="str">
            <v>FG141GS</v>
          </cell>
          <cell r="C2944" t="str">
            <v>Snow</v>
          </cell>
          <cell r="E2944" t="str">
            <v>Árvore escorregador produzida em fibra de vidro, com pintura automotiva linha nevada.</v>
          </cell>
          <cell r="F2944" t="str">
            <v>FIBRA</v>
          </cell>
          <cell r="G2944">
            <v>4.4000000000000004</v>
          </cell>
          <cell r="H2944">
            <v>2.6</v>
          </cell>
          <cell r="I2944">
            <v>5.7</v>
          </cell>
          <cell r="M2944">
            <v>33540</v>
          </cell>
          <cell r="N2944">
            <v>18447</v>
          </cell>
          <cell r="P2944">
            <v>0.55000000000000004</v>
          </cell>
          <cell r="R2944">
            <v>24150</v>
          </cell>
          <cell r="S2944">
            <v>12075</v>
          </cell>
          <cell r="U2944">
            <v>24150</v>
          </cell>
          <cell r="V2944">
            <v>12075</v>
          </cell>
          <cell r="X2944">
            <v>23000</v>
          </cell>
          <cell r="Y2944">
            <v>11500</v>
          </cell>
          <cell r="AA2944">
            <v>20000</v>
          </cell>
          <cell r="AB2944">
            <v>10000</v>
          </cell>
          <cell r="AD2944">
            <v>21900</v>
          </cell>
        </row>
        <row r="2945">
          <cell r="B2945" t="str">
            <v>FG141M</v>
          </cell>
          <cell r="C2945" t="str">
            <v>Elementos Complementares</v>
          </cell>
          <cell r="E2945" t="str">
            <v>Árvore escorregador produzida em fibra de vidro, com pintura automotiva.</v>
          </cell>
          <cell r="F2945" t="str">
            <v>FIBRA</v>
          </cell>
          <cell r="G2945">
            <v>3.7</v>
          </cell>
          <cell r="H2945">
            <v>2.2999999999999998</v>
          </cell>
          <cell r="I2945">
            <v>5.7</v>
          </cell>
          <cell r="M2945">
            <v>31150</v>
          </cell>
          <cell r="N2945">
            <v>17132.5</v>
          </cell>
          <cell r="P2945">
            <v>0.55000000000000004</v>
          </cell>
          <cell r="R2945">
            <v>0</v>
          </cell>
          <cell r="S2945">
            <v>0</v>
          </cell>
          <cell r="U2945">
            <v>0</v>
          </cell>
          <cell r="V2945">
            <v>0</v>
          </cell>
          <cell r="X2945">
            <v>0</v>
          </cell>
          <cell r="Y2945">
            <v>0</v>
          </cell>
          <cell r="AA2945"/>
          <cell r="AB2945"/>
          <cell r="AD2945"/>
        </row>
        <row r="2946">
          <cell r="B2946" t="str">
            <v>FG142</v>
          </cell>
          <cell r="C2946" t="str">
            <v>Elementos Complementares</v>
          </cell>
          <cell r="E2946" t="str">
            <v>Caixa de correio produzida em fibra de vidro</v>
          </cell>
          <cell r="F2946" t="str">
            <v>FIBRA</v>
          </cell>
          <cell r="G2946">
            <v>1.25</v>
          </cell>
          <cell r="H2946">
            <v>0.65</v>
          </cell>
          <cell r="I2946">
            <v>0.52</v>
          </cell>
          <cell r="M2946">
            <v>2321.02</v>
          </cell>
          <cell r="N2946">
            <v>1392.6119999999999</v>
          </cell>
          <cell r="P2946">
            <v>0.6</v>
          </cell>
          <cell r="R2946">
            <v>1874.67</v>
          </cell>
          <cell r="S2946">
            <v>1124.76</v>
          </cell>
          <cell r="U2946">
            <v>1874.67</v>
          </cell>
          <cell r="V2946">
            <v>1124.76</v>
          </cell>
          <cell r="X2946">
            <v>1785.4</v>
          </cell>
          <cell r="Y2946">
            <v>1071.2</v>
          </cell>
          <cell r="AA2946">
            <v>1552.5</v>
          </cell>
          <cell r="AB2946">
            <v>931.5</v>
          </cell>
          <cell r="AD2946">
            <v>1350</v>
          </cell>
        </row>
        <row r="2947">
          <cell r="B2947" t="str">
            <v>FG142C</v>
          </cell>
          <cell r="C2947" t="str">
            <v>Candy</v>
          </cell>
          <cell r="E2947" t="str">
            <v>Caixa de correio produzida em fibra de vidro, com pintura automotiva rosa linha Candy.</v>
          </cell>
          <cell r="F2947" t="str">
            <v>FIBRA</v>
          </cell>
          <cell r="G2947">
            <v>1.25</v>
          </cell>
          <cell r="H2947">
            <v>0.65</v>
          </cell>
          <cell r="I2947">
            <v>0.52</v>
          </cell>
          <cell r="M2947">
            <v>2321.02</v>
          </cell>
          <cell r="N2947">
            <v>1392.6119999999999</v>
          </cell>
          <cell r="P2947">
            <v>0.6</v>
          </cell>
          <cell r="R2947">
            <v>1874.67</v>
          </cell>
          <cell r="S2947">
            <v>1124.76</v>
          </cell>
          <cell r="U2947">
            <v>1874.67</v>
          </cell>
          <cell r="V2947">
            <v>1124.76</v>
          </cell>
          <cell r="X2947">
            <v>1785.4</v>
          </cell>
          <cell r="Y2947">
            <v>1071.2</v>
          </cell>
          <cell r="AA2947">
            <v>1552.5</v>
          </cell>
          <cell r="AB2947">
            <v>931.5</v>
          </cell>
          <cell r="AD2947">
            <v>1350</v>
          </cell>
        </row>
        <row r="2948">
          <cell r="B2948" t="str">
            <v>FG142D</v>
          </cell>
          <cell r="C2948" t="str">
            <v>Deluxe</v>
          </cell>
          <cell r="E2948" t="str">
            <v>Caixa de correio produzida em fibra de vidro, com pintura automotiva linha deluxe.</v>
          </cell>
          <cell r="F2948" t="str">
            <v>FIBRA</v>
          </cell>
          <cell r="G2948">
            <v>1.25</v>
          </cell>
          <cell r="H2948">
            <v>0.65</v>
          </cell>
          <cell r="I2948">
            <v>0.52</v>
          </cell>
          <cell r="M2948">
            <v>2321.02</v>
          </cell>
          <cell r="N2948">
            <v>1392.6119999999999</v>
          </cell>
          <cell r="P2948">
            <v>0.6</v>
          </cell>
          <cell r="R2948">
            <v>1874.67</v>
          </cell>
          <cell r="S2948">
            <v>1124.76</v>
          </cell>
          <cell r="U2948">
            <v>1874.67</v>
          </cell>
          <cell r="V2948">
            <v>1124.76</v>
          </cell>
          <cell r="X2948">
            <v>1785.4</v>
          </cell>
          <cell r="Y2948">
            <v>1071.2</v>
          </cell>
          <cell r="AA2948">
            <v>1552.5</v>
          </cell>
          <cell r="AB2948">
            <v>931.5</v>
          </cell>
          <cell r="AD2948">
            <v>1350</v>
          </cell>
        </row>
        <row r="2949">
          <cell r="B2949" t="str">
            <v>FG142S</v>
          </cell>
          <cell r="C2949" t="str">
            <v>Snow</v>
          </cell>
          <cell r="E2949" t="str">
            <v>Caixa de correio produzida em fibra de vidro, com pintura automotiva linha nevada.</v>
          </cell>
          <cell r="F2949" t="str">
            <v>FIBRA</v>
          </cell>
          <cell r="G2949">
            <v>1.25</v>
          </cell>
          <cell r="H2949">
            <v>0.65</v>
          </cell>
          <cell r="I2949">
            <v>0.52</v>
          </cell>
          <cell r="M2949">
            <v>2321.02</v>
          </cell>
          <cell r="N2949">
            <v>1392.6119999999999</v>
          </cell>
          <cell r="P2949">
            <v>0.6</v>
          </cell>
          <cell r="R2949">
            <v>1874.67</v>
          </cell>
          <cell r="S2949">
            <v>1124.76</v>
          </cell>
          <cell r="U2949">
            <v>1874.67</v>
          </cell>
          <cell r="V2949">
            <v>1124.76</v>
          </cell>
          <cell r="X2949">
            <v>1785.4</v>
          </cell>
          <cell r="Y2949">
            <v>1071.2</v>
          </cell>
          <cell r="AA2949">
            <v>1552.5</v>
          </cell>
          <cell r="AB2949">
            <v>931.5</v>
          </cell>
          <cell r="AD2949">
            <v>1350</v>
          </cell>
        </row>
        <row r="2950">
          <cell r="B2950" t="str">
            <v>FG143</v>
          </cell>
          <cell r="C2950" t="str">
            <v>Elementos Complementares</v>
          </cell>
          <cell r="E2950" t="str">
            <v>Carrossel com renas e árvore natalina  produzido em fibra de vidro, com pintura automotiva.</v>
          </cell>
          <cell r="F2950" t="str">
            <v>FIBRA</v>
          </cell>
          <cell r="M2950">
            <v>0</v>
          </cell>
          <cell r="N2950">
            <v>0</v>
          </cell>
          <cell r="P2950">
            <v>0.6</v>
          </cell>
          <cell r="R2950">
            <v>0</v>
          </cell>
          <cell r="S2950">
            <v>0</v>
          </cell>
          <cell r="U2950">
            <v>0</v>
          </cell>
          <cell r="V2950">
            <v>0</v>
          </cell>
          <cell r="X2950">
            <v>0</v>
          </cell>
          <cell r="Y2950">
            <v>0</v>
          </cell>
          <cell r="AA2950"/>
          <cell r="AB2950"/>
          <cell r="AD2950"/>
        </row>
        <row r="2951">
          <cell r="B2951" t="str">
            <v>FG144</v>
          </cell>
          <cell r="C2951" t="str">
            <v>Elementos Complementares</v>
          </cell>
          <cell r="E2951" t="str">
            <v>Carrossel com renas, trenó, presentes e Noel gigante  produzido em fibra de vidro</v>
          </cell>
          <cell r="F2951" t="str">
            <v>FIBRA</v>
          </cell>
          <cell r="M2951">
            <v>200668.13</v>
          </cell>
          <cell r="N2951">
            <v>120400.878</v>
          </cell>
          <cell r="P2951">
            <v>0.6</v>
          </cell>
          <cell r="R2951">
            <v>162078.10999999999</v>
          </cell>
          <cell r="S2951">
            <v>106512.53</v>
          </cell>
          <cell r="U2951">
            <v>162078.10999999999</v>
          </cell>
          <cell r="V2951">
            <v>106512.53</v>
          </cell>
          <cell r="X2951">
            <v>154360.1</v>
          </cell>
          <cell r="Y2951">
            <v>101440.5</v>
          </cell>
          <cell r="AA2951">
            <v>134226.1825</v>
          </cell>
          <cell r="AB2951">
            <v>88209.087749999992</v>
          </cell>
          <cell r="AD2951"/>
        </row>
        <row r="2952">
          <cell r="B2952" t="str">
            <v>FG145P</v>
          </cell>
          <cell r="C2952" t="str">
            <v>Candy</v>
          </cell>
          <cell r="E2952" t="str">
            <v>Docinho formado por bola natalina de 0,50m com cobertura de chocolate/morango com confetes e embalagem para docinhos, produzido em fibra de vidro.</v>
          </cell>
          <cell r="F2952" t="str">
            <v>FIBRA</v>
          </cell>
          <cell r="M2952">
            <v>1852.5</v>
          </cell>
          <cell r="N2952">
            <v>1111.5</v>
          </cell>
          <cell r="P2952">
            <v>0.6</v>
          </cell>
          <cell r="R2952">
            <v>1496.25</v>
          </cell>
          <cell r="S2952">
            <v>897.75</v>
          </cell>
          <cell r="U2952">
            <v>1496.25</v>
          </cell>
          <cell r="V2952">
            <v>897.75</v>
          </cell>
          <cell r="X2952">
            <v>1425</v>
          </cell>
          <cell r="Y2952">
            <v>855</v>
          </cell>
          <cell r="AA2952"/>
          <cell r="AB2952"/>
          <cell r="AD2952"/>
        </row>
        <row r="2953">
          <cell r="B2953" t="str">
            <v>FG145M</v>
          </cell>
          <cell r="C2953" t="str">
            <v>Candy</v>
          </cell>
          <cell r="E2953" t="str">
            <v>Docinho formado por bola natalina de 0,70m com cobertura de chocolate/morango com confetes e embalagem para docinhos, produzido em fibra de vidro.</v>
          </cell>
          <cell r="F2953" t="str">
            <v>FIBRA</v>
          </cell>
          <cell r="M2953">
            <v>2656.2249999999999</v>
          </cell>
          <cell r="N2953">
            <v>1593.7349999999999</v>
          </cell>
          <cell r="P2953">
            <v>0.6</v>
          </cell>
          <cell r="R2953">
            <v>2145.41</v>
          </cell>
          <cell r="S2953">
            <v>1287.3</v>
          </cell>
          <cell r="U2953">
            <v>2145.41</v>
          </cell>
          <cell r="V2953">
            <v>1287.3</v>
          </cell>
          <cell r="X2953">
            <v>2043.25</v>
          </cell>
          <cell r="Y2953">
            <v>1226</v>
          </cell>
          <cell r="AA2953"/>
          <cell r="AB2953"/>
          <cell r="AD2953"/>
        </row>
        <row r="2954">
          <cell r="B2954" t="str">
            <v>FG145G</v>
          </cell>
          <cell r="C2954" t="str">
            <v>Candy</v>
          </cell>
          <cell r="E2954" t="str">
            <v>Docinho formado por bola natalina de 0,90m com cobertura de chocolate/morango com confetes e embalagem para docinhos, produzido em fibra de vidro.</v>
          </cell>
          <cell r="F2954" t="str">
            <v>FIBRA</v>
          </cell>
          <cell r="M2954">
            <v>3477.5</v>
          </cell>
          <cell r="N2954">
            <v>2086.5</v>
          </cell>
          <cell r="P2954">
            <v>0.6</v>
          </cell>
          <cell r="R2954">
            <v>2808.75</v>
          </cell>
          <cell r="S2954">
            <v>1685.25</v>
          </cell>
          <cell r="U2954">
            <v>2808.75</v>
          </cell>
          <cell r="V2954">
            <v>1685.25</v>
          </cell>
          <cell r="X2954">
            <v>2675</v>
          </cell>
          <cell r="Y2954">
            <v>1605</v>
          </cell>
          <cell r="AA2954"/>
          <cell r="AB2954"/>
          <cell r="AD2954"/>
        </row>
        <row r="2955">
          <cell r="B2955" t="str">
            <v>FG147RSP</v>
          </cell>
          <cell r="C2955" t="str">
            <v>Candy</v>
          </cell>
          <cell r="E2955" t="str">
            <v>Cupcake na embalagem de docinho com cobertura cor de rosa, granulados coloridos e cereja. Produzido em fibra de vidro</v>
          </cell>
          <cell r="F2955" t="str">
            <v>FIBRA</v>
          </cell>
          <cell r="G2955">
            <v>0.75</v>
          </cell>
          <cell r="H2955">
            <v>0.5</v>
          </cell>
          <cell r="I2955">
            <v>0.5</v>
          </cell>
          <cell r="M2955">
            <v>1839.6399999999999</v>
          </cell>
          <cell r="N2955">
            <v>1103.7839999999999</v>
          </cell>
          <cell r="P2955">
            <v>0.6</v>
          </cell>
          <cell r="R2955">
            <v>1628</v>
          </cell>
          <cell r="S2955"/>
          <cell r="U2955"/>
          <cell r="V2955"/>
          <cell r="X2955"/>
          <cell r="Y2955"/>
          <cell r="AA2955"/>
          <cell r="AB2955"/>
          <cell r="AD2955"/>
        </row>
        <row r="2956">
          <cell r="B2956" t="str">
            <v>FG147RSM</v>
          </cell>
          <cell r="C2956" t="str">
            <v>Candy</v>
          </cell>
          <cell r="E2956" t="str">
            <v>Cupcake na embalagem de docinho com cobertura cor de rosa, granulados coloridos e cereja. Produzido em fibra de vidro</v>
          </cell>
          <cell r="F2956" t="str">
            <v>FIBRA</v>
          </cell>
          <cell r="G2956">
            <v>1.05</v>
          </cell>
          <cell r="H2956">
            <v>0.7</v>
          </cell>
          <cell r="I2956">
            <v>0.7</v>
          </cell>
          <cell r="M2956">
            <v>3493.9599999999996</v>
          </cell>
          <cell r="N2956">
            <v>2096.3759999999997</v>
          </cell>
          <cell r="P2956">
            <v>0.6</v>
          </cell>
          <cell r="R2956">
            <v>3092</v>
          </cell>
          <cell r="S2956"/>
          <cell r="U2956"/>
          <cell r="V2956"/>
          <cell r="X2956"/>
          <cell r="Y2956"/>
          <cell r="AA2956"/>
          <cell r="AB2956"/>
          <cell r="AD2956"/>
        </row>
        <row r="2957">
          <cell r="B2957" t="str">
            <v>FG147RSG</v>
          </cell>
          <cell r="C2957" t="str">
            <v>Candy</v>
          </cell>
          <cell r="E2957" t="str">
            <v>Cupcake na embalagem de docinho com cobertura cor de rosa, granulados coloridos e cereja. Produzido em fibra de vidro</v>
          </cell>
          <cell r="F2957" t="str">
            <v>FIBRA</v>
          </cell>
          <cell r="G2957">
            <v>1.32</v>
          </cell>
          <cell r="H2957">
            <v>0.9</v>
          </cell>
          <cell r="I2957">
            <v>0.9</v>
          </cell>
          <cell r="M2957">
            <v>6158.4999999999991</v>
          </cell>
          <cell r="N2957">
            <v>3695.0999999999995</v>
          </cell>
          <cell r="P2957">
            <v>0.6</v>
          </cell>
          <cell r="R2957">
            <v>5450</v>
          </cell>
          <cell r="S2957"/>
          <cell r="U2957"/>
          <cell r="V2957"/>
          <cell r="X2957"/>
          <cell r="Y2957"/>
          <cell r="AA2957"/>
          <cell r="AB2957"/>
          <cell r="AD2957"/>
        </row>
        <row r="2958">
          <cell r="B2958" t="str">
            <v>FG147MRP</v>
          </cell>
          <cell r="C2958" t="str">
            <v>Candy</v>
          </cell>
          <cell r="E2958" t="str">
            <v>Cupcake na embalagem de docinho com cobertura de chocolate, granulados coloridos e cereja. Produzido em fibra de vidro</v>
          </cell>
          <cell r="F2958" t="str">
            <v>FIBRA</v>
          </cell>
          <cell r="G2958">
            <v>0.75</v>
          </cell>
          <cell r="H2958">
            <v>0.5</v>
          </cell>
          <cell r="I2958">
            <v>0.5</v>
          </cell>
          <cell r="M2958">
            <v>1839.6399999999999</v>
          </cell>
          <cell r="N2958">
            <v>1103.7839999999999</v>
          </cell>
          <cell r="P2958">
            <v>0.6</v>
          </cell>
          <cell r="R2958">
            <v>1628</v>
          </cell>
          <cell r="S2958"/>
          <cell r="U2958"/>
          <cell r="V2958"/>
          <cell r="X2958"/>
          <cell r="Y2958"/>
          <cell r="AA2958"/>
          <cell r="AB2958"/>
          <cell r="AD2958"/>
        </row>
        <row r="2959">
          <cell r="B2959" t="str">
            <v>FG147MRM</v>
          </cell>
          <cell r="C2959" t="str">
            <v>Candy</v>
          </cell>
          <cell r="E2959" t="str">
            <v>Cupcake na embalagem de docinho com cobertura de chocolate, granulados coloridos e cereja. Produzido em fibra de vidro</v>
          </cell>
          <cell r="F2959" t="str">
            <v>FIBRA</v>
          </cell>
          <cell r="G2959">
            <v>1.05</v>
          </cell>
          <cell r="H2959">
            <v>0.7</v>
          </cell>
          <cell r="I2959">
            <v>0.7</v>
          </cell>
          <cell r="M2959">
            <v>3493.9599999999996</v>
          </cell>
          <cell r="N2959">
            <v>2096.3759999999997</v>
          </cell>
          <cell r="P2959">
            <v>0.6</v>
          </cell>
          <cell r="R2959">
            <v>3092</v>
          </cell>
          <cell r="S2959"/>
          <cell r="U2959"/>
          <cell r="V2959"/>
          <cell r="X2959"/>
          <cell r="Y2959"/>
          <cell r="AA2959"/>
          <cell r="AB2959"/>
          <cell r="AD2959"/>
        </row>
        <row r="2960">
          <cell r="B2960" t="str">
            <v>FG147MRG</v>
          </cell>
          <cell r="C2960" t="str">
            <v>Candy</v>
          </cell>
          <cell r="E2960" t="str">
            <v>Cupcake na embalagem de docinho com cobertura de chocolate, granulados coloridos e cereja. Produzido em fibra de vidro</v>
          </cell>
          <cell r="F2960" t="str">
            <v>FIBRA</v>
          </cell>
          <cell r="G2960">
            <v>1.32</v>
          </cell>
          <cell r="H2960">
            <v>0.9</v>
          </cell>
          <cell r="I2960">
            <v>0.9</v>
          </cell>
          <cell r="M2960">
            <v>6158.4999999999991</v>
          </cell>
          <cell r="N2960">
            <v>3695.0999999999995</v>
          </cell>
          <cell r="P2960">
            <v>0.6</v>
          </cell>
          <cell r="R2960">
            <v>5450</v>
          </cell>
          <cell r="S2960"/>
          <cell r="U2960"/>
          <cell r="V2960"/>
          <cell r="X2960"/>
          <cell r="Y2960"/>
          <cell r="AA2960"/>
          <cell r="AB2960"/>
          <cell r="AD2960"/>
        </row>
        <row r="2961">
          <cell r="B2961" t="str">
            <v>FG147VDP</v>
          </cell>
          <cell r="C2961" t="str">
            <v>Candy</v>
          </cell>
          <cell r="E2961" t="str">
            <v>Cupcake na embalagem de docinho com cobertura verde, granulados coloridos e cereja. Produzido em fibra de vidro</v>
          </cell>
          <cell r="F2961" t="str">
            <v>FIBRA</v>
          </cell>
          <cell r="G2961">
            <v>0.75</v>
          </cell>
          <cell r="H2961">
            <v>0.5</v>
          </cell>
          <cell r="I2961">
            <v>0.5</v>
          </cell>
          <cell r="M2961">
            <v>1839.6399999999999</v>
          </cell>
          <cell r="N2961">
            <v>1103.7839999999999</v>
          </cell>
          <cell r="P2961">
            <v>0.6</v>
          </cell>
          <cell r="R2961">
            <v>1628</v>
          </cell>
          <cell r="S2961"/>
          <cell r="U2961"/>
          <cell r="V2961"/>
          <cell r="X2961"/>
          <cell r="Y2961"/>
          <cell r="AA2961"/>
          <cell r="AB2961"/>
          <cell r="AD2961"/>
        </row>
        <row r="2962">
          <cell r="B2962" t="str">
            <v>FG147VDM</v>
          </cell>
          <cell r="C2962" t="str">
            <v>Candy</v>
          </cell>
          <cell r="E2962" t="str">
            <v>Cupcake na embalagem de docinho com cobertura verde, granulados coloridos e cereja. Produzido em fibra de vidro</v>
          </cell>
          <cell r="F2962" t="str">
            <v>FIBRA</v>
          </cell>
          <cell r="G2962">
            <v>1.05</v>
          </cell>
          <cell r="H2962">
            <v>0.7</v>
          </cell>
          <cell r="I2962">
            <v>0.7</v>
          </cell>
          <cell r="M2962">
            <v>3493.9599999999996</v>
          </cell>
          <cell r="N2962">
            <v>2096.3759999999997</v>
          </cell>
          <cell r="P2962">
            <v>0.6</v>
          </cell>
          <cell r="R2962">
            <v>3092</v>
          </cell>
          <cell r="S2962"/>
          <cell r="U2962"/>
          <cell r="V2962"/>
          <cell r="X2962"/>
          <cell r="Y2962"/>
          <cell r="AA2962"/>
          <cell r="AB2962"/>
          <cell r="AD2962"/>
        </row>
        <row r="2963">
          <cell r="B2963" t="str">
            <v>FG147VDG</v>
          </cell>
          <cell r="C2963" t="str">
            <v>Candy</v>
          </cell>
          <cell r="E2963" t="str">
            <v>Cupcake na embalagem de docinho com cobertura verde, granulados coloridos e cereja. Produzido em fibra de vidro</v>
          </cell>
          <cell r="F2963" t="str">
            <v>FIBRA</v>
          </cell>
          <cell r="G2963">
            <v>1.32</v>
          </cell>
          <cell r="H2963">
            <v>0.9</v>
          </cell>
          <cell r="I2963">
            <v>0.9</v>
          </cell>
          <cell r="M2963">
            <v>6158.4999999999991</v>
          </cell>
          <cell r="N2963">
            <v>3695.0999999999995</v>
          </cell>
          <cell r="P2963">
            <v>0.6</v>
          </cell>
          <cell r="R2963">
            <v>5450</v>
          </cell>
          <cell r="S2963"/>
          <cell r="U2963"/>
          <cell r="V2963"/>
          <cell r="X2963"/>
          <cell r="Y2963"/>
          <cell r="AA2963"/>
          <cell r="AB2963"/>
          <cell r="AD2963"/>
        </row>
        <row r="2964">
          <cell r="B2964" t="str">
            <v>FG150PP</v>
          </cell>
          <cell r="C2964" t="str">
            <v>Elementos Complementares</v>
          </cell>
          <cell r="E2964" t="str">
            <v>Pirâmide iluminada com 0,90m de altura, formada por bolas natalinas de 0,30m, produzidas em fibra de vidro. Cores diversas, com pintura automotiva.</v>
          </cell>
          <cell r="F2964" t="str">
            <v>FIBRA</v>
          </cell>
          <cell r="G2964">
            <v>0.9</v>
          </cell>
          <cell r="H2964">
            <v>0.9</v>
          </cell>
          <cell r="I2964">
            <v>0.9</v>
          </cell>
          <cell r="M2964">
            <v>4886.26</v>
          </cell>
          <cell r="N2964">
            <v>2931.7559999999999</v>
          </cell>
          <cell r="P2964">
            <v>0.6</v>
          </cell>
          <cell r="R2964"/>
          <cell r="S2964"/>
          <cell r="U2964"/>
          <cell r="V2964"/>
          <cell r="X2964">
            <v>0</v>
          </cell>
          <cell r="Y2964" t="str">
            <v xml:space="preserve"> R$                                               -  </v>
          </cell>
          <cell r="AA2964"/>
          <cell r="AB2964"/>
          <cell r="AD2964"/>
        </row>
        <row r="2965">
          <cell r="B2965" t="str">
            <v>FG150P</v>
          </cell>
          <cell r="C2965" t="str">
            <v>Elementos Complementares</v>
          </cell>
          <cell r="E2965" t="str">
            <v>Pirâmide iluminada com 1,5m de altura, formada por bolas natalinas de 0,50m, produzidas em fibra de vidro. Cores diversas, com pintura automotiva.</v>
          </cell>
          <cell r="F2965" t="str">
            <v>FIBRA</v>
          </cell>
          <cell r="G2965">
            <v>1.5</v>
          </cell>
          <cell r="H2965">
            <v>1.5</v>
          </cell>
          <cell r="I2965">
            <v>1.5</v>
          </cell>
          <cell r="M2965">
            <v>8867.66</v>
          </cell>
          <cell r="N2965">
            <v>5320.5959999999995</v>
          </cell>
          <cell r="P2965">
            <v>0.6</v>
          </cell>
          <cell r="R2965"/>
          <cell r="S2965"/>
          <cell r="U2965"/>
          <cell r="V2965"/>
          <cell r="X2965">
            <v>0</v>
          </cell>
          <cell r="Y2965">
            <v>3970</v>
          </cell>
          <cell r="AA2965"/>
          <cell r="AB2965"/>
          <cell r="AD2965"/>
        </row>
        <row r="2966">
          <cell r="B2966" t="str">
            <v>FG150M</v>
          </cell>
          <cell r="C2966" t="str">
            <v>Elementos Complementares</v>
          </cell>
          <cell r="E2966" t="str">
            <v>Pirâmide iluminada com 2,10m de altura, formada por bolas natalinas de 0,70m, produzidas em fibra de vidro. Cores diversas, com pintura automotiva.</v>
          </cell>
          <cell r="F2966" t="str">
            <v>FIBRA</v>
          </cell>
          <cell r="G2966">
            <v>2.1</v>
          </cell>
          <cell r="H2966">
            <v>2.1</v>
          </cell>
          <cell r="I2966">
            <v>2.1</v>
          </cell>
          <cell r="M2966">
            <v>12496.65</v>
          </cell>
          <cell r="N2966">
            <v>7497.99</v>
          </cell>
          <cell r="P2966">
            <v>0.6</v>
          </cell>
          <cell r="R2966"/>
          <cell r="S2966"/>
          <cell r="U2966"/>
          <cell r="V2966"/>
          <cell r="X2966">
            <v>0</v>
          </cell>
          <cell r="Y2966">
            <v>5454</v>
          </cell>
          <cell r="AA2966"/>
          <cell r="AB2966"/>
          <cell r="AD2966"/>
        </row>
        <row r="2967">
          <cell r="B2967" t="str">
            <v>FG150G</v>
          </cell>
          <cell r="C2967" t="str">
            <v>Elementos Complementares</v>
          </cell>
          <cell r="E2967" t="str">
            <v>Pirâmide  iluminada com 2,7m de altura, formada por bolas natalinas de 0,90m, produzidas em fibra de vidro. Cores diversas, com pintura automotiva.</v>
          </cell>
          <cell r="F2967" t="str">
            <v>FIBRA</v>
          </cell>
          <cell r="G2967">
            <v>2.7</v>
          </cell>
          <cell r="H2967">
            <v>2.7</v>
          </cell>
          <cell r="I2967">
            <v>2.7</v>
          </cell>
          <cell r="M2967">
            <v>16489.27</v>
          </cell>
          <cell r="N2967">
            <v>9893.5619999999999</v>
          </cell>
          <cell r="P2967">
            <v>0.6</v>
          </cell>
          <cell r="R2967"/>
          <cell r="S2967"/>
          <cell r="U2967"/>
          <cell r="V2967"/>
          <cell r="X2967">
            <v>0</v>
          </cell>
          <cell r="Y2967" t="str">
            <v xml:space="preserve"> R$                                               -  </v>
          </cell>
          <cell r="AA2967"/>
          <cell r="AB2967"/>
          <cell r="AD2967"/>
        </row>
        <row r="2968">
          <cell r="B2968" t="str">
            <v>FG150GG</v>
          </cell>
          <cell r="C2968" t="str">
            <v>Elementos Complementares</v>
          </cell>
          <cell r="E2968" t="str">
            <v>Pirâmide iluminada com 3,60m de altura, formada por bolas natalinas de 1,20m, produzidas em fibra de vidro. Cores diversas, com pintura automotiva.</v>
          </cell>
          <cell r="F2968" t="str">
            <v>FIBRA</v>
          </cell>
          <cell r="G2968">
            <v>3.6</v>
          </cell>
          <cell r="H2968">
            <v>3.6</v>
          </cell>
          <cell r="I2968">
            <v>3.6</v>
          </cell>
          <cell r="M2968">
            <v>37876.26</v>
          </cell>
          <cell r="N2968">
            <v>22725.756000000001</v>
          </cell>
          <cell r="P2968">
            <v>0.6</v>
          </cell>
          <cell r="R2968"/>
          <cell r="S2968"/>
          <cell r="U2968"/>
          <cell r="V2968"/>
          <cell r="X2968">
            <v>0</v>
          </cell>
          <cell r="Y2968" t="str">
            <v xml:space="preserve"> R$                                               -  </v>
          </cell>
          <cell r="AA2968"/>
          <cell r="AB2968"/>
          <cell r="AD2968"/>
        </row>
        <row r="2969">
          <cell r="B2969" t="str">
            <v>FG150EG</v>
          </cell>
          <cell r="C2969" t="str">
            <v>Elementos Complementares</v>
          </cell>
          <cell r="E2969" t="str">
            <v>Pirâmide iluminada com 4,5m de altura, formada por bolas natalinas de 1,50m, produzidas em fibra de vidro. Cores diversas, com pintura automotiva.</v>
          </cell>
          <cell r="F2969" t="str">
            <v>FIBRA</v>
          </cell>
          <cell r="G2969">
            <v>4.5</v>
          </cell>
          <cell r="H2969">
            <v>4.5</v>
          </cell>
          <cell r="I2969">
            <v>4.5</v>
          </cell>
          <cell r="M2969">
            <v>58660.53</v>
          </cell>
          <cell r="N2969">
            <v>35196.317999999999</v>
          </cell>
          <cell r="P2969">
            <v>0.6</v>
          </cell>
          <cell r="R2969"/>
          <cell r="S2969"/>
          <cell r="U2969"/>
          <cell r="V2969"/>
          <cell r="X2969">
            <v>0</v>
          </cell>
          <cell r="Y2969" t="str">
            <v xml:space="preserve"> R$                                               -  </v>
          </cell>
          <cell r="AA2969"/>
          <cell r="AB2969"/>
          <cell r="AD2969"/>
        </row>
        <row r="2970">
          <cell r="B2970" t="str">
            <v>FG150SPP</v>
          </cell>
          <cell r="C2970" t="str">
            <v>Elementos Complementares</v>
          </cell>
          <cell r="E2970" t="str">
            <v>Pirâmide sem iluminação com 0,90m de altura, formada por bolas natalinas de 0,30m, produzidas em fibra de vidro. Cores diversas, com pintura automotiva.</v>
          </cell>
          <cell r="F2970" t="str">
            <v>FIBRA</v>
          </cell>
          <cell r="G2970">
            <v>0.9</v>
          </cell>
          <cell r="H2970">
            <v>0.9</v>
          </cell>
          <cell r="I2970">
            <v>0.9</v>
          </cell>
          <cell r="M2970">
            <v>4326.5600000000004</v>
          </cell>
          <cell r="N2970">
            <v>2595.9360000000001</v>
          </cell>
          <cell r="P2970">
            <v>0.6</v>
          </cell>
          <cell r="R2970"/>
          <cell r="S2970"/>
          <cell r="U2970"/>
          <cell r="V2970"/>
          <cell r="X2970">
            <v>0</v>
          </cell>
          <cell r="Y2970" t="str">
            <v xml:space="preserve"> R$                                               -  </v>
          </cell>
          <cell r="AA2970"/>
          <cell r="AB2970"/>
          <cell r="AD2970"/>
        </row>
        <row r="2971">
          <cell r="B2971" t="str">
            <v>FG150SP</v>
          </cell>
          <cell r="C2971" t="str">
            <v>Elementos Complementares</v>
          </cell>
          <cell r="E2971" t="str">
            <v>Pirâmide sem iluminação com 1,5m de altura, formada por bolas natalinas de 0,50m, produzidas em fibra de vidro. Cores diversas, com pintura automotiva.</v>
          </cell>
          <cell r="F2971" t="str">
            <v>FIBRA</v>
          </cell>
          <cell r="G2971">
            <v>1.5</v>
          </cell>
          <cell r="H2971">
            <v>1.5</v>
          </cell>
          <cell r="I2971">
            <v>1.5</v>
          </cell>
          <cell r="M2971">
            <v>7789.5</v>
          </cell>
          <cell r="N2971">
            <v>4673.7</v>
          </cell>
          <cell r="P2971">
            <v>0.6</v>
          </cell>
          <cell r="R2971"/>
          <cell r="S2971"/>
          <cell r="U2971"/>
          <cell r="V2971"/>
          <cell r="X2971">
            <v>0</v>
          </cell>
          <cell r="Y2971">
            <v>3970</v>
          </cell>
          <cell r="AA2971"/>
          <cell r="AB2971"/>
          <cell r="AD2971"/>
        </row>
        <row r="2972">
          <cell r="B2972" t="str">
            <v>FG150SM</v>
          </cell>
          <cell r="C2972" t="str">
            <v>Elementos Complementares</v>
          </cell>
          <cell r="E2972" t="str">
            <v>Pirâmide sem iluminação com 2,10m de altura, formada por bolas natalinas de 0,70m, produzidas em fibra de vidro. Cores diversas, com pintura automotiva.</v>
          </cell>
          <cell r="F2972" t="str">
            <v>FIBRA</v>
          </cell>
          <cell r="G2972">
            <v>2.1</v>
          </cell>
          <cell r="H2972">
            <v>2.1</v>
          </cell>
          <cell r="I2972">
            <v>2.1</v>
          </cell>
          <cell r="M2972">
            <v>10993.66</v>
          </cell>
          <cell r="N2972">
            <v>6596.1959999999999</v>
          </cell>
          <cell r="P2972">
            <v>0.6</v>
          </cell>
          <cell r="R2972"/>
          <cell r="S2972"/>
          <cell r="U2972"/>
          <cell r="V2972"/>
          <cell r="X2972">
            <v>0</v>
          </cell>
          <cell r="Y2972">
            <v>5454</v>
          </cell>
          <cell r="AA2972"/>
          <cell r="AB2972"/>
          <cell r="AD2972"/>
        </row>
        <row r="2973">
          <cell r="B2973" t="str">
            <v>FG150SG</v>
          </cell>
          <cell r="C2973" t="str">
            <v>Elementos Complementares</v>
          </cell>
          <cell r="E2973" t="str">
            <v>Pirâmide sem iluminação com 2,7m de altura, formada por bolas natalinas de 0,90m, produzidas em fibra de vidro. Cores diversas, com pintura automotiva.</v>
          </cell>
          <cell r="F2973" t="str">
            <v>FIBRA</v>
          </cell>
          <cell r="G2973">
            <v>2.7</v>
          </cell>
          <cell r="H2973">
            <v>2.7</v>
          </cell>
          <cell r="I2973">
            <v>2.7</v>
          </cell>
          <cell r="M2973">
            <v>14513.27</v>
          </cell>
          <cell r="N2973">
            <v>8707.9619999999995</v>
          </cell>
          <cell r="P2973">
            <v>0.6</v>
          </cell>
          <cell r="R2973"/>
          <cell r="S2973"/>
          <cell r="U2973"/>
          <cell r="V2973"/>
          <cell r="X2973">
            <v>0</v>
          </cell>
          <cell r="Y2973" t="str">
            <v xml:space="preserve"> R$                                               -  </v>
          </cell>
          <cell r="AA2973"/>
          <cell r="AB2973"/>
          <cell r="AD2973"/>
        </row>
        <row r="2974">
          <cell r="B2974" t="str">
            <v>FG150SGG</v>
          </cell>
          <cell r="C2974" t="str">
            <v>Elementos Complementares</v>
          </cell>
          <cell r="E2974" t="str">
            <v>Pirâmide sem iluminação com 3,60m de altura, formada por bolas natalinas de 1,20m, produzidas em fibra de vidro. Cores diversas, com pintura automotiva.</v>
          </cell>
          <cell r="F2974" t="str">
            <v>FIBRA</v>
          </cell>
          <cell r="G2974">
            <v>3.6</v>
          </cell>
          <cell r="H2974">
            <v>3.6</v>
          </cell>
          <cell r="I2974">
            <v>3.6</v>
          </cell>
          <cell r="M2974">
            <v>33140.03</v>
          </cell>
          <cell r="N2974">
            <v>19884.018</v>
          </cell>
          <cell r="P2974">
            <v>0.6</v>
          </cell>
          <cell r="R2974"/>
          <cell r="S2974"/>
          <cell r="U2974"/>
          <cell r="V2974"/>
          <cell r="X2974">
            <v>0</v>
          </cell>
          <cell r="Y2974" t="str">
            <v xml:space="preserve"> R$                                               -  </v>
          </cell>
          <cell r="AA2974"/>
          <cell r="AB2974"/>
          <cell r="AD2974"/>
        </row>
        <row r="2975">
          <cell r="B2975" t="str">
            <v>FG150SEG</v>
          </cell>
          <cell r="C2975" t="str">
            <v>Elementos Complementares</v>
          </cell>
          <cell r="E2975" t="str">
            <v>Pirâmide sem iluminação com 4,5m de altura, formada por bolas natalinas de 1,50m, produzidas em fibra de vidro. Cores diversas, com pintura automotiva.</v>
          </cell>
          <cell r="F2975" t="str">
            <v>FIBRA</v>
          </cell>
          <cell r="G2975">
            <v>4.5</v>
          </cell>
          <cell r="H2975">
            <v>4.5</v>
          </cell>
          <cell r="I2975">
            <v>4.5</v>
          </cell>
          <cell r="M2975">
            <v>51261.65</v>
          </cell>
          <cell r="N2975">
            <v>30756.989999999998</v>
          </cell>
          <cell r="P2975">
            <v>0.6</v>
          </cell>
          <cell r="R2975"/>
          <cell r="S2975"/>
          <cell r="U2975"/>
          <cell r="V2975"/>
          <cell r="X2975">
            <v>0</v>
          </cell>
          <cell r="Y2975" t="str">
            <v xml:space="preserve"> R$                                               -  </v>
          </cell>
          <cell r="AA2975"/>
          <cell r="AB2975"/>
          <cell r="AD2975"/>
        </row>
        <row r="2976">
          <cell r="B2976" t="str">
            <v>FG150ADPP</v>
          </cell>
          <cell r="C2976" t="str">
            <v>Elementos Complementares</v>
          </cell>
          <cell r="E2976" t="str">
            <v>Pirâmide com 0,90m de altura, formada por bolas natalinas de 0,30m adesivadas, produzidas em fibra de vidro. Cores diversas, com pintura automotiva.</v>
          </cell>
          <cell r="F2976" t="str">
            <v>FIBRA</v>
          </cell>
          <cell r="G2976">
            <v>0.9</v>
          </cell>
          <cell r="H2976">
            <v>0.9</v>
          </cell>
          <cell r="I2976">
            <v>0.9</v>
          </cell>
          <cell r="M2976">
            <v>4910</v>
          </cell>
          <cell r="N2976">
            <v>2946</v>
          </cell>
          <cell r="P2976">
            <v>0.6</v>
          </cell>
          <cell r="R2976"/>
          <cell r="S2976"/>
          <cell r="U2976"/>
          <cell r="V2976"/>
          <cell r="X2976">
            <v>0</v>
          </cell>
          <cell r="Y2976" t="str">
            <v xml:space="preserve"> R$                                               -  </v>
          </cell>
          <cell r="AA2976"/>
          <cell r="AB2976"/>
          <cell r="AD2976"/>
        </row>
        <row r="2977">
          <cell r="B2977" t="str">
            <v>FG150ADP</v>
          </cell>
          <cell r="C2977" t="str">
            <v>Elementos Complementares</v>
          </cell>
          <cell r="E2977" t="str">
            <v>Pirâmide com 1,5m de altura, formada por bolas natalinas de 0,50m adesivadas, produzidas em fibra de vidro. Cores diversas, com pintura automotiva.</v>
          </cell>
          <cell r="F2977" t="str">
            <v>FIBRA</v>
          </cell>
          <cell r="G2977">
            <v>1.5</v>
          </cell>
          <cell r="H2977">
            <v>1.5</v>
          </cell>
          <cell r="I2977">
            <v>1.5</v>
          </cell>
          <cell r="M2977">
            <v>9019.2999999999993</v>
          </cell>
          <cell r="N2977">
            <v>5411.579999999999</v>
          </cell>
          <cell r="P2977">
            <v>0.6</v>
          </cell>
          <cell r="R2977"/>
          <cell r="S2977"/>
          <cell r="U2977"/>
          <cell r="V2977"/>
          <cell r="X2977">
            <v>0</v>
          </cell>
          <cell r="Y2977">
            <v>4367</v>
          </cell>
          <cell r="AA2977"/>
          <cell r="AB2977"/>
          <cell r="AD2977"/>
        </row>
        <row r="2978">
          <cell r="B2978" t="str">
            <v>FG150ADM</v>
          </cell>
          <cell r="C2978" t="str">
            <v>Elementos Complementares</v>
          </cell>
          <cell r="E2978" t="str">
            <v>Pirâmide com 2,10m de altura, formada por bolas natalinas de 0,70m adesivadas, produzidas em fibra de vidro. Cores diversas, com pintura automotiva.</v>
          </cell>
          <cell r="F2978" t="str">
            <v>FIBRA</v>
          </cell>
          <cell r="G2978">
            <v>2.1</v>
          </cell>
          <cell r="H2978">
            <v>2.1</v>
          </cell>
          <cell r="I2978">
            <v>2.1</v>
          </cell>
          <cell r="M2978">
            <v>12574</v>
          </cell>
          <cell r="N2978">
            <v>7544.4</v>
          </cell>
          <cell r="P2978">
            <v>0.6</v>
          </cell>
          <cell r="R2978"/>
          <cell r="S2978"/>
          <cell r="U2978"/>
          <cell r="V2978"/>
          <cell r="X2978">
            <v>0</v>
          </cell>
          <cell r="Y2978">
            <v>5938</v>
          </cell>
          <cell r="AA2978"/>
          <cell r="AB2978"/>
          <cell r="AD2978"/>
        </row>
        <row r="2979">
          <cell r="B2979" t="str">
            <v>FG150ADG</v>
          </cell>
          <cell r="C2979" t="str">
            <v>Elementos Complementares</v>
          </cell>
          <cell r="E2979" t="str">
            <v>Pirâmide com 2,7m de altura, formada por bolas natalinas de 0,90m adesivadas, produzidas em fibra de vidro. Cores diversas, com pintura automotiva.</v>
          </cell>
          <cell r="F2979" t="str">
            <v>FIBRA</v>
          </cell>
          <cell r="G2979">
            <v>2.7</v>
          </cell>
          <cell r="H2979">
            <v>2.7</v>
          </cell>
          <cell r="I2979">
            <v>2.7</v>
          </cell>
          <cell r="M2979">
            <v>16481.400000000001</v>
          </cell>
          <cell r="N2979">
            <v>9888.84</v>
          </cell>
          <cell r="P2979">
            <v>0.6</v>
          </cell>
          <cell r="R2979"/>
          <cell r="S2979"/>
          <cell r="U2979"/>
          <cell r="V2979"/>
          <cell r="X2979">
            <v>0</v>
          </cell>
          <cell r="Y2979" t="str">
            <v xml:space="preserve"> R$                                               -  </v>
          </cell>
          <cell r="AA2979"/>
          <cell r="AB2979"/>
          <cell r="AD2979"/>
        </row>
        <row r="2980">
          <cell r="B2980" t="str">
            <v>FG150ADGG</v>
          </cell>
          <cell r="C2980" t="str">
            <v>Elementos Complementares</v>
          </cell>
          <cell r="E2980" t="str">
            <v>Pirâmide com 3,60m de altura, formada por bolas natalinas de 1,20m adesivadas, produzidas em fibra de vidro. Cores diversas, com pintura automotiva.</v>
          </cell>
          <cell r="F2980" t="str">
            <v>FIBRA</v>
          </cell>
          <cell r="G2980">
            <v>3.6</v>
          </cell>
          <cell r="H2980">
            <v>3.6</v>
          </cell>
          <cell r="I2980">
            <v>3.6</v>
          </cell>
          <cell r="M2980">
            <v>38390.6</v>
          </cell>
          <cell r="N2980">
            <v>23034.359999999997</v>
          </cell>
          <cell r="P2980">
            <v>0.6</v>
          </cell>
          <cell r="R2980"/>
          <cell r="S2980"/>
          <cell r="U2980"/>
          <cell r="V2980"/>
          <cell r="X2980">
            <v>0</v>
          </cell>
          <cell r="Y2980" t="str">
            <v xml:space="preserve"> R$                                               -  </v>
          </cell>
          <cell r="AA2980"/>
          <cell r="AB2980"/>
          <cell r="AD2980"/>
        </row>
        <row r="2981">
          <cell r="B2981" t="str">
            <v>FG150ADEG</v>
          </cell>
          <cell r="C2981" t="str">
            <v>Elementos Complementares</v>
          </cell>
          <cell r="E2981" t="str">
            <v>Pirâmide com 4,5m de altura, formada por bolas natalinas de 1,50m adesivadas, produzidas em fibra de vidro. Cores diversas, com pintura automotiva.</v>
          </cell>
          <cell r="F2981" t="str">
            <v>FIBRA</v>
          </cell>
          <cell r="G2981">
            <v>4.5</v>
          </cell>
          <cell r="H2981">
            <v>4.5</v>
          </cell>
          <cell r="I2981">
            <v>4.5</v>
          </cell>
          <cell r="M2981">
            <v>59523.6</v>
          </cell>
          <cell r="N2981">
            <v>35714.159999999996</v>
          </cell>
          <cell r="P2981">
            <v>0.6</v>
          </cell>
          <cell r="R2981"/>
          <cell r="S2981"/>
          <cell r="U2981"/>
          <cell r="V2981"/>
          <cell r="X2981">
            <v>0</v>
          </cell>
          <cell r="Y2981" t="str">
            <v xml:space="preserve"> R$                                               -  </v>
          </cell>
          <cell r="AA2981"/>
          <cell r="AB2981"/>
          <cell r="AD2981"/>
        </row>
        <row r="2982">
          <cell r="B2982" t="str">
            <v>FG150CPP</v>
          </cell>
          <cell r="C2982" t="str">
            <v>Candy</v>
          </cell>
          <cell r="E2982" t="str">
            <v>Pirâmide com 0,90m de altura, formada por bolas natalinas de 0,30m, produzidas em fibra de vidro,  com pintura automotiva rosa linha Candy.</v>
          </cell>
          <cell r="F2982" t="str">
            <v>FIBRA</v>
          </cell>
          <cell r="G2982">
            <v>0.9</v>
          </cell>
          <cell r="H2982">
            <v>0.9</v>
          </cell>
          <cell r="I2982">
            <v>0.9</v>
          </cell>
          <cell r="M2982">
            <v>5832.5</v>
          </cell>
          <cell r="N2982">
            <v>3499.5</v>
          </cell>
          <cell r="P2982">
            <v>0.6</v>
          </cell>
          <cell r="R2982"/>
          <cell r="S2982"/>
          <cell r="U2982"/>
          <cell r="V2982"/>
          <cell r="X2982">
            <v>0</v>
          </cell>
          <cell r="Y2982" t="str">
            <v xml:space="preserve"> R$                                               -  </v>
          </cell>
          <cell r="AA2982"/>
          <cell r="AB2982"/>
          <cell r="AD2982"/>
        </row>
        <row r="2983">
          <cell r="B2983" t="str">
            <v>FG150CP</v>
          </cell>
          <cell r="C2983" t="str">
            <v>Candy</v>
          </cell>
          <cell r="E2983" t="str">
            <v>Pirâmide com 1,5m de altura, formada por bolas natalinas de 0,50m, produzidas em fibra de vidro, com pintura automotiva rosa linha Candy.</v>
          </cell>
          <cell r="F2983" t="str">
            <v>FIBRA</v>
          </cell>
          <cell r="G2983">
            <v>1.5</v>
          </cell>
          <cell r="H2983">
            <v>1.5</v>
          </cell>
          <cell r="I2983">
            <v>1.5</v>
          </cell>
          <cell r="M2983">
            <v>10753.5</v>
          </cell>
          <cell r="N2983">
            <v>6452.0999999999995</v>
          </cell>
          <cell r="P2983">
            <v>0.6</v>
          </cell>
          <cell r="R2983"/>
          <cell r="S2983"/>
          <cell r="U2983"/>
          <cell r="V2983"/>
          <cell r="X2983">
            <v>0</v>
          </cell>
          <cell r="Y2983">
            <v>5583</v>
          </cell>
          <cell r="AA2983"/>
          <cell r="AB2983"/>
          <cell r="AD2983"/>
        </row>
        <row r="2984">
          <cell r="B2984" t="str">
            <v>FG150CM</v>
          </cell>
          <cell r="C2984" t="str">
            <v>Candy</v>
          </cell>
          <cell r="E2984" t="str">
            <v>Pirâmide com 2,10m de altura, formada por bolas natalinas de 0,70m, produzidas em fibra de vidro, com pintura automotiva rosa linha Candy.</v>
          </cell>
          <cell r="F2984" t="str">
            <v>FIBRA</v>
          </cell>
          <cell r="G2984">
            <v>2.1</v>
          </cell>
          <cell r="H2984">
            <v>2.1</v>
          </cell>
          <cell r="I2984">
            <v>2.1</v>
          </cell>
          <cell r="M2984">
            <v>15243.5</v>
          </cell>
          <cell r="N2984">
            <v>9146.1</v>
          </cell>
          <cell r="P2984">
            <v>0.6</v>
          </cell>
          <cell r="R2984"/>
          <cell r="S2984"/>
          <cell r="U2984"/>
          <cell r="V2984"/>
          <cell r="X2984">
            <v>0</v>
          </cell>
          <cell r="Y2984">
            <v>8086</v>
          </cell>
          <cell r="AA2984"/>
          <cell r="AB2984"/>
          <cell r="AD2984"/>
        </row>
        <row r="2985">
          <cell r="B2985" t="str">
            <v>FG150CG</v>
          </cell>
          <cell r="C2985" t="str">
            <v>Candy</v>
          </cell>
          <cell r="E2985" t="str">
            <v>Pirâmide com 2,7m de altura, formada por bolas natalinas de 0,90m, produzidas em fibra de vidro, com pintura automotiva rosa linha Candy.</v>
          </cell>
          <cell r="F2985" t="str">
            <v>FIBRA</v>
          </cell>
          <cell r="G2985">
            <v>2.7</v>
          </cell>
          <cell r="H2985">
            <v>2.7</v>
          </cell>
          <cell r="I2985">
            <v>2.7</v>
          </cell>
          <cell r="M2985">
            <v>20076.5</v>
          </cell>
          <cell r="N2985">
            <v>12045.9</v>
          </cell>
          <cell r="P2985">
            <v>0.6</v>
          </cell>
          <cell r="R2985"/>
          <cell r="S2985"/>
          <cell r="U2985"/>
          <cell r="V2985"/>
          <cell r="X2985">
            <v>0</v>
          </cell>
          <cell r="Y2985" t="str">
            <v xml:space="preserve"> R$                                               -  </v>
          </cell>
          <cell r="AA2985"/>
          <cell r="AB2985"/>
          <cell r="AD2985"/>
        </row>
        <row r="2986">
          <cell r="B2986" t="str">
            <v>FG150CGG</v>
          </cell>
          <cell r="C2986" t="str">
            <v>Candy</v>
          </cell>
          <cell r="E2986" t="str">
            <v>Pirâmide com 3,60m de altura, formada por bolas natalinas de 1,20m, produzidas em fibra de vidro, com pintura automotiva rosa linha Candy.</v>
          </cell>
          <cell r="F2986" t="str">
            <v>FIBRA</v>
          </cell>
          <cell r="G2986">
            <v>3.6</v>
          </cell>
          <cell r="H2986">
            <v>3.6</v>
          </cell>
          <cell r="I2986">
            <v>3.6</v>
          </cell>
          <cell r="M2986">
            <v>46399</v>
          </cell>
          <cell r="N2986">
            <v>27839.399999999998</v>
          </cell>
          <cell r="P2986">
            <v>0.6</v>
          </cell>
          <cell r="R2986"/>
          <cell r="S2986"/>
          <cell r="U2986"/>
          <cell r="V2986"/>
          <cell r="X2986">
            <v>0</v>
          </cell>
          <cell r="Y2986" t="str">
            <v xml:space="preserve"> R$                                               -  </v>
          </cell>
          <cell r="AA2986"/>
          <cell r="AB2986"/>
          <cell r="AD2986"/>
        </row>
        <row r="2987">
          <cell r="B2987" t="str">
            <v>FG150CEG</v>
          </cell>
          <cell r="C2987" t="str">
            <v>Candy</v>
          </cell>
          <cell r="E2987" t="str">
            <v>Pirâmide com 4,5m de altura, formada por bolas natalinas de 1,50m, produzidas em fibra de vidro, com pintura automotiva rosa linha Candy.</v>
          </cell>
          <cell r="F2987" t="str">
            <v>FIBRA</v>
          </cell>
          <cell r="G2987">
            <v>4.5</v>
          </cell>
          <cell r="H2987">
            <v>4.5</v>
          </cell>
          <cell r="I2987">
            <v>4.5</v>
          </cell>
          <cell r="M2987">
            <v>71970</v>
          </cell>
          <cell r="N2987">
            <v>43182</v>
          </cell>
          <cell r="P2987">
            <v>0.6</v>
          </cell>
          <cell r="R2987"/>
          <cell r="S2987"/>
          <cell r="U2987"/>
          <cell r="V2987"/>
          <cell r="X2987">
            <v>0</v>
          </cell>
          <cell r="Y2987" t="str">
            <v xml:space="preserve"> R$                                               -  </v>
          </cell>
          <cell r="AA2987"/>
          <cell r="AB2987"/>
          <cell r="AD2987"/>
        </row>
        <row r="2988">
          <cell r="B2988" t="str">
            <v>FG150DPP</v>
          </cell>
          <cell r="C2988" t="str">
            <v>Deluxe</v>
          </cell>
          <cell r="E2988" t="str">
            <v>Pirâmide com 0,90m de altura, formada por bolas natalinas de 0,30m adesivadas, produzidas em fibra de vidro , com pintura automotiva linha deluxe.</v>
          </cell>
          <cell r="F2988" t="str">
            <v>FIBRA</v>
          </cell>
          <cell r="G2988">
            <v>0.9</v>
          </cell>
          <cell r="H2988">
            <v>0.9</v>
          </cell>
          <cell r="I2988">
            <v>0.9</v>
          </cell>
          <cell r="M2988">
            <v>5547</v>
          </cell>
          <cell r="N2988">
            <v>3328.2</v>
          </cell>
          <cell r="P2988">
            <v>0.6</v>
          </cell>
          <cell r="R2988"/>
          <cell r="S2988"/>
          <cell r="U2988"/>
          <cell r="V2988"/>
          <cell r="X2988">
            <v>0</v>
          </cell>
          <cell r="Y2988" t="str">
            <v xml:space="preserve"> R$                                               -  </v>
          </cell>
          <cell r="AA2988"/>
          <cell r="AB2988"/>
          <cell r="AD2988"/>
        </row>
        <row r="2989">
          <cell r="B2989" t="str">
            <v>FG150DP</v>
          </cell>
          <cell r="C2989" t="str">
            <v>Deluxe</v>
          </cell>
          <cell r="E2989" t="str">
            <v>Pirâmide com 1,5m de altura, formada por bolas natalinas de 0,50m adesivadas, produzidas em fibra de vidro, com pintura automotiva linha deluxe.</v>
          </cell>
          <cell r="F2989" t="str">
            <v>FIBRA</v>
          </cell>
          <cell r="G2989">
            <v>1.5</v>
          </cell>
          <cell r="H2989">
            <v>1.5</v>
          </cell>
          <cell r="I2989">
            <v>1.5</v>
          </cell>
          <cell r="M2989">
            <v>10240</v>
          </cell>
          <cell r="N2989">
            <v>6144</v>
          </cell>
          <cell r="P2989">
            <v>0.6</v>
          </cell>
          <cell r="R2989"/>
          <cell r="S2989"/>
          <cell r="U2989"/>
          <cell r="V2989"/>
          <cell r="X2989">
            <v>0</v>
          </cell>
          <cell r="Y2989">
            <v>4367</v>
          </cell>
          <cell r="AA2989"/>
          <cell r="AB2989"/>
          <cell r="AD2989"/>
        </row>
        <row r="2990">
          <cell r="B2990" t="str">
            <v>FG150DM</v>
          </cell>
          <cell r="C2990" t="str">
            <v>Deluxe</v>
          </cell>
          <cell r="E2990" t="str">
            <v>Pirâmide com 2,10m de altura, formada por bolas natalinas de 0,70m adesivadas, produzidas em fibra de vidro, com pintura automotiva linha deluxe.</v>
          </cell>
          <cell r="F2990" t="str">
            <v>FIBRA</v>
          </cell>
          <cell r="G2990">
            <v>2.1</v>
          </cell>
          <cell r="H2990">
            <v>2.1</v>
          </cell>
          <cell r="I2990">
            <v>2.1</v>
          </cell>
          <cell r="M2990">
            <v>14173</v>
          </cell>
          <cell r="N2990">
            <v>8503.7999999999993</v>
          </cell>
          <cell r="P2990">
            <v>0.6</v>
          </cell>
          <cell r="R2990"/>
          <cell r="S2990"/>
          <cell r="U2990"/>
          <cell r="V2990"/>
          <cell r="X2990">
            <v>0</v>
          </cell>
          <cell r="Y2990">
            <v>5938</v>
          </cell>
          <cell r="AA2990"/>
          <cell r="AB2990"/>
          <cell r="AD2990"/>
        </row>
        <row r="2991">
          <cell r="B2991" t="str">
            <v>FG150DG</v>
          </cell>
          <cell r="C2991" t="str">
            <v>Deluxe</v>
          </cell>
          <cell r="E2991" t="str">
            <v>Pirâmide com 2,7m de altura, formada por bolas natalinas de 0,90m adesivadas, produzidas em fibra de vidro, com pintura automotiva linha deluxe.</v>
          </cell>
          <cell r="F2991" t="str">
            <v>FIBRA</v>
          </cell>
          <cell r="G2991">
            <v>2.7</v>
          </cell>
          <cell r="H2991">
            <v>2.7</v>
          </cell>
          <cell r="I2991">
            <v>2.7</v>
          </cell>
          <cell r="M2991">
            <v>18304</v>
          </cell>
          <cell r="N2991">
            <v>10982.4</v>
          </cell>
          <cell r="P2991">
            <v>0.6</v>
          </cell>
          <cell r="R2991"/>
          <cell r="S2991"/>
          <cell r="U2991"/>
          <cell r="V2991"/>
          <cell r="X2991">
            <v>0</v>
          </cell>
          <cell r="Y2991" t="str">
            <v xml:space="preserve"> R$                                               -  </v>
          </cell>
          <cell r="AA2991"/>
          <cell r="AB2991"/>
          <cell r="AD2991"/>
        </row>
        <row r="2992">
          <cell r="B2992" t="str">
            <v>FG150DGG</v>
          </cell>
          <cell r="C2992" t="str">
            <v>Deluxe</v>
          </cell>
          <cell r="E2992" t="str">
            <v>Pirâmide com 3,60m de altura, formada por bolas natalinas de 1,20m adesivadas, produzidas em fibra de vidro, com pintura automotiva linha deluxe.</v>
          </cell>
          <cell r="F2992" t="str">
            <v>FIBRA</v>
          </cell>
          <cell r="G2992">
            <v>3.6</v>
          </cell>
          <cell r="H2992">
            <v>3.6</v>
          </cell>
          <cell r="I2992">
            <v>3.6</v>
          </cell>
          <cell r="M2992">
            <v>43926</v>
          </cell>
          <cell r="N2992">
            <v>26355.599999999999</v>
          </cell>
          <cell r="P2992">
            <v>0.6</v>
          </cell>
          <cell r="R2992"/>
          <cell r="S2992"/>
          <cell r="U2992"/>
          <cell r="V2992"/>
          <cell r="X2992">
            <v>0</v>
          </cell>
          <cell r="Y2992" t="str">
            <v xml:space="preserve"> R$                                               -  </v>
          </cell>
          <cell r="AA2992"/>
          <cell r="AB2992"/>
          <cell r="AD2992"/>
        </row>
        <row r="2993">
          <cell r="B2993" t="str">
            <v>FG150DEG</v>
          </cell>
          <cell r="C2993" t="str">
            <v>Deluxe</v>
          </cell>
          <cell r="E2993" t="str">
            <v>Pirâmide com 4,5m de altura, formada por bolas natalinas de 1,50m adesivadas, produzidas em fibra de vidro, com pintura automotiva linha deluxe.</v>
          </cell>
          <cell r="F2993" t="str">
            <v>FIBRA</v>
          </cell>
          <cell r="G2993">
            <v>4.5</v>
          </cell>
          <cell r="H2993">
            <v>4.5</v>
          </cell>
          <cell r="I2993">
            <v>4.5</v>
          </cell>
          <cell r="M2993">
            <v>68119.199999999997</v>
          </cell>
          <cell r="N2993">
            <v>40871.519999999997</v>
          </cell>
          <cell r="P2993">
            <v>0.6</v>
          </cell>
          <cell r="R2993"/>
          <cell r="S2993"/>
          <cell r="U2993"/>
          <cell r="V2993"/>
          <cell r="X2993">
            <v>0</v>
          </cell>
          <cell r="Y2993" t="str">
            <v xml:space="preserve"> R$                                               -  </v>
          </cell>
          <cell r="AA2993"/>
          <cell r="AB2993"/>
          <cell r="AD2993"/>
        </row>
        <row r="2994">
          <cell r="B2994" t="str">
            <v>FG150SWPP</v>
          </cell>
          <cell r="C2994" t="str">
            <v>Snow</v>
          </cell>
          <cell r="E2994" t="str">
            <v>Pirâmide com 0,90m de altura, formada por bolas natalinas de 0,30m, produzidas em fibra de vidro,  com pintura automotiva rosa linha  nevada.</v>
          </cell>
          <cell r="F2994" t="str">
            <v>FIBRA</v>
          </cell>
          <cell r="G2994">
            <v>0.9</v>
          </cell>
          <cell r="H2994">
            <v>0.9</v>
          </cell>
          <cell r="I2994">
            <v>0.9</v>
          </cell>
          <cell r="M2994">
            <v>4910</v>
          </cell>
          <cell r="N2994">
            <v>2946</v>
          </cell>
          <cell r="P2994">
            <v>0.6</v>
          </cell>
          <cell r="R2994"/>
          <cell r="S2994"/>
          <cell r="U2994"/>
          <cell r="V2994"/>
          <cell r="X2994">
            <v>0</v>
          </cell>
          <cell r="Y2994" t="str">
            <v xml:space="preserve"> R$                                               -  </v>
          </cell>
          <cell r="AA2994"/>
          <cell r="AB2994"/>
          <cell r="AD2994"/>
        </row>
        <row r="2995">
          <cell r="B2995" t="str">
            <v>FG150SWP</v>
          </cell>
          <cell r="C2995" t="str">
            <v>Snow</v>
          </cell>
          <cell r="E2995" t="str">
            <v>Pirâmide com 1,5m de altura, formada por bolas natalinas de 0,50m, produzidas em fibra de vidro, com pintura automotiva rosa linha  nevada.</v>
          </cell>
          <cell r="F2995" t="str">
            <v>FIBRA</v>
          </cell>
          <cell r="G2995">
            <v>1.5</v>
          </cell>
          <cell r="H2995">
            <v>1.5</v>
          </cell>
          <cell r="I2995">
            <v>1.5</v>
          </cell>
          <cell r="M2995">
            <v>9019.2999999999993</v>
          </cell>
          <cell r="N2995">
            <v>5411.579999999999</v>
          </cell>
          <cell r="P2995">
            <v>0.6</v>
          </cell>
          <cell r="R2995"/>
          <cell r="S2995"/>
          <cell r="U2995"/>
          <cell r="V2995"/>
          <cell r="X2995">
            <v>0</v>
          </cell>
          <cell r="Y2995">
            <v>5583</v>
          </cell>
          <cell r="AA2995"/>
          <cell r="AB2995"/>
          <cell r="AD2995"/>
        </row>
        <row r="2996">
          <cell r="B2996" t="str">
            <v>FG150SWM</v>
          </cell>
          <cell r="C2996" t="str">
            <v>Snow</v>
          </cell>
          <cell r="E2996" t="str">
            <v>Pirâmide com 2,10m de altura, formada por bolas natalinas de 0,70m, produzidas em fibra de vidro, com pintura automotiva rosa linha  nevada.</v>
          </cell>
          <cell r="F2996" t="str">
            <v>FIBRA</v>
          </cell>
          <cell r="G2996">
            <v>2.1</v>
          </cell>
          <cell r="H2996">
            <v>2.1</v>
          </cell>
          <cell r="I2996">
            <v>2.1</v>
          </cell>
          <cell r="M2996">
            <v>12574</v>
          </cell>
          <cell r="N2996">
            <v>7544.4</v>
          </cell>
          <cell r="P2996">
            <v>0.6</v>
          </cell>
          <cell r="R2996"/>
          <cell r="S2996"/>
          <cell r="U2996"/>
          <cell r="V2996"/>
          <cell r="X2996">
            <v>0</v>
          </cell>
          <cell r="Y2996">
            <v>8086</v>
          </cell>
          <cell r="AA2996"/>
          <cell r="AB2996"/>
          <cell r="AD2996"/>
        </row>
        <row r="2997">
          <cell r="B2997" t="str">
            <v>FG150SWG</v>
          </cell>
          <cell r="C2997" t="str">
            <v>Snow</v>
          </cell>
          <cell r="E2997" t="str">
            <v>Pirâmide com 2,7m de altura, formada por bolas natalinas de 0,90m, produzidas em fibra de vidro, com pintura automotiva rosa linha  nevada.</v>
          </cell>
          <cell r="F2997" t="str">
            <v>FIBRA</v>
          </cell>
          <cell r="G2997">
            <v>2.7</v>
          </cell>
          <cell r="H2997">
            <v>2.7</v>
          </cell>
          <cell r="I2997">
            <v>2.7</v>
          </cell>
          <cell r="M2997">
            <v>16481.400000000001</v>
          </cell>
          <cell r="N2997">
            <v>9888.84</v>
          </cell>
          <cell r="P2997">
            <v>0.6</v>
          </cell>
          <cell r="R2997"/>
          <cell r="S2997"/>
          <cell r="U2997"/>
          <cell r="V2997"/>
          <cell r="X2997">
            <v>0</v>
          </cell>
          <cell r="Y2997" t="str">
            <v xml:space="preserve"> R$                                               -  </v>
          </cell>
          <cell r="AA2997"/>
          <cell r="AB2997"/>
          <cell r="AD2997"/>
        </row>
        <row r="2998">
          <cell r="B2998" t="str">
            <v>FG150SWGG</v>
          </cell>
          <cell r="C2998" t="str">
            <v>Snow</v>
          </cell>
          <cell r="E2998" t="str">
            <v>Pirâmide com 3,60m de altura, formada por bolas natalinas de 1,20m, produzidas em fibra de vidro, com pintura automotiva rosa linha  nevada.</v>
          </cell>
          <cell r="F2998" t="str">
            <v>FIBRA</v>
          </cell>
          <cell r="G2998">
            <v>3.6</v>
          </cell>
          <cell r="H2998">
            <v>3.6</v>
          </cell>
          <cell r="I2998">
            <v>3.6</v>
          </cell>
          <cell r="M2998">
            <v>38390.6</v>
          </cell>
          <cell r="N2998">
            <v>23034.359999999997</v>
          </cell>
          <cell r="P2998">
            <v>0.6</v>
          </cell>
          <cell r="R2998"/>
          <cell r="S2998"/>
          <cell r="U2998"/>
          <cell r="V2998"/>
          <cell r="X2998">
            <v>0</v>
          </cell>
          <cell r="Y2998" t="str">
            <v xml:space="preserve"> R$                                               -  </v>
          </cell>
          <cell r="AA2998"/>
          <cell r="AB2998"/>
          <cell r="AD2998"/>
        </row>
        <row r="2999">
          <cell r="B2999" t="str">
            <v>FG150SWEG</v>
          </cell>
          <cell r="C2999" t="str">
            <v>Snow</v>
          </cell>
          <cell r="E2999" t="str">
            <v>Pirâmide com 4,5m de altura, formada por bolas natalinas de 1,50m, produzidas em fibra de vidro, com pintura automotiva rosa linha  nevada.</v>
          </cell>
          <cell r="F2999" t="str">
            <v>FIBRA</v>
          </cell>
          <cell r="G2999">
            <v>4.5</v>
          </cell>
          <cell r="H2999">
            <v>4.5</v>
          </cell>
          <cell r="I2999">
            <v>4.5</v>
          </cell>
          <cell r="M2999">
            <v>59523.6</v>
          </cell>
          <cell r="N2999">
            <v>35714.159999999996</v>
          </cell>
          <cell r="P2999">
            <v>0.6</v>
          </cell>
          <cell r="R2999"/>
          <cell r="S2999"/>
          <cell r="U2999"/>
          <cell r="V2999"/>
          <cell r="X2999">
            <v>0</v>
          </cell>
          <cell r="Y2999" t="str">
            <v xml:space="preserve"> R$                                               -  </v>
          </cell>
          <cell r="AA2999"/>
          <cell r="AB2999"/>
          <cell r="AD2999"/>
        </row>
        <row r="3000">
          <cell r="B3000" t="str">
            <v>FG150GLPP</v>
          </cell>
          <cell r="C3000" t="str">
            <v>Glitter</v>
          </cell>
          <cell r="E3000" t="str">
            <v>Pirâmide com 0,90m de altura, formada por bolas natalinas de 0,30m, produzidas em fibra de vidro, gliterizadas. Cores diversas.</v>
          </cell>
          <cell r="F3000" t="str">
            <v>FIBRA</v>
          </cell>
          <cell r="G3000">
            <v>0.9</v>
          </cell>
          <cell r="H3000">
            <v>0.9</v>
          </cell>
          <cell r="I3000">
            <v>0.9</v>
          </cell>
          <cell r="M3000">
            <v>5908.4</v>
          </cell>
          <cell r="N3000">
            <v>3545.0399999999995</v>
          </cell>
          <cell r="P3000">
            <v>0.6</v>
          </cell>
          <cell r="R3000"/>
          <cell r="S3000"/>
          <cell r="U3000"/>
          <cell r="V3000"/>
          <cell r="X3000">
            <v>0</v>
          </cell>
          <cell r="Y3000" t="str">
            <v xml:space="preserve"> R$                                               -  </v>
          </cell>
          <cell r="AA3000"/>
          <cell r="AB3000"/>
          <cell r="AD3000"/>
        </row>
        <row r="3001">
          <cell r="B3001" t="str">
            <v>FG150GLP</v>
          </cell>
          <cell r="C3001" t="str">
            <v>Glitter</v>
          </cell>
          <cell r="E3001" t="str">
            <v>Pirâmide com 1,5m de altura, formada por bolas natalinas de 0,50m, produzidas em fibra de vidro, gliterizadas. Cores diversas.</v>
          </cell>
          <cell r="F3001" t="str">
            <v>FIBRA</v>
          </cell>
          <cell r="G3001">
            <v>1.5</v>
          </cell>
          <cell r="H3001">
            <v>1.5</v>
          </cell>
          <cell r="I3001">
            <v>1.5</v>
          </cell>
          <cell r="M3001">
            <v>10256.9</v>
          </cell>
          <cell r="N3001">
            <v>6154.1399999999994</v>
          </cell>
          <cell r="P3001">
            <v>0.6</v>
          </cell>
          <cell r="R3001"/>
          <cell r="S3001"/>
          <cell r="U3001"/>
          <cell r="V3001"/>
          <cell r="X3001">
            <v>0</v>
          </cell>
          <cell r="Y3001">
            <v>5583</v>
          </cell>
          <cell r="AA3001"/>
          <cell r="AB3001"/>
          <cell r="AD3001"/>
        </row>
        <row r="3002">
          <cell r="B3002" t="str">
            <v>FG150GLM</v>
          </cell>
          <cell r="C3002" t="str">
            <v>Glitter</v>
          </cell>
          <cell r="E3002" t="str">
            <v>Pirâmide com 2,10m de altura, formada por bolas natalinas de 0,70m, produzidas em fibra de vidro, gliterizadas. Cores diversas.</v>
          </cell>
          <cell r="F3002" t="str">
            <v>FIBRA</v>
          </cell>
          <cell r="G3002">
            <v>2.1</v>
          </cell>
          <cell r="H3002">
            <v>2.1</v>
          </cell>
          <cell r="I3002">
            <v>2.1</v>
          </cell>
          <cell r="M3002">
            <v>14946.5</v>
          </cell>
          <cell r="N3002">
            <v>8967.9</v>
          </cell>
          <cell r="P3002">
            <v>0.6</v>
          </cell>
          <cell r="R3002"/>
          <cell r="S3002"/>
          <cell r="U3002"/>
          <cell r="V3002"/>
          <cell r="X3002">
            <v>0</v>
          </cell>
          <cell r="Y3002">
            <v>8086</v>
          </cell>
          <cell r="AA3002"/>
          <cell r="AB3002"/>
          <cell r="AD3002"/>
        </row>
        <row r="3003">
          <cell r="B3003" t="str">
            <v>FG150GLG</v>
          </cell>
          <cell r="C3003" t="str">
            <v>Glitter</v>
          </cell>
          <cell r="E3003" t="str">
            <v>Pirâmide com 2,7m de altura, formada por bolas natalinas de 0,90m, produzidas em fibra de vidro, gliterizadas. Cores diversas.</v>
          </cell>
          <cell r="F3003" t="str">
            <v>FIBRA</v>
          </cell>
          <cell r="G3003">
            <v>2.7</v>
          </cell>
          <cell r="H3003">
            <v>2.7</v>
          </cell>
          <cell r="I3003">
            <v>2.7</v>
          </cell>
          <cell r="M3003">
            <v>19936.8</v>
          </cell>
          <cell r="N3003">
            <v>11962.08</v>
          </cell>
          <cell r="P3003">
            <v>0.6</v>
          </cell>
          <cell r="R3003"/>
          <cell r="S3003"/>
          <cell r="U3003"/>
          <cell r="V3003"/>
          <cell r="X3003">
            <v>0</v>
          </cell>
          <cell r="Y3003" t="str">
            <v xml:space="preserve"> R$                                               -  </v>
          </cell>
          <cell r="AA3003"/>
          <cell r="AB3003"/>
          <cell r="AD3003"/>
        </row>
        <row r="3004">
          <cell r="B3004" t="str">
            <v>FG150GLGG</v>
          </cell>
          <cell r="C3004" t="str">
            <v>Glitter</v>
          </cell>
          <cell r="E3004" t="str">
            <v>Pirâmide com 3,60m de altura, formada por bolas natalinas de 1,20m, produzidas em fibra de vidro, gliterizadas. Cores diversas.</v>
          </cell>
          <cell r="F3004" t="str">
            <v>FIBRA</v>
          </cell>
          <cell r="G3004">
            <v>3.6</v>
          </cell>
          <cell r="H3004">
            <v>3.6</v>
          </cell>
          <cell r="I3004">
            <v>3.6</v>
          </cell>
          <cell r="M3004">
            <v>40848.9</v>
          </cell>
          <cell r="N3004">
            <v>24509.34</v>
          </cell>
          <cell r="P3004">
            <v>0.6</v>
          </cell>
          <cell r="R3004"/>
          <cell r="S3004"/>
          <cell r="U3004"/>
          <cell r="V3004"/>
          <cell r="X3004">
            <v>0</v>
          </cell>
          <cell r="Y3004" t="str">
            <v xml:space="preserve"> R$                                               -  </v>
          </cell>
          <cell r="AA3004"/>
          <cell r="AB3004"/>
          <cell r="AD3004"/>
        </row>
        <row r="3005">
          <cell r="B3005" t="str">
            <v>FG150GLEG</v>
          </cell>
          <cell r="C3005" t="str">
            <v>Glitter</v>
          </cell>
          <cell r="E3005" t="str">
            <v>Pirâmide com 4,5m de altura, formada por bolas natalinas de 1,50m, produzidas em fibra de vidro, gliterizadas. Cores diversas.</v>
          </cell>
          <cell r="F3005" t="str">
            <v>FIBRA</v>
          </cell>
          <cell r="G3005">
            <v>4.5</v>
          </cell>
          <cell r="H3005">
            <v>4.5</v>
          </cell>
          <cell r="I3005">
            <v>4.5</v>
          </cell>
          <cell r="M3005">
            <v>61844.1</v>
          </cell>
          <cell r="N3005">
            <v>37106.46</v>
          </cell>
          <cell r="P3005">
            <v>0.6</v>
          </cell>
          <cell r="R3005"/>
          <cell r="S3005"/>
          <cell r="U3005"/>
          <cell r="V3005"/>
          <cell r="X3005">
            <v>0</v>
          </cell>
          <cell r="Y3005" t="str">
            <v xml:space="preserve"> R$                                               -  </v>
          </cell>
          <cell r="AA3005"/>
          <cell r="AB3005"/>
          <cell r="AD3005"/>
        </row>
        <row r="3006">
          <cell r="B3006" t="str">
            <v>FGNL</v>
          </cell>
          <cell r="C3006" t="str">
            <v>NOEL LAREIRA</v>
          </cell>
          <cell r="E3006" t="str">
            <v>Painel Papai Noel entrando pela lareira em resina</v>
          </cell>
          <cell r="F3006" t="str">
            <v>FIBRA</v>
          </cell>
          <cell r="M3006">
            <v>0</v>
          </cell>
          <cell r="N3006">
            <v>0</v>
          </cell>
          <cell r="P3006">
            <v>0.6</v>
          </cell>
          <cell r="R3006">
            <v>0</v>
          </cell>
          <cell r="S3006">
            <v>0</v>
          </cell>
          <cell r="U3006">
            <v>0</v>
          </cell>
          <cell r="V3006">
            <v>0</v>
          </cell>
          <cell r="X3006">
            <v>0</v>
          </cell>
          <cell r="Y3006">
            <v>0</v>
          </cell>
          <cell r="AA3006">
            <v>0</v>
          </cell>
          <cell r="AB3006">
            <v>0</v>
          </cell>
          <cell r="AD3006"/>
        </row>
        <row r="3007">
          <cell r="B3007" t="str">
            <v>FG46E</v>
          </cell>
          <cell r="C3007" t="str">
            <v>Elementos Complementares</v>
          </cell>
          <cell r="E3007" t="str">
            <v>Poltrona Noel, produzida em fibra de vidro</v>
          </cell>
          <cell r="F3007" t="str">
            <v>FIBRA</v>
          </cell>
          <cell r="M3007">
            <v>9562.41</v>
          </cell>
          <cell r="N3007">
            <v>5737.4459999999999</v>
          </cell>
          <cell r="P3007">
            <v>0.6</v>
          </cell>
          <cell r="R3007">
            <v>7723.49</v>
          </cell>
          <cell r="S3007">
            <v>4634.07</v>
          </cell>
          <cell r="U3007">
            <v>7723.49</v>
          </cell>
          <cell r="V3007">
            <v>4634.07</v>
          </cell>
          <cell r="X3007">
            <v>7355.7</v>
          </cell>
          <cell r="Y3007">
            <v>4413.3999999999996</v>
          </cell>
          <cell r="AA3007">
            <v>6396.3</v>
          </cell>
          <cell r="AB3007">
            <v>3837.78</v>
          </cell>
          <cell r="AD3007"/>
        </row>
        <row r="3008">
          <cell r="B3008" t="str">
            <v>BMN</v>
          </cell>
          <cell r="C3008" t="str">
            <v>Elementos Complementares</v>
          </cell>
          <cell r="E3008" t="str">
            <v>Bola Natalina para "esconder" máquina de neve e galão</v>
          </cell>
          <cell r="F3008" t="str">
            <v>FIBRA</v>
          </cell>
          <cell r="M3008">
            <v>0</v>
          </cell>
          <cell r="N3008">
            <v>0</v>
          </cell>
          <cell r="P3008">
            <v>0.6</v>
          </cell>
          <cell r="R3008">
            <v>0</v>
          </cell>
          <cell r="S3008">
            <v>0</v>
          </cell>
          <cell r="U3008">
            <v>0</v>
          </cell>
          <cell r="V3008">
            <v>0</v>
          </cell>
          <cell r="X3008">
            <v>0</v>
          </cell>
          <cell r="Y3008">
            <v>0</v>
          </cell>
          <cell r="AA3008">
            <v>0</v>
          </cell>
          <cell r="AB3008">
            <v>0</v>
          </cell>
          <cell r="AD3008"/>
        </row>
        <row r="3009">
          <cell r="B3009" t="str">
            <v>MOBP01AM</v>
          </cell>
          <cell r="C3009" t="str">
            <v>Mobiliário Público</v>
          </cell>
          <cell r="E3009" t="str">
            <v>Banco para praça, confeccionado em fibra de vidro com pintura automotiva na cor amarela, fixada em estrutura metálica zincada, com pintura preta.</v>
          </cell>
          <cell r="F3009" t="str">
            <v>FIBRA</v>
          </cell>
          <cell r="G3009">
            <v>0.87</v>
          </cell>
          <cell r="H3009">
            <v>1.4</v>
          </cell>
          <cell r="I3009">
            <v>0.8</v>
          </cell>
          <cell r="M3009">
            <v>4693.5200000000004</v>
          </cell>
          <cell r="N3009">
            <v>2816.1120000000001</v>
          </cell>
          <cell r="P3009">
            <v>0.6</v>
          </cell>
          <cell r="R3009">
            <v>3790.92</v>
          </cell>
          <cell r="S3009">
            <v>2274.62</v>
          </cell>
          <cell r="U3009">
            <v>3790.92</v>
          </cell>
          <cell r="V3009">
            <v>2274.62</v>
          </cell>
          <cell r="X3009">
            <v>3610.4</v>
          </cell>
          <cell r="Y3009">
            <v>2166.3000000000002</v>
          </cell>
          <cell r="AA3009">
            <v>3139.5</v>
          </cell>
          <cell r="AB3009">
            <v>1883.7</v>
          </cell>
          <cell r="AD3009">
            <v>2730</v>
          </cell>
        </row>
        <row r="3010">
          <cell r="B3010" t="str">
            <v>MOBP01AZ</v>
          </cell>
          <cell r="C3010" t="str">
            <v>Mobiliário Público</v>
          </cell>
          <cell r="E3010" t="str">
            <v>Banco para praça, confeccionado em fibra de vidro com pintura automotiva na cor azul, fixada em estrutura metálica zincada, com pintura preta.</v>
          </cell>
          <cell r="F3010" t="str">
            <v>FIBRA</v>
          </cell>
          <cell r="G3010">
            <v>0.87</v>
          </cell>
          <cell r="H3010">
            <v>1.4</v>
          </cell>
          <cell r="I3010">
            <v>0.8</v>
          </cell>
          <cell r="M3010">
            <v>4693.5200000000004</v>
          </cell>
          <cell r="N3010">
            <v>2816.1120000000001</v>
          </cell>
          <cell r="P3010"/>
          <cell r="R3010"/>
          <cell r="S3010"/>
          <cell r="U3010"/>
          <cell r="V3010"/>
          <cell r="X3010"/>
          <cell r="Y3010"/>
          <cell r="AA3010"/>
          <cell r="AB3010"/>
          <cell r="AD3010"/>
        </row>
        <row r="3011">
          <cell r="B3011" t="str">
            <v>MOBP01BC</v>
          </cell>
          <cell r="C3011" t="str">
            <v>Mobiliário Público</v>
          </cell>
          <cell r="E3011" t="str">
            <v>Banco para praça, confeccionado em fibra de vidro com pintura automotiva na cor branca, fixada em estrutura metálica zincada, com pintura preta.</v>
          </cell>
          <cell r="F3011" t="str">
            <v>FIBRA</v>
          </cell>
          <cell r="G3011">
            <v>0.87</v>
          </cell>
          <cell r="H3011">
            <v>1.4</v>
          </cell>
          <cell r="I3011">
            <v>0.8</v>
          </cell>
          <cell r="M3011">
            <v>4693.5200000000004</v>
          </cell>
          <cell r="N3011">
            <v>2816.1120000000001</v>
          </cell>
          <cell r="P3011"/>
          <cell r="R3011"/>
          <cell r="S3011"/>
          <cell r="U3011"/>
          <cell r="V3011"/>
          <cell r="X3011"/>
          <cell r="Y3011"/>
          <cell r="AA3011"/>
          <cell r="AB3011"/>
          <cell r="AD3011"/>
        </row>
        <row r="3012">
          <cell r="B3012" t="str">
            <v>MOBP01VD</v>
          </cell>
          <cell r="C3012" t="str">
            <v>Mobiliário Público</v>
          </cell>
          <cell r="E3012" t="str">
            <v>Banco para praça, confeccionado em fibra de vidro com pintura automotiva na cor verde, fixada em estrutura metálica zincada, com pintura preta.</v>
          </cell>
          <cell r="F3012" t="str">
            <v>FIBRA</v>
          </cell>
          <cell r="G3012">
            <v>0.87</v>
          </cell>
          <cell r="H3012">
            <v>1.4</v>
          </cell>
          <cell r="I3012">
            <v>0.8</v>
          </cell>
          <cell r="M3012">
            <v>4693.5200000000004</v>
          </cell>
          <cell r="N3012">
            <v>2816.1120000000001</v>
          </cell>
          <cell r="P3012"/>
          <cell r="R3012"/>
          <cell r="S3012"/>
          <cell r="U3012"/>
          <cell r="V3012"/>
          <cell r="X3012"/>
          <cell r="Y3012"/>
          <cell r="AA3012"/>
          <cell r="AB3012"/>
          <cell r="AD3012"/>
        </row>
        <row r="3013">
          <cell r="B3013" t="str">
            <v>MOBP01VM</v>
          </cell>
          <cell r="C3013" t="str">
            <v>Mobiliário Público</v>
          </cell>
          <cell r="E3013" t="str">
            <v>Banco para praça, confeccionado em fibra de vidro com pintura automotiva na cor vermelha, fixada em estrutura metálica zincada, com pintura preta.</v>
          </cell>
          <cell r="F3013" t="str">
            <v>FIBRA</v>
          </cell>
          <cell r="G3013">
            <v>0.87</v>
          </cell>
          <cell r="H3013">
            <v>1.4</v>
          </cell>
          <cell r="I3013">
            <v>0.8</v>
          </cell>
          <cell r="M3013">
            <v>4693.5200000000004</v>
          </cell>
          <cell r="N3013">
            <v>2816.1120000000001</v>
          </cell>
          <cell r="P3013"/>
          <cell r="R3013"/>
          <cell r="S3013"/>
          <cell r="U3013"/>
          <cell r="V3013"/>
          <cell r="X3013"/>
          <cell r="Y3013"/>
          <cell r="AA3013"/>
          <cell r="AB3013"/>
          <cell r="AD3013"/>
        </row>
        <row r="3014">
          <cell r="B3014" t="str">
            <v>MOBP01CRS</v>
          </cell>
          <cell r="C3014" t="str">
            <v>Candy</v>
          </cell>
          <cell r="E3014" t="str">
            <v>Banco para praça, confeccionado em fibra de vidro com pintura automotiva na cor rosa, fixada em estrutura metálica zincada, com pintura verde.</v>
          </cell>
          <cell r="F3014" t="str">
            <v>FIBRA</v>
          </cell>
          <cell r="G3014">
            <v>0.87</v>
          </cell>
          <cell r="H3014">
            <v>1.4</v>
          </cell>
          <cell r="I3014">
            <v>0.8</v>
          </cell>
          <cell r="M3014">
            <v>4693.5200000000004</v>
          </cell>
          <cell r="N3014">
            <v>2816.1120000000001</v>
          </cell>
          <cell r="P3014"/>
          <cell r="R3014"/>
          <cell r="S3014"/>
          <cell r="U3014"/>
          <cell r="V3014"/>
          <cell r="X3014"/>
          <cell r="Y3014"/>
          <cell r="AA3014"/>
          <cell r="AB3014"/>
          <cell r="AD3014"/>
        </row>
        <row r="3015">
          <cell r="B3015" t="str">
            <v>MOBP01CVD</v>
          </cell>
          <cell r="C3015" t="str">
            <v>Candy</v>
          </cell>
          <cell r="E3015" t="str">
            <v>Banco para praça, confeccionado em fibra de vidro com pintura automotiva na cor verde, fixada em estrutura metálica zincada, com pintura rosa.</v>
          </cell>
          <cell r="F3015" t="str">
            <v>FIBRA</v>
          </cell>
          <cell r="G3015">
            <v>0.87</v>
          </cell>
          <cell r="H3015">
            <v>1.4</v>
          </cell>
          <cell r="I3015">
            <v>0.8</v>
          </cell>
          <cell r="M3015">
            <v>4693.5200000000004</v>
          </cell>
          <cell r="N3015">
            <v>2816.1120000000001</v>
          </cell>
          <cell r="P3015">
            <v>1.6</v>
          </cell>
          <cell r="R3015">
            <v>3790.92</v>
          </cell>
          <cell r="S3015">
            <v>2274.62</v>
          </cell>
          <cell r="U3015"/>
          <cell r="V3015"/>
          <cell r="X3015"/>
          <cell r="Y3015"/>
          <cell r="AA3015"/>
          <cell r="AB3015"/>
          <cell r="AD3015"/>
        </row>
        <row r="3016">
          <cell r="B3016" t="str">
            <v>MOBP01DVM</v>
          </cell>
          <cell r="C3016" t="str">
            <v>Deluxe</v>
          </cell>
          <cell r="E3016" t="str">
            <v>Banco para praça, confeccionado em fibra de vidro com pintura automotiva na cor vermelha, fixada em estrutura metálica zincada, com pintura dourada.</v>
          </cell>
          <cell r="F3016" t="str">
            <v>FIBRA</v>
          </cell>
          <cell r="G3016">
            <v>0.87</v>
          </cell>
          <cell r="H3016">
            <v>1.4</v>
          </cell>
          <cell r="I3016">
            <v>0.8</v>
          </cell>
          <cell r="M3016">
            <v>4693.5200000000004</v>
          </cell>
          <cell r="N3016">
            <v>2816.1120000000001</v>
          </cell>
          <cell r="P3016">
            <v>2.6</v>
          </cell>
          <cell r="R3016">
            <v>3790.92</v>
          </cell>
          <cell r="S3016">
            <v>2274.62</v>
          </cell>
          <cell r="U3016"/>
          <cell r="V3016"/>
          <cell r="X3016"/>
          <cell r="Y3016"/>
          <cell r="AA3016"/>
          <cell r="AB3016"/>
          <cell r="AD3016"/>
        </row>
        <row r="3017">
          <cell r="B3017" t="str">
            <v>MOBP01DVD</v>
          </cell>
          <cell r="C3017" t="str">
            <v>Deluxe</v>
          </cell>
          <cell r="E3017" t="str">
            <v>Banco para praça, confeccionado em fibra de vidro com pintura automotiva verde, fixada em estrutura metálica zincada, com pintura dourada.</v>
          </cell>
          <cell r="F3017" t="str">
            <v>FIBRA</v>
          </cell>
          <cell r="G3017">
            <v>0.87</v>
          </cell>
          <cell r="H3017">
            <v>1.4</v>
          </cell>
          <cell r="I3017">
            <v>0.8</v>
          </cell>
          <cell r="M3017">
            <v>4693.5200000000004</v>
          </cell>
          <cell r="N3017">
            <v>2816.1120000000001</v>
          </cell>
          <cell r="P3017">
            <v>2.6</v>
          </cell>
          <cell r="R3017">
            <v>3790.92</v>
          </cell>
          <cell r="S3017">
            <v>2274.62</v>
          </cell>
          <cell r="U3017"/>
          <cell r="V3017"/>
          <cell r="X3017"/>
          <cell r="Y3017"/>
          <cell r="AA3017"/>
          <cell r="AB3017"/>
          <cell r="AD3017"/>
        </row>
        <row r="3018">
          <cell r="B3018" t="str">
            <v>MOBP01DDR</v>
          </cell>
          <cell r="C3018" t="str">
            <v>Deluxe</v>
          </cell>
          <cell r="E3018" t="str">
            <v>Banco para praça, confeccionado em fibra de vidro com pintura automotiva dourada, fixada em estrutura metálica zincada, com pintura verde.</v>
          </cell>
          <cell r="F3018" t="str">
            <v>FIBRA</v>
          </cell>
          <cell r="G3018">
            <v>0.87</v>
          </cell>
          <cell r="H3018">
            <v>1.4</v>
          </cell>
          <cell r="I3018">
            <v>0.8</v>
          </cell>
          <cell r="M3018">
            <v>4693.5200000000004</v>
          </cell>
          <cell r="N3018">
            <v>2816.1120000000001</v>
          </cell>
          <cell r="P3018"/>
          <cell r="R3018"/>
          <cell r="S3018"/>
          <cell r="U3018"/>
          <cell r="V3018"/>
          <cell r="X3018"/>
          <cell r="Y3018"/>
          <cell r="AA3018"/>
          <cell r="AB3018"/>
          <cell r="AD3018"/>
        </row>
        <row r="3019">
          <cell r="B3019" t="str">
            <v>MOBP02PF</v>
          </cell>
          <cell r="C3019" t="str">
            <v>Mobiliário Público</v>
          </cell>
          <cell r="E3019" t="str">
            <v>Poste com floreiras confeccionados em fibra de vidro com pintura automotiva na cor preta para o poste e dourada para as floreiras, detalhes em estrutura de arabescos e luminária translúcida. OBS.: flores não inclusas.</v>
          </cell>
          <cell r="F3019" t="str">
            <v>FIBRA</v>
          </cell>
          <cell r="G3019">
            <v>3.7</v>
          </cell>
          <cell r="H3019">
            <v>1</v>
          </cell>
          <cell r="I3019">
            <v>0.4</v>
          </cell>
          <cell r="M3019">
            <v>4709.25</v>
          </cell>
          <cell r="N3019">
            <v>2825.5499999999997</v>
          </cell>
          <cell r="P3019">
            <v>0.6</v>
          </cell>
          <cell r="R3019">
            <v>3803.63</v>
          </cell>
          <cell r="S3019">
            <v>2354.63</v>
          </cell>
          <cell r="U3019">
            <v>3803.63</v>
          </cell>
          <cell r="V3019">
            <v>2354.63</v>
          </cell>
          <cell r="X3019">
            <v>3622.5</v>
          </cell>
          <cell r="Y3019">
            <v>2242.5</v>
          </cell>
          <cell r="AA3019">
            <v>3150</v>
          </cell>
          <cell r="AB3019">
            <v>1950</v>
          </cell>
          <cell r="AD3019">
            <v>2632</v>
          </cell>
        </row>
        <row r="3020">
          <cell r="B3020" t="str">
            <v>MOBP02PB</v>
          </cell>
          <cell r="C3020" t="str">
            <v>Mobiliário Público</v>
          </cell>
          <cell r="E3020" t="str">
            <v>Poste com floreiras confeccionados em fibra de vidro com pintura automotiva na cor preta para o poste e dourada para as floreiras, detalhes em estrutura de arabescos e luminária translúcida. OBS.: flores não inclusas.</v>
          </cell>
          <cell r="F3020" t="str">
            <v>FIBRA</v>
          </cell>
          <cell r="G3020">
            <v>3.7</v>
          </cell>
          <cell r="H3020">
            <v>1</v>
          </cell>
          <cell r="I3020">
            <v>0.4</v>
          </cell>
          <cell r="M3020">
            <v>4709.25</v>
          </cell>
          <cell r="N3020">
            <v>2825.5499999999997</v>
          </cell>
          <cell r="P3020">
            <v>0.6</v>
          </cell>
          <cell r="R3020">
            <v>3803.63</v>
          </cell>
          <cell r="S3020">
            <v>2354.63</v>
          </cell>
          <cell r="U3020">
            <v>3803.63</v>
          </cell>
          <cell r="V3020">
            <v>2354.63</v>
          </cell>
          <cell r="X3020">
            <v>3622.5</v>
          </cell>
          <cell r="Y3020">
            <v>2242.5</v>
          </cell>
          <cell r="AA3020">
            <v>3150</v>
          </cell>
          <cell r="AB3020">
            <v>1950</v>
          </cell>
          <cell r="AD3020">
            <v>2632</v>
          </cell>
        </row>
        <row r="3021">
          <cell r="B3021" t="str">
            <v>MOBP02AZF</v>
          </cell>
          <cell r="C3021" t="str">
            <v>Mobiliário Público</v>
          </cell>
          <cell r="E3021" t="str">
            <v>Poste com floreiras confeccionados em fibra de vidro com pintura automotiva na cor azul com detalhes em dourado para o poste e dourada para as floreiras, detalhes em estrutura de arabescos e luminária translúcida. OBS.: flores não inclusas.</v>
          </cell>
          <cell r="F3021" t="str">
            <v>FIBRA</v>
          </cell>
          <cell r="G3021">
            <v>3.7</v>
          </cell>
          <cell r="H3021">
            <v>1</v>
          </cell>
          <cell r="I3021">
            <v>0.4</v>
          </cell>
          <cell r="M3021">
            <v>4709.25</v>
          </cell>
          <cell r="N3021">
            <v>2825.5499999999997</v>
          </cell>
          <cell r="P3021">
            <v>0.6</v>
          </cell>
          <cell r="R3021">
            <v>3803.63</v>
          </cell>
          <cell r="S3021">
            <v>2354.63</v>
          </cell>
          <cell r="U3021">
            <v>3803.63</v>
          </cell>
          <cell r="V3021">
            <v>2354.63</v>
          </cell>
          <cell r="X3021">
            <v>3622.5</v>
          </cell>
          <cell r="Y3021">
            <v>2242.5</v>
          </cell>
          <cell r="AA3021">
            <v>3150</v>
          </cell>
          <cell r="AB3021">
            <v>1950</v>
          </cell>
          <cell r="AD3021">
            <v>2632</v>
          </cell>
        </row>
        <row r="3022">
          <cell r="B3022" t="str">
            <v>MOBP02AZB</v>
          </cell>
          <cell r="C3022" t="str">
            <v>Mobiliário Público</v>
          </cell>
          <cell r="E3022" t="str">
            <v>Poste com bandeirolas, sendo o poste confeccionado em fibra de vidro com pintura automotiva na cor  azul com detalhes em dourado e bandeirola em lona impressa, detalhes em estrutura de arabescos e luminária translúcida. OBS.: Arte das bandeirolas definida pelo cliente.</v>
          </cell>
          <cell r="F3022" t="str">
            <v>FIBRA</v>
          </cell>
          <cell r="G3022">
            <v>3.7</v>
          </cell>
          <cell r="H3022">
            <v>1</v>
          </cell>
          <cell r="I3022">
            <v>0.4</v>
          </cell>
          <cell r="M3022">
            <v>4709.25</v>
          </cell>
          <cell r="N3022">
            <v>2825.5499999999997</v>
          </cell>
          <cell r="P3022">
            <v>0.6</v>
          </cell>
          <cell r="R3022">
            <v>3803.63</v>
          </cell>
          <cell r="S3022">
            <v>2354.63</v>
          </cell>
          <cell r="U3022">
            <v>3803.63</v>
          </cell>
          <cell r="V3022">
            <v>2354.63</v>
          </cell>
          <cell r="X3022">
            <v>3622.5</v>
          </cell>
          <cell r="Y3022">
            <v>2242.5</v>
          </cell>
          <cell r="AA3022">
            <v>3150</v>
          </cell>
          <cell r="AB3022">
            <v>1950</v>
          </cell>
          <cell r="AD3022">
            <v>2632</v>
          </cell>
        </row>
        <row r="3023">
          <cell r="B3023" t="str">
            <v>MOBP02VMF</v>
          </cell>
          <cell r="C3023" t="str">
            <v>Mobiliário Público</v>
          </cell>
          <cell r="E3023" t="str">
            <v>Poste com floreiras confeccionados em fibra de vidro com pintura automotiva na cor  vermelho com detalhes em dourado para o poste e dourada para as floreiras, detalhes em estrutura de arabescos e luminária translúcida. OBS.: flores não inclusas.</v>
          </cell>
          <cell r="F3023" t="str">
            <v>FIBRA</v>
          </cell>
          <cell r="G3023">
            <v>3.7</v>
          </cell>
          <cell r="H3023">
            <v>1</v>
          </cell>
          <cell r="I3023">
            <v>0.4</v>
          </cell>
          <cell r="M3023">
            <v>4709.25</v>
          </cell>
          <cell r="N3023">
            <v>2825.5499999999997</v>
          </cell>
          <cell r="P3023">
            <v>0.6</v>
          </cell>
          <cell r="R3023">
            <v>3803.63</v>
          </cell>
          <cell r="S3023">
            <v>2354.63</v>
          </cell>
          <cell r="U3023">
            <v>3803.63</v>
          </cell>
          <cell r="V3023">
            <v>2354.63</v>
          </cell>
          <cell r="X3023">
            <v>3622.5</v>
          </cell>
          <cell r="Y3023">
            <v>2242.5</v>
          </cell>
          <cell r="AA3023">
            <v>3150</v>
          </cell>
          <cell r="AB3023">
            <v>1950</v>
          </cell>
          <cell r="AD3023">
            <v>2632</v>
          </cell>
        </row>
        <row r="3024">
          <cell r="B3024" t="str">
            <v>MOBP02VMB</v>
          </cell>
          <cell r="C3024" t="str">
            <v>Mobiliário Público</v>
          </cell>
          <cell r="E3024" t="str">
            <v>Poste com bandeirolas, sendo o poste confeccionado em fibra de vidro com pintura automotiva na  vermelho com detalhes em dourado e bandeirola em lona impressa, detalhes em estrutura de arabescos e luminária translúcida. OBS.: Arte das bandeirolas definida pelo cliente.</v>
          </cell>
          <cell r="F3024" t="str">
            <v>FIBRA</v>
          </cell>
          <cell r="G3024">
            <v>3.7</v>
          </cell>
          <cell r="H3024">
            <v>1</v>
          </cell>
          <cell r="I3024">
            <v>0.4</v>
          </cell>
          <cell r="M3024">
            <v>4709.25</v>
          </cell>
          <cell r="N3024">
            <v>2825.5499999999997</v>
          </cell>
          <cell r="P3024">
            <v>0.6</v>
          </cell>
          <cell r="R3024">
            <v>3803.63</v>
          </cell>
          <cell r="S3024">
            <v>2354.63</v>
          </cell>
          <cell r="U3024">
            <v>3803.63</v>
          </cell>
          <cell r="V3024">
            <v>2354.63</v>
          </cell>
          <cell r="X3024">
            <v>3622.5</v>
          </cell>
          <cell r="Y3024">
            <v>2242.5</v>
          </cell>
          <cell r="AA3024">
            <v>3150</v>
          </cell>
          <cell r="AB3024">
            <v>1950</v>
          </cell>
          <cell r="AD3024">
            <v>2632</v>
          </cell>
        </row>
        <row r="3025">
          <cell r="B3025" t="str">
            <v>MOBP02GF</v>
          </cell>
          <cell r="C3025" t="str">
            <v>Mobiliário Público</v>
          </cell>
          <cell r="E3025" t="str">
            <v>Poste com floreiras confeccionados em fibra de vidro com pintura automotiva na cor cinza grafite para o poste e dourada para as floreiras, detalhes em estrutura de arabescos e luminária translúcida. OBS.: flores não inclusas.</v>
          </cell>
          <cell r="F3025" t="str">
            <v>FIBRA</v>
          </cell>
          <cell r="G3025">
            <v>3.7</v>
          </cell>
          <cell r="H3025">
            <v>1</v>
          </cell>
          <cell r="I3025">
            <v>0.4</v>
          </cell>
          <cell r="M3025">
            <v>4709.25</v>
          </cell>
          <cell r="N3025">
            <v>2825.5499999999997</v>
          </cell>
          <cell r="P3025">
            <v>0.6</v>
          </cell>
          <cell r="R3025">
            <v>3803.63</v>
          </cell>
          <cell r="S3025">
            <v>2354.63</v>
          </cell>
          <cell r="U3025">
            <v>3803.63</v>
          </cell>
          <cell r="V3025">
            <v>2354.63</v>
          </cell>
          <cell r="X3025">
            <v>3622.5</v>
          </cell>
          <cell r="Y3025">
            <v>2242.5</v>
          </cell>
          <cell r="AA3025">
            <v>3150</v>
          </cell>
          <cell r="AB3025">
            <v>1950</v>
          </cell>
          <cell r="AD3025">
            <v>2632</v>
          </cell>
        </row>
        <row r="3026">
          <cell r="B3026" t="str">
            <v>MOBP02GB</v>
          </cell>
          <cell r="C3026" t="str">
            <v>Mobiliário Público</v>
          </cell>
          <cell r="E3026" t="str">
            <v>Poste com bandeirolas, sendo o poste confeccionado em fibra de vidro com pintura automotiva na cor cinza grafite e bandeirola em lona impressa, detalhes em estrutura de arabescos e luminária translúcida. OBS.: Arte das bandeirolas definida pelo cliente.</v>
          </cell>
          <cell r="F3026" t="str">
            <v>FIBRA</v>
          </cell>
          <cell r="G3026">
            <v>3.7</v>
          </cell>
          <cell r="H3026">
            <v>1</v>
          </cell>
          <cell r="I3026">
            <v>0.4</v>
          </cell>
          <cell r="M3026">
            <v>4709.25</v>
          </cell>
          <cell r="N3026">
            <v>2825.5499999999997</v>
          </cell>
          <cell r="P3026">
            <v>0.6</v>
          </cell>
          <cell r="R3026">
            <v>3803.63</v>
          </cell>
          <cell r="S3026">
            <v>2354.63</v>
          </cell>
          <cell r="U3026">
            <v>3803.63</v>
          </cell>
          <cell r="V3026">
            <v>2354.63</v>
          </cell>
          <cell r="X3026">
            <v>3622.5</v>
          </cell>
          <cell r="Y3026">
            <v>2242.5</v>
          </cell>
          <cell r="AA3026">
            <v>3150</v>
          </cell>
          <cell r="AB3026">
            <v>1950</v>
          </cell>
          <cell r="AD3026">
            <v>2632</v>
          </cell>
        </row>
        <row r="3027">
          <cell r="B3027" t="str">
            <v>MOBP02CVF</v>
          </cell>
          <cell r="C3027" t="str">
            <v>Candy</v>
          </cell>
          <cell r="E3027" t="str">
            <v>Poste com floreiras confeccionados em fibra de vidro com pintura automotiva na cor verde e detalhes em rosa para o poste e caramelo para as floreiras, detalhes em estrutura de arabescos e luminária translúcida. OBS.: flores não inclusas.</v>
          </cell>
          <cell r="F3027" t="str">
            <v>FIBRA</v>
          </cell>
          <cell r="G3027">
            <v>3.7</v>
          </cell>
          <cell r="H3027">
            <v>1</v>
          </cell>
          <cell r="I3027">
            <v>0.4</v>
          </cell>
          <cell r="M3027">
            <v>4709.25</v>
          </cell>
          <cell r="N3027">
            <v>2825.5499999999997</v>
          </cell>
          <cell r="P3027">
            <v>1.6</v>
          </cell>
          <cell r="R3027">
            <v>3803.63</v>
          </cell>
          <cell r="S3027">
            <v>2354.63</v>
          </cell>
          <cell r="U3027"/>
          <cell r="V3027"/>
          <cell r="X3027"/>
          <cell r="Y3027"/>
          <cell r="AA3027"/>
          <cell r="AB3027"/>
          <cell r="AD3027"/>
        </row>
        <row r="3028">
          <cell r="B3028" t="str">
            <v>MOBP02CVB</v>
          </cell>
          <cell r="C3028" t="str">
            <v>Candy</v>
          </cell>
          <cell r="E3028" t="str">
            <v>Poste com bandeirolas, sendo o poste confeccionado em fibra de vidro com pintura automotiva na cor verde e detalhes em rosa e bandeirola em lona impressa, detalhes em estrutura de arabescos e luminária translúcida. OBS.: Arte das bandeirolas definida pelo cliente.</v>
          </cell>
          <cell r="F3028" t="str">
            <v>FIBRA</v>
          </cell>
          <cell r="G3028">
            <v>3.7</v>
          </cell>
          <cell r="H3028">
            <v>1</v>
          </cell>
          <cell r="I3028">
            <v>0.4</v>
          </cell>
          <cell r="M3028">
            <v>4709.25</v>
          </cell>
          <cell r="N3028">
            <v>2825.5499999999997</v>
          </cell>
          <cell r="P3028">
            <v>2.6</v>
          </cell>
          <cell r="R3028">
            <v>3803.63</v>
          </cell>
          <cell r="S3028">
            <v>2354.63</v>
          </cell>
          <cell r="U3028"/>
          <cell r="V3028"/>
          <cell r="X3028"/>
          <cell r="Y3028"/>
          <cell r="AA3028"/>
          <cell r="AB3028"/>
          <cell r="AD3028"/>
        </row>
        <row r="3029">
          <cell r="B3029" t="str">
            <v>MOBP02CRF</v>
          </cell>
          <cell r="C3029" t="str">
            <v>Candy</v>
          </cell>
          <cell r="E3029" t="str">
            <v>Poste com floreiras confeccionados em fibra de vidro com pintura automotiva na cor rosa e detalhes em verde para o poste e caramelo para as floreiras, detalhes em estrutura de arabescos e luminária translúcida. OBS.: flores não inclusas.</v>
          </cell>
          <cell r="F3029" t="str">
            <v>FIBRA</v>
          </cell>
          <cell r="G3029">
            <v>3.7</v>
          </cell>
          <cell r="H3029">
            <v>1</v>
          </cell>
          <cell r="I3029">
            <v>0.4</v>
          </cell>
          <cell r="M3029">
            <v>4709.25</v>
          </cell>
          <cell r="N3029">
            <v>2825.5499999999997</v>
          </cell>
          <cell r="P3029">
            <v>3.6</v>
          </cell>
          <cell r="R3029">
            <v>3803.63</v>
          </cell>
          <cell r="S3029">
            <v>2354.63</v>
          </cell>
          <cell r="U3029"/>
          <cell r="V3029"/>
          <cell r="X3029"/>
          <cell r="Y3029"/>
          <cell r="AA3029"/>
          <cell r="AB3029"/>
          <cell r="AD3029"/>
        </row>
        <row r="3030">
          <cell r="B3030" t="str">
            <v>MOBP02CRB</v>
          </cell>
          <cell r="C3030" t="str">
            <v>Candy</v>
          </cell>
          <cell r="E3030" t="str">
            <v>Poste com bandeirolas, sendo o poste confeccionado em fibra de vidro com pintura automotiva na cor rosa e detalhes em verde e bandeirola em lona impressa, detalhes em estrutura de arabescos e luminária translúcida. OBS.: Arte das bandeirolas definida pelo cliente.</v>
          </cell>
          <cell r="F3030" t="str">
            <v>FIBRA</v>
          </cell>
          <cell r="G3030">
            <v>3.7</v>
          </cell>
          <cell r="H3030">
            <v>1</v>
          </cell>
          <cell r="I3030">
            <v>0.4</v>
          </cell>
          <cell r="M3030">
            <v>4709.25</v>
          </cell>
          <cell r="N3030">
            <v>2825.5499999999997</v>
          </cell>
          <cell r="P3030">
            <v>2.6</v>
          </cell>
          <cell r="R3030">
            <v>3803.63</v>
          </cell>
          <cell r="S3030">
            <v>2354.63</v>
          </cell>
          <cell r="U3030"/>
          <cell r="V3030"/>
          <cell r="X3030"/>
          <cell r="Y3030"/>
          <cell r="AA3030"/>
          <cell r="AB3030"/>
          <cell r="AD3030"/>
        </row>
        <row r="3031">
          <cell r="B3031" t="str">
            <v>MOBP02DVMF</v>
          </cell>
          <cell r="C3031" t="str">
            <v>Deluxe</v>
          </cell>
          <cell r="E3031" t="str">
            <v>Poste com floreiras confeccionados em fibra de vidro com pintura automotiva na cor vermelho e detalhes em dourado para o poste e dourado para as floreiras, detalhes em estrutura de arabescos e luminária translúcida. OBS.: flores não inclusas.</v>
          </cell>
          <cell r="F3031" t="str">
            <v>FIBRA</v>
          </cell>
          <cell r="G3031">
            <v>3.7</v>
          </cell>
          <cell r="H3031">
            <v>1</v>
          </cell>
          <cell r="I3031">
            <v>0.4</v>
          </cell>
          <cell r="M3031">
            <v>4709.25</v>
          </cell>
          <cell r="N3031">
            <v>2825.5499999999997</v>
          </cell>
          <cell r="P3031">
            <v>0.6</v>
          </cell>
          <cell r="R3031">
            <v>3803.63</v>
          </cell>
          <cell r="S3031">
            <v>2354.63</v>
          </cell>
          <cell r="U3031">
            <v>3803.63</v>
          </cell>
          <cell r="V3031">
            <v>2354.63</v>
          </cell>
          <cell r="X3031">
            <v>3622.5</v>
          </cell>
          <cell r="Y3031">
            <v>2242.5</v>
          </cell>
          <cell r="AA3031">
            <v>3150</v>
          </cell>
          <cell r="AB3031">
            <v>1950</v>
          </cell>
          <cell r="AD3031">
            <v>2632</v>
          </cell>
        </row>
        <row r="3032">
          <cell r="B3032" t="str">
            <v>MOBP02DVMB</v>
          </cell>
          <cell r="C3032" t="str">
            <v>Deluxe</v>
          </cell>
          <cell r="E3032" t="str">
            <v>Poste com bandeirolas, sendo o poste confeccionado em fibra de vidro com pintura automotiva na cor vermelho e detalhes em dourado e bandeirola em lona impressa, detalhes em estrutura de arabescos e luminária translúcida. OBS.: Arte das bandeirolas definida pelo cliente.</v>
          </cell>
          <cell r="F3032" t="str">
            <v>FIBRA</v>
          </cell>
          <cell r="G3032">
            <v>3.7</v>
          </cell>
          <cell r="H3032">
            <v>1</v>
          </cell>
          <cell r="I3032">
            <v>0.4</v>
          </cell>
          <cell r="M3032">
            <v>4709.25</v>
          </cell>
          <cell r="N3032">
            <v>2825.5499999999997</v>
          </cell>
          <cell r="P3032">
            <v>0.6</v>
          </cell>
          <cell r="R3032">
            <v>3803.63</v>
          </cell>
          <cell r="S3032">
            <v>2354.63</v>
          </cell>
          <cell r="U3032">
            <v>3803.63</v>
          </cell>
          <cell r="V3032">
            <v>2354.63</v>
          </cell>
          <cell r="X3032">
            <v>3622.5</v>
          </cell>
          <cell r="Y3032">
            <v>2242.5</v>
          </cell>
          <cell r="AA3032">
            <v>3150</v>
          </cell>
          <cell r="AB3032">
            <v>1950</v>
          </cell>
          <cell r="AD3032">
            <v>2632</v>
          </cell>
        </row>
        <row r="3033">
          <cell r="B3033" t="str">
            <v>MOBP02DVDF</v>
          </cell>
          <cell r="C3033" t="str">
            <v>Deluxe</v>
          </cell>
          <cell r="E3033" t="str">
            <v>Poste com floreiras confeccionados em fibra de vidro com pintura automotiva na cor verde e detalhes em dourado para o poste e dourado para as floreiras, detalhes em estrutura de arabescos e luminária translúcida. OBS.: flores não inclusas.</v>
          </cell>
          <cell r="F3033" t="str">
            <v>FIBRA</v>
          </cell>
          <cell r="G3033">
            <v>3.7</v>
          </cell>
          <cell r="H3033">
            <v>1</v>
          </cell>
          <cell r="I3033">
            <v>0.4</v>
          </cell>
          <cell r="M3033">
            <v>4709.25</v>
          </cell>
          <cell r="N3033">
            <v>2825.5499999999997</v>
          </cell>
          <cell r="P3033">
            <v>0.6</v>
          </cell>
          <cell r="R3033">
            <v>3803.63</v>
          </cell>
          <cell r="S3033">
            <v>2354.63</v>
          </cell>
          <cell r="U3033">
            <v>3803.63</v>
          </cell>
          <cell r="V3033">
            <v>2354.63</v>
          </cell>
          <cell r="X3033">
            <v>3622.5</v>
          </cell>
          <cell r="Y3033">
            <v>2242.5</v>
          </cell>
          <cell r="AA3033">
            <v>3150</v>
          </cell>
          <cell r="AB3033">
            <v>1950</v>
          </cell>
          <cell r="AD3033">
            <v>2632</v>
          </cell>
        </row>
        <row r="3034">
          <cell r="B3034" t="str">
            <v>MOBP02DVDB</v>
          </cell>
          <cell r="C3034" t="str">
            <v>Deluxe</v>
          </cell>
          <cell r="E3034" t="str">
            <v>Poste com bandeirolas, sendo o poste confeccionado em fibra de vidro com pintura automotiva na cor verde e detalhes em dourado e bandeirola em lona impressa, detalhes em estrutura de arabescos e luminária translúcida. OBS.: Arte das bandeirolas definida pelo cliente.</v>
          </cell>
          <cell r="F3034" t="str">
            <v>FIBRA</v>
          </cell>
          <cell r="G3034">
            <v>3.7</v>
          </cell>
          <cell r="H3034">
            <v>1</v>
          </cell>
          <cell r="I3034">
            <v>0.4</v>
          </cell>
          <cell r="M3034">
            <v>4709.25</v>
          </cell>
          <cell r="N3034">
            <v>2825.5499999999997</v>
          </cell>
          <cell r="P3034">
            <v>0.6</v>
          </cell>
          <cell r="R3034">
            <v>3803.63</v>
          </cell>
          <cell r="S3034">
            <v>2354.63</v>
          </cell>
          <cell r="U3034">
            <v>3803.63</v>
          </cell>
          <cell r="V3034">
            <v>2354.63</v>
          </cell>
          <cell r="X3034">
            <v>3622.5</v>
          </cell>
          <cell r="Y3034">
            <v>2242.5</v>
          </cell>
          <cell r="AA3034">
            <v>3150</v>
          </cell>
          <cell r="AB3034">
            <v>1950</v>
          </cell>
          <cell r="AD3034">
            <v>2632</v>
          </cell>
        </row>
        <row r="3035">
          <cell r="B3035" t="str">
            <v>MOBP03BC</v>
          </cell>
          <cell r="C3035" t="str">
            <v>Mobiliário Público</v>
          </cell>
          <cell r="E3035" t="str">
            <v>Floreira, confeccionada em fibra de vidro com pintura automotiva na cor branca, fixada em estrutura metálica zincada, com pintura preta.</v>
          </cell>
          <cell r="F3035" t="str">
            <v>FIBRA</v>
          </cell>
          <cell r="G3035">
            <v>0.28000000000000003</v>
          </cell>
          <cell r="H3035">
            <v>0.8</v>
          </cell>
          <cell r="I3035">
            <v>0.8</v>
          </cell>
          <cell r="M3035">
            <v>1210.3</v>
          </cell>
          <cell r="N3035">
            <v>726.18</v>
          </cell>
          <cell r="P3035">
            <v>0.6</v>
          </cell>
          <cell r="R3035">
            <v>977.55</v>
          </cell>
          <cell r="S3035">
            <v>586.53</v>
          </cell>
          <cell r="U3035">
            <v>977.55</v>
          </cell>
          <cell r="V3035">
            <v>586.53</v>
          </cell>
          <cell r="X3035">
            <v>931</v>
          </cell>
          <cell r="Y3035">
            <v>558.6</v>
          </cell>
          <cell r="AA3035">
            <v>809.6</v>
          </cell>
          <cell r="AB3035">
            <v>485.76</v>
          </cell>
          <cell r="AD3035">
            <v>704</v>
          </cell>
        </row>
        <row r="3036">
          <cell r="B3036" t="str">
            <v>MOBP03VM</v>
          </cell>
          <cell r="C3036" t="str">
            <v>Mobiliário Público</v>
          </cell>
          <cell r="E3036" t="str">
            <v>Floreira, confeccionada em fibra de vidro com pintura  automotiva na cor vermelha, fixada em estrutura metálica zincada, com pintura preta.</v>
          </cell>
          <cell r="F3036" t="str">
            <v>FIBRA</v>
          </cell>
          <cell r="G3036">
            <v>0.28000000000000003</v>
          </cell>
          <cell r="H3036">
            <v>0.8</v>
          </cell>
          <cell r="I3036">
            <v>0.8</v>
          </cell>
          <cell r="M3036">
            <v>1210.3</v>
          </cell>
          <cell r="N3036">
            <v>726.18</v>
          </cell>
          <cell r="P3036">
            <v>0.6</v>
          </cell>
          <cell r="R3036">
            <v>977.55</v>
          </cell>
          <cell r="S3036">
            <v>586.53</v>
          </cell>
          <cell r="U3036">
            <v>977.55</v>
          </cell>
          <cell r="V3036">
            <v>586.53</v>
          </cell>
          <cell r="X3036">
            <v>931</v>
          </cell>
          <cell r="Y3036">
            <v>558.6</v>
          </cell>
          <cell r="AA3036">
            <v>809.6</v>
          </cell>
          <cell r="AB3036">
            <v>485.76</v>
          </cell>
          <cell r="AD3036">
            <v>704</v>
          </cell>
        </row>
        <row r="3037">
          <cell r="B3037" t="str">
            <v>MOBP03DVD</v>
          </cell>
          <cell r="C3037" t="str">
            <v>Deluxe</v>
          </cell>
          <cell r="E3037" t="str">
            <v>Floreira, confeccionada em fibra de vidro com pintura  automotiva na cor verde, fixada em estrutura metálica zincada, com pintura dourada.</v>
          </cell>
          <cell r="F3037" t="str">
            <v>FIBRA</v>
          </cell>
          <cell r="G3037">
            <v>0.28000000000000003</v>
          </cell>
          <cell r="H3037">
            <v>0.8</v>
          </cell>
          <cell r="I3037">
            <v>0.8</v>
          </cell>
          <cell r="M3037">
            <v>1210.3</v>
          </cell>
          <cell r="N3037">
            <v>726.18</v>
          </cell>
          <cell r="P3037">
            <v>0.6</v>
          </cell>
          <cell r="R3037">
            <v>977.55</v>
          </cell>
          <cell r="S3037">
            <v>586.53</v>
          </cell>
          <cell r="U3037">
            <v>977.55</v>
          </cell>
          <cell r="V3037">
            <v>586.53</v>
          </cell>
          <cell r="X3037">
            <v>931</v>
          </cell>
          <cell r="Y3037">
            <v>558.6</v>
          </cell>
          <cell r="AA3037">
            <v>809.6</v>
          </cell>
          <cell r="AB3037">
            <v>485.76</v>
          </cell>
          <cell r="AD3037">
            <v>704</v>
          </cell>
        </row>
        <row r="3038">
          <cell r="B3038" t="str">
            <v>MOBP03DVM</v>
          </cell>
          <cell r="C3038" t="str">
            <v>Deluxe</v>
          </cell>
          <cell r="E3038" t="str">
            <v>Floreira, confeccionada em fibra de vidro com pintura  automotiva na cor vermelha, fixada em estrutura metálica zincada, com pintura dourada.</v>
          </cell>
          <cell r="F3038" t="str">
            <v>FIBRA</v>
          </cell>
          <cell r="G3038">
            <v>0.28000000000000003</v>
          </cell>
          <cell r="H3038">
            <v>0.8</v>
          </cell>
          <cell r="I3038">
            <v>0.8</v>
          </cell>
          <cell r="M3038">
            <v>1210.3</v>
          </cell>
          <cell r="N3038">
            <v>726.18</v>
          </cell>
          <cell r="P3038">
            <v>0.6</v>
          </cell>
          <cell r="R3038">
            <v>977.55</v>
          </cell>
          <cell r="S3038">
            <v>586.53</v>
          </cell>
          <cell r="U3038">
            <v>977.55</v>
          </cell>
          <cell r="V3038">
            <v>586.53</v>
          </cell>
          <cell r="X3038">
            <v>931</v>
          </cell>
          <cell r="Y3038">
            <v>558.6</v>
          </cell>
          <cell r="AA3038">
            <v>809.6</v>
          </cell>
          <cell r="AB3038">
            <v>485.76</v>
          </cell>
          <cell r="AD3038">
            <v>704</v>
          </cell>
        </row>
        <row r="3039">
          <cell r="B3039" t="str">
            <v>MOBP04AZ</v>
          </cell>
          <cell r="C3039" t="str">
            <v>Mobiliário Público</v>
          </cell>
          <cell r="E3039" t="str">
            <v>Cachepô, confeccionada em fibra de vidro com pintura automotiva na cor azul, fixada em estrutura metálica zincada, com pintura preta.</v>
          </cell>
          <cell r="F3039" t="str">
            <v>FIBRA</v>
          </cell>
          <cell r="G3039">
            <v>0.85</v>
          </cell>
          <cell r="H3039">
            <v>0.63</v>
          </cell>
          <cell r="I3039">
            <v>0.63</v>
          </cell>
          <cell r="M3039">
            <v>1421.8100000000002</v>
          </cell>
          <cell r="N3039">
            <v>853.08600000000013</v>
          </cell>
          <cell r="P3039">
            <v>0.6</v>
          </cell>
          <cell r="R3039">
            <v>1148.3900000000001</v>
          </cell>
          <cell r="S3039">
            <v>689.01</v>
          </cell>
          <cell r="U3039">
            <v>1148.3900000000001</v>
          </cell>
          <cell r="V3039">
            <v>689.01</v>
          </cell>
          <cell r="X3039">
            <v>1093.7</v>
          </cell>
          <cell r="Y3039">
            <v>656.2</v>
          </cell>
          <cell r="AA3039">
            <v>951.05</v>
          </cell>
          <cell r="AB3039">
            <v>570.63</v>
          </cell>
          <cell r="AD3039">
            <v>827</v>
          </cell>
        </row>
        <row r="3040">
          <cell r="B3040" t="str">
            <v>MOBP04BC</v>
          </cell>
          <cell r="C3040" t="str">
            <v>Mobiliário Público</v>
          </cell>
          <cell r="E3040" t="str">
            <v>Cachepô, confeccionada em fibra de vidro com pintura automotiva na cor branca, fixada em estrutura metálica zincada, com pintura preta.</v>
          </cell>
          <cell r="F3040" t="str">
            <v>FIBRA</v>
          </cell>
          <cell r="G3040">
            <v>0.85</v>
          </cell>
          <cell r="H3040">
            <v>0.63</v>
          </cell>
          <cell r="I3040">
            <v>0.63</v>
          </cell>
          <cell r="M3040">
            <v>1421.8100000000002</v>
          </cell>
          <cell r="N3040">
            <v>853.08600000000013</v>
          </cell>
          <cell r="P3040">
            <v>0.6</v>
          </cell>
          <cell r="R3040">
            <v>1148.3900000000001</v>
          </cell>
          <cell r="S3040">
            <v>689.01</v>
          </cell>
          <cell r="U3040">
            <v>1148.3900000000001</v>
          </cell>
          <cell r="V3040">
            <v>689.01</v>
          </cell>
          <cell r="X3040">
            <v>1093.7</v>
          </cell>
          <cell r="Y3040">
            <v>656.2</v>
          </cell>
          <cell r="AA3040">
            <v>951.05</v>
          </cell>
          <cell r="AB3040">
            <v>570.63</v>
          </cell>
          <cell r="AD3040">
            <v>827</v>
          </cell>
        </row>
        <row r="3041">
          <cell r="B3041" t="str">
            <v>MOBP04VM</v>
          </cell>
          <cell r="C3041" t="str">
            <v>Mobiliário Público</v>
          </cell>
          <cell r="E3041" t="str">
            <v>Cachepô, confeccionada em fibra de vidro com pintura automotiva na cor vermelha, fixada em estrutura metálica zincada, com pintura preta.</v>
          </cell>
          <cell r="F3041" t="str">
            <v>FIBRA</v>
          </cell>
          <cell r="G3041">
            <v>0.85</v>
          </cell>
          <cell r="H3041">
            <v>0.63</v>
          </cell>
          <cell r="I3041">
            <v>0.63</v>
          </cell>
          <cell r="M3041">
            <v>1421.8100000000002</v>
          </cell>
          <cell r="N3041">
            <v>853.08600000000013</v>
          </cell>
          <cell r="P3041">
            <v>0.6</v>
          </cell>
          <cell r="R3041">
            <v>1148.3900000000001</v>
          </cell>
          <cell r="S3041">
            <v>689.01</v>
          </cell>
          <cell r="U3041">
            <v>1148.3900000000001</v>
          </cell>
          <cell r="V3041">
            <v>689.01</v>
          </cell>
          <cell r="X3041">
            <v>1093.7</v>
          </cell>
          <cell r="Y3041">
            <v>656.2</v>
          </cell>
          <cell r="AA3041">
            <v>951.05</v>
          </cell>
          <cell r="AB3041">
            <v>570.63</v>
          </cell>
          <cell r="AD3041">
            <v>827</v>
          </cell>
        </row>
        <row r="3042">
          <cell r="B3042" t="str">
            <v>MOBP04CR</v>
          </cell>
          <cell r="C3042" t="str">
            <v>Candy</v>
          </cell>
          <cell r="E3042" t="str">
            <v>Cachepô, confeccionada em fibra de vidro com pintura automotiva na cor rosa e detalhes na cor verde, fixada em estrutura metálica zincada, com pintura verde.</v>
          </cell>
          <cell r="F3042" t="str">
            <v>FIBRA</v>
          </cell>
          <cell r="G3042">
            <v>0.85</v>
          </cell>
          <cell r="H3042">
            <v>0.63</v>
          </cell>
          <cell r="I3042">
            <v>0.63</v>
          </cell>
          <cell r="M3042">
            <v>1421.8100000000002</v>
          </cell>
          <cell r="N3042">
            <v>853.08600000000013</v>
          </cell>
          <cell r="P3042">
            <v>0.6</v>
          </cell>
          <cell r="R3042">
            <v>1148.3900000000001</v>
          </cell>
          <cell r="S3042">
            <v>689.01</v>
          </cell>
          <cell r="U3042">
            <v>1148.3900000000001</v>
          </cell>
          <cell r="V3042">
            <v>689.01</v>
          </cell>
          <cell r="X3042">
            <v>1093.7</v>
          </cell>
          <cell r="Y3042">
            <v>656.2</v>
          </cell>
          <cell r="AA3042">
            <v>951.05</v>
          </cell>
          <cell r="AB3042">
            <v>570.63</v>
          </cell>
          <cell r="AD3042">
            <v>827</v>
          </cell>
        </row>
        <row r="3043">
          <cell r="B3043" t="str">
            <v>MOBP04CV</v>
          </cell>
          <cell r="C3043" t="str">
            <v>Candy</v>
          </cell>
          <cell r="E3043" t="str">
            <v>Cachepô, confeccionada em fibra de vidro com pintura automotiva na cor verde e detalhes na cor rosa, fixada em estrutura metálica zincada, com pintura rosa.</v>
          </cell>
          <cell r="F3043" t="str">
            <v>FIBRA</v>
          </cell>
          <cell r="G3043">
            <v>0.85</v>
          </cell>
          <cell r="H3043">
            <v>0.63</v>
          </cell>
          <cell r="I3043">
            <v>0.63</v>
          </cell>
          <cell r="M3043">
            <v>1421.8100000000002</v>
          </cell>
          <cell r="N3043">
            <v>853.08600000000013</v>
          </cell>
          <cell r="P3043">
            <v>0.6</v>
          </cell>
          <cell r="R3043">
            <v>1148.3900000000001</v>
          </cell>
          <cell r="S3043">
            <v>689.01</v>
          </cell>
          <cell r="U3043">
            <v>1148.3900000000001</v>
          </cell>
          <cell r="V3043">
            <v>689.01</v>
          </cell>
          <cell r="X3043">
            <v>1093.7</v>
          </cell>
          <cell r="Y3043">
            <v>656.2</v>
          </cell>
          <cell r="AA3043">
            <v>951.05</v>
          </cell>
          <cell r="AB3043">
            <v>570.63</v>
          </cell>
          <cell r="AD3043">
            <v>827</v>
          </cell>
        </row>
        <row r="3044">
          <cell r="B3044" t="str">
            <v>MOBP04DVD</v>
          </cell>
          <cell r="C3044" t="str">
            <v>Deluxe</v>
          </cell>
          <cell r="E3044" t="str">
            <v>Cachepô, confeccionada em fibra de vidro com pintura automotiva na cor verde e detalhes na cor dourada, fixada em estrutura metálica zincada, com pintura dourada.</v>
          </cell>
          <cell r="F3044" t="str">
            <v>FIBRA</v>
          </cell>
          <cell r="G3044">
            <v>0.85</v>
          </cell>
          <cell r="H3044">
            <v>0.63</v>
          </cell>
          <cell r="I3044">
            <v>0.63</v>
          </cell>
          <cell r="M3044">
            <v>1421.8100000000002</v>
          </cell>
          <cell r="N3044">
            <v>853.08600000000013</v>
          </cell>
          <cell r="P3044">
            <v>0.6</v>
          </cell>
          <cell r="R3044">
            <v>1148.3900000000001</v>
          </cell>
          <cell r="S3044">
            <v>689.01</v>
          </cell>
          <cell r="U3044">
            <v>1148.3900000000001</v>
          </cell>
          <cell r="V3044">
            <v>689.01</v>
          </cell>
          <cell r="X3044">
            <v>1093.7</v>
          </cell>
          <cell r="Y3044">
            <v>656.2</v>
          </cell>
          <cell r="AA3044">
            <v>951.05</v>
          </cell>
          <cell r="AB3044">
            <v>570.63</v>
          </cell>
          <cell r="AD3044">
            <v>827</v>
          </cell>
        </row>
        <row r="3045">
          <cell r="B3045" t="str">
            <v>MOBP04DVM</v>
          </cell>
          <cell r="C3045" t="str">
            <v>Deluxe</v>
          </cell>
          <cell r="E3045" t="str">
            <v>Cachepô, confeccionada em fibra de vidro com pintura automotiva na cor vermelha e detalhes na cor dourada, fixada em estrutura metálica zincada, com pintura dourada.</v>
          </cell>
          <cell r="F3045" t="str">
            <v>FIBRA</v>
          </cell>
          <cell r="G3045">
            <v>0.85</v>
          </cell>
          <cell r="H3045">
            <v>0.63</v>
          </cell>
          <cell r="I3045">
            <v>0.63</v>
          </cell>
          <cell r="M3045">
            <v>1421.8100000000002</v>
          </cell>
          <cell r="N3045">
            <v>853.08600000000013</v>
          </cell>
          <cell r="P3045">
            <v>0.6</v>
          </cell>
          <cell r="R3045">
            <v>1148.3900000000001</v>
          </cell>
          <cell r="S3045">
            <v>689.01</v>
          </cell>
          <cell r="U3045">
            <v>1148.3900000000001</v>
          </cell>
          <cell r="V3045">
            <v>689.01</v>
          </cell>
          <cell r="X3045">
            <v>1093.7</v>
          </cell>
          <cell r="Y3045">
            <v>656.2</v>
          </cell>
          <cell r="AA3045">
            <v>951.05</v>
          </cell>
          <cell r="AB3045">
            <v>570.63</v>
          </cell>
          <cell r="AD3045">
            <v>827</v>
          </cell>
        </row>
        <row r="3046">
          <cell r="B3046" t="str">
            <v>MOBP05BC</v>
          </cell>
          <cell r="C3046" t="str">
            <v>Mobiliário Público</v>
          </cell>
          <cell r="E3046" t="str">
            <v>Mesa, confeccionada em fibra de vidro com pintura automotiva na cor branca, fixada em estrutura metálica zincada, com pintura preta.</v>
          </cell>
          <cell r="F3046" t="str">
            <v>FIBRA</v>
          </cell>
          <cell r="G3046">
            <v>0.84</v>
          </cell>
          <cell r="H3046">
            <v>0.87</v>
          </cell>
          <cell r="I3046">
            <v>0.87</v>
          </cell>
          <cell r="M3046">
            <v>3718.78</v>
          </cell>
          <cell r="N3046">
            <v>2231.268</v>
          </cell>
          <cell r="P3046">
            <v>0.6</v>
          </cell>
          <cell r="R3046">
            <v>3003.63</v>
          </cell>
          <cell r="S3046">
            <v>1802.12</v>
          </cell>
          <cell r="U3046">
            <v>3003.63</v>
          </cell>
          <cell r="V3046">
            <v>1802.12</v>
          </cell>
          <cell r="X3046">
            <v>2860.6</v>
          </cell>
          <cell r="Y3046">
            <v>1716.3</v>
          </cell>
          <cell r="AA3046">
            <v>2487.4499999999998</v>
          </cell>
          <cell r="AB3046">
            <v>1492.47</v>
          </cell>
          <cell r="AD3046">
            <v>2163</v>
          </cell>
        </row>
        <row r="3047">
          <cell r="B3047" t="str">
            <v>MOBP05VM</v>
          </cell>
          <cell r="C3047" t="str">
            <v>Mobiliário Público</v>
          </cell>
          <cell r="E3047" t="str">
            <v>Mesa, confeccionada em fibra de vidro com pintura automotiva na cor vermelha, fixada em estrutura metálica zincada, com pintura preta.</v>
          </cell>
          <cell r="F3047" t="str">
            <v>FIBRA</v>
          </cell>
          <cell r="G3047">
            <v>0.84</v>
          </cell>
          <cell r="H3047">
            <v>0.87</v>
          </cell>
          <cell r="I3047">
            <v>0.87</v>
          </cell>
          <cell r="M3047">
            <v>3718.78</v>
          </cell>
          <cell r="N3047">
            <v>2231.268</v>
          </cell>
          <cell r="P3047">
            <v>0.6</v>
          </cell>
          <cell r="R3047">
            <v>3003.63</v>
          </cell>
          <cell r="S3047">
            <v>1802.12</v>
          </cell>
          <cell r="U3047">
            <v>3003.63</v>
          </cell>
          <cell r="V3047">
            <v>1802.12</v>
          </cell>
          <cell r="X3047">
            <v>2860.6</v>
          </cell>
          <cell r="Y3047">
            <v>1716.3</v>
          </cell>
          <cell r="AA3047">
            <v>2487.4499999999998</v>
          </cell>
          <cell r="AB3047">
            <v>1492.47</v>
          </cell>
          <cell r="AD3047">
            <v>2163</v>
          </cell>
        </row>
        <row r="3048">
          <cell r="B3048" t="str">
            <v>MOBP05DVM</v>
          </cell>
          <cell r="C3048" t="str">
            <v>Deluxe</v>
          </cell>
          <cell r="E3048" t="str">
            <v>Mesa, confeccionada em fibra de vidro com pintura automotiva na cor vermelha, fixada em estrutura metálica zincada, com pintura dourada.</v>
          </cell>
          <cell r="F3048" t="str">
            <v>FIBRA</v>
          </cell>
          <cell r="G3048">
            <v>0.84</v>
          </cell>
          <cell r="H3048">
            <v>0.87</v>
          </cell>
          <cell r="I3048">
            <v>0.87</v>
          </cell>
          <cell r="M3048">
            <v>3718.78</v>
          </cell>
          <cell r="N3048">
            <v>2231.268</v>
          </cell>
          <cell r="P3048">
            <v>0.6</v>
          </cell>
          <cell r="R3048">
            <v>3003.63</v>
          </cell>
          <cell r="S3048">
            <v>1802.12</v>
          </cell>
          <cell r="U3048">
            <v>3003.63</v>
          </cell>
          <cell r="V3048">
            <v>1802.12</v>
          </cell>
          <cell r="X3048">
            <v>2860.6</v>
          </cell>
          <cell r="Y3048">
            <v>1716.3</v>
          </cell>
          <cell r="AA3048">
            <v>2487.4499999999998</v>
          </cell>
          <cell r="AB3048">
            <v>1492.47</v>
          </cell>
          <cell r="AD3048">
            <v>2163</v>
          </cell>
        </row>
        <row r="3049">
          <cell r="B3049" t="str">
            <v>MOBP06BC</v>
          </cell>
          <cell r="C3049" t="str">
            <v>Mobiliário Público</v>
          </cell>
          <cell r="E3049" t="str">
            <v>Banqueta, confeccionada em fibra de vidro com pintura automotiva na cor branca, fixada em estrutura metálica zincada, com pintura preta.</v>
          </cell>
          <cell r="F3049" t="str">
            <v>FIBRA</v>
          </cell>
          <cell r="G3049">
            <v>0.43</v>
          </cell>
          <cell r="H3049">
            <v>0.44</v>
          </cell>
          <cell r="I3049">
            <v>0.44</v>
          </cell>
          <cell r="M3049">
            <v>921.57</v>
          </cell>
          <cell r="N3049">
            <v>552.94200000000001</v>
          </cell>
          <cell r="P3049">
            <v>0.6</v>
          </cell>
          <cell r="R3049">
            <v>744.35</v>
          </cell>
          <cell r="S3049">
            <v>446.57</v>
          </cell>
          <cell r="U3049">
            <v>744.35</v>
          </cell>
          <cell r="V3049">
            <v>446.57</v>
          </cell>
          <cell r="X3049">
            <v>708.9</v>
          </cell>
          <cell r="Y3049">
            <v>425.3</v>
          </cell>
          <cell r="AA3049">
            <v>616.4</v>
          </cell>
          <cell r="AB3049">
            <v>369.84</v>
          </cell>
          <cell r="AD3049">
            <v>536</v>
          </cell>
        </row>
        <row r="3050">
          <cell r="B3050" t="str">
            <v>MOBP06VM</v>
          </cell>
          <cell r="C3050" t="str">
            <v>Mobiliário Público</v>
          </cell>
          <cell r="E3050" t="str">
            <v>Banqueta, confeccionada em fibra de vidro com pintura automotiva na cor vermelha, fixada em estrutura metálica zincada, com pintura preta.</v>
          </cell>
          <cell r="F3050" t="str">
            <v>FIBRA</v>
          </cell>
          <cell r="G3050">
            <v>0.43</v>
          </cell>
          <cell r="H3050">
            <v>0.44</v>
          </cell>
          <cell r="I3050">
            <v>0.44</v>
          </cell>
          <cell r="M3050">
            <v>921.57</v>
          </cell>
          <cell r="N3050">
            <v>552.94200000000001</v>
          </cell>
          <cell r="P3050">
            <v>0.6</v>
          </cell>
          <cell r="R3050">
            <v>744.35</v>
          </cell>
          <cell r="S3050">
            <v>446.57</v>
          </cell>
          <cell r="U3050">
            <v>744.35</v>
          </cell>
          <cell r="V3050">
            <v>446.57</v>
          </cell>
          <cell r="X3050">
            <v>708.9</v>
          </cell>
          <cell r="Y3050">
            <v>425.3</v>
          </cell>
          <cell r="AA3050">
            <v>616.4</v>
          </cell>
          <cell r="AB3050">
            <v>369.84</v>
          </cell>
          <cell r="AD3050">
            <v>536</v>
          </cell>
        </row>
        <row r="3051">
          <cell r="B3051" t="str">
            <v>MOBP06DVM</v>
          </cell>
          <cell r="C3051" t="str">
            <v>Deluxe</v>
          </cell>
          <cell r="E3051" t="str">
            <v>Banqueta, confeccionada em fibra de vidro com pintura automotiva na cor vermelha, fixada em estrutura metálica zincada, com pintura dourada.</v>
          </cell>
          <cell r="F3051" t="str">
            <v>FIBRA</v>
          </cell>
          <cell r="G3051">
            <v>0.43</v>
          </cell>
          <cell r="H3051">
            <v>0.44</v>
          </cell>
          <cell r="I3051">
            <v>0.44</v>
          </cell>
          <cell r="M3051">
            <v>921.57</v>
          </cell>
          <cell r="N3051">
            <v>552.94200000000001</v>
          </cell>
          <cell r="P3051">
            <v>0.6</v>
          </cell>
          <cell r="R3051">
            <v>744.35</v>
          </cell>
          <cell r="S3051">
            <v>446.57</v>
          </cell>
          <cell r="U3051">
            <v>744.35</v>
          </cell>
          <cell r="V3051">
            <v>446.57</v>
          </cell>
          <cell r="X3051">
            <v>708.9</v>
          </cell>
          <cell r="Y3051">
            <v>425.3</v>
          </cell>
          <cell r="AA3051">
            <v>616.4</v>
          </cell>
          <cell r="AB3051">
            <v>369.84</v>
          </cell>
          <cell r="AD3051">
            <v>536</v>
          </cell>
        </row>
        <row r="3052">
          <cell r="B3052" t="str">
            <v>MOBP07</v>
          </cell>
          <cell r="C3052" t="str">
            <v>Mobiliário Público</v>
          </cell>
          <cell r="E3052" t="str">
            <v>Lixeira com tampa, confeccionada em fibra de vidro com pintura automotiva, fixada em estrutura metálica zincada, com pintura preta.</v>
          </cell>
          <cell r="F3052" t="str">
            <v>FIBRA</v>
          </cell>
          <cell r="G3052">
            <v>0.85</v>
          </cell>
          <cell r="H3052">
            <v>0.6</v>
          </cell>
          <cell r="I3052">
            <v>0.6</v>
          </cell>
          <cell r="M3052">
            <v>1564.55</v>
          </cell>
          <cell r="N3052">
            <v>938.7299999999999</v>
          </cell>
          <cell r="P3052">
            <v>0.6</v>
          </cell>
          <cell r="R3052">
            <v>1263.68</v>
          </cell>
          <cell r="S3052">
            <v>758.21</v>
          </cell>
          <cell r="U3052">
            <v>1263.68</v>
          </cell>
          <cell r="V3052">
            <v>758.21</v>
          </cell>
          <cell r="X3052">
            <v>1203.5</v>
          </cell>
          <cell r="Y3052">
            <v>722.1</v>
          </cell>
          <cell r="AA3052">
            <v>1046.5</v>
          </cell>
          <cell r="AB3052">
            <v>627.9</v>
          </cell>
          <cell r="AD3052">
            <v>910</v>
          </cell>
        </row>
        <row r="3053">
          <cell r="B3053" t="str">
            <v>LGF01</v>
          </cell>
          <cell r="C3053" t="str">
            <v>Linha Garden</v>
          </cell>
          <cell r="E3053" t="str">
            <v>Jardim vertical, tamanho pequeno, produzido em fibra de vidro</v>
          </cell>
          <cell r="F3053" t="str">
            <v>FIBRA</v>
          </cell>
          <cell r="G3053">
            <v>1</v>
          </cell>
          <cell r="H3053">
            <v>0.85</v>
          </cell>
          <cell r="I3053">
            <v>0.2</v>
          </cell>
          <cell r="M3053">
            <v>637.78000000000009</v>
          </cell>
          <cell r="N3053">
            <v>382.66800000000006</v>
          </cell>
          <cell r="P3053">
            <v>0.6</v>
          </cell>
          <cell r="R3053">
            <v>515.13</v>
          </cell>
          <cell r="S3053">
            <v>309.12</v>
          </cell>
          <cell r="U3053">
            <v>515.13</v>
          </cell>
          <cell r="V3053">
            <v>309.12</v>
          </cell>
          <cell r="X3053">
            <v>490.6</v>
          </cell>
          <cell r="Y3053">
            <v>294.39999999999998</v>
          </cell>
          <cell r="AA3053">
            <v>426.65</v>
          </cell>
          <cell r="AB3053">
            <v>255.99</v>
          </cell>
          <cell r="AD3053">
            <v>371</v>
          </cell>
        </row>
        <row r="3054">
          <cell r="B3054" t="str">
            <v>LGF02</v>
          </cell>
          <cell r="C3054" t="str">
            <v>Linha Garden</v>
          </cell>
          <cell r="E3054" t="str">
            <v>Jardim vertical, tamanho grande, produzido em fibra de vidro</v>
          </cell>
          <cell r="F3054" t="str">
            <v>FIBRA</v>
          </cell>
          <cell r="G3054">
            <v>1.85</v>
          </cell>
          <cell r="H3054">
            <v>0.85</v>
          </cell>
          <cell r="I3054">
            <v>0.2</v>
          </cell>
          <cell r="M3054">
            <v>1213.8100000000002</v>
          </cell>
          <cell r="N3054">
            <v>728.28600000000006</v>
          </cell>
          <cell r="P3054">
            <v>0.6</v>
          </cell>
          <cell r="R3054">
            <v>980.39</v>
          </cell>
          <cell r="S3054">
            <v>588.21</v>
          </cell>
          <cell r="U3054">
            <v>980.39</v>
          </cell>
          <cell r="V3054">
            <v>588.21</v>
          </cell>
          <cell r="X3054">
            <v>933.7</v>
          </cell>
          <cell r="Y3054">
            <v>560.20000000000005</v>
          </cell>
          <cell r="AA3054">
            <v>811.9</v>
          </cell>
          <cell r="AB3054">
            <v>487.14</v>
          </cell>
          <cell r="AD3054">
            <v>706</v>
          </cell>
        </row>
        <row r="3055">
          <cell r="B3055" t="str">
            <v>LGCF</v>
          </cell>
          <cell r="C3055" t="str">
            <v>Linha Garden</v>
          </cell>
          <cell r="E3055" t="str">
            <v>Calha coletora para jardim vertical produzida em fibra de vidro</v>
          </cell>
          <cell r="F3055" t="str">
            <v>FIBRA</v>
          </cell>
          <cell r="G3055">
            <v>0.08</v>
          </cell>
          <cell r="H3055">
            <v>0.9</v>
          </cell>
          <cell r="I3055">
            <v>0.04</v>
          </cell>
          <cell r="M3055">
            <v>58.5</v>
          </cell>
          <cell r="N3055">
            <v>35.1</v>
          </cell>
          <cell r="P3055">
            <v>0.6</v>
          </cell>
          <cell r="R3055">
            <v>47.25</v>
          </cell>
          <cell r="S3055">
            <v>28.35</v>
          </cell>
          <cell r="U3055">
            <v>47.25</v>
          </cell>
          <cell r="V3055">
            <v>28.35</v>
          </cell>
          <cell r="X3055">
            <v>45</v>
          </cell>
          <cell r="Y3055">
            <v>27</v>
          </cell>
          <cell r="AA3055">
            <v>39.1</v>
          </cell>
          <cell r="AB3055">
            <v>23.46</v>
          </cell>
          <cell r="AD3055">
            <v>34</v>
          </cell>
        </row>
        <row r="3056">
          <cell r="E3056"/>
          <cell r="M3056"/>
          <cell r="N3056"/>
          <cell r="P3056"/>
          <cell r="R3056"/>
          <cell r="S3056"/>
          <cell r="U3056"/>
          <cell r="V3056"/>
          <cell r="X3056"/>
          <cell r="Y3056"/>
          <cell r="AA3056"/>
          <cell r="AB3056"/>
          <cell r="AD3056"/>
        </row>
        <row r="3057">
          <cell r="E3057"/>
          <cell r="M3057"/>
          <cell r="N3057"/>
          <cell r="P3057"/>
          <cell r="R3057"/>
          <cell r="S3057"/>
          <cell r="U3057"/>
          <cell r="V3057"/>
          <cell r="X3057"/>
          <cell r="Y3057"/>
          <cell r="AA3057"/>
          <cell r="AB3057"/>
          <cell r="AD3057"/>
        </row>
        <row r="3058">
          <cell r="B3058" t="str">
            <v>N2D01</v>
          </cell>
          <cell r="C3058" t="str">
            <v>Natal  bidimensional</v>
          </cell>
          <cell r="E3058" t="str">
            <v>Cenário de natal nevado com papai Noel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v>
          </cell>
          <cell r="F3058" t="str">
            <v>PVC</v>
          </cell>
          <cell r="G3058">
            <v>2.44</v>
          </cell>
          <cell r="H3058">
            <v>3.66</v>
          </cell>
          <cell r="I3058" t="str">
            <v>-</v>
          </cell>
          <cell r="M3058">
            <v>7700</v>
          </cell>
          <cell r="N3058">
            <v>7700</v>
          </cell>
          <cell r="P3058">
            <v>1</v>
          </cell>
          <cell r="R3058"/>
          <cell r="S3058"/>
          <cell r="U3058"/>
          <cell r="V3058"/>
          <cell r="X3058"/>
          <cell r="Y3058"/>
          <cell r="AA3058"/>
          <cell r="AB3058"/>
          <cell r="AD3058"/>
        </row>
        <row r="3059">
          <cell r="B3059" t="str">
            <v>N2D02</v>
          </cell>
          <cell r="C3059" t="str">
            <v>Natal  bidimensional</v>
          </cell>
          <cell r="E3059" t="str">
            <v>Cenário de natal nevado com dois soldados de chumbo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cada um.</v>
          </cell>
          <cell r="F3059" t="str">
            <v>PVC</v>
          </cell>
          <cell r="G3059">
            <v>2.44</v>
          </cell>
          <cell r="H3059">
            <v>3.66</v>
          </cell>
          <cell r="I3059" t="str">
            <v>-</v>
          </cell>
          <cell r="M3059">
            <v>8200</v>
          </cell>
          <cell r="N3059">
            <v>8200</v>
          </cell>
          <cell r="P3059">
            <v>1</v>
          </cell>
          <cell r="R3059"/>
          <cell r="S3059"/>
          <cell r="U3059"/>
          <cell r="V3059"/>
          <cell r="X3059"/>
          <cell r="Y3059"/>
          <cell r="AA3059"/>
          <cell r="AB3059"/>
          <cell r="AD3059"/>
        </row>
        <row r="3060">
          <cell r="B3060" t="str">
            <v>N2D03</v>
          </cell>
          <cell r="C3060" t="str">
            <v>Natal  bidimensional</v>
          </cell>
          <cell r="E3060" t="str">
            <v>Cenário de natal na floresta com papai Noel,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v>
          </cell>
          <cell r="F3060" t="str">
            <v>PVC</v>
          </cell>
          <cell r="G3060">
            <v>2.44</v>
          </cell>
          <cell r="H3060">
            <v>3.66</v>
          </cell>
          <cell r="I3060" t="str">
            <v>-</v>
          </cell>
          <cell r="M3060">
            <v>7700</v>
          </cell>
          <cell r="N3060">
            <v>7700</v>
          </cell>
          <cell r="P3060">
            <v>1</v>
          </cell>
          <cell r="R3060"/>
          <cell r="S3060"/>
          <cell r="U3060"/>
          <cell r="V3060"/>
          <cell r="X3060"/>
          <cell r="Y3060"/>
          <cell r="AA3060"/>
          <cell r="AB3060"/>
          <cell r="AD3060"/>
        </row>
        <row r="3061">
          <cell r="B3061" t="str">
            <v>N2D04</v>
          </cell>
          <cell r="C3061" t="str">
            <v>Natal  bidimensional</v>
          </cell>
          <cell r="E3061" t="str">
            <v>Cenário de natal na neve com boneca de neve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v>
          </cell>
          <cell r="F3061" t="str">
            <v>PVC</v>
          </cell>
          <cell r="G3061">
            <v>2.44</v>
          </cell>
          <cell r="H3061">
            <v>3.66</v>
          </cell>
          <cell r="I3061" t="str">
            <v>-</v>
          </cell>
          <cell r="M3061">
            <v>7700</v>
          </cell>
          <cell r="N3061">
            <v>7700</v>
          </cell>
          <cell r="P3061">
            <v>1</v>
          </cell>
          <cell r="R3061"/>
          <cell r="S3061"/>
          <cell r="U3061"/>
          <cell r="V3061"/>
          <cell r="X3061"/>
          <cell r="Y3061"/>
          <cell r="AA3061"/>
          <cell r="AB3061"/>
          <cell r="AD3061"/>
        </row>
        <row r="3062">
          <cell r="B3062" t="str">
            <v>N2D05</v>
          </cell>
          <cell r="C3062" t="str">
            <v>Natal  bidimensional</v>
          </cell>
          <cell r="E3062" t="str">
            <v>Cenário de natal na floresta com quebra nozes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v>
          </cell>
          <cell r="F3062" t="str">
            <v>PVC</v>
          </cell>
          <cell r="G3062">
            <v>2.44</v>
          </cell>
          <cell r="H3062">
            <v>3.66</v>
          </cell>
          <cell r="I3062" t="str">
            <v>-</v>
          </cell>
          <cell r="M3062">
            <v>7700</v>
          </cell>
          <cell r="N3062">
            <v>7700</v>
          </cell>
          <cell r="P3062">
            <v>1</v>
          </cell>
          <cell r="R3062"/>
          <cell r="S3062"/>
          <cell r="U3062"/>
          <cell r="V3062"/>
          <cell r="X3062"/>
          <cell r="Y3062"/>
          <cell r="AA3062"/>
          <cell r="AB3062"/>
          <cell r="AD3062"/>
        </row>
        <row r="3063">
          <cell r="B3063" t="str">
            <v>N2D06</v>
          </cell>
          <cell r="C3063" t="str">
            <v>Natal  bidimensional</v>
          </cell>
          <cell r="E3063" t="str">
            <v>Cenário de natal na floresta duendes e presentes, produzido em PVC impresso, composto por painéis com elementos sobrepostos a fim de dar profundidade ao cenário. Painéis produzidos em PVC 10mm de espessura com impressão digital de face única. A iluminação do cenário será feita por 02 refletores de LED com luz branca de 50W de potência de cada um.</v>
          </cell>
          <cell r="F3063" t="str">
            <v>PVC</v>
          </cell>
          <cell r="G3063">
            <v>2.44</v>
          </cell>
          <cell r="H3063">
            <v>3.66</v>
          </cell>
          <cell r="I3063" t="str">
            <v>-</v>
          </cell>
          <cell r="M3063">
            <v>7200</v>
          </cell>
          <cell r="N3063">
            <v>7200</v>
          </cell>
          <cell r="P3063">
            <v>1</v>
          </cell>
          <cell r="R3063"/>
          <cell r="S3063"/>
          <cell r="U3063"/>
          <cell r="V3063"/>
          <cell r="X3063"/>
          <cell r="Y3063"/>
          <cell r="AA3063"/>
          <cell r="AB3063"/>
          <cell r="AD3063"/>
        </row>
        <row r="3064">
          <cell r="B3064" t="str">
            <v>N2D07</v>
          </cell>
          <cell r="C3064" t="str">
            <v>Natal  bidimensional</v>
          </cell>
          <cell r="E3064" t="str">
            <v>Bengala doce de natal para decoração, nas cores vermelho e branca com contorno luminoso. Produzida em PVC 10mm de espessura com impressão digital de face dupla. Contorno com mangueira cristal</v>
          </cell>
          <cell r="F3064" t="str">
            <v>PVC</v>
          </cell>
          <cell r="G3064">
            <v>1.6</v>
          </cell>
          <cell r="H3064">
            <v>0.8</v>
          </cell>
          <cell r="I3064" t="str">
            <v>-</v>
          </cell>
          <cell r="J3064">
            <v>80</v>
          </cell>
          <cell r="M3064">
            <v>2030</v>
          </cell>
          <cell r="N3064">
            <v>2030</v>
          </cell>
          <cell r="P3064">
            <v>1</v>
          </cell>
          <cell r="R3064"/>
          <cell r="S3064"/>
          <cell r="U3064"/>
          <cell r="V3064"/>
          <cell r="X3064"/>
          <cell r="Y3064"/>
          <cell r="AA3064"/>
          <cell r="AB3064"/>
          <cell r="AD3064"/>
        </row>
        <row r="3065">
          <cell r="B3065" t="str">
            <v>N2D08</v>
          </cell>
          <cell r="C3065" t="str">
            <v>Natal  bidimensional</v>
          </cell>
          <cell r="E3065" t="str">
            <v>Bengala doce de natal para decoração, nas cores vermelho e branca com contorno luminoso. Produzida em PVC 10mm de espessura com impressão digital de face dupla. Contorno com mangueira incandescente morna.</v>
          </cell>
          <cell r="F3065" t="str">
            <v>PVC</v>
          </cell>
          <cell r="G3065">
            <v>3</v>
          </cell>
          <cell r="H3065">
            <v>1.51</v>
          </cell>
          <cell r="I3065" t="str">
            <v>-</v>
          </cell>
          <cell r="J3065">
            <v>144</v>
          </cell>
          <cell r="M3065">
            <v>5785</v>
          </cell>
          <cell r="N3065">
            <v>5785</v>
          </cell>
          <cell r="P3065">
            <v>1</v>
          </cell>
          <cell r="R3065"/>
          <cell r="S3065"/>
          <cell r="U3065"/>
          <cell r="V3065"/>
          <cell r="X3065"/>
          <cell r="Y3065"/>
          <cell r="AA3065"/>
          <cell r="AB3065"/>
          <cell r="AD3065"/>
        </row>
        <row r="3066">
          <cell r="E3066"/>
          <cell r="M3066"/>
          <cell r="N3066"/>
          <cell r="P3066"/>
          <cell r="R3066"/>
          <cell r="S3066"/>
          <cell r="U3066"/>
          <cell r="V3066"/>
          <cell r="X3066"/>
          <cell r="Y3066"/>
          <cell r="AA3066"/>
          <cell r="AB3066"/>
          <cell r="AD3066"/>
        </row>
        <row r="3067">
          <cell r="B3067"/>
          <cell r="E3067"/>
          <cell r="M3067"/>
          <cell r="N3067"/>
          <cell r="P3067"/>
          <cell r="R3067"/>
          <cell r="S3067"/>
          <cell r="U3067"/>
          <cell r="V3067"/>
          <cell r="X3067"/>
          <cell r="Y3067"/>
          <cell r="AA3067"/>
          <cell r="AB3067"/>
          <cell r="AD3067"/>
        </row>
        <row r="3068">
          <cell r="B3068" t="str">
            <v>FG07PPAZ</v>
          </cell>
          <cell r="C3068" t="str">
            <v>Bolas Natalinas</v>
          </cell>
          <cell r="E3068" t="str">
            <v>Bolas de natal azul, com ilum. e adesivo, prod. em fibra de vidro</v>
          </cell>
          <cell r="F3068" t="str">
            <v>FIBRA</v>
          </cell>
          <cell r="G3068">
            <v>0.3</v>
          </cell>
          <cell r="H3068">
            <v>0.3</v>
          </cell>
          <cell r="I3068">
            <v>0.3</v>
          </cell>
          <cell r="J3068">
            <v>60</v>
          </cell>
          <cell r="L3068">
            <v>1.3833333333333335</v>
          </cell>
          <cell r="M3068">
            <v>479.7</v>
          </cell>
          <cell r="N3068">
            <v>287.82</v>
          </cell>
          <cell r="P3068">
            <v>0.6</v>
          </cell>
          <cell r="R3068">
            <v>387.45</v>
          </cell>
          <cell r="S3068">
            <v>232.47</v>
          </cell>
          <cell r="U3068">
            <v>387.45</v>
          </cell>
          <cell r="V3068">
            <v>232.47</v>
          </cell>
          <cell r="X3068">
            <v>369</v>
          </cell>
          <cell r="Y3068">
            <v>221.4</v>
          </cell>
          <cell r="AA3068">
            <v>320.85000000000002</v>
          </cell>
          <cell r="AB3068">
            <v>192.51</v>
          </cell>
          <cell r="AD3068">
            <v>279</v>
          </cell>
        </row>
        <row r="3069">
          <cell r="B3069" t="str">
            <v>FG07PPAM</v>
          </cell>
          <cell r="C3069" t="str">
            <v>Bolas Natalinas</v>
          </cell>
          <cell r="E3069" t="str">
            <v>Bolas de natal amarela, com ilum. e adesivo, prod. em fibra de vidro</v>
          </cell>
          <cell r="F3069" t="str">
            <v>FIBRA</v>
          </cell>
          <cell r="G3069">
            <v>0.3</v>
          </cell>
          <cell r="H3069">
            <v>0.3</v>
          </cell>
          <cell r="I3069">
            <v>0.3</v>
          </cell>
          <cell r="J3069">
            <v>60</v>
          </cell>
          <cell r="L3069">
            <v>1.3833333333333335</v>
          </cell>
          <cell r="M3069">
            <v>479.7</v>
          </cell>
          <cell r="N3069">
            <v>287.82</v>
          </cell>
          <cell r="P3069">
            <v>0.6</v>
          </cell>
          <cell r="R3069">
            <v>387.45</v>
          </cell>
          <cell r="S3069">
            <v>232.47</v>
          </cell>
          <cell r="U3069">
            <v>387.45</v>
          </cell>
          <cell r="V3069">
            <v>232.47</v>
          </cell>
          <cell r="X3069">
            <v>369</v>
          </cell>
          <cell r="Y3069">
            <v>221.4</v>
          </cell>
          <cell r="AA3069">
            <v>320.85000000000002</v>
          </cell>
          <cell r="AB3069">
            <v>192.51</v>
          </cell>
          <cell r="AD3069">
            <v>279</v>
          </cell>
        </row>
        <row r="3070">
          <cell r="B3070" t="str">
            <v>FG07PPVD</v>
          </cell>
          <cell r="C3070" t="str">
            <v>Bolas Natalinas</v>
          </cell>
          <cell r="E3070" t="str">
            <v>Bolas de natal verde, com ilum. e adesivo, prod. em fibra de vidro</v>
          </cell>
          <cell r="F3070" t="str">
            <v>FIBRA</v>
          </cell>
          <cell r="G3070">
            <v>0.3</v>
          </cell>
          <cell r="H3070">
            <v>0.3</v>
          </cell>
          <cell r="I3070">
            <v>0.3</v>
          </cell>
          <cell r="J3070">
            <v>60</v>
          </cell>
          <cell r="L3070">
            <v>1.3833333333333335</v>
          </cell>
          <cell r="M3070">
            <v>479.7</v>
          </cell>
          <cell r="N3070">
            <v>287.82</v>
          </cell>
          <cell r="P3070">
            <v>0.6</v>
          </cell>
          <cell r="R3070">
            <v>387.45</v>
          </cell>
          <cell r="S3070">
            <v>232.47</v>
          </cell>
          <cell r="U3070">
            <v>387.45</v>
          </cell>
          <cell r="V3070">
            <v>232.47</v>
          </cell>
          <cell r="X3070">
            <v>369</v>
          </cell>
          <cell r="Y3070">
            <v>221.4</v>
          </cell>
          <cell r="AA3070">
            <v>320.85000000000002</v>
          </cell>
          <cell r="AB3070">
            <v>192.51</v>
          </cell>
          <cell r="AD3070">
            <v>279</v>
          </cell>
        </row>
        <row r="3071">
          <cell r="B3071" t="str">
            <v>FG07PPVM</v>
          </cell>
          <cell r="C3071" t="str">
            <v>Bolas Natalinas</v>
          </cell>
          <cell r="E3071" t="str">
            <v>Bolas de natal vermelha, com ilum. e adesivo, prod. em fibra de vidro</v>
          </cell>
          <cell r="F3071" t="str">
            <v>FIBRA</v>
          </cell>
          <cell r="G3071">
            <v>0.3</v>
          </cell>
          <cell r="H3071">
            <v>0.3</v>
          </cell>
          <cell r="I3071">
            <v>0.3</v>
          </cell>
          <cell r="J3071">
            <v>60</v>
          </cell>
          <cell r="L3071">
            <v>1.3833333333333335</v>
          </cell>
          <cell r="M3071">
            <v>479.7</v>
          </cell>
          <cell r="N3071">
            <v>287.82</v>
          </cell>
          <cell r="P3071">
            <v>0.6</v>
          </cell>
          <cell r="R3071">
            <v>387.45</v>
          </cell>
          <cell r="S3071">
            <v>232.47</v>
          </cell>
          <cell r="U3071">
            <v>387.45</v>
          </cell>
          <cell r="V3071">
            <v>232.47</v>
          </cell>
          <cell r="X3071">
            <v>369</v>
          </cell>
          <cell r="Y3071">
            <v>221.4</v>
          </cell>
          <cell r="AA3071">
            <v>320.85000000000002</v>
          </cell>
          <cell r="AB3071">
            <v>192.51</v>
          </cell>
          <cell r="AD3071">
            <v>279</v>
          </cell>
        </row>
        <row r="3072">
          <cell r="B3072" t="str">
            <v>FG07PAZ</v>
          </cell>
          <cell r="C3072" t="str">
            <v>Bolas Natalinas</v>
          </cell>
          <cell r="E3072" t="str">
            <v>Bolas de natal azul, com ilum. e adesivo, prod. em fibra de vidro</v>
          </cell>
          <cell r="F3072" t="str">
            <v>FIBRA</v>
          </cell>
          <cell r="G3072">
            <v>0.5</v>
          </cell>
          <cell r="H3072">
            <v>0.5</v>
          </cell>
          <cell r="I3072">
            <v>0.5</v>
          </cell>
          <cell r="J3072">
            <v>60</v>
          </cell>
          <cell r="L3072">
            <v>3.1999999999999997</v>
          </cell>
          <cell r="M3072">
            <v>949</v>
          </cell>
          <cell r="N3072">
            <v>569.4</v>
          </cell>
          <cell r="P3072">
            <v>0.6</v>
          </cell>
          <cell r="R3072">
            <v>766.5</v>
          </cell>
          <cell r="S3072">
            <v>459.9</v>
          </cell>
          <cell r="U3072">
            <v>766.5</v>
          </cell>
          <cell r="V3072">
            <v>459.9</v>
          </cell>
          <cell r="X3072">
            <v>730</v>
          </cell>
          <cell r="Y3072">
            <v>438</v>
          </cell>
          <cell r="AA3072">
            <v>634.79999999999995</v>
          </cell>
          <cell r="AB3072">
            <v>380.88</v>
          </cell>
          <cell r="AD3072">
            <v>552</v>
          </cell>
        </row>
        <row r="3073">
          <cell r="B3073" t="str">
            <v>FG07PAM</v>
          </cell>
          <cell r="C3073" t="str">
            <v>Bolas Natalinas</v>
          </cell>
          <cell r="E3073" t="str">
            <v>Bolas de natal amarela, com ilum. e adesivo, prod. em fibra de vidro</v>
          </cell>
          <cell r="F3073" t="str">
            <v>FIBRA</v>
          </cell>
          <cell r="G3073">
            <v>0.5</v>
          </cell>
          <cell r="H3073">
            <v>0.5</v>
          </cell>
          <cell r="I3073">
            <v>0.5</v>
          </cell>
          <cell r="J3073">
            <v>60</v>
          </cell>
          <cell r="L3073">
            <v>3.1999999999999997</v>
          </cell>
          <cell r="M3073">
            <v>949</v>
          </cell>
          <cell r="N3073">
            <v>569.4</v>
          </cell>
          <cell r="P3073">
            <v>0.6</v>
          </cell>
          <cell r="R3073">
            <v>766.5</v>
          </cell>
          <cell r="S3073">
            <v>459.9</v>
          </cell>
          <cell r="U3073">
            <v>766.5</v>
          </cell>
          <cell r="V3073">
            <v>459.9</v>
          </cell>
          <cell r="X3073">
            <v>730</v>
          </cell>
          <cell r="Y3073">
            <v>438</v>
          </cell>
          <cell r="AA3073">
            <v>634.79999999999995</v>
          </cell>
          <cell r="AB3073">
            <v>380.88</v>
          </cell>
          <cell r="AD3073">
            <v>552</v>
          </cell>
        </row>
        <row r="3074">
          <cell r="B3074" t="str">
            <v>FG07PVD</v>
          </cell>
          <cell r="C3074" t="str">
            <v>Bolas Natalinas</v>
          </cell>
          <cell r="E3074" t="str">
            <v>Bolas de natal verde, com ilum. e adesivo, prod. em fibra de vidro</v>
          </cell>
          <cell r="F3074" t="str">
            <v>FIBRA</v>
          </cell>
          <cell r="G3074">
            <v>0.5</v>
          </cell>
          <cell r="H3074">
            <v>0.5</v>
          </cell>
          <cell r="I3074">
            <v>0.5</v>
          </cell>
          <cell r="J3074">
            <v>60</v>
          </cell>
          <cell r="L3074">
            <v>3.1999999999999997</v>
          </cell>
          <cell r="M3074">
            <v>949</v>
          </cell>
          <cell r="N3074">
            <v>569.4</v>
          </cell>
          <cell r="P3074">
            <v>0.6</v>
          </cell>
          <cell r="R3074">
            <v>766.5</v>
          </cell>
          <cell r="S3074">
            <v>459.9</v>
          </cell>
          <cell r="U3074">
            <v>766.5</v>
          </cell>
          <cell r="V3074">
            <v>459.9</v>
          </cell>
          <cell r="X3074">
            <v>730</v>
          </cell>
          <cell r="Y3074">
            <v>438</v>
          </cell>
          <cell r="AA3074">
            <v>634.79999999999995</v>
          </cell>
          <cell r="AB3074">
            <v>380.88</v>
          </cell>
          <cell r="AD3074">
            <v>552</v>
          </cell>
        </row>
        <row r="3075">
          <cell r="B3075" t="str">
            <v>FG07PVM</v>
          </cell>
          <cell r="C3075" t="str">
            <v>Bolas Natalinas</v>
          </cell>
          <cell r="E3075" t="str">
            <v>Bolas de natal vermelha, com ilum. e adesivo, prod. em fibra de vidro</v>
          </cell>
          <cell r="F3075" t="str">
            <v>FIBRA</v>
          </cell>
          <cell r="G3075">
            <v>0.5</v>
          </cell>
          <cell r="H3075">
            <v>0.5</v>
          </cell>
          <cell r="I3075">
            <v>0.5</v>
          </cell>
          <cell r="J3075">
            <v>60</v>
          </cell>
          <cell r="L3075">
            <v>3.1999999999999997</v>
          </cell>
          <cell r="M3075">
            <v>949</v>
          </cell>
          <cell r="N3075">
            <v>569.4</v>
          </cell>
          <cell r="P3075">
            <v>0.6</v>
          </cell>
          <cell r="R3075">
            <v>766.5</v>
          </cell>
          <cell r="S3075">
            <v>459.9</v>
          </cell>
          <cell r="U3075">
            <v>766.5</v>
          </cell>
          <cell r="V3075">
            <v>459.9</v>
          </cell>
          <cell r="X3075">
            <v>730</v>
          </cell>
          <cell r="Y3075">
            <v>438</v>
          </cell>
          <cell r="AA3075">
            <v>634.79999999999995</v>
          </cell>
          <cell r="AB3075">
            <v>380.88</v>
          </cell>
          <cell r="AD3075">
            <v>552</v>
          </cell>
        </row>
        <row r="3076">
          <cell r="B3076" t="str">
            <v>FG07MAZ</v>
          </cell>
          <cell r="C3076" t="str">
            <v>Bolas Natalinas</v>
          </cell>
          <cell r="E3076" t="str">
            <v>Bolas de natal azul, com ilum. e adesivo, prod. em fibra de vidro</v>
          </cell>
          <cell r="F3076" t="str">
            <v>FIBRA</v>
          </cell>
          <cell r="G3076">
            <v>0.7</v>
          </cell>
          <cell r="H3076">
            <v>0.7</v>
          </cell>
          <cell r="I3076">
            <v>0.7</v>
          </cell>
          <cell r="J3076">
            <v>100</v>
          </cell>
          <cell r="L3076">
            <v>7.3999999999999995</v>
          </cell>
          <cell r="M3076">
            <v>1327.3</v>
          </cell>
          <cell r="N3076">
            <v>796.38</v>
          </cell>
          <cell r="P3076">
            <v>0.6</v>
          </cell>
          <cell r="R3076">
            <v>1072.05</v>
          </cell>
          <cell r="S3076">
            <v>643.23</v>
          </cell>
          <cell r="U3076">
            <v>1072.05</v>
          </cell>
          <cell r="V3076">
            <v>643.23</v>
          </cell>
          <cell r="X3076">
            <v>1021</v>
          </cell>
          <cell r="Y3076">
            <v>612.6</v>
          </cell>
          <cell r="AA3076">
            <v>887.8</v>
          </cell>
          <cell r="AB3076">
            <v>532.67999999999995</v>
          </cell>
          <cell r="AD3076">
            <v>772</v>
          </cell>
        </row>
        <row r="3077">
          <cell r="B3077" t="str">
            <v>FG07MAM</v>
          </cell>
          <cell r="C3077" t="str">
            <v>Bolas Natalinas</v>
          </cell>
          <cell r="E3077" t="str">
            <v>Bolas de natal amarela, com ilum. e adesivo, prod. em fibra de vidro</v>
          </cell>
          <cell r="F3077" t="str">
            <v>FIBRA</v>
          </cell>
          <cell r="G3077">
            <v>0.7</v>
          </cell>
          <cell r="H3077">
            <v>0.7</v>
          </cell>
          <cell r="I3077">
            <v>0.7</v>
          </cell>
          <cell r="J3077">
            <v>100</v>
          </cell>
          <cell r="L3077">
            <v>7.3999999999999995</v>
          </cell>
          <cell r="M3077">
            <v>1327.3</v>
          </cell>
          <cell r="N3077">
            <v>796.38</v>
          </cell>
          <cell r="P3077">
            <v>0.6</v>
          </cell>
          <cell r="R3077">
            <v>1072.05</v>
          </cell>
          <cell r="S3077">
            <v>643.23</v>
          </cell>
          <cell r="U3077">
            <v>1072.05</v>
          </cell>
          <cell r="V3077">
            <v>643.23</v>
          </cell>
          <cell r="X3077">
            <v>1021</v>
          </cell>
          <cell r="Y3077">
            <v>612.6</v>
          </cell>
          <cell r="AA3077">
            <v>887.8</v>
          </cell>
          <cell r="AB3077">
            <v>532.67999999999995</v>
          </cell>
          <cell r="AD3077">
            <v>772</v>
          </cell>
        </row>
        <row r="3078">
          <cell r="B3078" t="str">
            <v>FG07MVD</v>
          </cell>
          <cell r="C3078" t="str">
            <v>Bolas Natalinas</v>
          </cell>
          <cell r="E3078" t="str">
            <v>Bolas de natal verde, com ilum. e adesivo, prod. em fibra de vidro</v>
          </cell>
          <cell r="F3078" t="str">
            <v>FIBRA</v>
          </cell>
          <cell r="G3078">
            <v>0.7</v>
          </cell>
          <cell r="H3078">
            <v>0.7</v>
          </cell>
          <cell r="I3078">
            <v>0.7</v>
          </cell>
          <cell r="J3078">
            <v>100</v>
          </cell>
          <cell r="L3078">
            <v>7.3999999999999995</v>
          </cell>
          <cell r="M3078">
            <v>1327.3</v>
          </cell>
          <cell r="N3078">
            <v>796.38</v>
          </cell>
          <cell r="P3078">
            <v>0.6</v>
          </cell>
          <cell r="R3078">
            <v>1072.05</v>
          </cell>
          <cell r="S3078">
            <v>643.23</v>
          </cell>
          <cell r="U3078">
            <v>1072.05</v>
          </cell>
          <cell r="V3078">
            <v>643.23</v>
          </cell>
          <cell r="X3078">
            <v>1021</v>
          </cell>
          <cell r="Y3078">
            <v>612.6</v>
          </cell>
          <cell r="AA3078">
            <v>887.8</v>
          </cell>
          <cell r="AB3078">
            <v>532.67999999999995</v>
          </cell>
          <cell r="AD3078">
            <v>772</v>
          </cell>
        </row>
        <row r="3079">
          <cell r="B3079" t="str">
            <v>FG07MVM</v>
          </cell>
          <cell r="C3079" t="str">
            <v>Bolas Natalinas</v>
          </cell>
          <cell r="E3079" t="str">
            <v>Bolas de natal vermelha, com ilum. e adesivo, prod. em fibra de vidro</v>
          </cell>
          <cell r="F3079" t="str">
            <v>FIBRA</v>
          </cell>
          <cell r="G3079">
            <v>0.7</v>
          </cell>
          <cell r="H3079">
            <v>0.7</v>
          </cell>
          <cell r="I3079">
            <v>0.7</v>
          </cell>
          <cell r="J3079">
            <v>100</v>
          </cell>
          <cell r="L3079">
            <v>7.3999999999999995</v>
          </cell>
          <cell r="M3079">
            <v>1327.3</v>
          </cell>
          <cell r="N3079">
            <v>796.38</v>
          </cell>
          <cell r="P3079">
            <v>0.6</v>
          </cell>
          <cell r="R3079">
            <v>1072.05</v>
          </cell>
          <cell r="S3079">
            <v>643.23</v>
          </cell>
          <cell r="U3079">
            <v>1072.05</v>
          </cell>
          <cell r="V3079">
            <v>643.23</v>
          </cell>
          <cell r="X3079">
            <v>1021</v>
          </cell>
          <cell r="Y3079">
            <v>612.6</v>
          </cell>
          <cell r="AA3079">
            <v>887.8</v>
          </cell>
          <cell r="AB3079">
            <v>532.67999999999995</v>
          </cell>
          <cell r="AD3079">
            <v>772</v>
          </cell>
        </row>
        <row r="3080">
          <cell r="B3080" t="str">
            <v>FG07GAZ</v>
          </cell>
          <cell r="C3080" t="str">
            <v>Bolas Natalinas</v>
          </cell>
          <cell r="E3080" t="str">
            <v>Bolas de natal azul, com ilum. e adesivo, prod. em fibra de vidro</v>
          </cell>
          <cell r="F3080" t="str">
            <v>FIBRA</v>
          </cell>
          <cell r="G3080">
            <v>0.9</v>
          </cell>
          <cell r="H3080">
            <v>0.9</v>
          </cell>
          <cell r="I3080">
            <v>0.9</v>
          </cell>
          <cell r="J3080">
            <v>100</v>
          </cell>
          <cell r="L3080">
            <v>12.516666666666666</v>
          </cell>
          <cell r="M3080">
            <v>1700.4</v>
          </cell>
          <cell r="N3080">
            <v>1020.24</v>
          </cell>
          <cell r="P3080">
            <v>0.6</v>
          </cell>
          <cell r="R3080">
            <v>1373.4</v>
          </cell>
          <cell r="S3080">
            <v>824.04</v>
          </cell>
          <cell r="U3080">
            <v>1373.4</v>
          </cell>
          <cell r="V3080">
            <v>824.04</v>
          </cell>
          <cell r="X3080">
            <v>1308</v>
          </cell>
          <cell r="Y3080">
            <v>784.8</v>
          </cell>
          <cell r="AA3080">
            <v>1137.3499999999999</v>
          </cell>
          <cell r="AB3080">
            <v>682.41</v>
          </cell>
          <cell r="AD3080">
            <v>989</v>
          </cell>
        </row>
        <row r="3081">
          <cell r="B3081" t="str">
            <v>FG07GAM</v>
          </cell>
          <cell r="C3081" t="str">
            <v>Bolas Natalinas</v>
          </cell>
          <cell r="E3081" t="str">
            <v>Bolas de natal amarela, com ilum. e adesivo, prod. em fibra de vidro</v>
          </cell>
          <cell r="F3081" t="str">
            <v>FIBRA</v>
          </cell>
          <cell r="G3081">
            <v>0.9</v>
          </cell>
          <cell r="H3081">
            <v>0.9</v>
          </cell>
          <cell r="I3081">
            <v>0.9</v>
          </cell>
          <cell r="J3081">
            <v>100</v>
          </cell>
          <cell r="L3081">
            <v>12.516666666666666</v>
          </cell>
          <cell r="M3081">
            <v>1700.4</v>
          </cell>
          <cell r="N3081">
            <v>1020.24</v>
          </cell>
          <cell r="P3081">
            <v>0.6</v>
          </cell>
          <cell r="R3081">
            <v>1373.4</v>
          </cell>
          <cell r="S3081">
            <v>824.04</v>
          </cell>
          <cell r="U3081">
            <v>1373.4</v>
          </cell>
          <cell r="V3081">
            <v>824.04</v>
          </cell>
          <cell r="X3081">
            <v>1308</v>
          </cell>
          <cell r="Y3081">
            <v>784.8</v>
          </cell>
          <cell r="AA3081">
            <v>1137.3499999999999</v>
          </cell>
          <cell r="AB3081">
            <v>682.41</v>
          </cell>
          <cell r="AD3081">
            <v>989</v>
          </cell>
        </row>
        <row r="3082">
          <cell r="B3082" t="str">
            <v>FG07GVD</v>
          </cell>
          <cell r="C3082" t="str">
            <v>Bolas Natalinas</v>
          </cell>
          <cell r="E3082" t="str">
            <v>Bolas de natal verde, com ilum. e adesivo, prod. em fibra de vidro</v>
          </cell>
          <cell r="F3082" t="str">
            <v>FIBRA</v>
          </cell>
          <cell r="G3082">
            <v>0.9</v>
          </cell>
          <cell r="H3082">
            <v>0.9</v>
          </cell>
          <cell r="I3082">
            <v>0.9</v>
          </cell>
          <cell r="J3082">
            <v>100</v>
          </cell>
          <cell r="L3082">
            <v>12.516666666666666</v>
          </cell>
          <cell r="M3082">
            <v>1700.4</v>
          </cell>
          <cell r="N3082">
            <v>1020.24</v>
          </cell>
          <cell r="P3082">
            <v>0.6</v>
          </cell>
          <cell r="R3082">
            <v>1373.4</v>
          </cell>
          <cell r="S3082">
            <v>824.04</v>
          </cell>
          <cell r="U3082">
            <v>1373.4</v>
          </cell>
          <cell r="V3082">
            <v>824.04</v>
          </cell>
          <cell r="X3082">
            <v>1308</v>
          </cell>
          <cell r="Y3082">
            <v>784.8</v>
          </cell>
          <cell r="AA3082">
            <v>1137.3499999999999</v>
          </cell>
          <cell r="AB3082">
            <v>682.41</v>
          </cell>
          <cell r="AD3082">
            <v>989</v>
          </cell>
        </row>
        <row r="3083">
          <cell r="B3083" t="str">
            <v>FG07GVM</v>
          </cell>
          <cell r="C3083" t="str">
            <v>Bolas Natalinas</v>
          </cell>
          <cell r="E3083" t="str">
            <v>Bolas de natal vermelha, com ilum. e adesivo, prod. em fibra de vidro</v>
          </cell>
          <cell r="F3083" t="str">
            <v>FIBRA</v>
          </cell>
          <cell r="G3083">
            <v>0.9</v>
          </cell>
          <cell r="H3083">
            <v>0.9</v>
          </cell>
          <cell r="I3083">
            <v>0.9</v>
          </cell>
          <cell r="J3083">
            <v>100</v>
          </cell>
          <cell r="L3083">
            <v>12.516666666666666</v>
          </cell>
          <cell r="M3083">
            <v>1700.4</v>
          </cell>
          <cell r="N3083">
            <v>1020.24</v>
          </cell>
          <cell r="P3083">
            <v>0.6</v>
          </cell>
          <cell r="R3083">
            <v>1373.4</v>
          </cell>
          <cell r="S3083">
            <v>824.04</v>
          </cell>
          <cell r="U3083">
            <v>1373.4</v>
          </cell>
          <cell r="V3083">
            <v>824.04</v>
          </cell>
          <cell r="X3083">
            <v>1308</v>
          </cell>
          <cell r="Y3083">
            <v>784.8</v>
          </cell>
          <cell r="AA3083">
            <v>1137.3499999999999</v>
          </cell>
          <cell r="AB3083">
            <v>682.41</v>
          </cell>
          <cell r="AD3083">
            <v>989</v>
          </cell>
        </row>
        <row r="3084">
          <cell r="B3084" t="str">
            <v>FG07GGAZ</v>
          </cell>
          <cell r="C3084" t="str">
            <v>Bolas Natalinas</v>
          </cell>
          <cell r="E3084" t="str">
            <v>Bolas de natal azul, com ilum. e adesivo, prod. em fibra de vidro</v>
          </cell>
          <cell r="F3084" t="str">
            <v>FIBRA</v>
          </cell>
          <cell r="G3084">
            <v>1.2</v>
          </cell>
          <cell r="H3084">
            <v>1.2</v>
          </cell>
          <cell r="I3084">
            <v>1.2</v>
          </cell>
          <cell r="J3084">
            <v>150</v>
          </cell>
          <cell r="L3084">
            <v>32.783333333333331</v>
          </cell>
          <cell r="M3084">
            <v>4227.6000000000004</v>
          </cell>
          <cell r="N3084">
            <v>2536.56</v>
          </cell>
          <cell r="P3084">
            <v>0.6</v>
          </cell>
          <cell r="R3084">
            <v>3414.6</v>
          </cell>
          <cell r="S3084">
            <v>2048.7600000000002</v>
          </cell>
          <cell r="U3084">
            <v>3414.6</v>
          </cell>
          <cell r="V3084">
            <v>2048.7600000000002</v>
          </cell>
          <cell r="X3084">
            <v>3252</v>
          </cell>
          <cell r="Y3084">
            <v>1951.2</v>
          </cell>
          <cell r="AA3084">
            <v>2827.85</v>
          </cell>
          <cell r="AB3084">
            <v>1696.71</v>
          </cell>
          <cell r="AD3084">
            <v>2459</v>
          </cell>
        </row>
        <row r="3085">
          <cell r="B3085" t="str">
            <v>FG07GGAM</v>
          </cell>
          <cell r="C3085" t="str">
            <v>Bolas Natalinas</v>
          </cell>
          <cell r="E3085" t="str">
            <v>Bolas de natal amarela, com ilum. e adesivo, prod. em fibra de vidro</v>
          </cell>
          <cell r="F3085" t="str">
            <v>FIBRA</v>
          </cell>
          <cell r="G3085">
            <v>1.2</v>
          </cell>
          <cell r="H3085">
            <v>1.2</v>
          </cell>
          <cell r="I3085">
            <v>1.2</v>
          </cell>
          <cell r="J3085">
            <v>150</v>
          </cell>
          <cell r="L3085">
            <v>32.783333333333331</v>
          </cell>
          <cell r="M3085">
            <v>4227.6000000000004</v>
          </cell>
          <cell r="N3085">
            <v>2536.56</v>
          </cell>
          <cell r="P3085">
            <v>0.6</v>
          </cell>
          <cell r="R3085">
            <v>3414.6</v>
          </cell>
          <cell r="S3085">
            <v>2048.7600000000002</v>
          </cell>
          <cell r="U3085">
            <v>3414.6</v>
          </cell>
          <cell r="V3085">
            <v>2048.7600000000002</v>
          </cell>
          <cell r="X3085">
            <v>3252</v>
          </cell>
          <cell r="Y3085">
            <v>1951.2</v>
          </cell>
          <cell r="AA3085">
            <v>2827.85</v>
          </cell>
          <cell r="AB3085">
            <v>1696.71</v>
          </cell>
          <cell r="AD3085">
            <v>2459</v>
          </cell>
        </row>
        <row r="3086">
          <cell r="B3086" t="str">
            <v>FG07GGVD</v>
          </cell>
          <cell r="C3086" t="str">
            <v>Bolas Natalinas</v>
          </cell>
          <cell r="E3086" t="str">
            <v>Bolas de natal verde, com ilum. e adesivo, prod. em fibra de vidro</v>
          </cell>
          <cell r="F3086" t="str">
            <v>FIBRA</v>
          </cell>
          <cell r="G3086">
            <v>1.2</v>
          </cell>
          <cell r="H3086">
            <v>1.2</v>
          </cell>
          <cell r="I3086">
            <v>1.2</v>
          </cell>
          <cell r="J3086">
            <v>150</v>
          </cell>
          <cell r="L3086">
            <v>32.783333333333331</v>
          </cell>
          <cell r="M3086">
            <v>4227.6000000000004</v>
          </cell>
          <cell r="N3086">
            <v>2536.56</v>
          </cell>
          <cell r="P3086">
            <v>0.6</v>
          </cell>
          <cell r="R3086">
            <v>3414.6</v>
          </cell>
          <cell r="S3086">
            <v>2048.7600000000002</v>
          </cell>
          <cell r="U3086">
            <v>3414.6</v>
          </cell>
          <cell r="V3086">
            <v>2048.7600000000002</v>
          </cell>
          <cell r="X3086">
            <v>3252</v>
          </cell>
          <cell r="Y3086">
            <v>1951.2</v>
          </cell>
          <cell r="AA3086">
            <v>2827.85</v>
          </cell>
          <cell r="AB3086">
            <v>1696.71</v>
          </cell>
          <cell r="AD3086">
            <v>2459</v>
          </cell>
        </row>
        <row r="3087">
          <cell r="B3087" t="str">
            <v>FG07GGVM</v>
          </cell>
          <cell r="C3087" t="str">
            <v>Bolas Natalinas</v>
          </cell>
          <cell r="E3087" t="str">
            <v>Bolas de natal vermelha, com ilum. e adesivo, prod. em fibra de vidro</v>
          </cell>
          <cell r="F3087" t="str">
            <v>FIBRA</v>
          </cell>
          <cell r="G3087">
            <v>1.2</v>
          </cell>
          <cell r="H3087">
            <v>1.2</v>
          </cell>
          <cell r="I3087">
            <v>1.2</v>
          </cell>
          <cell r="J3087">
            <v>150</v>
          </cell>
          <cell r="L3087">
            <v>32.783333333333331</v>
          </cell>
          <cell r="M3087">
            <v>4227.6000000000004</v>
          </cell>
          <cell r="N3087">
            <v>2536.56</v>
          </cell>
          <cell r="P3087">
            <v>0.6</v>
          </cell>
          <cell r="R3087">
            <v>3414.6</v>
          </cell>
          <cell r="S3087">
            <v>2048.7600000000002</v>
          </cell>
          <cell r="U3087">
            <v>3414.6</v>
          </cell>
          <cell r="V3087">
            <v>2048.7600000000002</v>
          </cell>
          <cell r="X3087">
            <v>3252</v>
          </cell>
          <cell r="Y3087">
            <v>1951.2</v>
          </cell>
          <cell r="AA3087">
            <v>2827.85</v>
          </cell>
          <cell r="AB3087">
            <v>1696.71</v>
          </cell>
          <cell r="AD3087">
            <v>2459</v>
          </cell>
        </row>
        <row r="3088">
          <cell r="B3088" t="str">
            <v>FG07EGAZ</v>
          </cell>
          <cell r="C3088" t="str">
            <v>Bolas Natalinas</v>
          </cell>
          <cell r="E3088" t="str">
            <v>Bolas de natal azul, com ilum. e adesivo, prod. em fibra de vidro</v>
          </cell>
          <cell r="F3088" t="str">
            <v>FIBRA</v>
          </cell>
          <cell r="G3088">
            <v>1.5</v>
          </cell>
          <cell r="H3088">
            <v>1.5</v>
          </cell>
          <cell r="I3088">
            <v>1.5</v>
          </cell>
          <cell r="J3088">
            <v>150</v>
          </cell>
          <cell r="M3088">
            <v>6601.92</v>
          </cell>
          <cell r="N3088">
            <v>3961.152</v>
          </cell>
          <cell r="P3088">
            <v>0.6</v>
          </cell>
          <cell r="R3088">
            <v>5332.32</v>
          </cell>
          <cell r="S3088">
            <v>3199.35</v>
          </cell>
          <cell r="U3088">
            <v>5332.32</v>
          </cell>
          <cell r="V3088">
            <v>3199.35</v>
          </cell>
          <cell r="X3088">
            <v>5078.3999999999996</v>
          </cell>
          <cell r="Y3088">
            <v>3047</v>
          </cell>
          <cell r="AA3088">
            <v>4416</v>
          </cell>
          <cell r="AB3088">
            <v>2649.6</v>
          </cell>
          <cell r="AD3088">
            <v>3840</v>
          </cell>
        </row>
        <row r="3089">
          <cell r="B3089" t="str">
            <v>FG07EGAM</v>
          </cell>
          <cell r="C3089" t="str">
            <v>Bolas Natalinas</v>
          </cell>
          <cell r="E3089" t="str">
            <v>Bolas de natal amarela, com ilum. e adesivo, prod. em fibra de vidro</v>
          </cell>
          <cell r="F3089" t="str">
            <v>FIBRA</v>
          </cell>
          <cell r="G3089">
            <v>1.5</v>
          </cell>
          <cell r="H3089">
            <v>1.5</v>
          </cell>
          <cell r="I3089">
            <v>1.5</v>
          </cell>
          <cell r="J3089">
            <v>150</v>
          </cell>
          <cell r="M3089">
            <v>6601.92</v>
          </cell>
          <cell r="N3089">
            <v>3961.152</v>
          </cell>
          <cell r="P3089">
            <v>0.6</v>
          </cell>
          <cell r="R3089">
            <v>5332.32</v>
          </cell>
          <cell r="S3089">
            <v>3199.35</v>
          </cell>
          <cell r="U3089">
            <v>5332.32</v>
          </cell>
          <cell r="V3089">
            <v>3199.35</v>
          </cell>
          <cell r="X3089">
            <v>5078.3999999999996</v>
          </cell>
          <cell r="Y3089">
            <v>3047</v>
          </cell>
          <cell r="AA3089">
            <v>4416</v>
          </cell>
          <cell r="AB3089">
            <v>2649.6</v>
          </cell>
          <cell r="AD3089">
            <v>3840</v>
          </cell>
        </row>
        <row r="3090">
          <cell r="B3090" t="str">
            <v>FG07EGVD</v>
          </cell>
          <cell r="C3090" t="str">
            <v>Bolas Natalinas</v>
          </cell>
          <cell r="E3090" t="str">
            <v>Bolas de natal verde, com ilum. e adesivo, prod. em fibra de vidro</v>
          </cell>
          <cell r="F3090" t="str">
            <v>FIBRA</v>
          </cell>
          <cell r="G3090">
            <v>1.5</v>
          </cell>
          <cell r="H3090">
            <v>1.5</v>
          </cell>
          <cell r="I3090">
            <v>1.5</v>
          </cell>
          <cell r="J3090">
            <v>150</v>
          </cell>
          <cell r="M3090">
            <v>6601.92</v>
          </cell>
          <cell r="N3090">
            <v>3961.152</v>
          </cell>
          <cell r="P3090">
            <v>0.6</v>
          </cell>
          <cell r="R3090">
            <v>5332.32</v>
          </cell>
          <cell r="S3090">
            <v>3199.35</v>
          </cell>
          <cell r="U3090">
            <v>5332.32</v>
          </cell>
          <cell r="V3090">
            <v>3199.35</v>
          </cell>
          <cell r="X3090">
            <v>5078.3999999999996</v>
          </cell>
          <cell r="Y3090">
            <v>3047</v>
          </cell>
          <cell r="AA3090">
            <v>4416</v>
          </cell>
          <cell r="AB3090">
            <v>2649.6</v>
          </cell>
          <cell r="AD3090">
            <v>3840</v>
          </cell>
        </row>
        <row r="3091">
          <cell r="B3091" t="str">
            <v>FG07EGVM</v>
          </cell>
          <cell r="C3091" t="str">
            <v>Bolas Natalinas</v>
          </cell>
          <cell r="E3091" t="str">
            <v>Bolas de natal vermelha, com ilum. e adesivo, prod. em fibra de vidro</v>
          </cell>
          <cell r="F3091" t="str">
            <v>FIBRA</v>
          </cell>
          <cell r="G3091">
            <v>1.5</v>
          </cell>
          <cell r="H3091">
            <v>1.5</v>
          </cell>
          <cell r="I3091">
            <v>1.5</v>
          </cell>
          <cell r="J3091">
            <v>150</v>
          </cell>
          <cell r="M3091">
            <v>6601.92</v>
          </cell>
          <cell r="N3091">
            <v>3961.152</v>
          </cell>
          <cell r="P3091">
            <v>0.6</v>
          </cell>
          <cell r="R3091">
            <v>5332.32</v>
          </cell>
          <cell r="S3091">
            <v>3199.35</v>
          </cell>
          <cell r="U3091">
            <v>5332.32</v>
          </cell>
          <cell r="V3091">
            <v>3199.35</v>
          </cell>
          <cell r="X3091">
            <v>5078.3999999999996</v>
          </cell>
          <cell r="Y3091">
            <v>3047</v>
          </cell>
          <cell r="AA3091">
            <v>4416</v>
          </cell>
          <cell r="AB3091">
            <v>2649.6</v>
          </cell>
          <cell r="AD3091">
            <v>3840</v>
          </cell>
        </row>
        <row r="3092">
          <cell r="B3092" t="str">
            <v>FG07PPSAZ</v>
          </cell>
          <cell r="C3092" t="str">
            <v>Bolas Natalinas</v>
          </cell>
          <cell r="E3092" t="str">
            <v>Bolas de natal azul, cor sólida e adesivo, prod. em fibra de vidro</v>
          </cell>
          <cell r="F3092" t="str">
            <v>FIBRA</v>
          </cell>
          <cell r="G3092">
            <v>0.3</v>
          </cell>
          <cell r="H3092">
            <v>0.3</v>
          </cell>
          <cell r="I3092">
            <v>0.3</v>
          </cell>
          <cell r="J3092">
            <v>60</v>
          </cell>
          <cell r="L3092">
            <v>1.3833333333333335</v>
          </cell>
          <cell r="M3092">
            <v>416</v>
          </cell>
          <cell r="N3092">
            <v>249.6</v>
          </cell>
          <cell r="P3092">
            <v>0.6</v>
          </cell>
          <cell r="R3092">
            <v>336</v>
          </cell>
          <cell r="S3092">
            <v>201.6</v>
          </cell>
          <cell r="U3092">
            <v>336</v>
          </cell>
          <cell r="V3092">
            <v>201.6</v>
          </cell>
          <cell r="X3092">
            <v>320</v>
          </cell>
          <cell r="Y3092">
            <v>192</v>
          </cell>
          <cell r="AA3092">
            <v>278.3</v>
          </cell>
          <cell r="AB3092">
            <v>166.98</v>
          </cell>
          <cell r="AD3092">
            <v>242</v>
          </cell>
        </row>
        <row r="3093">
          <cell r="B3093" t="str">
            <v>FG07PPSAM</v>
          </cell>
          <cell r="C3093" t="str">
            <v>Bolas Natalinas</v>
          </cell>
          <cell r="E3093" t="str">
            <v>Bolas de natal amarela, cor sólida e adesivo, prod. em fibra de vidro</v>
          </cell>
          <cell r="F3093" t="str">
            <v>FIBRA</v>
          </cell>
          <cell r="G3093">
            <v>0.3</v>
          </cell>
          <cell r="H3093">
            <v>0.3</v>
          </cell>
          <cell r="I3093">
            <v>0.3</v>
          </cell>
          <cell r="J3093">
            <v>60</v>
          </cell>
          <cell r="L3093">
            <v>1.3833333333333335</v>
          </cell>
          <cell r="M3093">
            <v>416</v>
          </cell>
          <cell r="N3093">
            <v>249.6</v>
          </cell>
          <cell r="P3093">
            <v>0.6</v>
          </cell>
          <cell r="R3093">
            <v>336</v>
          </cell>
          <cell r="S3093">
            <v>201.6</v>
          </cell>
          <cell r="U3093">
            <v>336</v>
          </cell>
          <cell r="V3093">
            <v>201.6</v>
          </cell>
          <cell r="X3093">
            <v>320</v>
          </cell>
          <cell r="Y3093">
            <v>192</v>
          </cell>
          <cell r="AA3093">
            <v>278.3</v>
          </cell>
          <cell r="AB3093">
            <v>166.98</v>
          </cell>
          <cell r="AD3093">
            <v>242</v>
          </cell>
        </row>
        <row r="3094">
          <cell r="B3094" t="str">
            <v>FG07PPSVD</v>
          </cell>
          <cell r="C3094" t="str">
            <v>Bolas Natalinas</v>
          </cell>
          <cell r="E3094" t="str">
            <v>Bolas de natal verde, cor sólida e adesivo, prod. em fibra de vidro</v>
          </cell>
          <cell r="F3094" t="str">
            <v>FIBRA</v>
          </cell>
          <cell r="G3094">
            <v>0.3</v>
          </cell>
          <cell r="H3094">
            <v>0.3</v>
          </cell>
          <cell r="I3094">
            <v>0.3</v>
          </cell>
          <cell r="J3094">
            <v>60</v>
          </cell>
          <cell r="L3094">
            <v>1.3833333333333335</v>
          </cell>
          <cell r="M3094">
            <v>416</v>
          </cell>
          <cell r="N3094">
            <v>249.6</v>
          </cell>
          <cell r="P3094">
            <v>0.6</v>
          </cell>
          <cell r="R3094">
            <v>336</v>
          </cell>
          <cell r="S3094">
            <v>201.6</v>
          </cell>
          <cell r="U3094">
            <v>336</v>
          </cell>
          <cell r="V3094">
            <v>201.6</v>
          </cell>
          <cell r="X3094">
            <v>320</v>
          </cell>
          <cell r="Y3094">
            <v>192</v>
          </cell>
          <cell r="AA3094">
            <v>278.3</v>
          </cell>
          <cell r="AB3094">
            <v>166.98</v>
          </cell>
          <cell r="AD3094">
            <v>242</v>
          </cell>
        </row>
        <row r="3095">
          <cell r="B3095" t="str">
            <v>FG07PPSVM</v>
          </cell>
          <cell r="C3095" t="str">
            <v>Bolas Natalinas</v>
          </cell>
          <cell r="E3095" t="str">
            <v>Bolas de natal vermelha, cor sólida e adesivo, prod. em fibra de vidro</v>
          </cell>
          <cell r="F3095" t="str">
            <v>FIBRA</v>
          </cell>
          <cell r="G3095">
            <v>0.3</v>
          </cell>
          <cell r="H3095">
            <v>0.3</v>
          </cell>
          <cell r="I3095">
            <v>0.3</v>
          </cell>
          <cell r="J3095">
            <v>60</v>
          </cell>
          <cell r="L3095">
            <v>1.3833333333333335</v>
          </cell>
          <cell r="M3095">
            <v>416</v>
          </cell>
          <cell r="N3095">
            <v>249.6</v>
          </cell>
          <cell r="P3095">
            <v>0.6</v>
          </cell>
          <cell r="R3095">
            <v>336</v>
          </cell>
          <cell r="S3095">
            <v>201.6</v>
          </cell>
          <cell r="U3095">
            <v>336</v>
          </cell>
          <cell r="V3095">
            <v>201.6</v>
          </cell>
          <cell r="X3095">
            <v>320</v>
          </cell>
          <cell r="Y3095">
            <v>192</v>
          </cell>
          <cell r="AA3095">
            <v>278.3</v>
          </cell>
          <cell r="AB3095">
            <v>166.98</v>
          </cell>
          <cell r="AD3095">
            <v>242</v>
          </cell>
        </row>
        <row r="3096">
          <cell r="B3096" t="str">
            <v>FG07PSAZ</v>
          </cell>
          <cell r="C3096" t="str">
            <v>Bolas Natalinas</v>
          </cell>
          <cell r="E3096" t="str">
            <v>Bolas de natal azul,  cor sólida e adesivo, prod. em fibra de vidro</v>
          </cell>
          <cell r="F3096" t="str">
            <v>FIBRA</v>
          </cell>
          <cell r="G3096">
            <v>0.5</v>
          </cell>
          <cell r="H3096">
            <v>0.5</v>
          </cell>
          <cell r="I3096">
            <v>0.5</v>
          </cell>
          <cell r="J3096">
            <v>60</v>
          </cell>
          <cell r="L3096">
            <v>3.1999999999999997</v>
          </cell>
          <cell r="M3096">
            <v>826.93000000000006</v>
          </cell>
          <cell r="N3096">
            <v>496.15800000000002</v>
          </cell>
          <cell r="P3096">
            <v>0.6</v>
          </cell>
          <cell r="R3096">
            <v>667.91</v>
          </cell>
          <cell r="S3096">
            <v>400.79</v>
          </cell>
          <cell r="U3096">
            <v>667.91</v>
          </cell>
          <cell r="V3096">
            <v>400.79</v>
          </cell>
          <cell r="X3096">
            <v>636.1</v>
          </cell>
          <cell r="Y3096">
            <v>381.7</v>
          </cell>
          <cell r="AA3096">
            <v>553.15</v>
          </cell>
          <cell r="AB3096">
            <v>331.89</v>
          </cell>
          <cell r="AD3096">
            <v>481</v>
          </cell>
        </row>
        <row r="3097">
          <cell r="B3097" t="str">
            <v>FG07PSAM</v>
          </cell>
          <cell r="C3097" t="str">
            <v>Bolas Natalinas</v>
          </cell>
          <cell r="E3097" t="str">
            <v>Bolas de natal amarela, cor sólida e adesivo, prod. em fibra de vidro</v>
          </cell>
          <cell r="F3097" t="str">
            <v>FIBRA</v>
          </cell>
          <cell r="G3097">
            <v>0.5</v>
          </cell>
          <cell r="H3097">
            <v>0.5</v>
          </cell>
          <cell r="I3097">
            <v>0.5</v>
          </cell>
          <cell r="J3097">
            <v>60</v>
          </cell>
          <cell r="L3097">
            <v>3.1999999999999997</v>
          </cell>
          <cell r="M3097">
            <v>826.93000000000006</v>
          </cell>
          <cell r="N3097">
            <v>496.15800000000002</v>
          </cell>
          <cell r="P3097">
            <v>0.6</v>
          </cell>
          <cell r="R3097">
            <v>667.91</v>
          </cell>
          <cell r="S3097">
            <v>400.79</v>
          </cell>
          <cell r="U3097">
            <v>667.91</v>
          </cell>
          <cell r="V3097">
            <v>400.79</v>
          </cell>
          <cell r="X3097">
            <v>636.1</v>
          </cell>
          <cell r="Y3097">
            <v>381.7</v>
          </cell>
          <cell r="AA3097">
            <v>553.15</v>
          </cell>
          <cell r="AB3097">
            <v>331.89</v>
          </cell>
          <cell r="AD3097">
            <v>481</v>
          </cell>
        </row>
        <row r="3098">
          <cell r="B3098" t="str">
            <v>FG07PSVD</v>
          </cell>
          <cell r="C3098" t="str">
            <v>Bolas Natalinas</v>
          </cell>
          <cell r="E3098" t="str">
            <v>Bolas de natal verde, cor sólida e adesivo, prod. em fibra de vidro</v>
          </cell>
          <cell r="F3098" t="str">
            <v>FIBRA</v>
          </cell>
          <cell r="G3098">
            <v>0.5</v>
          </cell>
          <cell r="H3098">
            <v>0.5</v>
          </cell>
          <cell r="I3098">
            <v>0.5</v>
          </cell>
          <cell r="J3098">
            <v>60</v>
          </cell>
          <cell r="L3098">
            <v>3.1999999999999997</v>
          </cell>
          <cell r="M3098">
            <v>826.93000000000006</v>
          </cell>
          <cell r="N3098">
            <v>496.15800000000002</v>
          </cell>
          <cell r="P3098">
            <v>0.6</v>
          </cell>
          <cell r="R3098">
            <v>667.91</v>
          </cell>
          <cell r="S3098">
            <v>400.79</v>
          </cell>
          <cell r="U3098">
            <v>667.91</v>
          </cell>
          <cell r="V3098">
            <v>400.79</v>
          </cell>
          <cell r="X3098">
            <v>636.1</v>
          </cell>
          <cell r="Y3098">
            <v>381.7</v>
          </cell>
          <cell r="AA3098">
            <v>553.15</v>
          </cell>
          <cell r="AB3098">
            <v>331.89</v>
          </cell>
          <cell r="AD3098">
            <v>481</v>
          </cell>
        </row>
        <row r="3099">
          <cell r="B3099" t="str">
            <v>FG07PSVM</v>
          </cell>
          <cell r="C3099" t="str">
            <v>Bolas Natalinas</v>
          </cell>
          <cell r="E3099" t="str">
            <v>Bolas de natal vermelha, cor sólida e adesivo, prod. em fibra de vidro</v>
          </cell>
          <cell r="F3099" t="str">
            <v>FIBRA</v>
          </cell>
          <cell r="G3099">
            <v>0.5</v>
          </cell>
          <cell r="H3099">
            <v>0.5</v>
          </cell>
          <cell r="I3099">
            <v>0.5</v>
          </cell>
          <cell r="J3099">
            <v>60</v>
          </cell>
          <cell r="L3099">
            <v>3.1999999999999997</v>
          </cell>
          <cell r="M3099">
            <v>826.93000000000006</v>
          </cell>
          <cell r="N3099">
            <v>496.15800000000002</v>
          </cell>
          <cell r="P3099">
            <v>0.6</v>
          </cell>
          <cell r="R3099">
            <v>667.91</v>
          </cell>
          <cell r="S3099">
            <v>400.79</v>
          </cell>
          <cell r="U3099">
            <v>667.91</v>
          </cell>
          <cell r="V3099">
            <v>400.79</v>
          </cell>
          <cell r="X3099">
            <v>636.1</v>
          </cell>
          <cell r="Y3099">
            <v>381.7</v>
          </cell>
          <cell r="AA3099">
            <v>553.15</v>
          </cell>
          <cell r="AB3099">
            <v>331.89</v>
          </cell>
          <cell r="AD3099">
            <v>481</v>
          </cell>
        </row>
        <row r="3100">
          <cell r="B3100" t="str">
            <v>FG07MSAZ</v>
          </cell>
          <cell r="C3100" t="str">
            <v>Bolas Natalinas</v>
          </cell>
          <cell r="E3100" t="str">
            <v>Bolas de natal azul, cor sólida e adesivo, prod. em fibra de vidro</v>
          </cell>
          <cell r="F3100" t="str">
            <v>FIBRA</v>
          </cell>
          <cell r="G3100">
            <v>0.7</v>
          </cell>
          <cell r="H3100">
            <v>0.7</v>
          </cell>
          <cell r="I3100">
            <v>0.7</v>
          </cell>
          <cell r="J3100">
            <v>100</v>
          </cell>
          <cell r="L3100">
            <v>7.3999999999999995</v>
          </cell>
          <cell r="M3100">
            <v>1167.4000000000001</v>
          </cell>
          <cell r="N3100">
            <v>700.44</v>
          </cell>
          <cell r="P3100">
            <v>0.6</v>
          </cell>
          <cell r="R3100">
            <v>942.9</v>
          </cell>
          <cell r="S3100">
            <v>565.74</v>
          </cell>
          <cell r="U3100">
            <v>942.9</v>
          </cell>
          <cell r="V3100">
            <v>565.74</v>
          </cell>
          <cell r="X3100">
            <v>898</v>
          </cell>
          <cell r="Y3100">
            <v>538.79999999999995</v>
          </cell>
          <cell r="AA3100">
            <v>780.85</v>
          </cell>
          <cell r="AB3100">
            <v>468.51</v>
          </cell>
          <cell r="AD3100">
            <v>679</v>
          </cell>
        </row>
        <row r="3101">
          <cell r="B3101" t="str">
            <v>FG07MSAM</v>
          </cell>
          <cell r="C3101" t="str">
            <v>Bolas Natalinas</v>
          </cell>
          <cell r="E3101" t="str">
            <v>Bolas de natal amarela, cor sólida e adesivo, prod. em fibra de vidro</v>
          </cell>
          <cell r="F3101" t="str">
            <v>FIBRA</v>
          </cell>
          <cell r="G3101">
            <v>0.7</v>
          </cell>
          <cell r="H3101">
            <v>0.7</v>
          </cell>
          <cell r="I3101">
            <v>0.7</v>
          </cell>
          <cell r="J3101">
            <v>100</v>
          </cell>
          <cell r="L3101">
            <v>7.3999999999999995</v>
          </cell>
          <cell r="M3101">
            <v>1167.4000000000001</v>
          </cell>
          <cell r="N3101">
            <v>700.44</v>
          </cell>
          <cell r="P3101">
            <v>0.6</v>
          </cell>
          <cell r="R3101">
            <v>942.9</v>
          </cell>
          <cell r="S3101">
            <v>565.74</v>
          </cell>
          <cell r="U3101">
            <v>942.9</v>
          </cell>
          <cell r="V3101">
            <v>565.74</v>
          </cell>
          <cell r="X3101">
            <v>898</v>
          </cell>
          <cell r="Y3101">
            <v>538.79999999999995</v>
          </cell>
          <cell r="AA3101">
            <v>780.85</v>
          </cell>
          <cell r="AB3101">
            <v>468.51</v>
          </cell>
          <cell r="AD3101">
            <v>679</v>
          </cell>
        </row>
        <row r="3102">
          <cell r="B3102" t="str">
            <v>FG07MSVD</v>
          </cell>
          <cell r="C3102" t="str">
            <v>Bolas Natalinas</v>
          </cell>
          <cell r="E3102" t="str">
            <v>Bolas de natal verde, cor sólida e adesivo, prod. em fibra de vidro</v>
          </cell>
          <cell r="F3102" t="str">
            <v>FIBRA</v>
          </cell>
          <cell r="G3102">
            <v>0.7</v>
          </cell>
          <cell r="H3102">
            <v>0.7</v>
          </cell>
          <cell r="I3102">
            <v>0.7</v>
          </cell>
          <cell r="J3102">
            <v>100</v>
          </cell>
          <cell r="L3102">
            <v>7.3999999999999995</v>
          </cell>
          <cell r="M3102">
            <v>1167.4000000000001</v>
          </cell>
          <cell r="N3102">
            <v>700.44</v>
          </cell>
          <cell r="P3102">
            <v>0.6</v>
          </cell>
          <cell r="R3102">
            <v>942.9</v>
          </cell>
          <cell r="S3102">
            <v>565.74</v>
          </cell>
          <cell r="U3102">
            <v>942.9</v>
          </cell>
          <cell r="V3102">
            <v>565.74</v>
          </cell>
          <cell r="X3102">
            <v>898</v>
          </cell>
          <cell r="Y3102">
            <v>538.79999999999995</v>
          </cell>
          <cell r="AA3102">
            <v>780.85</v>
          </cell>
          <cell r="AB3102">
            <v>468.51</v>
          </cell>
          <cell r="AD3102">
            <v>679</v>
          </cell>
        </row>
        <row r="3103">
          <cell r="B3103" t="str">
            <v>FG07MSVM</v>
          </cell>
          <cell r="C3103" t="str">
            <v>Bolas Natalinas</v>
          </cell>
          <cell r="E3103" t="str">
            <v>Bolas de natal vermelha, cor sólida e adesivo, prod. em fibra de vidro</v>
          </cell>
          <cell r="F3103" t="str">
            <v>FIBRA</v>
          </cell>
          <cell r="G3103">
            <v>0.7</v>
          </cell>
          <cell r="H3103">
            <v>0.7</v>
          </cell>
          <cell r="I3103">
            <v>0.7</v>
          </cell>
          <cell r="J3103">
            <v>100</v>
          </cell>
          <cell r="L3103">
            <v>7.3999999999999995</v>
          </cell>
          <cell r="M3103">
            <v>1167.4000000000001</v>
          </cell>
          <cell r="N3103">
            <v>700.44</v>
          </cell>
          <cell r="P3103">
            <v>0.6</v>
          </cell>
          <cell r="R3103">
            <v>942.9</v>
          </cell>
          <cell r="S3103">
            <v>565.74</v>
          </cell>
          <cell r="U3103">
            <v>942.9</v>
          </cell>
          <cell r="V3103">
            <v>565.74</v>
          </cell>
          <cell r="X3103">
            <v>898</v>
          </cell>
          <cell r="Y3103">
            <v>538.79999999999995</v>
          </cell>
          <cell r="AA3103">
            <v>780.85</v>
          </cell>
          <cell r="AB3103">
            <v>468.51</v>
          </cell>
          <cell r="AD3103">
            <v>679</v>
          </cell>
        </row>
        <row r="3104">
          <cell r="B3104" t="str">
            <v>FG07GSAZ</v>
          </cell>
          <cell r="C3104" t="str">
            <v>Bolas Natalinas</v>
          </cell>
          <cell r="E3104" t="str">
            <v>Bolas de natal azul,  cor sólida e adesivo, prod. em fibra de vidro</v>
          </cell>
          <cell r="F3104" t="str">
            <v>FIBRA</v>
          </cell>
          <cell r="G3104">
            <v>0.9</v>
          </cell>
          <cell r="H3104">
            <v>0.9</v>
          </cell>
          <cell r="I3104">
            <v>0.9</v>
          </cell>
          <cell r="J3104">
            <v>100</v>
          </cell>
          <cell r="L3104">
            <v>12.516666666666666</v>
          </cell>
          <cell r="M3104">
            <v>1518.14</v>
          </cell>
          <cell r="N3104">
            <v>910.88400000000001</v>
          </cell>
          <cell r="P3104">
            <v>0.6</v>
          </cell>
          <cell r="R3104">
            <v>1226.19</v>
          </cell>
          <cell r="S3104">
            <v>735.74</v>
          </cell>
          <cell r="U3104">
            <v>1226.19</v>
          </cell>
          <cell r="V3104">
            <v>735.74</v>
          </cell>
          <cell r="X3104">
            <v>1167.8</v>
          </cell>
          <cell r="Y3104">
            <v>700.7</v>
          </cell>
          <cell r="AA3104">
            <v>1015.45</v>
          </cell>
          <cell r="AB3104">
            <v>609.27</v>
          </cell>
          <cell r="AD3104">
            <v>883</v>
          </cell>
        </row>
        <row r="3105">
          <cell r="B3105" t="str">
            <v>FG07GSAM</v>
          </cell>
          <cell r="C3105" t="str">
            <v>Bolas Natalinas</v>
          </cell>
          <cell r="E3105" t="str">
            <v>Bolas de natal amarela, cor sólida e adesivo, prod. em fibra de vidro</v>
          </cell>
          <cell r="F3105" t="str">
            <v>FIBRA</v>
          </cell>
          <cell r="G3105">
            <v>0.9</v>
          </cell>
          <cell r="H3105">
            <v>0.9</v>
          </cell>
          <cell r="I3105">
            <v>0.9</v>
          </cell>
          <cell r="J3105">
            <v>100</v>
          </cell>
          <cell r="L3105">
            <v>12.516666666666666</v>
          </cell>
          <cell r="M3105">
            <v>1518.14</v>
          </cell>
          <cell r="N3105">
            <v>910.88400000000001</v>
          </cell>
          <cell r="P3105">
            <v>0.6</v>
          </cell>
          <cell r="R3105">
            <v>1226.19</v>
          </cell>
          <cell r="S3105">
            <v>735.74</v>
          </cell>
          <cell r="U3105">
            <v>1226.19</v>
          </cell>
          <cell r="V3105">
            <v>735.74</v>
          </cell>
          <cell r="X3105">
            <v>1167.8</v>
          </cell>
          <cell r="Y3105">
            <v>700.7</v>
          </cell>
          <cell r="AA3105">
            <v>1015.45</v>
          </cell>
          <cell r="AB3105">
            <v>609.27</v>
          </cell>
          <cell r="AD3105">
            <v>883</v>
          </cell>
        </row>
        <row r="3106">
          <cell r="B3106" t="str">
            <v>FG07GSVD</v>
          </cell>
          <cell r="C3106" t="str">
            <v>Bolas Natalinas</v>
          </cell>
          <cell r="E3106" t="str">
            <v>Bolas de natal verde, cor sólida e adesivo, prod. em fibra de vidro</v>
          </cell>
          <cell r="F3106" t="str">
            <v>FIBRA</v>
          </cell>
          <cell r="G3106">
            <v>0.9</v>
          </cell>
          <cell r="H3106">
            <v>0.9</v>
          </cell>
          <cell r="I3106">
            <v>0.9</v>
          </cell>
          <cell r="J3106">
            <v>100</v>
          </cell>
          <cell r="L3106">
            <v>12.516666666666666</v>
          </cell>
          <cell r="M3106">
            <v>1518.14</v>
          </cell>
          <cell r="N3106">
            <v>910.88400000000001</v>
          </cell>
          <cell r="P3106">
            <v>0.6</v>
          </cell>
          <cell r="R3106">
            <v>1226.19</v>
          </cell>
          <cell r="S3106">
            <v>735.74</v>
          </cell>
          <cell r="U3106">
            <v>1226.19</v>
          </cell>
          <cell r="V3106">
            <v>735.74</v>
          </cell>
          <cell r="X3106">
            <v>1167.8</v>
          </cell>
          <cell r="Y3106">
            <v>700.7</v>
          </cell>
          <cell r="AA3106">
            <v>1015.45</v>
          </cell>
          <cell r="AB3106">
            <v>609.27</v>
          </cell>
          <cell r="AD3106">
            <v>883</v>
          </cell>
        </row>
        <row r="3107">
          <cell r="B3107" t="str">
            <v>FG07GSVM</v>
          </cell>
          <cell r="C3107" t="str">
            <v>Bolas Natalinas</v>
          </cell>
          <cell r="E3107" t="str">
            <v>Bolas de natal vermelha, cor sólida e adesivo, prod. em fibra de vidro</v>
          </cell>
          <cell r="F3107" t="str">
            <v>FIBRA</v>
          </cell>
          <cell r="G3107">
            <v>0.9</v>
          </cell>
          <cell r="H3107">
            <v>0.9</v>
          </cell>
          <cell r="I3107">
            <v>0.9</v>
          </cell>
          <cell r="J3107">
            <v>100</v>
          </cell>
          <cell r="L3107">
            <v>12.516666666666666</v>
          </cell>
          <cell r="M3107">
            <v>1518.14</v>
          </cell>
          <cell r="N3107">
            <v>910.88400000000001</v>
          </cell>
          <cell r="P3107">
            <v>0.6</v>
          </cell>
          <cell r="R3107">
            <v>1226.19</v>
          </cell>
          <cell r="S3107">
            <v>735.74</v>
          </cell>
          <cell r="U3107">
            <v>1226.19</v>
          </cell>
          <cell r="V3107">
            <v>735.74</v>
          </cell>
          <cell r="X3107">
            <v>1167.8</v>
          </cell>
          <cell r="Y3107">
            <v>700.7</v>
          </cell>
          <cell r="AA3107">
            <v>1015.45</v>
          </cell>
          <cell r="AB3107">
            <v>609.27</v>
          </cell>
          <cell r="AD3107">
            <v>883</v>
          </cell>
        </row>
        <row r="3108">
          <cell r="B3108" t="str">
            <v>FG07GGSAZ</v>
          </cell>
          <cell r="C3108" t="str">
            <v>Bolas Natalinas</v>
          </cell>
          <cell r="E3108" t="str">
            <v>Bolas de natal azul, cor sólida e adesivo, prod. em fibra de vidro</v>
          </cell>
          <cell r="F3108" t="str">
            <v>FIBRA</v>
          </cell>
          <cell r="G3108">
            <v>1.2</v>
          </cell>
          <cell r="H3108">
            <v>1.2</v>
          </cell>
          <cell r="I3108">
            <v>1.2</v>
          </cell>
          <cell r="J3108">
            <v>150</v>
          </cell>
          <cell r="L3108">
            <v>32.783333333333331</v>
          </cell>
          <cell r="M3108">
            <v>3674.06</v>
          </cell>
          <cell r="N3108">
            <v>2204.4359999999997</v>
          </cell>
          <cell r="P3108">
            <v>0.6</v>
          </cell>
          <cell r="R3108">
            <v>2967.51</v>
          </cell>
          <cell r="S3108">
            <v>1780.49</v>
          </cell>
          <cell r="U3108">
            <v>2967.51</v>
          </cell>
          <cell r="V3108">
            <v>1780.49</v>
          </cell>
          <cell r="X3108">
            <v>2826.2</v>
          </cell>
          <cell r="Y3108">
            <v>1695.7</v>
          </cell>
          <cell r="AA3108">
            <v>2457.5500000000002</v>
          </cell>
          <cell r="AB3108">
            <v>1474.53</v>
          </cell>
          <cell r="AD3108">
            <v>2137</v>
          </cell>
        </row>
        <row r="3109">
          <cell r="B3109" t="str">
            <v>FG07GGSAM</v>
          </cell>
          <cell r="C3109" t="str">
            <v>Bolas Natalinas</v>
          </cell>
          <cell r="E3109" t="str">
            <v>Bolas de natal  amarela, cor sólida e adesivo, prod. em fibra de vidro</v>
          </cell>
          <cell r="F3109" t="str">
            <v>FIBRA</v>
          </cell>
          <cell r="G3109">
            <v>1.2</v>
          </cell>
          <cell r="H3109">
            <v>1.2</v>
          </cell>
          <cell r="I3109">
            <v>1.2</v>
          </cell>
          <cell r="J3109">
            <v>150</v>
          </cell>
          <cell r="L3109">
            <v>32.783333333333331</v>
          </cell>
          <cell r="M3109">
            <v>3674.06</v>
          </cell>
          <cell r="N3109">
            <v>2204.4359999999997</v>
          </cell>
          <cell r="P3109">
            <v>0.6</v>
          </cell>
          <cell r="R3109">
            <v>2967.51</v>
          </cell>
          <cell r="S3109">
            <v>1780.49</v>
          </cell>
          <cell r="U3109">
            <v>2967.51</v>
          </cell>
          <cell r="V3109">
            <v>1780.49</v>
          </cell>
          <cell r="X3109">
            <v>2826.2</v>
          </cell>
          <cell r="Y3109">
            <v>1695.7</v>
          </cell>
          <cell r="AA3109">
            <v>2457.5500000000002</v>
          </cell>
          <cell r="AB3109">
            <v>1474.53</v>
          </cell>
          <cell r="AD3109">
            <v>2137</v>
          </cell>
        </row>
        <row r="3110">
          <cell r="B3110" t="str">
            <v>FG07GGSVD</v>
          </cell>
          <cell r="C3110" t="str">
            <v>Bolas Natalinas</v>
          </cell>
          <cell r="E3110" t="str">
            <v>Bolas de natal verde, cor sólida e adesivo, prod. em fibra de vidro</v>
          </cell>
          <cell r="F3110" t="str">
            <v>FIBRA</v>
          </cell>
          <cell r="G3110">
            <v>1.2</v>
          </cell>
          <cell r="H3110">
            <v>1.2</v>
          </cell>
          <cell r="I3110">
            <v>1.2</v>
          </cell>
          <cell r="J3110">
            <v>150</v>
          </cell>
          <cell r="L3110">
            <v>32.783333333333331</v>
          </cell>
          <cell r="M3110">
            <v>3674.06</v>
          </cell>
          <cell r="N3110">
            <v>2204.4359999999997</v>
          </cell>
          <cell r="P3110">
            <v>0.6</v>
          </cell>
          <cell r="R3110">
            <v>2967.51</v>
          </cell>
          <cell r="S3110">
            <v>1780.49</v>
          </cell>
          <cell r="U3110">
            <v>2967.51</v>
          </cell>
          <cell r="V3110">
            <v>1780.49</v>
          </cell>
          <cell r="X3110">
            <v>2826.2</v>
          </cell>
          <cell r="Y3110">
            <v>1695.7</v>
          </cell>
          <cell r="AA3110">
            <v>2457.5500000000002</v>
          </cell>
          <cell r="AB3110">
            <v>1474.53</v>
          </cell>
          <cell r="AD3110">
            <v>2137</v>
          </cell>
        </row>
        <row r="3111">
          <cell r="B3111" t="str">
            <v>FG07GGSVM</v>
          </cell>
          <cell r="C3111" t="str">
            <v>Bolas Natalinas</v>
          </cell>
          <cell r="E3111" t="str">
            <v>Bolas de natal vermelha, cor sólida e adesivo, prod. em fibra de vidro</v>
          </cell>
          <cell r="F3111" t="str">
            <v>FIBRA</v>
          </cell>
          <cell r="G3111">
            <v>1.2</v>
          </cell>
          <cell r="H3111">
            <v>1.2</v>
          </cell>
          <cell r="I3111">
            <v>1.2</v>
          </cell>
          <cell r="J3111">
            <v>150</v>
          </cell>
          <cell r="L3111">
            <v>32.783333333333331</v>
          </cell>
          <cell r="M3111">
            <v>3674.06</v>
          </cell>
          <cell r="N3111">
            <v>2204.4359999999997</v>
          </cell>
          <cell r="P3111">
            <v>0.6</v>
          </cell>
          <cell r="R3111">
            <v>2967.51</v>
          </cell>
          <cell r="S3111">
            <v>1780.49</v>
          </cell>
          <cell r="U3111">
            <v>2967.51</v>
          </cell>
          <cell r="V3111">
            <v>1780.49</v>
          </cell>
          <cell r="X3111">
            <v>2826.2</v>
          </cell>
          <cell r="Y3111">
            <v>1695.7</v>
          </cell>
          <cell r="AA3111">
            <v>2457.5500000000002</v>
          </cell>
          <cell r="AB3111">
            <v>1474.53</v>
          </cell>
          <cell r="AD3111">
            <v>2137</v>
          </cell>
        </row>
        <row r="3112">
          <cell r="B3112" t="str">
            <v>FG07EGSAZ</v>
          </cell>
          <cell r="C3112" t="str">
            <v>Bolas Natalinas</v>
          </cell>
          <cell r="E3112" t="str">
            <v>Bolas de natal azul, cor sólida e adesivo, prod. em fibra de vidro</v>
          </cell>
          <cell r="F3112" t="str">
            <v>FIBRA</v>
          </cell>
          <cell r="G3112">
            <v>1.5</v>
          </cell>
          <cell r="H3112">
            <v>1.5</v>
          </cell>
          <cell r="I3112">
            <v>1.5</v>
          </cell>
          <cell r="J3112">
            <v>150</v>
          </cell>
          <cell r="M3112">
            <v>5742.36</v>
          </cell>
          <cell r="N3112">
            <v>3445.4159999999997</v>
          </cell>
          <cell r="P3112">
            <v>0.6</v>
          </cell>
          <cell r="R3112">
            <v>4638.0600000000004</v>
          </cell>
          <cell r="S3112">
            <v>2782.82</v>
          </cell>
          <cell r="U3112">
            <v>4638.0600000000004</v>
          </cell>
          <cell r="V3112">
            <v>2782.82</v>
          </cell>
          <cell r="X3112">
            <v>4417.2</v>
          </cell>
          <cell r="Y3112">
            <v>2650.3</v>
          </cell>
          <cell r="AA3112">
            <v>3841</v>
          </cell>
          <cell r="AB3112">
            <v>2304.6</v>
          </cell>
          <cell r="AD3112">
            <v>3340</v>
          </cell>
        </row>
        <row r="3113">
          <cell r="B3113" t="str">
            <v>FG07EGSAM</v>
          </cell>
          <cell r="C3113" t="str">
            <v>Bolas Natalinas</v>
          </cell>
          <cell r="E3113" t="str">
            <v>Bolas de natal  amarela, cor sólida e adesivo, prod. em fibra de vidro</v>
          </cell>
          <cell r="F3113" t="str">
            <v>FIBRA</v>
          </cell>
          <cell r="G3113">
            <v>1.5</v>
          </cell>
          <cell r="H3113">
            <v>1.5</v>
          </cell>
          <cell r="I3113">
            <v>1.5</v>
          </cell>
          <cell r="J3113">
            <v>150</v>
          </cell>
          <cell r="M3113">
            <v>5742.36</v>
          </cell>
          <cell r="N3113">
            <v>3445.4159999999997</v>
          </cell>
          <cell r="P3113">
            <v>0.6</v>
          </cell>
          <cell r="R3113">
            <v>4638.0600000000004</v>
          </cell>
          <cell r="S3113">
            <v>2782.82</v>
          </cell>
          <cell r="U3113">
            <v>4638.0600000000004</v>
          </cell>
          <cell r="V3113">
            <v>2782.82</v>
          </cell>
          <cell r="X3113">
            <v>4417.2</v>
          </cell>
          <cell r="Y3113">
            <v>2650.3</v>
          </cell>
          <cell r="AA3113">
            <v>3841</v>
          </cell>
          <cell r="AB3113">
            <v>2304.6</v>
          </cell>
          <cell r="AD3113">
            <v>3340</v>
          </cell>
        </row>
        <row r="3114">
          <cell r="B3114" t="str">
            <v>FG07EGSVD</v>
          </cell>
          <cell r="C3114" t="str">
            <v>Bolas Natalinas</v>
          </cell>
          <cell r="E3114" t="str">
            <v>Bolas de natal verde, cor sólida e adesivo, prod. em fibra de vidro</v>
          </cell>
          <cell r="F3114" t="str">
            <v>FIBRA</v>
          </cell>
          <cell r="G3114">
            <v>1.5</v>
          </cell>
          <cell r="H3114">
            <v>1.5</v>
          </cell>
          <cell r="I3114">
            <v>1.5</v>
          </cell>
          <cell r="J3114">
            <v>150</v>
          </cell>
          <cell r="M3114">
            <v>5742.36</v>
          </cell>
          <cell r="N3114">
            <v>3445.4159999999997</v>
          </cell>
          <cell r="P3114">
            <v>0.6</v>
          </cell>
          <cell r="R3114">
            <v>4638.0600000000004</v>
          </cell>
          <cell r="S3114">
            <v>2782.82</v>
          </cell>
          <cell r="U3114">
            <v>4638.0600000000004</v>
          </cell>
          <cell r="V3114">
            <v>2782.82</v>
          </cell>
          <cell r="X3114">
            <v>4417.2</v>
          </cell>
          <cell r="Y3114">
            <v>2650.3</v>
          </cell>
          <cell r="AA3114">
            <v>3841</v>
          </cell>
          <cell r="AB3114">
            <v>2304.6</v>
          </cell>
          <cell r="AD3114">
            <v>3340</v>
          </cell>
        </row>
        <row r="3115">
          <cell r="B3115" t="str">
            <v>FG07EGSVM</v>
          </cell>
          <cell r="C3115" t="str">
            <v>Bolas Natalinas</v>
          </cell>
          <cell r="E3115" t="str">
            <v>Bolas de natal vermelha, cor sólida e adesivo, prod. em fibra de vidro</v>
          </cell>
          <cell r="F3115" t="str">
            <v>FIBRA</v>
          </cell>
          <cell r="G3115">
            <v>1.5</v>
          </cell>
          <cell r="H3115">
            <v>1.5</v>
          </cell>
          <cell r="I3115">
            <v>1.5</v>
          </cell>
          <cell r="J3115">
            <v>150</v>
          </cell>
          <cell r="M3115">
            <v>5742.36</v>
          </cell>
          <cell r="N3115">
            <v>3445.4159999999997</v>
          </cell>
          <cell r="P3115">
            <v>0.6</v>
          </cell>
          <cell r="R3115">
            <v>4638.0600000000004</v>
          </cell>
          <cell r="S3115">
            <v>2782.82</v>
          </cell>
          <cell r="U3115">
            <v>4638.0600000000004</v>
          </cell>
          <cell r="V3115">
            <v>2782.82</v>
          </cell>
          <cell r="X3115">
            <v>4417.2</v>
          </cell>
          <cell r="Y3115">
            <v>2650.3</v>
          </cell>
          <cell r="AA3115">
            <v>3841</v>
          </cell>
          <cell r="AB3115">
            <v>2304.6</v>
          </cell>
          <cell r="AD3115">
            <v>3340</v>
          </cell>
        </row>
        <row r="3116">
          <cell r="B3116" t="str">
            <v>FG09PPAZ</v>
          </cell>
          <cell r="C3116" t="str">
            <v>Bolas Natalinas</v>
          </cell>
          <cell r="E3116" t="str">
            <v>Bolas de natal azul, com ilum. e adesivo, Produ. em fibra de vidro</v>
          </cell>
          <cell r="F3116" t="str">
            <v>FIBRA</v>
          </cell>
          <cell r="G3116">
            <v>0.3</v>
          </cell>
          <cell r="H3116">
            <v>0.3</v>
          </cell>
          <cell r="I3116">
            <v>0.3</v>
          </cell>
          <cell r="J3116">
            <v>60</v>
          </cell>
          <cell r="L3116">
            <v>1.3833333333333335</v>
          </cell>
          <cell r="M3116">
            <v>479.7</v>
          </cell>
          <cell r="N3116">
            <v>287.82</v>
          </cell>
          <cell r="P3116">
            <v>0.6</v>
          </cell>
          <cell r="R3116">
            <v>387.45</v>
          </cell>
          <cell r="S3116">
            <v>232.47</v>
          </cell>
          <cell r="U3116">
            <v>387.45</v>
          </cell>
          <cell r="V3116">
            <v>232.47</v>
          </cell>
          <cell r="X3116">
            <v>369</v>
          </cell>
          <cell r="Y3116">
            <v>221.4</v>
          </cell>
          <cell r="AA3116">
            <v>320.85000000000002</v>
          </cell>
          <cell r="AB3116">
            <v>192.51</v>
          </cell>
          <cell r="AD3116">
            <v>279</v>
          </cell>
        </row>
        <row r="3117">
          <cell r="B3117" t="str">
            <v>FG09PPAM</v>
          </cell>
          <cell r="C3117" t="str">
            <v>Bolas Natalinas</v>
          </cell>
          <cell r="E3117" t="str">
            <v>Bolas de natal amarela, com ilum. e adesivo, Produ. em fibra de vidro</v>
          </cell>
          <cell r="F3117" t="str">
            <v>FIBRA</v>
          </cell>
          <cell r="G3117">
            <v>0.3</v>
          </cell>
          <cell r="H3117">
            <v>0.3</v>
          </cell>
          <cell r="I3117">
            <v>0.3</v>
          </cell>
          <cell r="J3117">
            <v>60</v>
          </cell>
          <cell r="L3117">
            <v>1.3833333333333335</v>
          </cell>
          <cell r="M3117">
            <v>479.7</v>
          </cell>
          <cell r="N3117">
            <v>287.82</v>
          </cell>
          <cell r="P3117">
            <v>0.6</v>
          </cell>
          <cell r="R3117">
            <v>387.45</v>
          </cell>
          <cell r="S3117">
            <v>232.47</v>
          </cell>
          <cell r="U3117">
            <v>387.45</v>
          </cell>
          <cell r="V3117">
            <v>232.47</v>
          </cell>
          <cell r="X3117">
            <v>369</v>
          </cell>
          <cell r="Y3117">
            <v>221.4</v>
          </cell>
          <cell r="AA3117">
            <v>320.85000000000002</v>
          </cell>
          <cell r="AB3117">
            <v>192.51</v>
          </cell>
          <cell r="AD3117">
            <v>279</v>
          </cell>
        </row>
        <row r="3118">
          <cell r="B3118" t="str">
            <v>FG09PPVD</v>
          </cell>
          <cell r="C3118" t="str">
            <v>Bolas Natalinas</v>
          </cell>
          <cell r="E3118" t="str">
            <v>Bolas de natal verde, com ilum. e adesivo, Produ. em fibra de vidro</v>
          </cell>
          <cell r="F3118" t="str">
            <v>FIBRA</v>
          </cell>
          <cell r="G3118">
            <v>0.3</v>
          </cell>
          <cell r="H3118">
            <v>0.3</v>
          </cell>
          <cell r="I3118">
            <v>0.3</v>
          </cell>
          <cell r="J3118">
            <v>60</v>
          </cell>
          <cell r="L3118">
            <v>1.3833333333333335</v>
          </cell>
          <cell r="M3118">
            <v>479.7</v>
          </cell>
          <cell r="N3118">
            <v>287.82</v>
          </cell>
          <cell r="P3118">
            <v>0.6</v>
          </cell>
          <cell r="R3118">
            <v>387.45</v>
          </cell>
          <cell r="S3118">
            <v>232.47</v>
          </cell>
          <cell r="U3118">
            <v>387.45</v>
          </cell>
          <cell r="V3118">
            <v>232.47</v>
          </cell>
          <cell r="X3118">
            <v>369</v>
          </cell>
          <cell r="Y3118">
            <v>221.4</v>
          </cell>
          <cell r="AA3118">
            <v>320.85000000000002</v>
          </cell>
          <cell r="AB3118">
            <v>192.51</v>
          </cell>
          <cell r="AD3118">
            <v>279</v>
          </cell>
        </row>
        <row r="3119">
          <cell r="B3119" t="str">
            <v>FG09PPVM</v>
          </cell>
          <cell r="C3119" t="str">
            <v>Bolas Natalinas</v>
          </cell>
          <cell r="E3119" t="str">
            <v>Bolas de natal vermelha, com ilum. e adesivo, Produ. em fibra de vidro</v>
          </cell>
          <cell r="F3119" t="str">
            <v>FIBRA</v>
          </cell>
          <cell r="G3119">
            <v>0.3</v>
          </cell>
          <cell r="H3119">
            <v>0.3</v>
          </cell>
          <cell r="I3119">
            <v>0.3</v>
          </cell>
          <cell r="J3119">
            <v>60</v>
          </cell>
          <cell r="L3119">
            <v>1.3833333333333335</v>
          </cell>
          <cell r="M3119">
            <v>479.7</v>
          </cell>
          <cell r="N3119">
            <v>287.82</v>
          </cell>
          <cell r="P3119">
            <v>0.6</v>
          </cell>
          <cell r="R3119">
            <v>387.45</v>
          </cell>
          <cell r="S3119">
            <v>232.47</v>
          </cell>
          <cell r="U3119">
            <v>387.45</v>
          </cell>
          <cell r="V3119">
            <v>232.47</v>
          </cell>
          <cell r="X3119">
            <v>369</v>
          </cell>
          <cell r="Y3119">
            <v>221.4</v>
          </cell>
          <cell r="AA3119">
            <v>320.85000000000002</v>
          </cell>
          <cell r="AB3119">
            <v>192.51</v>
          </cell>
          <cell r="AD3119">
            <v>279</v>
          </cell>
        </row>
        <row r="3120">
          <cell r="B3120" t="str">
            <v>FG09PAZ</v>
          </cell>
          <cell r="C3120" t="str">
            <v>Bolas Natalinas</v>
          </cell>
          <cell r="E3120" t="str">
            <v>Bolas de natal azul, com ilum. e adesivo, Produ. em fibra de vidro</v>
          </cell>
          <cell r="F3120" t="str">
            <v>FIBRA</v>
          </cell>
          <cell r="G3120">
            <v>0.5</v>
          </cell>
          <cell r="H3120">
            <v>0.5</v>
          </cell>
          <cell r="I3120">
            <v>0.5</v>
          </cell>
          <cell r="J3120">
            <v>60</v>
          </cell>
          <cell r="L3120">
            <v>3.1999999999999997</v>
          </cell>
          <cell r="M3120">
            <v>949</v>
          </cell>
          <cell r="N3120">
            <v>569.4</v>
          </cell>
          <cell r="P3120">
            <v>0.6</v>
          </cell>
          <cell r="R3120">
            <v>766.5</v>
          </cell>
          <cell r="S3120">
            <v>459.9</v>
          </cell>
          <cell r="U3120">
            <v>766.5</v>
          </cell>
          <cell r="V3120">
            <v>459.9</v>
          </cell>
          <cell r="X3120">
            <v>730</v>
          </cell>
          <cell r="Y3120">
            <v>438</v>
          </cell>
          <cell r="AA3120">
            <v>634.79999999999995</v>
          </cell>
          <cell r="AB3120">
            <v>380.88</v>
          </cell>
          <cell r="AD3120">
            <v>552</v>
          </cell>
        </row>
        <row r="3121">
          <cell r="B3121" t="str">
            <v>FG09PAM</v>
          </cell>
          <cell r="C3121" t="str">
            <v>Bolas Natalinas</v>
          </cell>
          <cell r="E3121" t="str">
            <v>Bolas de natal amarela, com ilum. e adesivo, Produ. em fibra de vidro</v>
          </cell>
          <cell r="F3121" t="str">
            <v>FIBRA</v>
          </cell>
          <cell r="G3121">
            <v>0.5</v>
          </cell>
          <cell r="H3121">
            <v>0.5</v>
          </cell>
          <cell r="I3121">
            <v>0.5</v>
          </cell>
          <cell r="J3121">
            <v>60</v>
          </cell>
          <cell r="L3121">
            <v>3.1999999999999997</v>
          </cell>
          <cell r="M3121">
            <v>949</v>
          </cell>
          <cell r="N3121">
            <v>569.4</v>
          </cell>
          <cell r="P3121">
            <v>0.6</v>
          </cell>
          <cell r="R3121">
            <v>766.5</v>
          </cell>
          <cell r="S3121">
            <v>459.9</v>
          </cell>
          <cell r="U3121">
            <v>766.5</v>
          </cell>
          <cell r="V3121">
            <v>459.9</v>
          </cell>
          <cell r="X3121">
            <v>730</v>
          </cell>
          <cell r="Y3121">
            <v>438</v>
          </cell>
          <cell r="AA3121">
            <v>634.79999999999995</v>
          </cell>
          <cell r="AB3121">
            <v>380.88</v>
          </cell>
          <cell r="AD3121">
            <v>552</v>
          </cell>
        </row>
        <row r="3122">
          <cell r="B3122" t="str">
            <v>FG09PVD</v>
          </cell>
          <cell r="C3122" t="str">
            <v>Bolas Natalinas</v>
          </cell>
          <cell r="E3122" t="str">
            <v>Bolas de natal verde, com ilum. e adesivo, Produ. em fibra de vidro</v>
          </cell>
          <cell r="F3122" t="str">
            <v>FIBRA</v>
          </cell>
          <cell r="G3122">
            <v>0.5</v>
          </cell>
          <cell r="H3122">
            <v>0.5</v>
          </cell>
          <cell r="I3122">
            <v>0.5</v>
          </cell>
          <cell r="J3122">
            <v>60</v>
          </cell>
          <cell r="L3122">
            <v>3.1999999999999997</v>
          </cell>
          <cell r="M3122">
            <v>949</v>
          </cell>
          <cell r="N3122">
            <v>569.4</v>
          </cell>
          <cell r="P3122">
            <v>0.6</v>
          </cell>
          <cell r="R3122">
            <v>766.5</v>
          </cell>
          <cell r="S3122">
            <v>459.9</v>
          </cell>
          <cell r="U3122">
            <v>766.5</v>
          </cell>
          <cell r="V3122">
            <v>459.9</v>
          </cell>
          <cell r="X3122">
            <v>730</v>
          </cell>
          <cell r="Y3122">
            <v>438</v>
          </cell>
          <cell r="AA3122">
            <v>634.79999999999995</v>
          </cell>
          <cell r="AB3122">
            <v>380.88</v>
          </cell>
          <cell r="AD3122">
            <v>552</v>
          </cell>
        </row>
        <row r="3123">
          <cell r="B3123" t="str">
            <v>FG09PVM</v>
          </cell>
          <cell r="C3123" t="str">
            <v>Bolas Natalinas</v>
          </cell>
          <cell r="E3123" t="str">
            <v>Bolas de natal vermelha, com ilum. e adesivo, Produ. em fibra de vidro</v>
          </cell>
          <cell r="F3123" t="str">
            <v>FIBRA</v>
          </cell>
          <cell r="G3123">
            <v>0.5</v>
          </cell>
          <cell r="H3123">
            <v>0.5</v>
          </cell>
          <cell r="I3123">
            <v>0.5</v>
          </cell>
          <cell r="J3123">
            <v>60</v>
          </cell>
          <cell r="L3123">
            <v>3.1999999999999997</v>
          </cell>
          <cell r="M3123">
            <v>949</v>
          </cell>
          <cell r="N3123">
            <v>569.4</v>
          </cell>
          <cell r="P3123">
            <v>0.6</v>
          </cell>
          <cell r="R3123">
            <v>766.5</v>
          </cell>
          <cell r="S3123">
            <v>459.9</v>
          </cell>
          <cell r="U3123">
            <v>766.5</v>
          </cell>
          <cell r="V3123">
            <v>459.9</v>
          </cell>
          <cell r="X3123">
            <v>730</v>
          </cell>
          <cell r="Y3123">
            <v>438</v>
          </cell>
          <cell r="AA3123">
            <v>634.79999999999995</v>
          </cell>
          <cell r="AB3123">
            <v>380.88</v>
          </cell>
          <cell r="AD3123">
            <v>552</v>
          </cell>
        </row>
        <row r="3124">
          <cell r="B3124" t="str">
            <v>FG09MAZ</v>
          </cell>
          <cell r="C3124" t="str">
            <v>Bolas Natalinas</v>
          </cell>
          <cell r="E3124" t="str">
            <v>Bolas de natal azul, com ilum. e adesivo, Produ. em fibra de vidro</v>
          </cell>
          <cell r="F3124" t="str">
            <v>FIBRA</v>
          </cell>
          <cell r="G3124">
            <v>0.7</v>
          </cell>
          <cell r="H3124">
            <v>0.7</v>
          </cell>
          <cell r="I3124">
            <v>0.7</v>
          </cell>
          <cell r="J3124">
            <v>100</v>
          </cell>
          <cell r="L3124">
            <v>7.3999999999999995</v>
          </cell>
          <cell r="M3124">
            <v>1327.3</v>
          </cell>
          <cell r="N3124">
            <v>796.38</v>
          </cell>
          <cell r="P3124">
            <v>0.6</v>
          </cell>
          <cell r="R3124">
            <v>1072.05</v>
          </cell>
          <cell r="S3124">
            <v>643.23</v>
          </cell>
          <cell r="U3124">
            <v>1072.05</v>
          </cell>
          <cell r="V3124">
            <v>643.23</v>
          </cell>
          <cell r="X3124">
            <v>1021</v>
          </cell>
          <cell r="Y3124">
            <v>612.6</v>
          </cell>
          <cell r="AA3124">
            <v>887.8</v>
          </cell>
          <cell r="AB3124">
            <v>532.67999999999995</v>
          </cell>
          <cell r="AD3124">
            <v>772</v>
          </cell>
        </row>
        <row r="3125">
          <cell r="B3125" t="str">
            <v>FG09MAM</v>
          </cell>
          <cell r="C3125" t="str">
            <v>Bolas Natalinas</v>
          </cell>
          <cell r="E3125" t="str">
            <v>Bolas de natal amarela, com ilum. e adesivo, Produ. em fibra de vidro</v>
          </cell>
          <cell r="F3125" t="str">
            <v>FIBRA</v>
          </cell>
          <cell r="G3125">
            <v>0.7</v>
          </cell>
          <cell r="H3125">
            <v>0.7</v>
          </cell>
          <cell r="I3125">
            <v>0.7</v>
          </cell>
          <cell r="J3125">
            <v>100</v>
          </cell>
          <cell r="L3125">
            <v>7.3999999999999995</v>
          </cell>
          <cell r="M3125">
            <v>1327.3</v>
          </cell>
          <cell r="N3125">
            <v>796.38</v>
          </cell>
          <cell r="P3125">
            <v>0.6</v>
          </cell>
          <cell r="R3125">
            <v>1072.05</v>
          </cell>
          <cell r="S3125">
            <v>643.23</v>
          </cell>
          <cell r="U3125">
            <v>1072.05</v>
          </cell>
          <cell r="V3125">
            <v>643.23</v>
          </cell>
          <cell r="X3125">
            <v>1021</v>
          </cell>
          <cell r="Y3125">
            <v>612.6</v>
          </cell>
          <cell r="AA3125">
            <v>887.8</v>
          </cell>
          <cell r="AB3125">
            <v>532.67999999999995</v>
          </cell>
          <cell r="AD3125">
            <v>772</v>
          </cell>
        </row>
        <row r="3126">
          <cell r="B3126" t="str">
            <v>FG09MVD</v>
          </cell>
          <cell r="C3126" t="str">
            <v>Bolas Natalinas</v>
          </cell>
          <cell r="E3126" t="str">
            <v>Bolas de natal verde, com ilum. e adesivo, Produ. em fibra de vidro</v>
          </cell>
          <cell r="F3126" t="str">
            <v>FIBRA</v>
          </cell>
          <cell r="G3126">
            <v>0.7</v>
          </cell>
          <cell r="H3126">
            <v>0.7</v>
          </cell>
          <cell r="I3126">
            <v>0.7</v>
          </cell>
          <cell r="J3126">
            <v>100</v>
          </cell>
          <cell r="L3126">
            <v>7.3999999999999995</v>
          </cell>
          <cell r="M3126">
            <v>1327.3</v>
          </cell>
          <cell r="N3126">
            <v>796.38</v>
          </cell>
          <cell r="P3126">
            <v>0.6</v>
          </cell>
          <cell r="R3126">
            <v>1072.05</v>
          </cell>
          <cell r="S3126">
            <v>643.23</v>
          </cell>
          <cell r="U3126">
            <v>1072.05</v>
          </cell>
          <cell r="V3126">
            <v>643.23</v>
          </cell>
          <cell r="X3126">
            <v>1021</v>
          </cell>
          <cell r="Y3126">
            <v>612.6</v>
          </cell>
          <cell r="AA3126">
            <v>887.8</v>
          </cell>
          <cell r="AB3126">
            <v>532.67999999999995</v>
          </cell>
          <cell r="AD3126">
            <v>772</v>
          </cell>
        </row>
        <row r="3127">
          <cell r="B3127" t="str">
            <v>FG09MVM</v>
          </cell>
          <cell r="C3127" t="str">
            <v>Bolas Natalinas</v>
          </cell>
          <cell r="E3127" t="str">
            <v>Bolas de natal vermelha, com ilum. e adesivo, Produ. em fibra de vidro</v>
          </cell>
          <cell r="F3127" t="str">
            <v>FIBRA</v>
          </cell>
          <cell r="G3127">
            <v>0.7</v>
          </cell>
          <cell r="H3127">
            <v>0.7</v>
          </cell>
          <cell r="I3127">
            <v>0.7</v>
          </cell>
          <cell r="J3127">
            <v>100</v>
          </cell>
          <cell r="L3127">
            <v>7.3999999999999995</v>
          </cell>
          <cell r="M3127">
            <v>1327.3</v>
          </cell>
          <cell r="N3127">
            <v>796.38</v>
          </cell>
          <cell r="P3127">
            <v>0.6</v>
          </cell>
          <cell r="R3127">
            <v>1072.05</v>
          </cell>
          <cell r="S3127">
            <v>643.23</v>
          </cell>
          <cell r="U3127">
            <v>1072.05</v>
          </cell>
          <cell r="V3127">
            <v>643.23</v>
          </cell>
          <cell r="X3127">
            <v>1021</v>
          </cell>
          <cell r="Y3127">
            <v>612.6</v>
          </cell>
          <cell r="AA3127">
            <v>887.8</v>
          </cell>
          <cell r="AB3127">
            <v>532.67999999999995</v>
          </cell>
          <cell r="AD3127">
            <v>772</v>
          </cell>
        </row>
        <row r="3128">
          <cell r="B3128" t="str">
            <v>FG09GAZ</v>
          </cell>
          <cell r="C3128" t="str">
            <v>Bolas Natalinas</v>
          </cell>
          <cell r="E3128" t="str">
            <v>Bolas de natal azul, com ilum. e adesivo, Produ. em fibra de vidro</v>
          </cell>
          <cell r="F3128" t="str">
            <v>FIBRA</v>
          </cell>
          <cell r="G3128">
            <v>0.9</v>
          </cell>
          <cell r="H3128">
            <v>0.9</v>
          </cell>
          <cell r="I3128">
            <v>0.9</v>
          </cell>
          <cell r="J3128">
            <v>100</v>
          </cell>
          <cell r="L3128">
            <v>12.516666666666666</v>
          </cell>
          <cell r="M3128">
            <v>1700.4</v>
          </cell>
          <cell r="N3128">
            <v>1020.24</v>
          </cell>
          <cell r="P3128">
            <v>0.6</v>
          </cell>
          <cell r="R3128">
            <v>1373.4</v>
          </cell>
          <cell r="S3128">
            <v>824.04</v>
          </cell>
          <cell r="U3128">
            <v>1373.4</v>
          </cell>
          <cell r="V3128">
            <v>824.04</v>
          </cell>
          <cell r="X3128">
            <v>1308</v>
          </cell>
          <cell r="Y3128">
            <v>784.8</v>
          </cell>
          <cell r="AA3128">
            <v>1137.3499999999999</v>
          </cell>
          <cell r="AB3128">
            <v>682.41</v>
          </cell>
          <cell r="AD3128">
            <v>989</v>
          </cell>
        </row>
        <row r="3129">
          <cell r="B3129" t="str">
            <v>FG09GAM</v>
          </cell>
          <cell r="C3129" t="str">
            <v>Bolas Natalinas</v>
          </cell>
          <cell r="E3129" t="str">
            <v>Bolas de natal amarela, com ilum. e adesivo, Produ. em fibra de vidro</v>
          </cell>
          <cell r="F3129" t="str">
            <v>FIBRA</v>
          </cell>
          <cell r="G3129">
            <v>0.9</v>
          </cell>
          <cell r="H3129">
            <v>0.9</v>
          </cell>
          <cell r="I3129">
            <v>0.9</v>
          </cell>
          <cell r="J3129">
            <v>100</v>
          </cell>
          <cell r="L3129">
            <v>12.516666666666666</v>
          </cell>
          <cell r="M3129">
            <v>1700.4</v>
          </cell>
          <cell r="N3129">
            <v>1020.24</v>
          </cell>
          <cell r="P3129">
            <v>0.6</v>
          </cell>
          <cell r="R3129">
            <v>1373.4</v>
          </cell>
          <cell r="S3129">
            <v>824.04</v>
          </cell>
          <cell r="U3129">
            <v>1373.4</v>
          </cell>
          <cell r="V3129">
            <v>824.04</v>
          </cell>
          <cell r="X3129">
            <v>1308</v>
          </cell>
          <cell r="Y3129">
            <v>784.8</v>
          </cell>
          <cell r="AA3129">
            <v>1137.3499999999999</v>
          </cell>
          <cell r="AB3129">
            <v>682.41</v>
          </cell>
          <cell r="AD3129">
            <v>989</v>
          </cell>
        </row>
        <row r="3130">
          <cell r="B3130" t="str">
            <v>FG09GVD</v>
          </cell>
          <cell r="C3130" t="str">
            <v>Bolas Natalinas</v>
          </cell>
          <cell r="E3130" t="str">
            <v>Bolas de natal verde, com ilum. e adesivo, Produ. em fibra de vidro</v>
          </cell>
          <cell r="F3130" t="str">
            <v>FIBRA</v>
          </cell>
          <cell r="G3130">
            <v>0.9</v>
          </cell>
          <cell r="H3130">
            <v>0.9</v>
          </cell>
          <cell r="I3130">
            <v>0.9</v>
          </cell>
          <cell r="J3130">
            <v>100</v>
          </cell>
          <cell r="L3130">
            <v>12.516666666666666</v>
          </cell>
          <cell r="M3130">
            <v>1700.4</v>
          </cell>
          <cell r="N3130">
            <v>1020.24</v>
          </cell>
          <cell r="P3130">
            <v>0.6</v>
          </cell>
          <cell r="R3130">
            <v>1373.4</v>
          </cell>
          <cell r="S3130">
            <v>824.04</v>
          </cell>
          <cell r="U3130">
            <v>1373.4</v>
          </cell>
          <cell r="V3130">
            <v>824.04</v>
          </cell>
          <cell r="X3130">
            <v>1308</v>
          </cell>
          <cell r="Y3130">
            <v>784.8</v>
          </cell>
          <cell r="AA3130">
            <v>1137.3499999999999</v>
          </cell>
          <cell r="AB3130">
            <v>682.41</v>
          </cell>
          <cell r="AD3130">
            <v>989</v>
          </cell>
        </row>
        <row r="3131">
          <cell r="B3131" t="str">
            <v>FG09GVM</v>
          </cell>
          <cell r="C3131" t="str">
            <v>Bolas Natalinas</v>
          </cell>
          <cell r="E3131" t="str">
            <v>Bolas de natal vermelha, com ilum. e adesivo, Produ. em fibra de vidro</v>
          </cell>
          <cell r="F3131" t="str">
            <v>FIBRA</v>
          </cell>
          <cell r="G3131">
            <v>0.9</v>
          </cell>
          <cell r="H3131">
            <v>0.9</v>
          </cell>
          <cell r="I3131">
            <v>0.9</v>
          </cell>
          <cell r="J3131">
            <v>100</v>
          </cell>
          <cell r="L3131">
            <v>12.516666666666666</v>
          </cell>
          <cell r="M3131">
            <v>1700.4</v>
          </cell>
          <cell r="N3131">
            <v>1020.24</v>
          </cell>
          <cell r="P3131">
            <v>0.6</v>
          </cell>
          <cell r="R3131">
            <v>1373.4</v>
          </cell>
          <cell r="S3131">
            <v>824.04</v>
          </cell>
          <cell r="U3131">
            <v>1373.4</v>
          </cell>
          <cell r="V3131">
            <v>824.04</v>
          </cell>
          <cell r="X3131">
            <v>1308</v>
          </cell>
          <cell r="Y3131">
            <v>784.8</v>
          </cell>
          <cell r="AA3131">
            <v>1137.3499999999999</v>
          </cell>
          <cell r="AB3131">
            <v>682.41</v>
          </cell>
          <cell r="AD3131">
            <v>989</v>
          </cell>
        </row>
        <row r="3132">
          <cell r="B3132" t="str">
            <v>FG09GGAZ</v>
          </cell>
          <cell r="C3132" t="str">
            <v>Bolas Natalinas</v>
          </cell>
          <cell r="E3132" t="str">
            <v>Bolas de natal azul, com ilum. e adesivo, Produ. em fibra de vidro</v>
          </cell>
          <cell r="F3132" t="str">
            <v>FIBRA</v>
          </cell>
          <cell r="G3132">
            <v>1.2</v>
          </cell>
          <cell r="H3132">
            <v>1.2</v>
          </cell>
          <cell r="I3132">
            <v>1.2</v>
          </cell>
          <cell r="J3132">
            <v>150</v>
          </cell>
          <cell r="L3132">
            <v>32.783333333333331</v>
          </cell>
          <cell r="M3132">
            <v>4227.6000000000004</v>
          </cell>
          <cell r="N3132">
            <v>2536.56</v>
          </cell>
          <cell r="P3132">
            <v>0.6</v>
          </cell>
          <cell r="R3132">
            <v>3414.6</v>
          </cell>
          <cell r="S3132">
            <v>2048.7600000000002</v>
          </cell>
          <cell r="U3132">
            <v>3414.6</v>
          </cell>
          <cell r="V3132">
            <v>2048.7600000000002</v>
          </cell>
          <cell r="X3132">
            <v>3252</v>
          </cell>
          <cell r="Y3132">
            <v>1951.2</v>
          </cell>
          <cell r="AA3132">
            <v>2827.85</v>
          </cell>
          <cell r="AB3132">
            <v>1696.71</v>
          </cell>
          <cell r="AD3132">
            <v>2459</v>
          </cell>
        </row>
        <row r="3133">
          <cell r="B3133" t="str">
            <v>FG09GGAM</v>
          </cell>
          <cell r="C3133" t="str">
            <v>Bolas Natalinas</v>
          </cell>
          <cell r="E3133" t="str">
            <v>Bolas de natal amarela, com ilum. e adesivo, Produ. em fibra de vidro</v>
          </cell>
          <cell r="F3133" t="str">
            <v>FIBRA</v>
          </cell>
          <cell r="G3133">
            <v>1.2</v>
          </cell>
          <cell r="H3133">
            <v>1.2</v>
          </cell>
          <cell r="I3133">
            <v>1.2</v>
          </cell>
          <cell r="J3133">
            <v>150</v>
          </cell>
          <cell r="L3133">
            <v>32.783333333333331</v>
          </cell>
          <cell r="M3133">
            <v>4227.6000000000004</v>
          </cell>
          <cell r="N3133">
            <v>2536.56</v>
          </cell>
          <cell r="P3133">
            <v>0.6</v>
          </cell>
          <cell r="R3133">
            <v>3414.6</v>
          </cell>
          <cell r="S3133">
            <v>2048.7600000000002</v>
          </cell>
          <cell r="U3133">
            <v>3414.6</v>
          </cell>
          <cell r="V3133">
            <v>2048.7600000000002</v>
          </cell>
          <cell r="X3133">
            <v>3252</v>
          </cell>
          <cell r="Y3133">
            <v>1951.2</v>
          </cell>
          <cell r="AA3133">
            <v>2827.85</v>
          </cell>
          <cell r="AB3133">
            <v>1696.71</v>
          </cell>
          <cell r="AD3133">
            <v>2459</v>
          </cell>
        </row>
        <row r="3134">
          <cell r="B3134" t="str">
            <v>FG09GGVD</v>
          </cell>
          <cell r="C3134" t="str">
            <v>Bolas Natalinas</v>
          </cell>
          <cell r="E3134" t="str">
            <v>Bolas de natal verde, com ilum. e adesivo, Produ. em fibra de vidro</v>
          </cell>
          <cell r="F3134" t="str">
            <v>FIBRA</v>
          </cell>
          <cell r="G3134">
            <v>1.2</v>
          </cell>
          <cell r="H3134">
            <v>1.2</v>
          </cell>
          <cell r="I3134">
            <v>1.2</v>
          </cell>
          <cell r="J3134">
            <v>150</v>
          </cell>
          <cell r="L3134">
            <v>32.783333333333331</v>
          </cell>
          <cell r="M3134">
            <v>4227.6000000000004</v>
          </cell>
          <cell r="N3134">
            <v>2536.56</v>
          </cell>
          <cell r="P3134">
            <v>0.6</v>
          </cell>
          <cell r="R3134">
            <v>3414.6</v>
          </cell>
          <cell r="S3134">
            <v>2048.7600000000002</v>
          </cell>
          <cell r="U3134">
            <v>3414.6</v>
          </cell>
          <cell r="V3134">
            <v>2048.7600000000002</v>
          </cell>
          <cell r="X3134">
            <v>3252</v>
          </cell>
          <cell r="Y3134">
            <v>1951.2</v>
          </cell>
          <cell r="AA3134">
            <v>2827.85</v>
          </cell>
          <cell r="AB3134">
            <v>1696.71</v>
          </cell>
          <cell r="AD3134">
            <v>2459</v>
          </cell>
        </row>
        <row r="3135">
          <cell r="B3135" t="str">
            <v>FG09GGVM</v>
          </cell>
          <cell r="C3135" t="str">
            <v>Bolas Natalinas</v>
          </cell>
          <cell r="E3135" t="str">
            <v>Bolas de natal vermelha, com ilum. e adesivo, Produ. em fibra de vidro</v>
          </cell>
          <cell r="F3135" t="str">
            <v>FIBRA</v>
          </cell>
          <cell r="G3135">
            <v>1.2</v>
          </cell>
          <cell r="H3135">
            <v>1.2</v>
          </cell>
          <cell r="I3135">
            <v>1.2</v>
          </cell>
          <cell r="J3135">
            <v>150</v>
          </cell>
          <cell r="L3135">
            <v>32.783333333333331</v>
          </cell>
          <cell r="M3135">
            <v>4227.6000000000004</v>
          </cell>
          <cell r="N3135">
            <v>2536.56</v>
          </cell>
          <cell r="P3135">
            <v>0.6</v>
          </cell>
          <cell r="R3135">
            <v>3414.6</v>
          </cell>
          <cell r="S3135">
            <v>2048.7600000000002</v>
          </cell>
          <cell r="U3135">
            <v>3414.6</v>
          </cell>
          <cell r="V3135">
            <v>2048.7600000000002</v>
          </cell>
          <cell r="X3135">
            <v>3252</v>
          </cell>
          <cell r="Y3135">
            <v>1951.2</v>
          </cell>
          <cell r="AA3135">
            <v>2827.85</v>
          </cell>
          <cell r="AB3135">
            <v>1696.71</v>
          </cell>
          <cell r="AD3135">
            <v>2459</v>
          </cell>
        </row>
        <row r="3136">
          <cell r="B3136" t="str">
            <v>FG09EGAZ</v>
          </cell>
          <cell r="C3136" t="str">
            <v>Bolas Natalinas</v>
          </cell>
          <cell r="E3136" t="str">
            <v>Bolas de natal azul, com ilum. e adesivo, Produ. em fibra de vidro</v>
          </cell>
          <cell r="F3136" t="str">
            <v>FIBRA</v>
          </cell>
          <cell r="G3136">
            <v>1.5</v>
          </cell>
          <cell r="H3136">
            <v>1.5</v>
          </cell>
          <cell r="I3136">
            <v>1.5</v>
          </cell>
          <cell r="J3136">
            <v>150</v>
          </cell>
          <cell r="M3136">
            <v>6601.92</v>
          </cell>
          <cell r="N3136">
            <v>3961.152</v>
          </cell>
          <cell r="P3136">
            <v>0.6</v>
          </cell>
          <cell r="R3136">
            <v>5332.32</v>
          </cell>
          <cell r="S3136">
            <v>3199.35</v>
          </cell>
          <cell r="U3136">
            <v>5332.32</v>
          </cell>
          <cell r="V3136">
            <v>3199.35</v>
          </cell>
          <cell r="X3136">
            <v>5078.3999999999996</v>
          </cell>
          <cell r="Y3136">
            <v>3047</v>
          </cell>
          <cell r="AA3136">
            <v>4416</v>
          </cell>
          <cell r="AB3136">
            <v>2649.6</v>
          </cell>
          <cell r="AD3136">
            <v>3840</v>
          </cell>
        </row>
        <row r="3137">
          <cell r="B3137" t="str">
            <v>FG09EGAM</v>
          </cell>
          <cell r="C3137" t="str">
            <v>Bolas Natalinas</v>
          </cell>
          <cell r="E3137" t="str">
            <v>Bolas de natal amarela, com ilum. e adesivo, Produ. em fibra de vidro</v>
          </cell>
          <cell r="F3137" t="str">
            <v>FIBRA</v>
          </cell>
          <cell r="G3137">
            <v>1.5</v>
          </cell>
          <cell r="H3137">
            <v>1.5</v>
          </cell>
          <cell r="I3137">
            <v>1.5</v>
          </cell>
          <cell r="J3137">
            <v>150</v>
          </cell>
          <cell r="M3137">
            <v>6601.92</v>
          </cell>
          <cell r="N3137">
            <v>3961.152</v>
          </cell>
          <cell r="P3137">
            <v>0.6</v>
          </cell>
          <cell r="R3137">
            <v>5332.32</v>
          </cell>
          <cell r="S3137">
            <v>3199.35</v>
          </cell>
          <cell r="U3137">
            <v>5332.32</v>
          </cell>
          <cell r="V3137">
            <v>3199.35</v>
          </cell>
          <cell r="X3137">
            <v>5078.3999999999996</v>
          </cell>
          <cell r="Y3137">
            <v>3047</v>
          </cell>
          <cell r="AA3137">
            <v>4416</v>
          </cell>
          <cell r="AB3137">
            <v>2649.6</v>
          </cell>
          <cell r="AD3137">
            <v>3840</v>
          </cell>
        </row>
        <row r="3138">
          <cell r="B3138" t="str">
            <v>FG09EGVD</v>
          </cell>
          <cell r="C3138" t="str">
            <v>Bolas Natalinas</v>
          </cell>
          <cell r="E3138" t="str">
            <v>Bolas de natal verde, com ilum. e adesivo, Produ. em fibra de vidro</v>
          </cell>
          <cell r="F3138" t="str">
            <v>FIBRA</v>
          </cell>
          <cell r="G3138">
            <v>1.5</v>
          </cell>
          <cell r="H3138">
            <v>1.5</v>
          </cell>
          <cell r="I3138">
            <v>1.5</v>
          </cell>
          <cell r="J3138">
            <v>150</v>
          </cell>
          <cell r="M3138">
            <v>6601.92</v>
          </cell>
          <cell r="N3138">
            <v>3961.152</v>
          </cell>
          <cell r="P3138">
            <v>0.6</v>
          </cell>
          <cell r="R3138">
            <v>5332.32</v>
          </cell>
          <cell r="S3138">
            <v>3199.35</v>
          </cell>
          <cell r="U3138">
            <v>5332.32</v>
          </cell>
          <cell r="V3138">
            <v>3199.35</v>
          </cell>
          <cell r="X3138">
            <v>5078.3999999999996</v>
          </cell>
          <cell r="Y3138">
            <v>3047</v>
          </cell>
          <cell r="AA3138">
            <v>4416</v>
          </cell>
          <cell r="AB3138">
            <v>2649.6</v>
          </cell>
          <cell r="AD3138">
            <v>3840</v>
          </cell>
        </row>
        <row r="3139">
          <cell r="B3139" t="str">
            <v>FG09EGVM</v>
          </cell>
          <cell r="C3139" t="str">
            <v>Bolas Natalinas</v>
          </cell>
          <cell r="E3139" t="str">
            <v>Bolas de natal vermelha, com ilum. e adesivo, Produ. em fibra de vidro</v>
          </cell>
          <cell r="F3139" t="str">
            <v>FIBRA</v>
          </cell>
          <cell r="G3139">
            <v>1.5</v>
          </cell>
          <cell r="H3139">
            <v>1.5</v>
          </cell>
          <cell r="I3139">
            <v>1.5</v>
          </cell>
          <cell r="J3139">
            <v>150</v>
          </cell>
          <cell r="M3139">
            <v>6601.92</v>
          </cell>
          <cell r="N3139">
            <v>3961.152</v>
          </cell>
          <cell r="P3139">
            <v>0.6</v>
          </cell>
          <cell r="R3139">
            <v>5332.32</v>
          </cell>
          <cell r="S3139">
            <v>3199.35</v>
          </cell>
          <cell r="U3139">
            <v>5332.32</v>
          </cell>
          <cell r="V3139">
            <v>3199.35</v>
          </cell>
          <cell r="X3139">
            <v>5078.3999999999996</v>
          </cell>
          <cell r="Y3139">
            <v>3047</v>
          </cell>
          <cell r="AA3139">
            <v>4416</v>
          </cell>
          <cell r="AB3139">
            <v>2649.6</v>
          </cell>
          <cell r="AD3139">
            <v>3840</v>
          </cell>
        </row>
        <row r="3140">
          <cell r="B3140" t="str">
            <v>FG09PPSAZ</v>
          </cell>
          <cell r="C3140" t="str">
            <v>Bolas Natalinas</v>
          </cell>
          <cell r="E3140" t="str">
            <v>Bolas de natal azul, cor sólida e adesivo, prod. em fibra de vidro</v>
          </cell>
          <cell r="F3140" t="str">
            <v>FIBRA</v>
          </cell>
          <cell r="G3140">
            <v>0.3</v>
          </cell>
          <cell r="H3140">
            <v>0.3</v>
          </cell>
          <cell r="I3140">
            <v>0.3</v>
          </cell>
          <cell r="J3140">
            <v>60</v>
          </cell>
          <cell r="L3140">
            <v>1.3833333333333335</v>
          </cell>
          <cell r="M3140">
            <v>416</v>
          </cell>
          <cell r="N3140">
            <v>249.6</v>
          </cell>
          <cell r="P3140">
            <v>0.6</v>
          </cell>
          <cell r="R3140">
            <v>336</v>
          </cell>
          <cell r="S3140">
            <v>201.6</v>
          </cell>
          <cell r="U3140">
            <v>336</v>
          </cell>
          <cell r="V3140">
            <v>201.6</v>
          </cell>
          <cell r="X3140">
            <v>320</v>
          </cell>
          <cell r="Y3140">
            <v>192</v>
          </cell>
          <cell r="AA3140">
            <v>278.3</v>
          </cell>
          <cell r="AB3140">
            <v>166.98</v>
          </cell>
          <cell r="AD3140">
            <v>242</v>
          </cell>
        </row>
        <row r="3141">
          <cell r="B3141" t="str">
            <v>FG09PPSAM</v>
          </cell>
          <cell r="C3141" t="str">
            <v>Bolas Natalinas</v>
          </cell>
          <cell r="E3141" t="str">
            <v>Bolas de natal amarela, cor sólida e adesivo, prod. em fibra de vidro</v>
          </cell>
          <cell r="F3141" t="str">
            <v>FIBRA</v>
          </cell>
          <cell r="G3141">
            <v>0.3</v>
          </cell>
          <cell r="H3141">
            <v>0.3</v>
          </cell>
          <cell r="I3141">
            <v>0.3</v>
          </cell>
          <cell r="J3141">
            <v>60</v>
          </cell>
          <cell r="L3141">
            <v>1.3833333333333335</v>
          </cell>
          <cell r="M3141">
            <v>416</v>
          </cell>
          <cell r="N3141">
            <v>249.6</v>
          </cell>
          <cell r="P3141">
            <v>0.6</v>
          </cell>
          <cell r="R3141">
            <v>336</v>
          </cell>
          <cell r="S3141">
            <v>201.6</v>
          </cell>
          <cell r="U3141">
            <v>336</v>
          </cell>
          <cell r="V3141">
            <v>201.6</v>
          </cell>
          <cell r="X3141">
            <v>320</v>
          </cell>
          <cell r="Y3141">
            <v>192</v>
          </cell>
          <cell r="AA3141">
            <v>278.3</v>
          </cell>
          <cell r="AB3141">
            <v>166.98</v>
          </cell>
          <cell r="AD3141">
            <v>242</v>
          </cell>
        </row>
        <row r="3142">
          <cell r="B3142" t="str">
            <v>FG09PPSVD</v>
          </cell>
          <cell r="C3142" t="str">
            <v>Bolas Natalinas</v>
          </cell>
          <cell r="E3142" t="str">
            <v>Bolas de natal verde, cor sólida e adesivo, prod. em fibra de vidro</v>
          </cell>
          <cell r="F3142" t="str">
            <v>FIBRA</v>
          </cell>
          <cell r="G3142">
            <v>0.3</v>
          </cell>
          <cell r="H3142">
            <v>0.3</v>
          </cell>
          <cell r="I3142">
            <v>0.3</v>
          </cell>
          <cell r="J3142">
            <v>60</v>
          </cell>
          <cell r="L3142">
            <v>1.3833333333333335</v>
          </cell>
          <cell r="M3142">
            <v>416</v>
          </cell>
          <cell r="N3142">
            <v>249.6</v>
          </cell>
          <cell r="P3142">
            <v>0.6</v>
          </cell>
          <cell r="R3142">
            <v>336</v>
          </cell>
          <cell r="S3142">
            <v>201.6</v>
          </cell>
          <cell r="U3142">
            <v>336</v>
          </cell>
          <cell r="V3142">
            <v>201.6</v>
          </cell>
          <cell r="X3142">
            <v>320</v>
          </cell>
          <cell r="Y3142">
            <v>192</v>
          </cell>
          <cell r="AA3142">
            <v>278.3</v>
          </cell>
          <cell r="AB3142">
            <v>166.98</v>
          </cell>
          <cell r="AD3142">
            <v>242</v>
          </cell>
        </row>
        <row r="3143">
          <cell r="B3143" t="str">
            <v>FG09PPSVM</v>
          </cell>
          <cell r="C3143" t="str">
            <v>Bolas Natalinas</v>
          </cell>
          <cell r="E3143" t="str">
            <v>Bolas de natal vermelha, cor sólida e adesivo, prod. em fibra de vidro</v>
          </cell>
          <cell r="F3143" t="str">
            <v>FIBRA</v>
          </cell>
          <cell r="G3143">
            <v>0.3</v>
          </cell>
          <cell r="H3143">
            <v>0.3</v>
          </cell>
          <cell r="I3143">
            <v>0.3</v>
          </cell>
          <cell r="J3143">
            <v>60</v>
          </cell>
          <cell r="L3143">
            <v>1.3833333333333335</v>
          </cell>
          <cell r="M3143">
            <v>416</v>
          </cell>
          <cell r="N3143">
            <v>249.6</v>
          </cell>
          <cell r="P3143">
            <v>0.6</v>
          </cell>
          <cell r="R3143">
            <v>336</v>
          </cell>
          <cell r="S3143">
            <v>201.6</v>
          </cell>
          <cell r="U3143">
            <v>336</v>
          </cell>
          <cell r="V3143">
            <v>201.6</v>
          </cell>
          <cell r="X3143">
            <v>320</v>
          </cell>
          <cell r="Y3143">
            <v>192</v>
          </cell>
          <cell r="AA3143">
            <v>278.3</v>
          </cell>
          <cell r="AB3143">
            <v>166.98</v>
          </cell>
          <cell r="AD3143">
            <v>242</v>
          </cell>
        </row>
        <row r="3144">
          <cell r="B3144" t="str">
            <v>FG09PSAZ</v>
          </cell>
          <cell r="C3144" t="str">
            <v>Bolas Natalinas</v>
          </cell>
          <cell r="E3144" t="str">
            <v>Bolas de natal azul, cor sólida e adesivo, prod. em fibra de vidro</v>
          </cell>
          <cell r="F3144" t="str">
            <v>FIBRA</v>
          </cell>
          <cell r="G3144">
            <v>0.5</v>
          </cell>
          <cell r="H3144">
            <v>0.5</v>
          </cell>
          <cell r="I3144">
            <v>0.5</v>
          </cell>
          <cell r="J3144">
            <v>60</v>
          </cell>
          <cell r="L3144">
            <v>3.1999999999999997</v>
          </cell>
          <cell r="M3144">
            <v>826.93000000000006</v>
          </cell>
          <cell r="N3144">
            <v>496.15800000000002</v>
          </cell>
          <cell r="P3144">
            <v>0.6</v>
          </cell>
          <cell r="R3144">
            <v>667.91</v>
          </cell>
          <cell r="S3144">
            <v>400.79</v>
          </cell>
          <cell r="U3144">
            <v>667.91</v>
          </cell>
          <cell r="V3144">
            <v>400.79</v>
          </cell>
          <cell r="X3144">
            <v>636.1</v>
          </cell>
          <cell r="Y3144">
            <v>381.7</v>
          </cell>
          <cell r="AA3144">
            <v>553.15</v>
          </cell>
          <cell r="AB3144">
            <v>331.89</v>
          </cell>
          <cell r="AD3144">
            <v>481</v>
          </cell>
        </row>
        <row r="3145">
          <cell r="B3145" t="str">
            <v>FG09PSAM</v>
          </cell>
          <cell r="C3145" t="str">
            <v>Bolas Natalinas</v>
          </cell>
          <cell r="E3145" t="str">
            <v>Bolas de natal amarela, cor sólida e adesivo, prod. em fibra de vidro</v>
          </cell>
          <cell r="F3145" t="str">
            <v>FIBRA</v>
          </cell>
          <cell r="G3145">
            <v>0.5</v>
          </cell>
          <cell r="H3145">
            <v>0.5</v>
          </cell>
          <cell r="I3145">
            <v>0.5</v>
          </cell>
          <cell r="J3145">
            <v>60</v>
          </cell>
          <cell r="L3145">
            <v>3.1999999999999997</v>
          </cell>
          <cell r="M3145">
            <v>826.93000000000006</v>
          </cell>
          <cell r="N3145">
            <v>496.15800000000002</v>
          </cell>
          <cell r="P3145">
            <v>0.6</v>
          </cell>
          <cell r="R3145">
            <v>667.91</v>
          </cell>
          <cell r="S3145">
            <v>400.79</v>
          </cell>
          <cell r="U3145">
            <v>667.91</v>
          </cell>
          <cell r="V3145">
            <v>400.79</v>
          </cell>
          <cell r="X3145">
            <v>636.1</v>
          </cell>
          <cell r="Y3145">
            <v>381.7</v>
          </cell>
          <cell r="AA3145">
            <v>553.15</v>
          </cell>
          <cell r="AB3145">
            <v>331.89</v>
          </cell>
          <cell r="AD3145">
            <v>481</v>
          </cell>
        </row>
        <row r="3146">
          <cell r="B3146" t="str">
            <v>FG09PSVD</v>
          </cell>
          <cell r="C3146" t="str">
            <v>Bolas Natalinas</v>
          </cell>
          <cell r="E3146" t="str">
            <v>Bolas de natal verde, cor sólida e adesivo, prod. em fibra de vidro</v>
          </cell>
          <cell r="F3146" t="str">
            <v>FIBRA</v>
          </cell>
          <cell r="G3146">
            <v>0.5</v>
          </cell>
          <cell r="H3146">
            <v>0.5</v>
          </cell>
          <cell r="I3146">
            <v>0.5</v>
          </cell>
          <cell r="J3146">
            <v>60</v>
          </cell>
          <cell r="L3146">
            <v>3.1999999999999997</v>
          </cell>
          <cell r="M3146">
            <v>826.93000000000006</v>
          </cell>
          <cell r="N3146">
            <v>496.15800000000002</v>
          </cell>
          <cell r="P3146">
            <v>0.6</v>
          </cell>
          <cell r="R3146">
            <v>667.91</v>
          </cell>
          <cell r="S3146">
            <v>400.79</v>
          </cell>
          <cell r="U3146">
            <v>667.91</v>
          </cell>
          <cell r="V3146">
            <v>400.79</v>
          </cell>
          <cell r="X3146">
            <v>636.1</v>
          </cell>
          <cell r="Y3146">
            <v>381.7</v>
          </cell>
          <cell r="AA3146">
            <v>553.15</v>
          </cell>
          <cell r="AB3146">
            <v>331.89</v>
          </cell>
          <cell r="AD3146">
            <v>481</v>
          </cell>
        </row>
        <row r="3147">
          <cell r="B3147" t="str">
            <v>FG09PSVM</v>
          </cell>
          <cell r="C3147" t="str">
            <v>Bolas Natalinas</v>
          </cell>
          <cell r="E3147" t="str">
            <v>Bolas de natal vermelha, cor sólida e adesivo, prod. em fibra de vidro</v>
          </cell>
          <cell r="F3147" t="str">
            <v>FIBRA</v>
          </cell>
          <cell r="G3147">
            <v>0.5</v>
          </cell>
          <cell r="H3147">
            <v>0.5</v>
          </cell>
          <cell r="I3147">
            <v>0.5</v>
          </cell>
          <cell r="J3147">
            <v>60</v>
          </cell>
          <cell r="L3147">
            <v>3.1999999999999997</v>
          </cell>
          <cell r="M3147">
            <v>826.93000000000006</v>
          </cell>
          <cell r="N3147">
            <v>496.15800000000002</v>
          </cell>
          <cell r="P3147">
            <v>0.6</v>
          </cell>
          <cell r="R3147">
            <v>667.91</v>
          </cell>
          <cell r="S3147">
            <v>400.79</v>
          </cell>
          <cell r="U3147">
            <v>667.91</v>
          </cell>
          <cell r="V3147">
            <v>400.79</v>
          </cell>
          <cell r="X3147">
            <v>636.1</v>
          </cell>
          <cell r="Y3147">
            <v>381.7</v>
          </cell>
          <cell r="AA3147">
            <v>553.15</v>
          </cell>
          <cell r="AB3147">
            <v>331.89</v>
          </cell>
          <cell r="AD3147">
            <v>481</v>
          </cell>
        </row>
        <row r="3148">
          <cell r="B3148" t="str">
            <v>FG09MSAZ</v>
          </cell>
          <cell r="C3148" t="str">
            <v>Bolas Natalinas</v>
          </cell>
          <cell r="E3148" t="str">
            <v>Bolas de natal azul, cor sólida e adesivo, prod. em fibra de vidro</v>
          </cell>
          <cell r="F3148" t="str">
            <v>FIBRA</v>
          </cell>
          <cell r="G3148">
            <v>0.7</v>
          </cell>
          <cell r="H3148">
            <v>0.7</v>
          </cell>
          <cell r="I3148">
            <v>0.7</v>
          </cell>
          <cell r="J3148">
            <v>100</v>
          </cell>
          <cell r="L3148">
            <v>7.3999999999999995</v>
          </cell>
          <cell r="M3148">
            <v>1167.4000000000001</v>
          </cell>
          <cell r="N3148">
            <v>700.44</v>
          </cell>
          <cell r="P3148">
            <v>0.6</v>
          </cell>
          <cell r="R3148">
            <v>942.9</v>
          </cell>
          <cell r="S3148">
            <v>565.74</v>
          </cell>
          <cell r="U3148">
            <v>942.9</v>
          </cell>
          <cell r="V3148">
            <v>565.74</v>
          </cell>
          <cell r="X3148">
            <v>898</v>
          </cell>
          <cell r="Y3148">
            <v>538.79999999999995</v>
          </cell>
          <cell r="AA3148">
            <v>780.85</v>
          </cell>
          <cell r="AB3148">
            <v>468.51</v>
          </cell>
          <cell r="AD3148">
            <v>679</v>
          </cell>
        </row>
        <row r="3149">
          <cell r="B3149" t="str">
            <v>FG09MSAM</v>
          </cell>
          <cell r="C3149" t="str">
            <v>Bolas Natalinas</v>
          </cell>
          <cell r="E3149" t="str">
            <v>Bolas de natal amarela,  cor sólida e adesivo, prod. em fibra de vidro</v>
          </cell>
          <cell r="F3149" t="str">
            <v>FIBRA</v>
          </cell>
          <cell r="G3149">
            <v>0.7</v>
          </cell>
          <cell r="H3149">
            <v>0.7</v>
          </cell>
          <cell r="I3149">
            <v>0.7</v>
          </cell>
          <cell r="J3149">
            <v>100</v>
          </cell>
          <cell r="L3149">
            <v>7.3999999999999995</v>
          </cell>
          <cell r="M3149">
            <v>1167.4000000000001</v>
          </cell>
          <cell r="N3149">
            <v>700.44</v>
          </cell>
          <cell r="P3149">
            <v>0.6</v>
          </cell>
          <cell r="R3149">
            <v>942.9</v>
          </cell>
          <cell r="S3149">
            <v>565.74</v>
          </cell>
          <cell r="U3149">
            <v>942.9</v>
          </cell>
          <cell r="V3149">
            <v>565.74</v>
          </cell>
          <cell r="X3149">
            <v>898</v>
          </cell>
          <cell r="Y3149">
            <v>538.79999999999995</v>
          </cell>
          <cell r="AA3149">
            <v>780.85</v>
          </cell>
          <cell r="AB3149">
            <v>468.51</v>
          </cell>
          <cell r="AD3149">
            <v>679</v>
          </cell>
        </row>
        <row r="3150">
          <cell r="B3150" t="str">
            <v>FG09MSVD</v>
          </cell>
          <cell r="C3150" t="str">
            <v>Bolas Natalinas</v>
          </cell>
          <cell r="E3150" t="str">
            <v>Bolas de natal verde, cor sólida e adesivo, prod. em fibra de vidro</v>
          </cell>
          <cell r="F3150" t="str">
            <v>FIBRA</v>
          </cell>
          <cell r="G3150">
            <v>0.7</v>
          </cell>
          <cell r="H3150">
            <v>0.7</v>
          </cell>
          <cell r="I3150">
            <v>0.7</v>
          </cell>
          <cell r="J3150">
            <v>100</v>
          </cell>
          <cell r="L3150">
            <v>7.3999999999999995</v>
          </cell>
          <cell r="M3150">
            <v>1167.4000000000001</v>
          </cell>
          <cell r="N3150">
            <v>700.44</v>
          </cell>
          <cell r="P3150">
            <v>0.6</v>
          </cell>
          <cell r="R3150">
            <v>942.9</v>
          </cell>
          <cell r="S3150">
            <v>565.74</v>
          </cell>
          <cell r="U3150">
            <v>942.9</v>
          </cell>
          <cell r="V3150">
            <v>565.74</v>
          </cell>
          <cell r="X3150">
            <v>898</v>
          </cell>
          <cell r="Y3150">
            <v>538.79999999999995</v>
          </cell>
          <cell r="AA3150">
            <v>780.85</v>
          </cell>
          <cell r="AB3150">
            <v>468.51</v>
          </cell>
          <cell r="AD3150">
            <v>679</v>
          </cell>
        </row>
        <row r="3151">
          <cell r="B3151" t="str">
            <v>FG09MSVM</v>
          </cell>
          <cell r="C3151" t="str">
            <v>Bolas Natalinas</v>
          </cell>
          <cell r="E3151" t="str">
            <v>Bolas de natal vermelha, cor sólida e adesivo, prod. em fibra de vidro</v>
          </cell>
          <cell r="F3151" t="str">
            <v>FIBRA</v>
          </cell>
          <cell r="G3151">
            <v>0.7</v>
          </cell>
          <cell r="H3151">
            <v>0.7</v>
          </cell>
          <cell r="I3151">
            <v>0.7</v>
          </cell>
          <cell r="J3151">
            <v>100</v>
          </cell>
          <cell r="L3151">
            <v>7.3999999999999995</v>
          </cell>
          <cell r="M3151">
            <v>1167.4000000000001</v>
          </cell>
          <cell r="N3151">
            <v>700.44</v>
          </cell>
          <cell r="P3151">
            <v>0.6</v>
          </cell>
          <cell r="R3151">
            <v>942.9</v>
          </cell>
          <cell r="S3151">
            <v>565.74</v>
          </cell>
          <cell r="U3151">
            <v>942.9</v>
          </cell>
          <cell r="V3151">
            <v>565.74</v>
          </cell>
          <cell r="X3151">
            <v>898</v>
          </cell>
          <cell r="Y3151">
            <v>538.79999999999995</v>
          </cell>
          <cell r="AA3151">
            <v>780.85</v>
          </cell>
          <cell r="AB3151">
            <v>468.51</v>
          </cell>
          <cell r="AD3151">
            <v>679</v>
          </cell>
        </row>
        <row r="3152">
          <cell r="B3152" t="str">
            <v>FG09GSAZ</v>
          </cell>
          <cell r="C3152" t="str">
            <v>Bolas Natalinas</v>
          </cell>
          <cell r="E3152" t="str">
            <v>Bolas de natal azul, cor sólida e adesivo, prod. em fibra de vidro</v>
          </cell>
          <cell r="F3152" t="str">
            <v>FIBRA</v>
          </cell>
          <cell r="G3152">
            <v>0.9</v>
          </cell>
          <cell r="H3152">
            <v>0.9</v>
          </cell>
          <cell r="I3152">
            <v>0.9</v>
          </cell>
          <cell r="J3152">
            <v>100</v>
          </cell>
          <cell r="L3152">
            <v>12.516666666666666</v>
          </cell>
          <cell r="M3152">
            <v>1518.14</v>
          </cell>
          <cell r="N3152">
            <v>910.88400000000001</v>
          </cell>
          <cell r="P3152">
            <v>0.6</v>
          </cell>
          <cell r="R3152">
            <v>1226.19</v>
          </cell>
          <cell r="S3152">
            <v>735.74</v>
          </cell>
          <cell r="U3152">
            <v>1226.19</v>
          </cell>
          <cell r="V3152">
            <v>735.74</v>
          </cell>
          <cell r="X3152">
            <v>1167.8</v>
          </cell>
          <cell r="Y3152">
            <v>700.7</v>
          </cell>
          <cell r="AA3152">
            <v>1015.45</v>
          </cell>
          <cell r="AB3152">
            <v>609.27</v>
          </cell>
          <cell r="AD3152">
            <v>883</v>
          </cell>
        </row>
        <row r="3153">
          <cell r="B3153" t="str">
            <v>FG09GSAM</v>
          </cell>
          <cell r="C3153" t="str">
            <v>Bolas Natalinas</v>
          </cell>
          <cell r="E3153" t="str">
            <v>Bolas de natal amarela, cor sólida e adesivo, prod. em fibra de vidro</v>
          </cell>
          <cell r="F3153" t="str">
            <v>FIBRA</v>
          </cell>
          <cell r="G3153">
            <v>0.9</v>
          </cell>
          <cell r="H3153">
            <v>0.9</v>
          </cell>
          <cell r="I3153">
            <v>0.9</v>
          </cell>
          <cell r="J3153">
            <v>100</v>
          </cell>
          <cell r="L3153">
            <v>12.516666666666666</v>
          </cell>
          <cell r="M3153">
            <v>1518.14</v>
          </cell>
          <cell r="N3153">
            <v>910.88400000000001</v>
          </cell>
          <cell r="P3153">
            <v>0.6</v>
          </cell>
          <cell r="R3153">
            <v>1226.19</v>
          </cell>
          <cell r="S3153">
            <v>735.74</v>
          </cell>
          <cell r="U3153">
            <v>1226.19</v>
          </cell>
          <cell r="V3153">
            <v>735.74</v>
          </cell>
          <cell r="X3153">
            <v>1167.8</v>
          </cell>
          <cell r="Y3153">
            <v>700.7</v>
          </cell>
          <cell r="AA3153">
            <v>1015.45</v>
          </cell>
          <cell r="AB3153">
            <v>609.27</v>
          </cell>
          <cell r="AD3153">
            <v>883</v>
          </cell>
        </row>
        <row r="3154">
          <cell r="B3154" t="str">
            <v>FG09GSVD</v>
          </cell>
          <cell r="C3154" t="str">
            <v>Bolas Natalinas</v>
          </cell>
          <cell r="E3154" t="str">
            <v>Bolas de natal verde, cor sólida e adesivo, prod. em fibra de vidro</v>
          </cell>
          <cell r="F3154" t="str">
            <v>FIBRA</v>
          </cell>
          <cell r="G3154">
            <v>0.9</v>
          </cell>
          <cell r="H3154">
            <v>0.9</v>
          </cell>
          <cell r="I3154">
            <v>0.9</v>
          </cell>
          <cell r="J3154">
            <v>100</v>
          </cell>
          <cell r="L3154">
            <v>12.516666666666666</v>
          </cell>
          <cell r="M3154">
            <v>1518.14</v>
          </cell>
          <cell r="N3154">
            <v>910.88400000000001</v>
          </cell>
          <cell r="P3154">
            <v>0.6</v>
          </cell>
          <cell r="R3154">
            <v>1226.19</v>
          </cell>
          <cell r="S3154">
            <v>735.74</v>
          </cell>
          <cell r="U3154">
            <v>1226.19</v>
          </cell>
          <cell r="V3154">
            <v>735.74</v>
          </cell>
          <cell r="X3154">
            <v>1167.8</v>
          </cell>
          <cell r="Y3154">
            <v>700.7</v>
          </cell>
          <cell r="AA3154">
            <v>1015.45</v>
          </cell>
          <cell r="AB3154">
            <v>609.27</v>
          </cell>
          <cell r="AD3154">
            <v>883</v>
          </cell>
        </row>
        <row r="3155">
          <cell r="B3155" t="str">
            <v>FG09GSVM</v>
          </cell>
          <cell r="C3155" t="str">
            <v>Bolas Natalinas</v>
          </cell>
          <cell r="E3155" t="str">
            <v>Bolas de natal vermelha, cor sólida e adesivo, prod. em fibra de vidro</v>
          </cell>
          <cell r="F3155" t="str">
            <v>FIBRA</v>
          </cell>
          <cell r="G3155">
            <v>0.9</v>
          </cell>
          <cell r="H3155">
            <v>0.9</v>
          </cell>
          <cell r="I3155">
            <v>0.9</v>
          </cell>
          <cell r="J3155">
            <v>100</v>
          </cell>
          <cell r="L3155">
            <v>12.516666666666666</v>
          </cell>
          <cell r="M3155">
            <v>1518.14</v>
          </cell>
          <cell r="N3155">
            <v>910.88400000000001</v>
          </cell>
          <cell r="P3155">
            <v>0.6</v>
          </cell>
          <cell r="R3155">
            <v>1226.19</v>
          </cell>
          <cell r="S3155">
            <v>735.74</v>
          </cell>
          <cell r="U3155">
            <v>1226.19</v>
          </cell>
          <cell r="V3155">
            <v>735.74</v>
          </cell>
          <cell r="X3155">
            <v>1167.8</v>
          </cell>
          <cell r="Y3155">
            <v>700.7</v>
          </cell>
          <cell r="AA3155">
            <v>1015.45</v>
          </cell>
          <cell r="AB3155">
            <v>609.27</v>
          </cell>
          <cell r="AD3155">
            <v>883</v>
          </cell>
        </row>
        <row r="3156">
          <cell r="B3156" t="str">
            <v>FG09GGSAZ</v>
          </cell>
          <cell r="C3156" t="str">
            <v>Bolas Natalinas</v>
          </cell>
          <cell r="E3156" t="str">
            <v>Bolas de natal azul, cor sólida e adesivo, prod. em fibra de vidro</v>
          </cell>
          <cell r="F3156" t="str">
            <v>FIBRA</v>
          </cell>
          <cell r="G3156">
            <v>1.2</v>
          </cell>
          <cell r="H3156">
            <v>1.2</v>
          </cell>
          <cell r="I3156">
            <v>1.2</v>
          </cell>
          <cell r="J3156">
            <v>150</v>
          </cell>
          <cell r="L3156">
            <v>32.783333333333331</v>
          </cell>
          <cell r="M3156">
            <v>3674.06</v>
          </cell>
          <cell r="N3156">
            <v>2204.4359999999997</v>
          </cell>
          <cell r="P3156">
            <v>0.6</v>
          </cell>
          <cell r="R3156">
            <v>2967.51</v>
          </cell>
          <cell r="S3156">
            <v>1780.49</v>
          </cell>
          <cell r="U3156">
            <v>2967.51</v>
          </cell>
          <cell r="V3156">
            <v>1780.49</v>
          </cell>
          <cell r="X3156">
            <v>2826.2</v>
          </cell>
          <cell r="Y3156">
            <v>1695.7</v>
          </cell>
          <cell r="AA3156">
            <v>2457.5500000000002</v>
          </cell>
          <cell r="AB3156">
            <v>1474.53</v>
          </cell>
          <cell r="AD3156">
            <v>2137</v>
          </cell>
        </row>
        <row r="3157">
          <cell r="B3157" t="str">
            <v>FG09GGSAM</v>
          </cell>
          <cell r="C3157" t="str">
            <v>Bolas Natalinas</v>
          </cell>
          <cell r="E3157" t="str">
            <v>Bolas de natal amarela, cor sólida e adesivo, prod. em fibra de vidro</v>
          </cell>
          <cell r="F3157" t="str">
            <v>FIBRA</v>
          </cell>
          <cell r="G3157">
            <v>1.2</v>
          </cell>
          <cell r="H3157">
            <v>1.2</v>
          </cell>
          <cell r="I3157">
            <v>1.2</v>
          </cell>
          <cell r="J3157">
            <v>150</v>
          </cell>
          <cell r="L3157">
            <v>32.783333333333331</v>
          </cell>
          <cell r="M3157">
            <v>3674.06</v>
          </cell>
          <cell r="N3157">
            <v>2204.4359999999997</v>
          </cell>
          <cell r="P3157">
            <v>0.6</v>
          </cell>
          <cell r="R3157">
            <v>2967.51</v>
          </cell>
          <cell r="S3157">
            <v>1780.49</v>
          </cell>
          <cell r="U3157">
            <v>2967.51</v>
          </cell>
          <cell r="V3157">
            <v>1780.49</v>
          </cell>
          <cell r="X3157">
            <v>2826.2</v>
          </cell>
          <cell r="Y3157">
            <v>1695.7</v>
          </cell>
          <cell r="AA3157">
            <v>2457.5500000000002</v>
          </cell>
          <cell r="AB3157">
            <v>1474.53</v>
          </cell>
          <cell r="AD3157">
            <v>2137</v>
          </cell>
        </row>
        <row r="3158">
          <cell r="B3158" t="str">
            <v>FG09GGSVD</v>
          </cell>
          <cell r="C3158" t="str">
            <v>Bolas Natalinas</v>
          </cell>
          <cell r="E3158" t="str">
            <v>Bolas de natal verde, cor sólida e adesivo, prod. em fibra de vidro</v>
          </cell>
          <cell r="F3158" t="str">
            <v>FIBRA</v>
          </cell>
          <cell r="G3158">
            <v>1.2</v>
          </cell>
          <cell r="H3158">
            <v>1.2</v>
          </cell>
          <cell r="I3158">
            <v>1.2</v>
          </cell>
          <cell r="J3158">
            <v>150</v>
          </cell>
          <cell r="L3158">
            <v>32.783333333333331</v>
          </cell>
          <cell r="M3158">
            <v>3674.06</v>
          </cell>
          <cell r="N3158">
            <v>2204.4359999999997</v>
          </cell>
          <cell r="P3158">
            <v>0.6</v>
          </cell>
          <cell r="R3158">
            <v>2967.51</v>
          </cell>
          <cell r="S3158">
            <v>1780.49</v>
          </cell>
          <cell r="U3158">
            <v>2967.51</v>
          </cell>
          <cell r="V3158">
            <v>1780.49</v>
          </cell>
          <cell r="X3158">
            <v>2826.2</v>
          </cell>
          <cell r="Y3158">
            <v>1695.7</v>
          </cell>
          <cell r="AA3158">
            <v>2457.5500000000002</v>
          </cell>
          <cell r="AB3158">
            <v>1474.53</v>
          </cell>
          <cell r="AD3158">
            <v>2137</v>
          </cell>
        </row>
        <row r="3159">
          <cell r="B3159" t="str">
            <v>FG09GGSVM</v>
          </cell>
          <cell r="C3159" t="str">
            <v>Bolas Natalinas</v>
          </cell>
          <cell r="E3159" t="str">
            <v>Bolas de natal vermelha, cor sólida e adesivo, prod. em fibra de vidro</v>
          </cell>
          <cell r="F3159" t="str">
            <v>FIBRA</v>
          </cell>
          <cell r="G3159">
            <v>1.2</v>
          </cell>
          <cell r="H3159">
            <v>1.2</v>
          </cell>
          <cell r="I3159">
            <v>1.2</v>
          </cell>
          <cell r="J3159">
            <v>150</v>
          </cell>
          <cell r="L3159">
            <v>32.783333333333331</v>
          </cell>
          <cell r="M3159">
            <v>3674.06</v>
          </cell>
          <cell r="N3159">
            <v>2204.4359999999997</v>
          </cell>
          <cell r="P3159">
            <v>0.6</v>
          </cell>
          <cell r="R3159">
            <v>2967.51</v>
          </cell>
          <cell r="S3159">
            <v>1780.49</v>
          </cell>
          <cell r="U3159">
            <v>2967.51</v>
          </cell>
          <cell r="V3159">
            <v>1780.49</v>
          </cell>
          <cell r="X3159">
            <v>2826.2</v>
          </cell>
          <cell r="Y3159">
            <v>1695.7</v>
          </cell>
          <cell r="AA3159">
            <v>2457.5500000000002</v>
          </cell>
          <cell r="AB3159">
            <v>1474.53</v>
          </cell>
          <cell r="AD3159">
            <v>2137</v>
          </cell>
        </row>
        <row r="3160">
          <cell r="B3160" t="str">
            <v>FG09EGSAZ</v>
          </cell>
          <cell r="C3160" t="str">
            <v>Bolas Natalinas</v>
          </cell>
          <cell r="E3160" t="str">
            <v>Bolas de natal azul, cor sólida e adesivo, prod. em fibra de vidro</v>
          </cell>
          <cell r="F3160" t="str">
            <v>FIBRA</v>
          </cell>
          <cell r="G3160">
            <v>1.5</v>
          </cell>
          <cell r="H3160">
            <v>1.5</v>
          </cell>
          <cell r="I3160">
            <v>1.5</v>
          </cell>
          <cell r="J3160">
            <v>150</v>
          </cell>
          <cell r="M3160">
            <v>5742.36</v>
          </cell>
          <cell r="N3160">
            <v>3445.4159999999997</v>
          </cell>
          <cell r="P3160">
            <v>0.6</v>
          </cell>
          <cell r="R3160">
            <v>4638.0600000000004</v>
          </cell>
          <cell r="S3160">
            <v>2782.82</v>
          </cell>
          <cell r="U3160">
            <v>4638.0600000000004</v>
          </cell>
          <cell r="V3160">
            <v>2782.82</v>
          </cell>
          <cell r="X3160">
            <v>4417.2</v>
          </cell>
          <cell r="Y3160">
            <v>2650.3</v>
          </cell>
          <cell r="AA3160">
            <v>3841</v>
          </cell>
          <cell r="AB3160">
            <v>2304.6</v>
          </cell>
          <cell r="AD3160">
            <v>3340</v>
          </cell>
        </row>
        <row r="3161">
          <cell r="B3161" t="str">
            <v>FG09EGSAM</v>
          </cell>
          <cell r="C3161" t="str">
            <v>Bolas Natalinas</v>
          </cell>
          <cell r="E3161" t="str">
            <v>Bolas de natal amarela, cor sólida e adesivo, prod. em fibra de vidro</v>
          </cell>
          <cell r="F3161" t="str">
            <v>FIBRA</v>
          </cell>
          <cell r="G3161">
            <v>1.5</v>
          </cell>
          <cell r="H3161">
            <v>1.5</v>
          </cell>
          <cell r="I3161">
            <v>1.5</v>
          </cell>
          <cell r="J3161">
            <v>150</v>
          </cell>
          <cell r="M3161">
            <v>5742.36</v>
          </cell>
          <cell r="N3161">
            <v>3445.4159999999997</v>
          </cell>
          <cell r="P3161">
            <v>0.6</v>
          </cell>
          <cell r="R3161">
            <v>4638.0600000000004</v>
          </cell>
          <cell r="S3161">
            <v>2782.82</v>
          </cell>
          <cell r="U3161">
            <v>4638.0600000000004</v>
          </cell>
          <cell r="V3161">
            <v>2782.82</v>
          </cell>
          <cell r="X3161">
            <v>4417.2</v>
          </cell>
          <cell r="Y3161">
            <v>2650.3</v>
          </cell>
          <cell r="AA3161">
            <v>3841</v>
          </cell>
          <cell r="AB3161">
            <v>2304.6</v>
          </cell>
          <cell r="AD3161">
            <v>3340</v>
          </cell>
        </row>
        <row r="3162">
          <cell r="B3162" t="str">
            <v>FG09EGSVD</v>
          </cell>
          <cell r="C3162" t="str">
            <v>Bolas Natalinas</v>
          </cell>
          <cell r="E3162" t="str">
            <v>Bolas de natal verde, cor sólida e adesivo, prod. em fibra de vidro</v>
          </cell>
          <cell r="F3162" t="str">
            <v>FIBRA</v>
          </cell>
          <cell r="G3162">
            <v>1.5</v>
          </cell>
          <cell r="H3162">
            <v>1.5</v>
          </cell>
          <cell r="I3162">
            <v>1.5</v>
          </cell>
          <cell r="J3162">
            <v>150</v>
          </cell>
          <cell r="M3162">
            <v>5742.36</v>
          </cell>
          <cell r="N3162">
            <v>3445.4159999999997</v>
          </cell>
          <cell r="P3162">
            <v>0.6</v>
          </cell>
          <cell r="R3162">
            <v>4638.0600000000004</v>
          </cell>
          <cell r="S3162">
            <v>2782.82</v>
          </cell>
          <cell r="U3162">
            <v>4638.0600000000004</v>
          </cell>
          <cell r="V3162">
            <v>2782.82</v>
          </cell>
          <cell r="X3162">
            <v>4417.2</v>
          </cell>
          <cell r="Y3162">
            <v>2650.3</v>
          </cell>
          <cell r="AA3162">
            <v>3841</v>
          </cell>
          <cell r="AB3162">
            <v>2304.6</v>
          </cell>
          <cell r="AD3162">
            <v>3340</v>
          </cell>
        </row>
        <row r="3163">
          <cell r="B3163" t="str">
            <v>FG09EGSVM</v>
          </cell>
          <cell r="C3163" t="str">
            <v>Bolas Natalinas</v>
          </cell>
          <cell r="E3163" t="str">
            <v>Bolas de natal vermelha, cor sólida e adesivo, prod. em fibra de vidro</v>
          </cell>
          <cell r="F3163" t="str">
            <v>FIBRA</v>
          </cell>
          <cell r="G3163">
            <v>1.5</v>
          </cell>
          <cell r="H3163">
            <v>1.5</v>
          </cell>
          <cell r="I3163">
            <v>1.5</v>
          </cell>
          <cell r="J3163">
            <v>150</v>
          </cell>
          <cell r="M3163">
            <v>5742.36</v>
          </cell>
          <cell r="N3163">
            <v>3445.4159999999997</v>
          </cell>
          <cell r="P3163">
            <v>0.6</v>
          </cell>
          <cell r="R3163">
            <v>4638.0600000000004</v>
          </cell>
          <cell r="S3163">
            <v>2782.82</v>
          </cell>
          <cell r="U3163">
            <v>4638.0600000000004</v>
          </cell>
          <cell r="V3163">
            <v>2782.82</v>
          </cell>
          <cell r="X3163">
            <v>4417.2</v>
          </cell>
          <cell r="Y3163">
            <v>2650.3</v>
          </cell>
          <cell r="AA3163">
            <v>3841</v>
          </cell>
          <cell r="AB3163">
            <v>2304.6</v>
          </cell>
          <cell r="AD3163">
            <v>3340</v>
          </cell>
        </row>
        <row r="3164">
          <cell r="B3164" t="str">
            <v>FG10PPAZ</v>
          </cell>
          <cell r="C3164" t="str">
            <v>Bolas Natalinas</v>
          </cell>
          <cell r="E3164" t="str">
            <v>Bolas de natal azul, com ilum. e pintura, prod. em fibra de vidro</v>
          </cell>
          <cell r="F3164" t="str">
            <v>FIBRA</v>
          </cell>
          <cell r="G3164">
            <v>0.3</v>
          </cell>
          <cell r="H3164">
            <v>0.3</v>
          </cell>
          <cell r="I3164">
            <v>0.3</v>
          </cell>
          <cell r="J3164">
            <v>60</v>
          </cell>
          <cell r="L3164">
            <v>1.3833333333333335</v>
          </cell>
          <cell r="M3164">
            <v>433.29</v>
          </cell>
          <cell r="N3164">
            <v>259.97399999999999</v>
          </cell>
          <cell r="P3164">
            <v>0.6</v>
          </cell>
          <cell r="R3164">
            <v>349.97</v>
          </cell>
          <cell r="S3164">
            <v>210</v>
          </cell>
          <cell r="U3164">
            <v>349.97</v>
          </cell>
          <cell r="V3164">
            <v>210</v>
          </cell>
          <cell r="X3164">
            <v>333.3</v>
          </cell>
          <cell r="Y3164">
            <v>200</v>
          </cell>
          <cell r="AA3164">
            <v>289.8</v>
          </cell>
          <cell r="AB3164">
            <v>173.88</v>
          </cell>
          <cell r="AD3164">
            <v>252</v>
          </cell>
        </row>
        <row r="3165">
          <cell r="B3165" t="str">
            <v>FG10PPAM</v>
          </cell>
          <cell r="C3165" t="str">
            <v>Bolas Natalinas</v>
          </cell>
          <cell r="E3165" t="str">
            <v>Bolas de natal amarela, com ilum. e pintura, prod. em fibra de vidro</v>
          </cell>
          <cell r="F3165" t="str">
            <v>FIBRA</v>
          </cell>
          <cell r="G3165">
            <v>0.3</v>
          </cell>
          <cell r="H3165">
            <v>0.3</v>
          </cell>
          <cell r="I3165">
            <v>0.3</v>
          </cell>
          <cell r="J3165">
            <v>60</v>
          </cell>
          <cell r="L3165">
            <v>1.3833333333333335</v>
          </cell>
          <cell r="M3165">
            <v>433.29</v>
          </cell>
          <cell r="N3165">
            <v>259.97399999999999</v>
          </cell>
          <cell r="P3165">
            <v>0.6</v>
          </cell>
          <cell r="R3165">
            <v>349.97</v>
          </cell>
          <cell r="S3165">
            <v>210</v>
          </cell>
          <cell r="U3165">
            <v>349.97</v>
          </cell>
          <cell r="V3165">
            <v>210</v>
          </cell>
          <cell r="X3165">
            <v>333.3</v>
          </cell>
          <cell r="Y3165">
            <v>200</v>
          </cell>
          <cell r="AA3165">
            <v>289.8</v>
          </cell>
          <cell r="AB3165">
            <v>173.88</v>
          </cell>
          <cell r="AD3165">
            <v>252</v>
          </cell>
        </row>
        <row r="3166">
          <cell r="B3166" t="str">
            <v>FG10PPVD</v>
          </cell>
          <cell r="C3166" t="str">
            <v>Bolas Natalinas</v>
          </cell>
          <cell r="E3166" t="str">
            <v>Bolas de natal verde, com ilum. e pintura, prod. em fibra de vidro</v>
          </cell>
          <cell r="F3166" t="str">
            <v>FIBRA</v>
          </cell>
          <cell r="G3166">
            <v>0.3</v>
          </cell>
          <cell r="H3166">
            <v>0.3</v>
          </cell>
          <cell r="I3166">
            <v>0.3</v>
          </cell>
          <cell r="J3166">
            <v>60</v>
          </cell>
          <cell r="L3166">
            <v>1.3833333333333335</v>
          </cell>
          <cell r="M3166">
            <v>433.29</v>
          </cell>
          <cell r="N3166">
            <v>259.97399999999999</v>
          </cell>
          <cell r="P3166">
            <v>0.6</v>
          </cell>
          <cell r="R3166">
            <v>349.97</v>
          </cell>
          <cell r="S3166">
            <v>210</v>
          </cell>
          <cell r="U3166">
            <v>349.97</v>
          </cell>
          <cell r="V3166">
            <v>210</v>
          </cell>
          <cell r="X3166">
            <v>333.3</v>
          </cell>
          <cell r="Y3166">
            <v>200</v>
          </cell>
          <cell r="AA3166">
            <v>289.8</v>
          </cell>
          <cell r="AB3166">
            <v>173.88</v>
          </cell>
          <cell r="AD3166">
            <v>252</v>
          </cell>
        </row>
        <row r="3167">
          <cell r="B3167" t="str">
            <v>FG10PPVM</v>
          </cell>
          <cell r="C3167" t="str">
            <v>Bolas Natalinas</v>
          </cell>
          <cell r="E3167" t="str">
            <v>Bolas de natal vermelha, com ilum. e pintura, prod. em fibra de vidro</v>
          </cell>
          <cell r="F3167" t="str">
            <v>FIBRA</v>
          </cell>
          <cell r="G3167">
            <v>0.3</v>
          </cell>
          <cell r="H3167">
            <v>0.3</v>
          </cell>
          <cell r="I3167">
            <v>0.3</v>
          </cell>
          <cell r="J3167">
            <v>60</v>
          </cell>
          <cell r="L3167">
            <v>1.3833333333333335</v>
          </cell>
          <cell r="M3167">
            <v>433.29</v>
          </cell>
          <cell r="N3167">
            <v>259.97399999999999</v>
          </cell>
          <cell r="P3167">
            <v>0.6</v>
          </cell>
          <cell r="R3167">
            <v>349.97</v>
          </cell>
          <cell r="S3167">
            <v>210</v>
          </cell>
          <cell r="U3167">
            <v>349.97</v>
          </cell>
          <cell r="V3167">
            <v>210</v>
          </cell>
          <cell r="X3167">
            <v>333.3</v>
          </cell>
          <cell r="Y3167">
            <v>200</v>
          </cell>
          <cell r="AA3167">
            <v>289.8</v>
          </cell>
          <cell r="AB3167">
            <v>173.88</v>
          </cell>
          <cell r="AD3167">
            <v>252</v>
          </cell>
        </row>
        <row r="3168">
          <cell r="B3168" t="str">
            <v>FG10PAZ</v>
          </cell>
          <cell r="C3168" t="str">
            <v>Bolas Natalinas</v>
          </cell>
          <cell r="E3168" t="str">
            <v>Bolas de natal azul, com ilum. e pintura, prod. em fibra de vidro</v>
          </cell>
          <cell r="F3168" t="str">
            <v>FIBRA</v>
          </cell>
          <cell r="G3168">
            <v>0.5</v>
          </cell>
          <cell r="H3168">
            <v>0.5</v>
          </cell>
          <cell r="I3168">
            <v>0.5</v>
          </cell>
          <cell r="J3168">
            <v>60</v>
          </cell>
          <cell r="L3168">
            <v>3.1999999999999997</v>
          </cell>
          <cell r="M3168">
            <v>854.49</v>
          </cell>
          <cell r="N3168">
            <v>512.69399999999996</v>
          </cell>
          <cell r="P3168">
            <v>0.6</v>
          </cell>
          <cell r="R3168">
            <v>690.17</v>
          </cell>
          <cell r="S3168">
            <v>414.12</v>
          </cell>
          <cell r="U3168">
            <v>690.17</v>
          </cell>
          <cell r="V3168">
            <v>414.12</v>
          </cell>
          <cell r="X3168">
            <v>657.3</v>
          </cell>
          <cell r="Y3168">
            <v>394.4</v>
          </cell>
          <cell r="AA3168">
            <v>571.54999999999995</v>
          </cell>
          <cell r="AB3168">
            <v>342.93</v>
          </cell>
          <cell r="AD3168">
            <v>497</v>
          </cell>
        </row>
        <row r="3169">
          <cell r="B3169" t="str">
            <v>FG10PAM</v>
          </cell>
          <cell r="C3169" t="str">
            <v>Bolas Natalinas</v>
          </cell>
          <cell r="E3169" t="str">
            <v>Bolas de natal amarela, com ilum. e pintura, prod. em fibra de vidro</v>
          </cell>
          <cell r="F3169" t="str">
            <v>FIBRA</v>
          </cell>
          <cell r="G3169">
            <v>0.5</v>
          </cell>
          <cell r="H3169">
            <v>0.5</v>
          </cell>
          <cell r="I3169">
            <v>0.5</v>
          </cell>
          <cell r="J3169">
            <v>60</v>
          </cell>
          <cell r="L3169">
            <v>3.1999999999999997</v>
          </cell>
          <cell r="M3169">
            <v>854.49</v>
          </cell>
          <cell r="N3169">
            <v>512.69399999999996</v>
          </cell>
          <cell r="P3169">
            <v>0.6</v>
          </cell>
          <cell r="R3169">
            <v>690.17</v>
          </cell>
          <cell r="S3169">
            <v>414.12</v>
          </cell>
          <cell r="U3169">
            <v>690.17</v>
          </cell>
          <cell r="V3169">
            <v>414.12</v>
          </cell>
          <cell r="X3169">
            <v>657.3</v>
          </cell>
          <cell r="Y3169">
            <v>394.4</v>
          </cell>
          <cell r="AA3169">
            <v>571.54999999999995</v>
          </cell>
          <cell r="AB3169">
            <v>342.93</v>
          </cell>
          <cell r="AD3169">
            <v>497</v>
          </cell>
        </row>
        <row r="3170">
          <cell r="B3170" t="str">
            <v>FG10PVD</v>
          </cell>
          <cell r="C3170" t="str">
            <v>Bolas Natalinas</v>
          </cell>
          <cell r="E3170" t="str">
            <v>Bolas de natal verde, com ilum. e pintura, prod. em fibra de vidro</v>
          </cell>
          <cell r="F3170" t="str">
            <v>FIBRA</v>
          </cell>
          <cell r="G3170">
            <v>0.5</v>
          </cell>
          <cell r="H3170">
            <v>0.5</v>
          </cell>
          <cell r="I3170">
            <v>0.5</v>
          </cell>
          <cell r="J3170">
            <v>60</v>
          </cell>
          <cell r="L3170">
            <v>3.1999999999999997</v>
          </cell>
          <cell r="M3170">
            <v>854.49</v>
          </cell>
          <cell r="N3170">
            <v>512.69399999999996</v>
          </cell>
          <cell r="P3170">
            <v>0.6</v>
          </cell>
          <cell r="R3170">
            <v>690.17</v>
          </cell>
          <cell r="S3170">
            <v>414.12</v>
          </cell>
          <cell r="U3170">
            <v>690.17</v>
          </cell>
          <cell r="V3170">
            <v>414.12</v>
          </cell>
          <cell r="X3170">
            <v>657.3</v>
          </cell>
          <cell r="Y3170">
            <v>394.4</v>
          </cell>
          <cell r="AA3170">
            <v>571.54999999999995</v>
          </cell>
          <cell r="AB3170">
            <v>342.93</v>
          </cell>
          <cell r="AD3170">
            <v>497</v>
          </cell>
        </row>
        <row r="3171">
          <cell r="B3171" t="str">
            <v>FG10PVM</v>
          </cell>
          <cell r="C3171" t="str">
            <v>Bolas Natalinas</v>
          </cell>
          <cell r="E3171" t="str">
            <v>Bolas de natal vermelha, com ilum. e pintura, prod. em fibra de vidro</v>
          </cell>
          <cell r="F3171" t="str">
            <v>FIBRA</v>
          </cell>
          <cell r="G3171">
            <v>0.5</v>
          </cell>
          <cell r="H3171">
            <v>0.5</v>
          </cell>
          <cell r="I3171">
            <v>0.5</v>
          </cell>
          <cell r="J3171">
            <v>60</v>
          </cell>
          <cell r="L3171">
            <v>3.1999999999999997</v>
          </cell>
          <cell r="M3171">
            <v>854.49</v>
          </cell>
          <cell r="N3171">
            <v>512.69399999999996</v>
          </cell>
          <cell r="P3171">
            <v>0.6</v>
          </cell>
          <cell r="R3171">
            <v>690.17</v>
          </cell>
          <cell r="S3171">
            <v>414.12</v>
          </cell>
          <cell r="U3171">
            <v>690.17</v>
          </cell>
          <cell r="V3171">
            <v>414.12</v>
          </cell>
          <cell r="X3171">
            <v>657.3</v>
          </cell>
          <cell r="Y3171">
            <v>394.4</v>
          </cell>
          <cell r="AA3171">
            <v>571.54999999999995</v>
          </cell>
          <cell r="AB3171">
            <v>342.93</v>
          </cell>
          <cell r="AD3171">
            <v>497</v>
          </cell>
        </row>
        <row r="3172">
          <cell r="B3172" t="str">
            <v>FG10MAZ</v>
          </cell>
          <cell r="C3172" t="str">
            <v>Bolas Natalinas</v>
          </cell>
          <cell r="E3172" t="str">
            <v>Bolas de natal azul, com ilum. e pintura, prod. em fibra de vidro</v>
          </cell>
          <cell r="F3172" t="str">
            <v>FIBRA</v>
          </cell>
          <cell r="G3172">
            <v>0.7</v>
          </cell>
          <cell r="H3172">
            <v>0.7</v>
          </cell>
          <cell r="I3172">
            <v>0.7</v>
          </cell>
          <cell r="J3172">
            <v>100</v>
          </cell>
          <cell r="L3172">
            <v>7.3999999999999995</v>
          </cell>
          <cell r="M3172">
            <v>1220.7</v>
          </cell>
          <cell r="N3172">
            <v>732.42</v>
          </cell>
          <cell r="P3172">
            <v>0.6</v>
          </cell>
          <cell r="R3172">
            <v>985.95</v>
          </cell>
          <cell r="S3172">
            <v>591.57000000000005</v>
          </cell>
          <cell r="U3172">
            <v>985.95</v>
          </cell>
          <cell r="V3172">
            <v>591.57000000000005</v>
          </cell>
          <cell r="X3172">
            <v>939</v>
          </cell>
          <cell r="Y3172">
            <v>563.4</v>
          </cell>
          <cell r="AA3172">
            <v>816.5</v>
          </cell>
          <cell r="AB3172">
            <v>489.9</v>
          </cell>
          <cell r="AD3172">
            <v>710</v>
          </cell>
        </row>
        <row r="3173">
          <cell r="B3173" t="str">
            <v>FG10MAM</v>
          </cell>
          <cell r="C3173" t="str">
            <v>Bolas Natalinas</v>
          </cell>
          <cell r="E3173" t="str">
            <v>Bolas de natal amarela, com ilum. e pintura, prod. em fibra de vidro</v>
          </cell>
          <cell r="F3173" t="str">
            <v>FIBRA</v>
          </cell>
          <cell r="G3173">
            <v>0.7</v>
          </cell>
          <cell r="H3173">
            <v>0.7</v>
          </cell>
          <cell r="I3173">
            <v>0.7</v>
          </cell>
          <cell r="J3173">
            <v>100</v>
          </cell>
          <cell r="L3173">
            <v>7.3999999999999995</v>
          </cell>
          <cell r="M3173">
            <v>1220.7</v>
          </cell>
          <cell r="N3173">
            <v>732.42</v>
          </cell>
          <cell r="P3173">
            <v>0.6</v>
          </cell>
          <cell r="R3173">
            <v>985.95</v>
          </cell>
          <cell r="S3173">
            <v>591.57000000000005</v>
          </cell>
          <cell r="U3173">
            <v>985.95</v>
          </cell>
          <cell r="V3173">
            <v>591.57000000000005</v>
          </cell>
          <cell r="X3173">
            <v>939</v>
          </cell>
          <cell r="Y3173">
            <v>563.4</v>
          </cell>
          <cell r="AA3173">
            <v>816.5</v>
          </cell>
          <cell r="AB3173">
            <v>489.9</v>
          </cell>
          <cell r="AD3173">
            <v>710</v>
          </cell>
        </row>
        <row r="3174">
          <cell r="B3174" t="str">
            <v>FG10MVD</v>
          </cell>
          <cell r="C3174" t="str">
            <v>Bolas Natalinas</v>
          </cell>
          <cell r="E3174" t="str">
            <v>Bolas de natal verde, com ilum. e pintura, prod. em fibra de vidro</v>
          </cell>
          <cell r="F3174" t="str">
            <v>FIBRA</v>
          </cell>
          <cell r="G3174">
            <v>0.7</v>
          </cell>
          <cell r="H3174">
            <v>0.7</v>
          </cell>
          <cell r="I3174">
            <v>0.7</v>
          </cell>
          <cell r="J3174">
            <v>100</v>
          </cell>
          <cell r="L3174">
            <v>7.3999999999999995</v>
          </cell>
          <cell r="M3174">
            <v>1220.7</v>
          </cell>
          <cell r="N3174">
            <v>732.42</v>
          </cell>
          <cell r="P3174">
            <v>0.6</v>
          </cell>
          <cell r="R3174">
            <v>985.95</v>
          </cell>
          <cell r="S3174">
            <v>591.57000000000005</v>
          </cell>
          <cell r="U3174">
            <v>985.95</v>
          </cell>
          <cell r="V3174">
            <v>591.57000000000005</v>
          </cell>
          <cell r="X3174">
            <v>939</v>
          </cell>
          <cell r="Y3174">
            <v>563.4</v>
          </cell>
          <cell r="AA3174">
            <v>816.5</v>
          </cell>
          <cell r="AB3174">
            <v>489.9</v>
          </cell>
          <cell r="AD3174">
            <v>710</v>
          </cell>
        </row>
        <row r="3175">
          <cell r="B3175" t="str">
            <v>FG10MVM</v>
          </cell>
          <cell r="C3175" t="str">
            <v>Bolas Natalinas</v>
          </cell>
          <cell r="E3175" t="str">
            <v>Bolas de natal vermelha, com ilum. e pintura, prod. em fibra de vidro</v>
          </cell>
          <cell r="F3175" t="str">
            <v>FIBRA</v>
          </cell>
          <cell r="G3175">
            <v>0.7</v>
          </cell>
          <cell r="H3175">
            <v>0.7</v>
          </cell>
          <cell r="I3175">
            <v>0.7</v>
          </cell>
          <cell r="J3175">
            <v>100</v>
          </cell>
          <cell r="L3175">
            <v>7.3999999999999995</v>
          </cell>
          <cell r="M3175">
            <v>1220.7</v>
          </cell>
          <cell r="N3175">
            <v>732.42</v>
          </cell>
          <cell r="P3175">
            <v>0.6</v>
          </cell>
          <cell r="R3175">
            <v>985.95</v>
          </cell>
          <cell r="S3175">
            <v>591.57000000000005</v>
          </cell>
          <cell r="U3175">
            <v>985.95</v>
          </cell>
          <cell r="V3175">
            <v>591.57000000000005</v>
          </cell>
          <cell r="X3175">
            <v>939</v>
          </cell>
          <cell r="Y3175">
            <v>563.4</v>
          </cell>
          <cell r="AA3175">
            <v>816.5</v>
          </cell>
          <cell r="AB3175">
            <v>489.9</v>
          </cell>
          <cell r="AD3175">
            <v>710</v>
          </cell>
        </row>
        <row r="3176">
          <cell r="B3176" t="str">
            <v>FG10GAZ</v>
          </cell>
          <cell r="C3176" t="str">
            <v>Bolas Natalinas</v>
          </cell>
          <cell r="E3176" t="str">
            <v>Bolas de natal azul, com ilum. e pintura, prod. em fibra de vidro</v>
          </cell>
          <cell r="F3176" t="str">
            <v>FIBRA</v>
          </cell>
          <cell r="G3176">
            <v>0.9</v>
          </cell>
          <cell r="H3176">
            <v>0.9</v>
          </cell>
          <cell r="I3176">
            <v>0.9</v>
          </cell>
          <cell r="J3176">
            <v>100</v>
          </cell>
          <cell r="L3176">
            <v>12.516666666666666</v>
          </cell>
          <cell r="M3176">
            <v>1598.8700000000001</v>
          </cell>
          <cell r="N3176">
            <v>959.322</v>
          </cell>
          <cell r="P3176">
            <v>0.6</v>
          </cell>
          <cell r="R3176">
            <v>1291.4000000000001</v>
          </cell>
          <cell r="S3176">
            <v>774.9</v>
          </cell>
          <cell r="U3176">
            <v>1291.4000000000001</v>
          </cell>
          <cell r="V3176">
            <v>774.9</v>
          </cell>
          <cell r="X3176">
            <v>1229.9000000000001</v>
          </cell>
          <cell r="Y3176">
            <v>738</v>
          </cell>
          <cell r="AA3176">
            <v>1069.5</v>
          </cell>
          <cell r="AB3176">
            <v>641.70000000000005</v>
          </cell>
          <cell r="AD3176">
            <v>930</v>
          </cell>
        </row>
        <row r="3177">
          <cell r="B3177" t="str">
            <v>FG10GAM</v>
          </cell>
          <cell r="C3177" t="str">
            <v>Bolas Natalinas</v>
          </cell>
          <cell r="E3177" t="str">
            <v>Bolas de natal amarela, com ilum. e pintura, prod. em fibra de vidro</v>
          </cell>
          <cell r="F3177" t="str">
            <v>FIBRA</v>
          </cell>
          <cell r="G3177">
            <v>0.9</v>
          </cell>
          <cell r="H3177">
            <v>0.9</v>
          </cell>
          <cell r="I3177">
            <v>0.9</v>
          </cell>
          <cell r="J3177">
            <v>100</v>
          </cell>
          <cell r="L3177">
            <v>12.516666666666666</v>
          </cell>
          <cell r="M3177">
            <v>1598.8700000000001</v>
          </cell>
          <cell r="N3177">
            <v>959.322</v>
          </cell>
          <cell r="P3177">
            <v>0.6</v>
          </cell>
          <cell r="R3177">
            <v>1291.4000000000001</v>
          </cell>
          <cell r="S3177">
            <v>774.9</v>
          </cell>
          <cell r="U3177">
            <v>1291.4000000000001</v>
          </cell>
          <cell r="V3177">
            <v>774.9</v>
          </cell>
          <cell r="X3177">
            <v>1229.9000000000001</v>
          </cell>
          <cell r="Y3177">
            <v>738</v>
          </cell>
          <cell r="AA3177">
            <v>1069.5</v>
          </cell>
          <cell r="AB3177">
            <v>641.70000000000005</v>
          </cell>
          <cell r="AD3177">
            <v>930</v>
          </cell>
        </row>
        <row r="3178">
          <cell r="B3178" t="str">
            <v>FG10GVD</v>
          </cell>
          <cell r="C3178" t="str">
            <v>Bolas Natalinas</v>
          </cell>
          <cell r="E3178" t="str">
            <v>Bolas de natal  verde, com ilum. e pintura, prod. em fibra de vidro</v>
          </cell>
          <cell r="F3178" t="str">
            <v>FIBRA</v>
          </cell>
          <cell r="G3178">
            <v>0.9</v>
          </cell>
          <cell r="H3178">
            <v>0.9</v>
          </cell>
          <cell r="I3178">
            <v>0.9</v>
          </cell>
          <cell r="J3178">
            <v>100</v>
          </cell>
          <cell r="L3178">
            <v>12.516666666666666</v>
          </cell>
          <cell r="M3178">
            <v>1598.8700000000001</v>
          </cell>
          <cell r="N3178">
            <v>959.322</v>
          </cell>
          <cell r="P3178">
            <v>0.6</v>
          </cell>
          <cell r="R3178">
            <v>1291.4000000000001</v>
          </cell>
          <cell r="S3178">
            <v>774.9</v>
          </cell>
          <cell r="U3178">
            <v>1291.4000000000001</v>
          </cell>
          <cell r="V3178">
            <v>774.9</v>
          </cell>
          <cell r="X3178">
            <v>1229.9000000000001</v>
          </cell>
          <cell r="Y3178">
            <v>738</v>
          </cell>
          <cell r="AA3178">
            <v>1069.5</v>
          </cell>
          <cell r="AB3178">
            <v>641.70000000000005</v>
          </cell>
          <cell r="AD3178">
            <v>930</v>
          </cell>
        </row>
        <row r="3179">
          <cell r="B3179" t="str">
            <v>FG10GVM</v>
          </cell>
          <cell r="C3179" t="str">
            <v>Bolas Natalinas</v>
          </cell>
          <cell r="E3179" t="str">
            <v>Bolas de natal  vermelha, com ilum. e pintura, prod. em fibra de vidro</v>
          </cell>
          <cell r="F3179" t="str">
            <v>FIBRA</v>
          </cell>
          <cell r="G3179">
            <v>0.9</v>
          </cell>
          <cell r="H3179">
            <v>0.9</v>
          </cell>
          <cell r="I3179">
            <v>0.9</v>
          </cell>
          <cell r="J3179">
            <v>100</v>
          </cell>
          <cell r="L3179">
            <v>12.516666666666666</v>
          </cell>
          <cell r="M3179">
            <v>1598.8700000000001</v>
          </cell>
          <cell r="N3179">
            <v>959.322</v>
          </cell>
          <cell r="P3179">
            <v>0.6</v>
          </cell>
          <cell r="R3179">
            <v>1291.4000000000001</v>
          </cell>
          <cell r="S3179">
            <v>774.9</v>
          </cell>
          <cell r="U3179">
            <v>1291.4000000000001</v>
          </cell>
          <cell r="V3179">
            <v>774.9</v>
          </cell>
          <cell r="X3179">
            <v>1229.9000000000001</v>
          </cell>
          <cell r="Y3179">
            <v>738</v>
          </cell>
          <cell r="AA3179">
            <v>1069.5</v>
          </cell>
          <cell r="AB3179">
            <v>641.70000000000005</v>
          </cell>
          <cell r="AD3179">
            <v>930</v>
          </cell>
        </row>
        <row r="3180">
          <cell r="B3180" t="str">
            <v>FG10GGAZ</v>
          </cell>
          <cell r="C3180" t="str">
            <v>Bolas Natalinas</v>
          </cell>
          <cell r="E3180" t="str">
            <v>Bolas de natal azul, com ilum. e pintura, prod. em fibra de vidro</v>
          </cell>
          <cell r="F3180" t="str">
            <v>FIBRA</v>
          </cell>
          <cell r="G3180">
            <v>1.2</v>
          </cell>
          <cell r="H3180">
            <v>1.2</v>
          </cell>
          <cell r="I3180">
            <v>1.2</v>
          </cell>
          <cell r="J3180">
            <v>150</v>
          </cell>
          <cell r="L3180">
            <v>32.783333333333331</v>
          </cell>
          <cell r="M3180">
            <v>3813.2900000000004</v>
          </cell>
          <cell r="N3180">
            <v>2287.9740000000002</v>
          </cell>
          <cell r="P3180">
            <v>0.6</v>
          </cell>
          <cell r="R3180">
            <v>3079.97</v>
          </cell>
          <cell r="S3180">
            <v>1848</v>
          </cell>
          <cell r="U3180">
            <v>3079.97</v>
          </cell>
          <cell r="V3180">
            <v>1848</v>
          </cell>
          <cell r="X3180">
            <v>2933.3</v>
          </cell>
          <cell r="Y3180">
            <v>1760</v>
          </cell>
          <cell r="AA3180">
            <v>2550.6999999999998</v>
          </cell>
          <cell r="AB3180">
            <v>1530.42</v>
          </cell>
          <cell r="AD3180">
            <v>2218</v>
          </cell>
        </row>
        <row r="3181">
          <cell r="B3181" t="str">
            <v>FG10GGAM</v>
          </cell>
          <cell r="C3181" t="str">
            <v>Bolas Natalinas</v>
          </cell>
          <cell r="E3181" t="str">
            <v>Bolas de natal amarela, com ilum. e pintura, prod. em fibra de vidro</v>
          </cell>
          <cell r="F3181" t="str">
            <v>FIBRA</v>
          </cell>
          <cell r="G3181">
            <v>1.2</v>
          </cell>
          <cell r="H3181">
            <v>1.2</v>
          </cell>
          <cell r="I3181">
            <v>1.2</v>
          </cell>
          <cell r="J3181">
            <v>150</v>
          </cell>
          <cell r="L3181">
            <v>32.783333333333331</v>
          </cell>
          <cell r="M3181">
            <v>3813.2900000000004</v>
          </cell>
          <cell r="N3181">
            <v>2287.9740000000002</v>
          </cell>
          <cell r="P3181">
            <v>0.6</v>
          </cell>
          <cell r="R3181">
            <v>3079.97</v>
          </cell>
          <cell r="S3181">
            <v>1848</v>
          </cell>
          <cell r="U3181">
            <v>3079.97</v>
          </cell>
          <cell r="V3181">
            <v>1848</v>
          </cell>
          <cell r="X3181">
            <v>2933.3</v>
          </cell>
          <cell r="Y3181">
            <v>1760</v>
          </cell>
          <cell r="AA3181">
            <v>2550.6999999999998</v>
          </cell>
          <cell r="AB3181">
            <v>1530.42</v>
          </cell>
          <cell r="AD3181">
            <v>2218</v>
          </cell>
        </row>
        <row r="3182">
          <cell r="B3182" t="str">
            <v>FG10GGVD</v>
          </cell>
          <cell r="C3182" t="str">
            <v>Bolas Natalinas</v>
          </cell>
          <cell r="E3182" t="str">
            <v>Bolas de natal verde, com ilum. e pintura, prod. em fibra de vidro</v>
          </cell>
          <cell r="F3182" t="str">
            <v>FIBRA</v>
          </cell>
          <cell r="G3182">
            <v>1.2</v>
          </cell>
          <cell r="H3182">
            <v>1.2</v>
          </cell>
          <cell r="I3182">
            <v>1.2</v>
          </cell>
          <cell r="J3182">
            <v>150</v>
          </cell>
          <cell r="L3182">
            <v>32.783333333333331</v>
          </cell>
          <cell r="M3182">
            <v>3813.2900000000004</v>
          </cell>
          <cell r="N3182">
            <v>2287.9740000000002</v>
          </cell>
          <cell r="P3182">
            <v>0.6</v>
          </cell>
          <cell r="R3182">
            <v>3079.97</v>
          </cell>
          <cell r="S3182">
            <v>1848</v>
          </cell>
          <cell r="U3182">
            <v>3079.97</v>
          </cell>
          <cell r="V3182">
            <v>1848</v>
          </cell>
          <cell r="X3182">
            <v>2933.3</v>
          </cell>
          <cell r="Y3182">
            <v>1760</v>
          </cell>
          <cell r="AA3182">
            <v>2550.6999999999998</v>
          </cell>
          <cell r="AB3182">
            <v>1530.42</v>
          </cell>
          <cell r="AD3182">
            <v>2218</v>
          </cell>
        </row>
        <row r="3183">
          <cell r="B3183" t="str">
            <v>FG10GGVM</v>
          </cell>
          <cell r="C3183" t="str">
            <v>Bolas Natalinas</v>
          </cell>
          <cell r="E3183" t="str">
            <v>Bolas de natal vermelha, com ilum. e pintura, prod. em fibra de vidro</v>
          </cell>
          <cell r="F3183" t="str">
            <v>FIBRA</v>
          </cell>
          <cell r="G3183">
            <v>1.2</v>
          </cell>
          <cell r="H3183">
            <v>1.2</v>
          </cell>
          <cell r="I3183">
            <v>1.2</v>
          </cell>
          <cell r="J3183">
            <v>150</v>
          </cell>
          <cell r="L3183">
            <v>32.783333333333331</v>
          </cell>
          <cell r="M3183">
            <v>3813.2900000000004</v>
          </cell>
          <cell r="N3183">
            <v>2287.9740000000002</v>
          </cell>
          <cell r="P3183">
            <v>0.6</v>
          </cell>
          <cell r="R3183">
            <v>3079.97</v>
          </cell>
          <cell r="S3183">
            <v>1848</v>
          </cell>
          <cell r="U3183">
            <v>3079.97</v>
          </cell>
          <cell r="V3183">
            <v>1848</v>
          </cell>
          <cell r="X3183">
            <v>2933.3</v>
          </cell>
          <cell r="Y3183">
            <v>1760</v>
          </cell>
          <cell r="AA3183">
            <v>2550.6999999999998</v>
          </cell>
          <cell r="AB3183">
            <v>1530.42</v>
          </cell>
          <cell r="AD3183">
            <v>2218</v>
          </cell>
        </row>
        <row r="3184">
          <cell r="B3184" t="str">
            <v>FG10EGAZ</v>
          </cell>
          <cell r="C3184" t="str">
            <v>Bolas Natalinas</v>
          </cell>
          <cell r="E3184" t="str">
            <v>Bolas de natal azul, com ilum. e pintura, prod. em fibra de vidro</v>
          </cell>
          <cell r="F3184" t="str">
            <v>FIBRA</v>
          </cell>
          <cell r="G3184">
            <v>1.5</v>
          </cell>
          <cell r="H3184">
            <v>1.5</v>
          </cell>
          <cell r="I3184">
            <v>1.5</v>
          </cell>
          <cell r="J3184">
            <v>150</v>
          </cell>
          <cell r="M3184">
            <v>5953.7400000000007</v>
          </cell>
          <cell r="N3184">
            <v>3572.2440000000001</v>
          </cell>
          <cell r="P3184">
            <v>0.6</v>
          </cell>
          <cell r="R3184">
            <v>4808.79</v>
          </cell>
          <cell r="S3184">
            <v>2885.3</v>
          </cell>
          <cell r="U3184">
            <v>4808.79</v>
          </cell>
          <cell r="V3184">
            <v>2885.3</v>
          </cell>
          <cell r="X3184">
            <v>4579.8</v>
          </cell>
          <cell r="Y3184">
            <v>2747.9</v>
          </cell>
          <cell r="AA3184">
            <v>3982.45</v>
          </cell>
          <cell r="AB3184">
            <v>2389.4699999999998</v>
          </cell>
          <cell r="AD3184">
            <v>3463</v>
          </cell>
        </row>
        <row r="3185">
          <cell r="B3185" t="str">
            <v>FG10EGAM</v>
          </cell>
          <cell r="C3185" t="str">
            <v>Bolas Natalinas</v>
          </cell>
          <cell r="E3185" t="str">
            <v>Bolas de natal amarela, com ilum. e pintura, prod. em fibra de vidro</v>
          </cell>
          <cell r="F3185" t="str">
            <v>FIBRA</v>
          </cell>
          <cell r="G3185">
            <v>1.5</v>
          </cell>
          <cell r="H3185">
            <v>1.5</v>
          </cell>
          <cell r="I3185">
            <v>1.5</v>
          </cell>
          <cell r="J3185">
            <v>150</v>
          </cell>
          <cell r="M3185">
            <v>5953.7400000000007</v>
          </cell>
          <cell r="N3185">
            <v>3572.2440000000001</v>
          </cell>
          <cell r="P3185">
            <v>0.6</v>
          </cell>
          <cell r="R3185">
            <v>4808.79</v>
          </cell>
          <cell r="S3185">
            <v>2885.3</v>
          </cell>
          <cell r="U3185">
            <v>4808.79</v>
          </cell>
          <cell r="V3185">
            <v>2885.3</v>
          </cell>
          <cell r="X3185">
            <v>4579.8</v>
          </cell>
          <cell r="Y3185">
            <v>2747.9</v>
          </cell>
          <cell r="AA3185">
            <v>3982.45</v>
          </cell>
          <cell r="AB3185">
            <v>2389.4699999999998</v>
          </cell>
          <cell r="AD3185">
            <v>3463</v>
          </cell>
        </row>
        <row r="3186">
          <cell r="B3186" t="str">
            <v>FG10EGVD</v>
          </cell>
          <cell r="C3186" t="str">
            <v>Bolas Natalinas</v>
          </cell>
          <cell r="E3186" t="str">
            <v>Bolas de natal verde, com ilum. e pintura, prod. em fibra de vidro</v>
          </cell>
          <cell r="F3186" t="str">
            <v>FIBRA</v>
          </cell>
          <cell r="G3186">
            <v>1.5</v>
          </cell>
          <cell r="H3186">
            <v>1.5</v>
          </cell>
          <cell r="I3186">
            <v>1.5</v>
          </cell>
          <cell r="J3186">
            <v>150</v>
          </cell>
          <cell r="M3186">
            <v>5953.7400000000007</v>
          </cell>
          <cell r="N3186">
            <v>3572.2440000000001</v>
          </cell>
          <cell r="P3186">
            <v>0.6</v>
          </cell>
          <cell r="R3186">
            <v>4808.79</v>
          </cell>
          <cell r="S3186">
            <v>2885.3</v>
          </cell>
          <cell r="U3186">
            <v>4808.79</v>
          </cell>
          <cell r="V3186">
            <v>2885.3</v>
          </cell>
          <cell r="X3186">
            <v>4579.8</v>
          </cell>
          <cell r="Y3186">
            <v>2747.9</v>
          </cell>
          <cell r="AA3186">
            <v>3982.45</v>
          </cell>
          <cell r="AB3186">
            <v>2389.4699999999998</v>
          </cell>
          <cell r="AD3186">
            <v>3463</v>
          </cell>
        </row>
        <row r="3187">
          <cell r="B3187" t="str">
            <v>FG10EGVM</v>
          </cell>
          <cell r="C3187" t="str">
            <v>Bolas Natalinas</v>
          </cell>
          <cell r="E3187" t="str">
            <v>Bolas de natal vermelha, com ilum. e pintura, prod. em fibra de vidro</v>
          </cell>
          <cell r="F3187" t="str">
            <v>FIBRA</v>
          </cell>
          <cell r="G3187">
            <v>1.5</v>
          </cell>
          <cell r="H3187">
            <v>1.5</v>
          </cell>
          <cell r="I3187">
            <v>1.5</v>
          </cell>
          <cell r="J3187">
            <v>150</v>
          </cell>
          <cell r="M3187">
            <v>5953.7400000000007</v>
          </cell>
          <cell r="N3187">
            <v>3572.2440000000001</v>
          </cell>
          <cell r="P3187">
            <v>0.6</v>
          </cell>
          <cell r="R3187">
            <v>4808.79</v>
          </cell>
          <cell r="S3187">
            <v>2885.3</v>
          </cell>
          <cell r="U3187">
            <v>4808.79</v>
          </cell>
          <cell r="V3187">
            <v>2885.3</v>
          </cell>
          <cell r="X3187">
            <v>4579.8</v>
          </cell>
          <cell r="Y3187">
            <v>2747.9</v>
          </cell>
          <cell r="AA3187">
            <v>3982.45</v>
          </cell>
          <cell r="AB3187">
            <v>2389.4699999999998</v>
          </cell>
          <cell r="AD3187">
            <v>3463</v>
          </cell>
        </row>
        <row r="3188">
          <cell r="B3188" t="str">
            <v>FG10PPSAZ</v>
          </cell>
          <cell r="C3188" t="str">
            <v>Bolas Natalinas</v>
          </cell>
          <cell r="E3188" t="str">
            <v>Bolas de natal azul, cor sólida e pint. de arabescos, prod. em fibra de vidro</v>
          </cell>
          <cell r="F3188" t="str">
            <v>FIBRA</v>
          </cell>
          <cell r="G3188">
            <v>0.3</v>
          </cell>
          <cell r="H3188">
            <v>0.3</v>
          </cell>
          <cell r="I3188">
            <v>0.3</v>
          </cell>
          <cell r="J3188">
            <v>60</v>
          </cell>
          <cell r="L3188">
            <v>1.3833333333333335</v>
          </cell>
          <cell r="M3188">
            <v>376.48</v>
          </cell>
          <cell r="N3188">
            <v>225.88800000000001</v>
          </cell>
          <cell r="P3188">
            <v>0.6</v>
          </cell>
          <cell r="R3188">
            <v>304.08</v>
          </cell>
          <cell r="S3188">
            <v>182.49</v>
          </cell>
          <cell r="U3188">
            <v>304.08</v>
          </cell>
          <cell r="V3188">
            <v>182.49</v>
          </cell>
          <cell r="X3188">
            <v>289.60000000000002</v>
          </cell>
          <cell r="Y3188">
            <v>173.8</v>
          </cell>
          <cell r="AA3188">
            <v>251.85</v>
          </cell>
          <cell r="AB3188">
            <v>151.11000000000001</v>
          </cell>
          <cell r="AD3188">
            <v>219</v>
          </cell>
        </row>
        <row r="3189">
          <cell r="B3189" t="str">
            <v>FG10PPSAM</v>
          </cell>
          <cell r="C3189" t="str">
            <v>Bolas Natalinas</v>
          </cell>
          <cell r="E3189" t="str">
            <v>Bolas de natal amarela, cor sólida e pint. de arabescos, prod. em fibra de vidro</v>
          </cell>
          <cell r="F3189" t="str">
            <v>FIBRA</v>
          </cell>
          <cell r="G3189">
            <v>0.3</v>
          </cell>
          <cell r="H3189">
            <v>0.3</v>
          </cell>
          <cell r="I3189">
            <v>0.3</v>
          </cell>
          <cell r="J3189">
            <v>60</v>
          </cell>
          <cell r="L3189">
            <v>1.3833333333333335</v>
          </cell>
          <cell r="M3189">
            <v>376.48</v>
          </cell>
          <cell r="N3189">
            <v>225.88800000000001</v>
          </cell>
          <cell r="P3189">
            <v>0.6</v>
          </cell>
          <cell r="R3189">
            <v>304.08</v>
          </cell>
          <cell r="S3189">
            <v>182.49</v>
          </cell>
          <cell r="U3189">
            <v>304.08</v>
          </cell>
          <cell r="V3189">
            <v>182.49</v>
          </cell>
          <cell r="X3189">
            <v>289.60000000000002</v>
          </cell>
          <cell r="Y3189">
            <v>173.8</v>
          </cell>
          <cell r="AA3189">
            <v>251.85</v>
          </cell>
          <cell r="AB3189">
            <v>151.11000000000001</v>
          </cell>
          <cell r="AD3189">
            <v>219</v>
          </cell>
        </row>
        <row r="3190">
          <cell r="B3190" t="str">
            <v>FG10PPSVD</v>
          </cell>
          <cell r="C3190" t="str">
            <v>Bolas Natalinas</v>
          </cell>
          <cell r="E3190" t="str">
            <v>Bolas de natal verde, cor sólida e pint. de arabescos, prod. em fibra de vidro</v>
          </cell>
          <cell r="F3190" t="str">
            <v>FIBRA</v>
          </cell>
          <cell r="G3190">
            <v>0.3</v>
          </cell>
          <cell r="H3190">
            <v>0.3</v>
          </cell>
          <cell r="I3190">
            <v>0.3</v>
          </cell>
          <cell r="J3190">
            <v>60</v>
          </cell>
          <cell r="L3190">
            <v>1.3833333333333335</v>
          </cell>
          <cell r="M3190">
            <v>376.48</v>
          </cell>
          <cell r="N3190">
            <v>225.88800000000001</v>
          </cell>
          <cell r="P3190">
            <v>0.6</v>
          </cell>
          <cell r="R3190">
            <v>304.08</v>
          </cell>
          <cell r="S3190">
            <v>182.49</v>
          </cell>
          <cell r="U3190">
            <v>304.08</v>
          </cell>
          <cell r="V3190">
            <v>182.49</v>
          </cell>
          <cell r="X3190">
            <v>289.60000000000002</v>
          </cell>
          <cell r="Y3190">
            <v>173.8</v>
          </cell>
          <cell r="AA3190">
            <v>251.85</v>
          </cell>
          <cell r="AB3190">
            <v>151.11000000000001</v>
          </cell>
          <cell r="AD3190">
            <v>219</v>
          </cell>
        </row>
        <row r="3191">
          <cell r="B3191" t="str">
            <v>FG10PPSVM</v>
          </cell>
          <cell r="C3191" t="str">
            <v>Bolas Natalinas</v>
          </cell>
          <cell r="E3191" t="str">
            <v>Bolas de natal  vermelha, cor sólida e pint. de arabescos, prod. em fibra de vidro</v>
          </cell>
          <cell r="F3191" t="str">
            <v>FIBRA</v>
          </cell>
          <cell r="G3191">
            <v>0.3</v>
          </cell>
          <cell r="H3191">
            <v>0.3</v>
          </cell>
          <cell r="I3191">
            <v>0.3</v>
          </cell>
          <cell r="J3191">
            <v>60</v>
          </cell>
          <cell r="L3191">
            <v>1.3833333333333335</v>
          </cell>
          <cell r="M3191">
            <v>376.48</v>
          </cell>
          <cell r="N3191">
            <v>225.88800000000001</v>
          </cell>
          <cell r="P3191">
            <v>0.6</v>
          </cell>
          <cell r="R3191">
            <v>304.08</v>
          </cell>
          <cell r="S3191">
            <v>182.49</v>
          </cell>
          <cell r="U3191">
            <v>304.08</v>
          </cell>
          <cell r="V3191">
            <v>182.49</v>
          </cell>
          <cell r="X3191">
            <v>289.60000000000002</v>
          </cell>
          <cell r="Y3191">
            <v>173.8</v>
          </cell>
          <cell r="AA3191">
            <v>251.85</v>
          </cell>
          <cell r="AB3191">
            <v>151.11000000000001</v>
          </cell>
          <cell r="AD3191">
            <v>219</v>
          </cell>
        </row>
        <row r="3192">
          <cell r="B3192" t="str">
            <v>FG10PSAZ</v>
          </cell>
          <cell r="C3192" t="str">
            <v>Bolas Natalinas</v>
          </cell>
          <cell r="E3192" t="str">
            <v>Bolas de natal azul, cor sólida e pint. de arabescos, prod. em fibra de vidro</v>
          </cell>
          <cell r="F3192" t="str">
            <v>FIBRA</v>
          </cell>
          <cell r="G3192">
            <v>0.5</v>
          </cell>
          <cell r="H3192">
            <v>0.5</v>
          </cell>
          <cell r="I3192">
            <v>0.5</v>
          </cell>
          <cell r="J3192">
            <v>60</v>
          </cell>
          <cell r="L3192">
            <v>3.1999999999999997</v>
          </cell>
          <cell r="M3192">
            <v>741</v>
          </cell>
          <cell r="N3192">
            <v>444.59999999999997</v>
          </cell>
          <cell r="P3192">
            <v>0.6</v>
          </cell>
          <cell r="R3192">
            <v>598.5</v>
          </cell>
          <cell r="S3192">
            <v>359.1</v>
          </cell>
          <cell r="U3192">
            <v>598.5</v>
          </cell>
          <cell r="V3192">
            <v>359.1</v>
          </cell>
          <cell r="X3192">
            <v>570</v>
          </cell>
          <cell r="Y3192">
            <v>342</v>
          </cell>
          <cell r="AA3192">
            <v>495.65</v>
          </cell>
          <cell r="AB3192">
            <v>297.39</v>
          </cell>
          <cell r="AD3192">
            <v>431</v>
          </cell>
        </row>
        <row r="3193">
          <cell r="B3193" t="str">
            <v>FG10PSAM</v>
          </cell>
          <cell r="C3193" t="str">
            <v>Bolas Natalinas</v>
          </cell>
          <cell r="E3193" t="str">
            <v>Bolas de natal amarela, cor sólida e pint. de arabescos, prod. em fibra de vidro</v>
          </cell>
          <cell r="F3193" t="str">
            <v>FIBRA</v>
          </cell>
          <cell r="G3193">
            <v>0.5</v>
          </cell>
          <cell r="H3193">
            <v>0.5</v>
          </cell>
          <cell r="I3193">
            <v>0.5</v>
          </cell>
          <cell r="J3193">
            <v>60</v>
          </cell>
          <cell r="L3193">
            <v>3.1999999999999997</v>
          </cell>
          <cell r="M3193">
            <v>741</v>
          </cell>
          <cell r="N3193">
            <v>444.59999999999997</v>
          </cell>
          <cell r="P3193">
            <v>0.6</v>
          </cell>
          <cell r="R3193">
            <v>598.5</v>
          </cell>
          <cell r="S3193">
            <v>359.1</v>
          </cell>
          <cell r="U3193">
            <v>598.5</v>
          </cell>
          <cell r="V3193">
            <v>359.1</v>
          </cell>
          <cell r="X3193">
            <v>570</v>
          </cell>
          <cell r="Y3193">
            <v>342</v>
          </cell>
          <cell r="AA3193">
            <v>495.65</v>
          </cell>
          <cell r="AB3193">
            <v>297.39</v>
          </cell>
          <cell r="AD3193">
            <v>431</v>
          </cell>
        </row>
        <row r="3194">
          <cell r="B3194" t="str">
            <v>FG10PSVD</v>
          </cell>
          <cell r="C3194" t="str">
            <v>Bolas Natalinas</v>
          </cell>
          <cell r="E3194" t="str">
            <v>Bolas de natal verde, cor sólida e pint. de arabescos, prod. em fibra de vidro</v>
          </cell>
          <cell r="F3194" t="str">
            <v>FIBRA</v>
          </cell>
          <cell r="G3194">
            <v>0.5</v>
          </cell>
          <cell r="H3194">
            <v>0.5</v>
          </cell>
          <cell r="I3194">
            <v>0.5</v>
          </cell>
          <cell r="J3194">
            <v>60</v>
          </cell>
          <cell r="L3194">
            <v>3.1999999999999997</v>
          </cell>
          <cell r="M3194">
            <v>741</v>
          </cell>
          <cell r="N3194">
            <v>444.59999999999997</v>
          </cell>
          <cell r="P3194">
            <v>0.6</v>
          </cell>
          <cell r="R3194">
            <v>598.5</v>
          </cell>
          <cell r="S3194">
            <v>359.1</v>
          </cell>
          <cell r="U3194">
            <v>598.5</v>
          </cell>
          <cell r="V3194">
            <v>359.1</v>
          </cell>
          <cell r="X3194">
            <v>570</v>
          </cell>
          <cell r="Y3194">
            <v>342</v>
          </cell>
          <cell r="AA3194">
            <v>495.65</v>
          </cell>
          <cell r="AB3194">
            <v>297.39</v>
          </cell>
          <cell r="AD3194">
            <v>431</v>
          </cell>
        </row>
        <row r="3195">
          <cell r="B3195" t="str">
            <v>FG10PSVM</v>
          </cell>
          <cell r="C3195" t="str">
            <v>Bolas Natalinas</v>
          </cell>
          <cell r="E3195" t="str">
            <v>Bolas de natal cor vermelha, sólida e pint. de arabescos, prod. em fibra de vidro</v>
          </cell>
          <cell r="F3195" t="str">
            <v>FIBRA</v>
          </cell>
          <cell r="G3195">
            <v>0.5</v>
          </cell>
          <cell r="H3195">
            <v>0.5</v>
          </cell>
          <cell r="I3195">
            <v>0.5</v>
          </cell>
          <cell r="J3195">
            <v>60</v>
          </cell>
          <cell r="L3195">
            <v>3.1999999999999997</v>
          </cell>
          <cell r="M3195">
            <v>741</v>
          </cell>
          <cell r="N3195">
            <v>444.59999999999997</v>
          </cell>
          <cell r="P3195">
            <v>0.6</v>
          </cell>
          <cell r="R3195">
            <v>598.5</v>
          </cell>
          <cell r="S3195">
            <v>359.1</v>
          </cell>
          <cell r="U3195">
            <v>598.5</v>
          </cell>
          <cell r="V3195">
            <v>359.1</v>
          </cell>
          <cell r="X3195">
            <v>570</v>
          </cell>
          <cell r="Y3195">
            <v>342</v>
          </cell>
          <cell r="AA3195">
            <v>495.65</v>
          </cell>
          <cell r="AB3195">
            <v>297.39</v>
          </cell>
          <cell r="AD3195">
            <v>431</v>
          </cell>
        </row>
        <row r="3196">
          <cell r="B3196" t="str">
            <v>FG10MSAZ</v>
          </cell>
          <cell r="C3196" t="str">
            <v>Bolas Natalinas</v>
          </cell>
          <cell r="E3196" t="str">
            <v>Bolas de natal  cor azul, sólida e pint. de arabescos, prod. em fibra de vidro</v>
          </cell>
          <cell r="F3196" t="str">
            <v>FIBRA</v>
          </cell>
          <cell r="G3196">
            <v>0.7</v>
          </cell>
          <cell r="H3196">
            <v>0.7</v>
          </cell>
          <cell r="I3196">
            <v>0.7</v>
          </cell>
          <cell r="J3196">
            <v>100</v>
          </cell>
          <cell r="L3196">
            <v>7.3999999999999995</v>
          </cell>
          <cell r="M3196">
            <v>1062.49</v>
          </cell>
          <cell r="N3196">
            <v>637.49400000000003</v>
          </cell>
          <cell r="P3196">
            <v>0.6</v>
          </cell>
          <cell r="R3196">
            <v>858.17</v>
          </cell>
          <cell r="S3196">
            <v>514.91999999999996</v>
          </cell>
          <cell r="U3196">
            <v>858.17</v>
          </cell>
          <cell r="V3196">
            <v>514.91999999999996</v>
          </cell>
          <cell r="X3196">
            <v>817.3</v>
          </cell>
          <cell r="Y3196">
            <v>490.4</v>
          </cell>
          <cell r="AA3196">
            <v>710.7</v>
          </cell>
          <cell r="AB3196">
            <v>426.42</v>
          </cell>
          <cell r="AD3196">
            <v>618</v>
          </cell>
        </row>
        <row r="3197">
          <cell r="B3197" t="str">
            <v>FG10MSAM</v>
          </cell>
          <cell r="C3197" t="str">
            <v>Bolas Natalinas</v>
          </cell>
          <cell r="E3197" t="str">
            <v>Bolas de natal cor amarela, sólida e pint. de arabescos, prod. em fibra de vidro</v>
          </cell>
          <cell r="F3197" t="str">
            <v>FIBRA</v>
          </cell>
          <cell r="G3197">
            <v>0.7</v>
          </cell>
          <cell r="H3197">
            <v>0.7</v>
          </cell>
          <cell r="I3197">
            <v>0.7</v>
          </cell>
          <cell r="J3197">
            <v>100</v>
          </cell>
          <cell r="L3197">
            <v>7.3999999999999995</v>
          </cell>
          <cell r="M3197">
            <v>1062.49</v>
          </cell>
          <cell r="N3197">
            <v>637.49400000000003</v>
          </cell>
          <cell r="P3197">
            <v>0.6</v>
          </cell>
          <cell r="R3197">
            <v>858.17</v>
          </cell>
          <cell r="S3197">
            <v>514.91999999999996</v>
          </cell>
          <cell r="U3197">
            <v>858.17</v>
          </cell>
          <cell r="V3197">
            <v>514.91999999999996</v>
          </cell>
          <cell r="X3197">
            <v>817.3</v>
          </cell>
          <cell r="Y3197">
            <v>490.4</v>
          </cell>
          <cell r="AA3197">
            <v>710.7</v>
          </cell>
          <cell r="AB3197">
            <v>426.42</v>
          </cell>
          <cell r="AD3197">
            <v>618</v>
          </cell>
        </row>
        <row r="3198">
          <cell r="B3198" t="str">
            <v>FG10MSVD</v>
          </cell>
          <cell r="C3198" t="str">
            <v>Bolas Natalinas</v>
          </cell>
          <cell r="E3198" t="str">
            <v>Bolas de natal cor verde, sólida e pint. de arabescos, prod. em fibra de vidro</v>
          </cell>
          <cell r="F3198" t="str">
            <v>FIBRA</v>
          </cell>
          <cell r="G3198">
            <v>0.7</v>
          </cell>
          <cell r="H3198">
            <v>0.7</v>
          </cell>
          <cell r="I3198">
            <v>0.7</v>
          </cell>
          <cell r="J3198">
            <v>100</v>
          </cell>
          <cell r="L3198">
            <v>7.3999999999999995</v>
          </cell>
          <cell r="M3198">
            <v>1062.49</v>
          </cell>
          <cell r="N3198">
            <v>637.49400000000003</v>
          </cell>
          <cell r="P3198">
            <v>0.6</v>
          </cell>
          <cell r="R3198">
            <v>858.17</v>
          </cell>
          <cell r="S3198">
            <v>514.91999999999996</v>
          </cell>
          <cell r="U3198">
            <v>858.17</v>
          </cell>
          <cell r="V3198">
            <v>514.91999999999996</v>
          </cell>
          <cell r="X3198">
            <v>817.3</v>
          </cell>
          <cell r="Y3198">
            <v>490.4</v>
          </cell>
          <cell r="AA3198">
            <v>710.7</v>
          </cell>
          <cell r="AB3198">
            <v>426.42</v>
          </cell>
          <cell r="AD3198">
            <v>618</v>
          </cell>
        </row>
        <row r="3199">
          <cell r="B3199" t="str">
            <v>FG10MSVM</v>
          </cell>
          <cell r="C3199" t="str">
            <v>Bolas Natalinas</v>
          </cell>
          <cell r="E3199" t="str">
            <v>Bolas de natal cor vermelha, sólida e pint. de arabescos, prod. em fibra de vidro</v>
          </cell>
          <cell r="F3199" t="str">
            <v>FIBRA</v>
          </cell>
          <cell r="G3199">
            <v>0.7</v>
          </cell>
          <cell r="H3199">
            <v>0.7</v>
          </cell>
          <cell r="I3199">
            <v>0.7</v>
          </cell>
          <cell r="J3199">
            <v>100</v>
          </cell>
          <cell r="L3199">
            <v>7.3999999999999995</v>
          </cell>
          <cell r="M3199">
            <v>1062.49</v>
          </cell>
          <cell r="N3199">
            <v>637.49400000000003</v>
          </cell>
          <cell r="P3199">
            <v>0.6</v>
          </cell>
          <cell r="R3199">
            <v>858.17</v>
          </cell>
          <cell r="S3199">
            <v>514.91999999999996</v>
          </cell>
          <cell r="U3199">
            <v>858.17</v>
          </cell>
          <cell r="V3199">
            <v>514.91999999999996</v>
          </cell>
          <cell r="X3199">
            <v>817.3</v>
          </cell>
          <cell r="Y3199">
            <v>490.4</v>
          </cell>
          <cell r="AA3199">
            <v>710.7</v>
          </cell>
          <cell r="AB3199">
            <v>426.42</v>
          </cell>
          <cell r="AD3199">
            <v>618</v>
          </cell>
        </row>
        <row r="3200">
          <cell r="B3200" t="str">
            <v>FG10GSAZ</v>
          </cell>
          <cell r="C3200" t="str">
            <v>Bolas Natalinas</v>
          </cell>
          <cell r="E3200" t="str">
            <v>Bolas de natal cor azul,  sólida e pint. de arabescos, prod. em fibra de vidro</v>
          </cell>
          <cell r="F3200" t="str">
            <v>FIBRA</v>
          </cell>
          <cell r="G3200">
            <v>0.9</v>
          </cell>
          <cell r="H3200">
            <v>0.9</v>
          </cell>
          <cell r="I3200">
            <v>0.9</v>
          </cell>
          <cell r="J3200">
            <v>100</v>
          </cell>
          <cell r="L3200">
            <v>12.516666666666666</v>
          </cell>
          <cell r="M3200">
            <v>1390.8700000000001</v>
          </cell>
          <cell r="N3200">
            <v>834.52200000000005</v>
          </cell>
          <cell r="P3200">
            <v>0.6</v>
          </cell>
          <cell r="R3200">
            <v>1123.4000000000001</v>
          </cell>
          <cell r="S3200">
            <v>674</v>
          </cell>
          <cell r="U3200">
            <v>1123.4000000000001</v>
          </cell>
          <cell r="V3200">
            <v>674</v>
          </cell>
          <cell r="X3200">
            <v>1069.9000000000001</v>
          </cell>
          <cell r="Y3200">
            <v>641.9</v>
          </cell>
          <cell r="AA3200">
            <v>930.35</v>
          </cell>
          <cell r="AB3200">
            <v>558.21</v>
          </cell>
          <cell r="AD3200">
            <v>809</v>
          </cell>
        </row>
        <row r="3201">
          <cell r="B3201" t="str">
            <v>FG10GSAM</v>
          </cell>
          <cell r="C3201" t="str">
            <v>Bolas Natalinas</v>
          </cell>
          <cell r="E3201" t="str">
            <v>Bolas de natal cor amarela, sólida e pint. de arabescos, prod. em fibra de vidro</v>
          </cell>
          <cell r="F3201" t="str">
            <v>FIBRA</v>
          </cell>
          <cell r="G3201">
            <v>0.9</v>
          </cell>
          <cell r="H3201">
            <v>0.9</v>
          </cell>
          <cell r="I3201">
            <v>0.9</v>
          </cell>
          <cell r="J3201">
            <v>100</v>
          </cell>
          <cell r="L3201">
            <v>12.516666666666666</v>
          </cell>
          <cell r="M3201">
            <v>1390.8700000000001</v>
          </cell>
          <cell r="N3201">
            <v>834.52200000000005</v>
          </cell>
          <cell r="P3201">
            <v>0.6</v>
          </cell>
          <cell r="R3201">
            <v>1123.4000000000001</v>
          </cell>
          <cell r="S3201">
            <v>674</v>
          </cell>
          <cell r="U3201">
            <v>1123.4000000000001</v>
          </cell>
          <cell r="V3201">
            <v>674</v>
          </cell>
          <cell r="X3201">
            <v>1069.9000000000001</v>
          </cell>
          <cell r="Y3201">
            <v>641.9</v>
          </cell>
          <cell r="AA3201">
            <v>930.35</v>
          </cell>
          <cell r="AB3201">
            <v>558.21</v>
          </cell>
          <cell r="AD3201">
            <v>809</v>
          </cell>
        </row>
        <row r="3202">
          <cell r="B3202" t="str">
            <v>FG10GSVD</v>
          </cell>
          <cell r="C3202" t="str">
            <v>Bolas Natalinas</v>
          </cell>
          <cell r="E3202" t="str">
            <v>Bolas de natal cor verde, sólida e pint. de arabescos, prod. em fibra de vidro</v>
          </cell>
          <cell r="F3202" t="str">
            <v>FIBRA</v>
          </cell>
          <cell r="G3202">
            <v>0.9</v>
          </cell>
          <cell r="H3202">
            <v>0.9</v>
          </cell>
          <cell r="I3202">
            <v>0.9</v>
          </cell>
          <cell r="J3202">
            <v>100</v>
          </cell>
          <cell r="L3202">
            <v>12.516666666666666</v>
          </cell>
          <cell r="M3202">
            <v>1390.8700000000001</v>
          </cell>
          <cell r="N3202">
            <v>834.52200000000005</v>
          </cell>
          <cell r="P3202">
            <v>0.6</v>
          </cell>
          <cell r="R3202">
            <v>1123.4000000000001</v>
          </cell>
          <cell r="S3202">
            <v>674</v>
          </cell>
          <cell r="U3202">
            <v>1123.4000000000001</v>
          </cell>
          <cell r="V3202">
            <v>674</v>
          </cell>
          <cell r="X3202">
            <v>1069.9000000000001</v>
          </cell>
          <cell r="Y3202">
            <v>641.9</v>
          </cell>
          <cell r="AA3202">
            <v>930.35</v>
          </cell>
          <cell r="AB3202">
            <v>558.21</v>
          </cell>
          <cell r="AD3202">
            <v>809</v>
          </cell>
        </row>
        <row r="3203">
          <cell r="B3203" t="str">
            <v>FG10GSVM</v>
          </cell>
          <cell r="C3203" t="str">
            <v>Bolas Natalinas</v>
          </cell>
          <cell r="E3203" t="str">
            <v>Bolas de natal cor vermelha, sólida e pint. de arabescos, prod. em fibra de vidro</v>
          </cell>
          <cell r="F3203" t="str">
            <v>FIBRA</v>
          </cell>
          <cell r="G3203">
            <v>0.9</v>
          </cell>
          <cell r="H3203">
            <v>0.9</v>
          </cell>
          <cell r="I3203">
            <v>0.9</v>
          </cell>
          <cell r="J3203">
            <v>100</v>
          </cell>
          <cell r="L3203">
            <v>12.516666666666666</v>
          </cell>
          <cell r="M3203">
            <v>1390.8700000000001</v>
          </cell>
          <cell r="N3203">
            <v>834.52200000000005</v>
          </cell>
          <cell r="P3203">
            <v>0.6</v>
          </cell>
          <cell r="R3203">
            <v>1123.4000000000001</v>
          </cell>
          <cell r="S3203">
            <v>674</v>
          </cell>
          <cell r="U3203">
            <v>1123.4000000000001</v>
          </cell>
          <cell r="V3203">
            <v>674</v>
          </cell>
          <cell r="X3203">
            <v>1069.9000000000001</v>
          </cell>
          <cell r="Y3203">
            <v>641.9</v>
          </cell>
          <cell r="AA3203">
            <v>930.35</v>
          </cell>
          <cell r="AB3203">
            <v>558.21</v>
          </cell>
          <cell r="AD3203">
            <v>809</v>
          </cell>
        </row>
        <row r="3204">
          <cell r="B3204" t="str">
            <v>FG10GGSAZ</v>
          </cell>
          <cell r="C3204" t="str">
            <v>Bolas Natalinas</v>
          </cell>
          <cell r="E3204" t="str">
            <v>Bolas de natal cor azul, sólida e pint. de arabescos, prod. em fibra de vidro</v>
          </cell>
          <cell r="F3204" t="str">
            <v>FIBRA</v>
          </cell>
          <cell r="G3204">
            <v>1.2</v>
          </cell>
          <cell r="H3204">
            <v>1.2</v>
          </cell>
          <cell r="I3204">
            <v>1.2</v>
          </cell>
          <cell r="J3204">
            <v>150</v>
          </cell>
          <cell r="L3204">
            <v>32.783333333333331</v>
          </cell>
          <cell r="M3204">
            <v>3314.7400000000002</v>
          </cell>
          <cell r="N3204">
            <v>1988.8440000000001</v>
          </cell>
          <cell r="P3204">
            <v>0.6</v>
          </cell>
          <cell r="R3204">
            <v>2677.29</v>
          </cell>
          <cell r="S3204">
            <v>1606.4</v>
          </cell>
          <cell r="U3204">
            <v>2677.29</v>
          </cell>
          <cell r="V3204">
            <v>1606.4</v>
          </cell>
          <cell r="X3204">
            <v>2549.8000000000002</v>
          </cell>
          <cell r="Y3204">
            <v>1529.9</v>
          </cell>
          <cell r="AA3204">
            <v>2217.1999999999998</v>
          </cell>
          <cell r="AB3204">
            <v>1330.32</v>
          </cell>
          <cell r="AD3204">
            <v>1928</v>
          </cell>
        </row>
        <row r="3205">
          <cell r="B3205" t="str">
            <v>FG10GGSAM</v>
          </cell>
          <cell r="C3205" t="str">
            <v>Bolas Natalinas</v>
          </cell>
          <cell r="E3205" t="str">
            <v>Bolas de natal cor amarela, sólida e pint. de arabescos, prod. em fibra de vidro</v>
          </cell>
          <cell r="F3205" t="str">
            <v>FIBRA</v>
          </cell>
          <cell r="G3205">
            <v>1.2</v>
          </cell>
          <cell r="H3205">
            <v>1.2</v>
          </cell>
          <cell r="I3205">
            <v>1.2</v>
          </cell>
          <cell r="J3205">
            <v>150</v>
          </cell>
          <cell r="L3205">
            <v>32.783333333333331</v>
          </cell>
          <cell r="M3205">
            <v>3314.7400000000002</v>
          </cell>
          <cell r="N3205">
            <v>1988.8440000000001</v>
          </cell>
          <cell r="P3205">
            <v>0.6</v>
          </cell>
          <cell r="R3205">
            <v>2677.29</v>
          </cell>
          <cell r="S3205">
            <v>1606.4</v>
          </cell>
          <cell r="U3205">
            <v>2677.29</v>
          </cell>
          <cell r="V3205">
            <v>1606.4</v>
          </cell>
          <cell r="X3205">
            <v>2549.8000000000002</v>
          </cell>
          <cell r="Y3205">
            <v>1529.9</v>
          </cell>
          <cell r="AA3205">
            <v>2217.1999999999998</v>
          </cell>
          <cell r="AB3205">
            <v>1330.32</v>
          </cell>
          <cell r="AD3205">
            <v>1928</v>
          </cell>
        </row>
        <row r="3206">
          <cell r="B3206" t="str">
            <v>FG10GGSVD</v>
          </cell>
          <cell r="C3206" t="str">
            <v>Bolas Natalinas</v>
          </cell>
          <cell r="E3206" t="str">
            <v>Bolas de natal cor verde, sólida e pint. de arabescos, prod. em fibra de vidro</v>
          </cell>
          <cell r="F3206" t="str">
            <v>FIBRA</v>
          </cell>
          <cell r="G3206">
            <v>1.2</v>
          </cell>
          <cell r="H3206">
            <v>1.2</v>
          </cell>
          <cell r="I3206">
            <v>1.2</v>
          </cell>
          <cell r="J3206">
            <v>150</v>
          </cell>
          <cell r="L3206">
            <v>32.783333333333331</v>
          </cell>
          <cell r="M3206">
            <v>3314.7400000000002</v>
          </cell>
          <cell r="N3206">
            <v>1988.8440000000001</v>
          </cell>
          <cell r="P3206">
            <v>0.6</v>
          </cell>
          <cell r="R3206">
            <v>2677.29</v>
          </cell>
          <cell r="S3206">
            <v>1606.4</v>
          </cell>
          <cell r="U3206">
            <v>2677.29</v>
          </cell>
          <cell r="V3206">
            <v>1606.4</v>
          </cell>
          <cell r="X3206">
            <v>2549.8000000000002</v>
          </cell>
          <cell r="Y3206">
            <v>1529.9</v>
          </cell>
          <cell r="AA3206">
            <v>2217.1999999999998</v>
          </cell>
          <cell r="AB3206">
            <v>1330.32</v>
          </cell>
          <cell r="AD3206">
            <v>1928</v>
          </cell>
        </row>
        <row r="3207">
          <cell r="B3207" t="str">
            <v>FG10GGSVM</v>
          </cell>
          <cell r="C3207" t="str">
            <v>Bolas Natalinas</v>
          </cell>
          <cell r="E3207" t="str">
            <v>Bolas de natal cor vermelha, sólida e pint. de arabescos, prod. em fibra de vidro</v>
          </cell>
          <cell r="F3207" t="str">
            <v>FIBRA</v>
          </cell>
          <cell r="G3207">
            <v>1.2</v>
          </cell>
          <cell r="H3207">
            <v>1.2</v>
          </cell>
          <cell r="I3207">
            <v>1.2</v>
          </cell>
          <cell r="J3207">
            <v>150</v>
          </cell>
          <cell r="L3207">
            <v>32.783333333333331</v>
          </cell>
          <cell r="M3207">
            <v>3314.7400000000002</v>
          </cell>
          <cell r="N3207">
            <v>1988.8440000000001</v>
          </cell>
          <cell r="P3207">
            <v>0.6</v>
          </cell>
          <cell r="R3207">
            <v>2677.29</v>
          </cell>
          <cell r="S3207">
            <v>1606.4</v>
          </cell>
          <cell r="U3207">
            <v>2677.29</v>
          </cell>
          <cell r="V3207">
            <v>1606.4</v>
          </cell>
          <cell r="X3207">
            <v>2549.8000000000002</v>
          </cell>
          <cell r="Y3207">
            <v>1529.9</v>
          </cell>
          <cell r="AA3207">
            <v>2217.1999999999998</v>
          </cell>
          <cell r="AB3207">
            <v>1330.32</v>
          </cell>
          <cell r="AD3207">
            <v>1928</v>
          </cell>
        </row>
        <row r="3208">
          <cell r="B3208" t="str">
            <v>FG10EGSAZ</v>
          </cell>
          <cell r="C3208" t="str">
            <v>Bolas Natalinas</v>
          </cell>
          <cell r="E3208" t="str">
            <v>Bolas de natal cor azul, sólida e pint. de arabescos, prod. em fibra de vidro</v>
          </cell>
          <cell r="F3208" t="str">
            <v>FIBRA</v>
          </cell>
          <cell r="G3208">
            <v>1.5</v>
          </cell>
          <cell r="H3208">
            <v>1.5</v>
          </cell>
          <cell r="I3208">
            <v>1.5</v>
          </cell>
          <cell r="J3208">
            <v>150</v>
          </cell>
          <cell r="M3208">
            <v>5174.91</v>
          </cell>
          <cell r="N3208">
            <v>3104.9459999999999</v>
          </cell>
          <cell r="P3208">
            <v>0.6</v>
          </cell>
          <cell r="R3208">
            <v>4179.74</v>
          </cell>
          <cell r="S3208">
            <v>2507.8200000000002</v>
          </cell>
          <cell r="U3208">
            <v>4179.74</v>
          </cell>
          <cell r="V3208">
            <v>2507.8200000000002</v>
          </cell>
          <cell r="X3208">
            <v>3980.7</v>
          </cell>
          <cell r="Y3208">
            <v>2388.4</v>
          </cell>
          <cell r="AA3208">
            <v>3461.5</v>
          </cell>
          <cell r="AB3208">
            <v>2076.9</v>
          </cell>
          <cell r="AD3208">
            <v>3010</v>
          </cell>
        </row>
        <row r="3209">
          <cell r="B3209" t="str">
            <v>FG10EGSAM</v>
          </cell>
          <cell r="C3209" t="str">
            <v>Bolas Natalinas</v>
          </cell>
          <cell r="E3209" t="str">
            <v>Bolas de natal cor amarela, sólida e pint. de arabescos, prod. em fibra de vidro</v>
          </cell>
          <cell r="F3209" t="str">
            <v>FIBRA</v>
          </cell>
          <cell r="G3209">
            <v>1.5</v>
          </cell>
          <cell r="H3209">
            <v>1.5</v>
          </cell>
          <cell r="I3209">
            <v>1.5</v>
          </cell>
          <cell r="J3209">
            <v>150</v>
          </cell>
          <cell r="M3209">
            <v>5174.91</v>
          </cell>
          <cell r="N3209">
            <v>3104.9459999999999</v>
          </cell>
          <cell r="P3209">
            <v>0.6</v>
          </cell>
          <cell r="R3209">
            <v>4179.74</v>
          </cell>
          <cell r="S3209">
            <v>2507.8200000000002</v>
          </cell>
          <cell r="U3209">
            <v>4179.74</v>
          </cell>
          <cell r="V3209">
            <v>2507.8200000000002</v>
          </cell>
          <cell r="X3209">
            <v>3980.7</v>
          </cell>
          <cell r="Y3209">
            <v>2388.4</v>
          </cell>
          <cell r="AA3209">
            <v>3461.5</v>
          </cell>
          <cell r="AB3209">
            <v>2076.9</v>
          </cell>
          <cell r="AD3209">
            <v>3010</v>
          </cell>
        </row>
        <row r="3210">
          <cell r="B3210" t="str">
            <v>FG10EGSVD</v>
          </cell>
          <cell r="C3210" t="str">
            <v>Bolas Natalinas</v>
          </cell>
          <cell r="E3210" t="str">
            <v>Bolas de natal cor verde, sólida e pint. de arabescos, prod. em fibra de vidro</v>
          </cell>
          <cell r="F3210" t="str">
            <v>FIBRA</v>
          </cell>
          <cell r="G3210">
            <v>1.5</v>
          </cell>
          <cell r="H3210">
            <v>1.5</v>
          </cell>
          <cell r="I3210">
            <v>1.5</v>
          </cell>
          <cell r="J3210">
            <v>150</v>
          </cell>
          <cell r="M3210">
            <v>5174.91</v>
          </cell>
          <cell r="N3210">
            <v>3104.9459999999999</v>
          </cell>
          <cell r="P3210">
            <v>0.6</v>
          </cell>
          <cell r="R3210">
            <v>4179.74</v>
          </cell>
          <cell r="S3210">
            <v>2507.8200000000002</v>
          </cell>
          <cell r="U3210">
            <v>4179.74</v>
          </cell>
          <cell r="V3210">
            <v>2507.8200000000002</v>
          </cell>
          <cell r="X3210">
            <v>3980.7</v>
          </cell>
          <cell r="Y3210">
            <v>2388.4</v>
          </cell>
          <cell r="AA3210">
            <v>3461.5</v>
          </cell>
          <cell r="AB3210">
            <v>2076.9</v>
          </cell>
          <cell r="AD3210">
            <v>3010</v>
          </cell>
        </row>
        <row r="3211">
          <cell r="B3211" t="str">
            <v>FG10EGSVM</v>
          </cell>
          <cell r="C3211" t="str">
            <v>Bolas Natalinas</v>
          </cell>
          <cell r="E3211" t="str">
            <v>Bolas de natal cor vermelha, sólida e pint. de arabescos, prod. em fibra de vidro</v>
          </cell>
          <cell r="F3211" t="str">
            <v>FIBRA</v>
          </cell>
          <cell r="G3211">
            <v>1.5</v>
          </cell>
          <cell r="H3211">
            <v>1.5</v>
          </cell>
          <cell r="I3211">
            <v>1.5</v>
          </cell>
          <cell r="J3211">
            <v>150</v>
          </cell>
          <cell r="M3211">
            <v>5174.91</v>
          </cell>
          <cell r="N3211">
            <v>3104.9459999999999</v>
          </cell>
          <cell r="P3211">
            <v>0.6</v>
          </cell>
          <cell r="R3211">
            <v>4179.74</v>
          </cell>
          <cell r="S3211">
            <v>2507.8200000000002</v>
          </cell>
          <cell r="U3211">
            <v>4179.74</v>
          </cell>
          <cell r="V3211">
            <v>2507.8200000000002</v>
          </cell>
          <cell r="X3211">
            <v>3980.7</v>
          </cell>
          <cell r="Y3211">
            <v>2388.4</v>
          </cell>
          <cell r="AA3211">
            <v>3461.5</v>
          </cell>
          <cell r="AB3211">
            <v>2076.9</v>
          </cell>
          <cell r="AD3211">
            <v>3010</v>
          </cell>
        </row>
        <row r="3212">
          <cell r="B3212" t="str">
            <v>FG10PPM</v>
          </cell>
          <cell r="C3212" t="str">
            <v>Bolas Natalinas</v>
          </cell>
          <cell r="E3212" t="str">
            <v>Meias Bolas de natal com ilum. e pintura, prod. em fibra de vidro</v>
          </cell>
          <cell r="F3212" t="str">
            <v>FIBRA</v>
          </cell>
          <cell r="G3212">
            <v>0.3</v>
          </cell>
          <cell r="H3212">
            <v>0.15</v>
          </cell>
          <cell r="I3212">
            <v>0.15</v>
          </cell>
          <cell r="L3212">
            <v>0.75</v>
          </cell>
          <cell r="M3212">
            <v>244.14000000000001</v>
          </cell>
          <cell r="N3212">
            <v>146.48400000000001</v>
          </cell>
          <cell r="P3212">
            <v>0.6</v>
          </cell>
          <cell r="R3212">
            <v>197.19</v>
          </cell>
          <cell r="S3212">
            <v>118.34</v>
          </cell>
          <cell r="U3212">
            <v>197.19</v>
          </cell>
          <cell r="V3212">
            <v>118.34</v>
          </cell>
          <cell r="X3212">
            <v>187.8</v>
          </cell>
          <cell r="Y3212">
            <v>112.7</v>
          </cell>
          <cell r="AA3212">
            <v>163.30000000000001</v>
          </cell>
          <cell r="AB3212">
            <v>97.98</v>
          </cell>
          <cell r="AD3212">
            <v>142</v>
          </cell>
        </row>
        <row r="3213">
          <cell r="B3213" t="str">
            <v>FG10PM</v>
          </cell>
          <cell r="C3213" t="str">
            <v>Bolas Natalinas</v>
          </cell>
          <cell r="E3213" t="str">
            <v>Meias Bolas de natal com ilum. e pintura, prod. em fibra de vidro</v>
          </cell>
          <cell r="F3213" t="str">
            <v>FIBRA</v>
          </cell>
          <cell r="G3213">
            <v>0.5</v>
          </cell>
          <cell r="H3213">
            <v>0.25</v>
          </cell>
          <cell r="I3213">
            <v>0.25</v>
          </cell>
          <cell r="L3213">
            <v>1.5333333333333332</v>
          </cell>
          <cell r="M3213">
            <v>526.11</v>
          </cell>
          <cell r="N3213">
            <v>315.666</v>
          </cell>
          <cell r="P3213">
            <v>0.6</v>
          </cell>
          <cell r="R3213">
            <v>424.94</v>
          </cell>
          <cell r="S3213">
            <v>254.94</v>
          </cell>
          <cell r="U3213">
            <v>424.94</v>
          </cell>
          <cell r="V3213">
            <v>254.94</v>
          </cell>
          <cell r="X3213">
            <v>404.7</v>
          </cell>
          <cell r="Y3213">
            <v>242.8</v>
          </cell>
          <cell r="AA3213">
            <v>351.9</v>
          </cell>
          <cell r="AB3213">
            <v>211.14</v>
          </cell>
          <cell r="AD3213">
            <v>306</v>
          </cell>
        </row>
        <row r="3214">
          <cell r="B3214" t="str">
            <v>FG10MM</v>
          </cell>
          <cell r="C3214" t="str">
            <v>Bolas Natalinas</v>
          </cell>
          <cell r="E3214" t="str">
            <v>Meias Bolas de natal com ilum. e pintura, prod. em fibra de vidro</v>
          </cell>
          <cell r="F3214" t="str">
            <v>FIBRA</v>
          </cell>
          <cell r="G3214">
            <v>0.7</v>
          </cell>
          <cell r="H3214">
            <v>0.35</v>
          </cell>
          <cell r="I3214">
            <v>0.35</v>
          </cell>
          <cell r="L3214">
            <v>3.6999999999999997</v>
          </cell>
          <cell r="M3214">
            <v>756.47</v>
          </cell>
          <cell r="N3214">
            <v>453.88200000000001</v>
          </cell>
          <cell r="P3214">
            <v>0.6</v>
          </cell>
          <cell r="R3214">
            <v>611</v>
          </cell>
          <cell r="S3214">
            <v>366.56</v>
          </cell>
          <cell r="U3214">
            <v>611</v>
          </cell>
          <cell r="V3214">
            <v>366.56</v>
          </cell>
          <cell r="X3214">
            <v>581.9</v>
          </cell>
          <cell r="Y3214">
            <v>349.1</v>
          </cell>
          <cell r="AA3214">
            <v>506</v>
          </cell>
          <cell r="AB3214">
            <v>303.60000000000002</v>
          </cell>
          <cell r="AD3214">
            <v>440</v>
          </cell>
        </row>
        <row r="3215">
          <cell r="B3215" t="str">
            <v>FG10GM</v>
          </cell>
          <cell r="C3215" t="str">
            <v>Bolas Natalinas</v>
          </cell>
          <cell r="E3215" t="str">
            <v>Meias Bolas de natal com ilum. e pintura, prod. em fibra de vidro</v>
          </cell>
          <cell r="F3215" t="str">
            <v>FIBRA</v>
          </cell>
          <cell r="G3215">
            <v>0.9</v>
          </cell>
          <cell r="H3215">
            <v>0.45</v>
          </cell>
          <cell r="I3215">
            <v>0.45</v>
          </cell>
          <cell r="L3215">
            <v>6.2583333333333329</v>
          </cell>
          <cell r="M3215">
            <v>1047.02</v>
          </cell>
          <cell r="N3215">
            <v>628.21199999999999</v>
          </cell>
          <cell r="P3215">
            <v>0.6</v>
          </cell>
          <cell r="R3215">
            <v>845.67</v>
          </cell>
          <cell r="S3215">
            <v>507.36</v>
          </cell>
          <cell r="U3215">
            <v>845.67</v>
          </cell>
          <cell r="V3215">
            <v>507.36</v>
          </cell>
          <cell r="X3215">
            <v>805.4</v>
          </cell>
          <cell r="Y3215">
            <v>483.2</v>
          </cell>
          <cell r="AA3215">
            <v>700.35</v>
          </cell>
          <cell r="AB3215">
            <v>420.21</v>
          </cell>
          <cell r="AD3215">
            <v>609</v>
          </cell>
        </row>
        <row r="3216">
          <cell r="B3216" t="str">
            <v>FG126PPAZ</v>
          </cell>
          <cell r="C3216" t="str">
            <v>Bolas Natalinas</v>
          </cell>
          <cell r="E3216" t="str">
            <v>Bolas de natal azul, com ilum. e adesivo, Produ. em fibra de vidro</v>
          </cell>
          <cell r="F3216" t="str">
            <v>FIBRA</v>
          </cell>
          <cell r="G3216">
            <v>0.3</v>
          </cell>
          <cell r="H3216">
            <v>0.3</v>
          </cell>
          <cell r="I3216">
            <v>0.3</v>
          </cell>
          <cell r="J3216">
            <v>60</v>
          </cell>
          <cell r="L3216">
            <v>1.3833333333333335</v>
          </cell>
          <cell r="M3216">
            <v>479.7</v>
          </cell>
          <cell r="N3216">
            <v>287.82</v>
          </cell>
          <cell r="P3216">
            <v>0.6</v>
          </cell>
          <cell r="R3216">
            <v>387.45</v>
          </cell>
          <cell r="S3216">
            <v>232.47</v>
          </cell>
          <cell r="U3216">
            <v>387.45</v>
          </cell>
          <cell r="V3216">
            <v>232.47</v>
          </cell>
          <cell r="X3216">
            <v>369</v>
          </cell>
          <cell r="Y3216">
            <v>221.4</v>
          </cell>
          <cell r="AA3216">
            <v>320.85000000000002</v>
          </cell>
          <cell r="AB3216">
            <v>192.51</v>
          </cell>
          <cell r="AD3216">
            <v>279</v>
          </cell>
        </row>
        <row r="3217">
          <cell r="B3217" t="str">
            <v>FG126PPAM</v>
          </cell>
          <cell r="C3217" t="str">
            <v>Bolas Natalinas</v>
          </cell>
          <cell r="E3217" t="str">
            <v>Bolas de natal amarela, com ilum. e adesivo, Produ. em fibra de vidro</v>
          </cell>
          <cell r="F3217" t="str">
            <v>FIBRA</v>
          </cell>
          <cell r="G3217">
            <v>0.3</v>
          </cell>
          <cell r="H3217">
            <v>0.3</v>
          </cell>
          <cell r="I3217">
            <v>0.3</v>
          </cell>
          <cell r="J3217">
            <v>60</v>
          </cell>
          <cell r="L3217">
            <v>1.3833333333333335</v>
          </cell>
          <cell r="M3217">
            <v>479.7</v>
          </cell>
          <cell r="N3217">
            <v>287.82</v>
          </cell>
          <cell r="P3217">
            <v>0.6</v>
          </cell>
          <cell r="R3217">
            <v>387.45</v>
          </cell>
          <cell r="S3217">
            <v>232.47</v>
          </cell>
          <cell r="U3217">
            <v>387.45</v>
          </cell>
          <cell r="V3217">
            <v>232.47</v>
          </cell>
          <cell r="X3217">
            <v>369</v>
          </cell>
          <cell r="Y3217">
            <v>221.4</v>
          </cell>
          <cell r="AA3217">
            <v>320.85000000000002</v>
          </cell>
          <cell r="AB3217">
            <v>192.51</v>
          </cell>
          <cell r="AD3217">
            <v>279</v>
          </cell>
        </row>
        <row r="3218">
          <cell r="B3218" t="str">
            <v>FG126PPVD</v>
          </cell>
          <cell r="C3218" t="str">
            <v>Bolas Natalinas</v>
          </cell>
          <cell r="E3218" t="str">
            <v>Bolas de natal verde, com ilum. e adesivo, Produ. em fibra de vidro</v>
          </cell>
          <cell r="F3218" t="str">
            <v>FIBRA</v>
          </cell>
          <cell r="G3218">
            <v>0.3</v>
          </cell>
          <cell r="H3218">
            <v>0.3</v>
          </cell>
          <cell r="I3218">
            <v>0.3</v>
          </cell>
          <cell r="J3218">
            <v>60</v>
          </cell>
          <cell r="L3218">
            <v>1.3833333333333335</v>
          </cell>
          <cell r="M3218">
            <v>479.7</v>
          </cell>
          <cell r="N3218">
            <v>287.82</v>
          </cell>
          <cell r="P3218">
            <v>0.6</v>
          </cell>
          <cell r="R3218">
            <v>387.45</v>
          </cell>
          <cell r="S3218">
            <v>232.47</v>
          </cell>
          <cell r="U3218">
            <v>387.45</v>
          </cell>
          <cell r="V3218">
            <v>232.47</v>
          </cell>
          <cell r="X3218">
            <v>369</v>
          </cell>
          <cell r="Y3218">
            <v>221.4</v>
          </cell>
          <cell r="AA3218">
            <v>320.85000000000002</v>
          </cell>
          <cell r="AB3218">
            <v>192.51</v>
          </cell>
          <cell r="AD3218">
            <v>279</v>
          </cell>
        </row>
        <row r="3219">
          <cell r="B3219" t="str">
            <v>FG126PPVM</v>
          </cell>
          <cell r="C3219" t="str">
            <v>Bolas Natalinas</v>
          </cell>
          <cell r="E3219" t="str">
            <v>Bolas de natal vermelha, com ilum. e adesivo, Produ. em fibra de vidro</v>
          </cell>
          <cell r="F3219" t="str">
            <v>FIBRA</v>
          </cell>
          <cell r="G3219">
            <v>0.3</v>
          </cell>
          <cell r="H3219">
            <v>0.3</v>
          </cell>
          <cell r="I3219">
            <v>0.3</v>
          </cell>
          <cell r="J3219">
            <v>60</v>
          </cell>
          <cell r="L3219">
            <v>1.3833333333333335</v>
          </cell>
          <cell r="M3219">
            <v>479.7</v>
          </cell>
          <cell r="N3219">
            <v>287.82</v>
          </cell>
          <cell r="P3219">
            <v>0.6</v>
          </cell>
          <cell r="R3219">
            <v>387.45</v>
          </cell>
          <cell r="S3219">
            <v>232.47</v>
          </cell>
          <cell r="U3219">
            <v>387.45</v>
          </cell>
          <cell r="V3219">
            <v>232.47</v>
          </cell>
          <cell r="X3219">
            <v>369</v>
          </cell>
          <cell r="Y3219">
            <v>221.4</v>
          </cell>
          <cell r="AA3219">
            <v>320.85000000000002</v>
          </cell>
          <cell r="AB3219">
            <v>192.51</v>
          </cell>
          <cell r="AD3219">
            <v>279</v>
          </cell>
        </row>
        <row r="3220">
          <cell r="B3220" t="str">
            <v>FG126PPBC</v>
          </cell>
          <cell r="C3220" t="str">
            <v>Bolas Natalinas</v>
          </cell>
          <cell r="E3220" t="str">
            <v>Bolas de natal branca, com ilum. e adesivo, Produ. em fibra de vidro</v>
          </cell>
          <cell r="F3220" t="str">
            <v>FIBRA</v>
          </cell>
          <cell r="G3220">
            <v>0.3</v>
          </cell>
          <cell r="H3220">
            <v>0.3</v>
          </cell>
          <cell r="I3220">
            <v>0.3</v>
          </cell>
          <cell r="J3220">
            <v>60</v>
          </cell>
          <cell r="L3220">
            <v>1.3833333333333335</v>
          </cell>
          <cell r="M3220">
            <v>479.7</v>
          </cell>
          <cell r="N3220">
            <v>287.82</v>
          </cell>
          <cell r="P3220">
            <v>0.6</v>
          </cell>
          <cell r="R3220">
            <v>387.45</v>
          </cell>
          <cell r="S3220">
            <v>232.47</v>
          </cell>
          <cell r="U3220">
            <v>387.45</v>
          </cell>
          <cell r="V3220">
            <v>232.47</v>
          </cell>
          <cell r="X3220">
            <v>369</v>
          </cell>
          <cell r="Y3220">
            <v>221.4</v>
          </cell>
          <cell r="AA3220">
            <v>320.85000000000002</v>
          </cell>
          <cell r="AB3220">
            <v>192.51</v>
          </cell>
          <cell r="AD3220">
            <v>279</v>
          </cell>
        </row>
        <row r="3221">
          <cell r="B3221" t="str">
            <v>FG126PAZ</v>
          </cell>
          <cell r="C3221" t="str">
            <v>Bolas Natalinas</v>
          </cell>
          <cell r="E3221" t="str">
            <v>Bolas de natal azul, com ilum. e adesivo, Produ. em fibra de vidro</v>
          </cell>
          <cell r="F3221" t="str">
            <v>FIBRA</v>
          </cell>
          <cell r="G3221">
            <v>0.5</v>
          </cell>
          <cell r="H3221">
            <v>0.5</v>
          </cell>
          <cell r="I3221">
            <v>0.5</v>
          </cell>
          <cell r="J3221">
            <v>60</v>
          </cell>
          <cell r="L3221">
            <v>3.1999999999999997</v>
          </cell>
          <cell r="M3221">
            <v>949</v>
          </cell>
          <cell r="N3221">
            <v>569.4</v>
          </cell>
          <cell r="P3221">
            <v>0.6</v>
          </cell>
          <cell r="R3221">
            <v>766.5</v>
          </cell>
          <cell r="S3221">
            <v>459.9</v>
          </cell>
          <cell r="U3221">
            <v>766.5</v>
          </cell>
          <cell r="V3221">
            <v>459.9</v>
          </cell>
          <cell r="X3221">
            <v>730</v>
          </cell>
          <cell r="Y3221">
            <v>438</v>
          </cell>
          <cell r="AA3221">
            <v>634.79999999999995</v>
          </cell>
          <cell r="AB3221">
            <v>380.88</v>
          </cell>
          <cell r="AD3221">
            <v>552</v>
          </cell>
        </row>
        <row r="3222">
          <cell r="B3222" t="str">
            <v>FG126PAM</v>
          </cell>
          <cell r="C3222" t="str">
            <v>Bolas Natalinas</v>
          </cell>
          <cell r="E3222" t="str">
            <v>Bolas de natal amarela, com ilum. e adesivo, Produ. em fibra de vidro</v>
          </cell>
          <cell r="F3222" t="str">
            <v>FIBRA</v>
          </cell>
          <cell r="G3222">
            <v>0.5</v>
          </cell>
          <cell r="H3222">
            <v>0.5</v>
          </cell>
          <cell r="I3222">
            <v>0.5</v>
          </cell>
          <cell r="J3222">
            <v>60</v>
          </cell>
          <cell r="L3222">
            <v>3.1999999999999997</v>
          </cell>
          <cell r="M3222">
            <v>949</v>
          </cell>
          <cell r="N3222">
            <v>569.4</v>
          </cell>
          <cell r="P3222">
            <v>0.6</v>
          </cell>
          <cell r="R3222">
            <v>766.5</v>
          </cell>
          <cell r="S3222">
            <v>459.9</v>
          </cell>
          <cell r="U3222">
            <v>766.5</v>
          </cell>
          <cell r="V3222">
            <v>459.9</v>
          </cell>
          <cell r="X3222">
            <v>730</v>
          </cell>
          <cell r="Y3222">
            <v>438</v>
          </cell>
          <cell r="AA3222">
            <v>634.79999999999995</v>
          </cell>
          <cell r="AB3222">
            <v>380.88</v>
          </cell>
          <cell r="AD3222">
            <v>552</v>
          </cell>
        </row>
        <row r="3223">
          <cell r="B3223" t="str">
            <v>FG126PVD</v>
          </cell>
          <cell r="C3223" t="str">
            <v>Bolas Natalinas</v>
          </cell>
          <cell r="E3223" t="str">
            <v>Bolas de natal verde, com ilum. e adesivo, Produ. em fibra de vidro</v>
          </cell>
          <cell r="F3223" t="str">
            <v>FIBRA</v>
          </cell>
          <cell r="G3223">
            <v>0.5</v>
          </cell>
          <cell r="H3223">
            <v>0.5</v>
          </cell>
          <cell r="I3223">
            <v>0.5</v>
          </cell>
          <cell r="J3223">
            <v>60</v>
          </cell>
          <cell r="L3223">
            <v>3.1999999999999997</v>
          </cell>
          <cell r="M3223">
            <v>949</v>
          </cell>
          <cell r="N3223">
            <v>569.4</v>
          </cell>
          <cell r="P3223">
            <v>0.6</v>
          </cell>
          <cell r="R3223">
            <v>766.5</v>
          </cell>
          <cell r="S3223">
            <v>459.9</v>
          </cell>
          <cell r="U3223">
            <v>766.5</v>
          </cell>
          <cell r="V3223">
            <v>459.9</v>
          </cell>
          <cell r="X3223">
            <v>730</v>
          </cell>
          <cell r="Y3223">
            <v>438</v>
          </cell>
          <cell r="AA3223">
            <v>634.79999999999995</v>
          </cell>
          <cell r="AB3223">
            <v>380.88</v>
          </cell>
          <cell r="AD3223">
            <v>552</v>
          </cell>
        </row>
        <row r="3224">
          <cell r="B3224" t="str">
            <v>FG126PVM</v>
          </cell>
          <cell r="C3224" t="str">
            <v>Bolas Natalinas</v>
          </cell>
          <cell r="E3224" t="str">
            <v>Bolas de natal vermelha, com ilum. e adesivo, Produ. em fibra de vidro</v>
          </cell>
          <cell r="F3224" t="str">
            <v>FIBRA</v>
          </cell>
          <cell r="G3224">
            <v>0.5</v>
          </cell>
          <cell r="H3224">
            <v>0.5</v>
          </cell>
          <cell r="I3224">
            <v>0.5</v>
          </cell>
          <cell r="J3224">
            <v>60</v>
          </cell>
          <cell r="L3224">
            <v>3.1999999999999997</v>
          </cell>
          <cell r="M3224">
            <v>949</v>
          </cell>
          <cell r="N3224">
            <v>569.4</v>
          </cell>
          <cell r="P3224">
            <v>0.6</v>
          </cell>
          <cell r="R3224">
            <v>766.5</v>
          </cell>
          <cell r="S3224">
            <v>459.9</v>
          </cell>
          <cell r="U3224">
            <v>766.5</v>
          </cell>
          <cell r="V3224">
            <v>459.9</v>
          </cell>
          <cell r="X3224">
            <v>730</v>
          </cell>
          <cell r="Y3224">
            <v>438</v>
          </cell>
          <cell r="AA3224">
            <v>634.79999999999995</v>
          </cell>
          <cell r="AB3224">
            <v>380.88</v>
          </cell>
          <cell r="AD3224">
            <v>552</v>
          </cell>
        </row>
        <row r="3225">
          <cell r="B3225" t="str">
            <v>FG126PBC</v>
          </cell>
          <cell r="C3225" t="str">
            <v>Bolas Natalinas</v>
          </cell>
          <cell r="E3225" t="str">
            <v>Bolas de natal branca, com ilum. e adesivo, Produ. em fibra de vidro</v>
          </cell>
          <cell r="F3225" t="str">
            <v>FIBRA</v>
          </cell>
          <cell r="G3225">
            <v>0.5</v>
          </cell>
          <cell r="H3225">
            <v>0.5</v>
          </cell>
          <cell r="I3225">
            <v>0.5</v>
          </cell>
          <cell r="J3225">
            <v>60</v>
          </cell>
          <cell r="L3225">
            <v>3.1999999999999997</v>
          </cell>
          <cell r="M3225">
            <v>949</v>
          </cell>
          <cell r="N3225">
            <v>569.4</v>
          </cell>
          <cell r="P3225">
            <v>0.6</v>
          </cell>
          <cell r="R3225">
            <v>766.5</v>
          </cell>
          <cell r="S3225">
            <v>459.9</v>
          </cell>
          <cell r="U3225">
            <v>766.5</v>
          </cell>
          <cell r="V3225">
            <v>459.9</v>
          </cell>
          <cell r="X3225">
            <v>730</v>
          </cell>
          <cell r="Y3225">
            <v>438</v>
          </cell>
          <cell r="AA3225">
            <v>634.79999999999995</v>
          </cell>
          <cell r="AB3225">
            <v>380.88</v>
          </cell>
          <cell r="AD3225">
            <v>552</v>
          </cell>
        </row>
        <row r="3226">
          <cell r="B3226" t="str">
            <v>FG126MAZ</v>
          </cell>
          <cell r="C3226" t="str">
            <v>Bolas Natalinas</v>
          </cell>
          <cell r="E3226" t="str">
            <v>Bolas de natal azul, com ilum. e adesivo, Produ. em fibra de vidro</v>
          </cell>
          <cell r="F3226" t="str">
            <v>FIBRA</v>
          </cell>
          <cell r="G3226">
            <v>0.7</v>
          </cell>
          <cell r="H3226">
            <v>0.7</v>
          </cell>
          <cell r="I3226">
            <v>0.7</v>
          </cell>
          <cell r="J3226">
            <v>100</v>
          </cell>
          <cell r="M3226">
            <v>1327.3</v>
          </cell>
          <cell r="N3226">
            <v>796.38</v>
          </cell>
          <cell r="P3226">
            <v>0.6</v>
          </cell>
          <cell r="R3226">
            <v>1072.05</v>
          </cell>
          <cell r="S3226">
            <v>643.23</v>
          </cell>
          <cell r="U3226">
            <v>1072.05</v>
          </cell>
          <cell r="V3226">
            <v>643.23</v>
          </cell>
          <cell r="X3226">
            <v>1021</v>
          </cell>
          <cell r="Y3226">
            <v>612.6</v>
          </cell>
          <cell r="AA3226">
            <v>887.8</v>
          </cell>
          <cell r="AB3226">
            <v>532.67999999999995</v>
          </cell>
          <cell r="AD3226">
            <v>772</v>
          </cell>
        </row>
        <row r="3227">
          <cell r="B3227" t="str">
            <v>FG126MAM</v>
          </cell>
          <cell r="C3227" t="str">
            <v>Bolas Natalinas</v>
          </cell>
          <cell r="E3227" t="str">
            <v>Bolas de natal amarela, com ilum. e adesivo, Produ. em fibra de vidro</v>
          </cell>
          <cell r="F3227" t="str">
            <v>FIBRA</v>
          </cell>
          <cell r="G3227">
            <v>0.7</v>
          </cell>
          <cell r="H3227">
            <v>0.7</v>
          </cell>
          <cell r="I3227">
            <v>0.7</v>
          </cell>
          <cell r="J3227">
            <v>100</v>
          </cell>
          <cell r="L3227">
            <v>7.3999999999999995</v>
          </cell>
          <cell r="M3227">
            <v>1327.3</v>
          </cell>
          <cell r="N3227">
            <v>796.38</v>
          </cell>
          <cell r="P3227">
            <v>0.6</v>
          </cell>
          <cell r="R3227">
            <v>1072.05</v>
          </cell>
          <cell r="S3227">
            <v>643.23</v>
          </cell>
          <cell r="U3227">
            <v>1072.05</v>
          </cell>
          <cell r="V3227">
            <v>643.23</v>
          </cell>
          <cell r="X3227">
            <v>1021</v>
          </cell>
          <cell r="Y3227">
            <v>612.6</v>
          </cell>
          <cell r="AA3227">
            <v>887.8</v>
          </cell>
          <cell r="AB3227">
            <v>532.67999999999995</v>
          </cell>
          <cell r="AD3227">
            <v>772</v>
          </cell>
        </row>
        <row r="3228">
          <cell r="B3228" t="str">
            <v>FG126MVD</v>
          </cell>
          <cell r="C3228" t="str">
            <v>Bolas Natalinas</v>
          </cell>
          <cell r="E3228" t="str">
            <v>Bolas de natal verde, com ilum. e adesivo, Produ. em fibra de vidro</v>
          </cell>
          <cell r="F3228" t="str">
            <v>FIBRA</v>
          </cell>
          <cell r="G3228">
            <v>0.7</v>
          </cell>
          <cell r="H3228">
            <v>0.7</v>
          </cell>
          <cell r="I3228">
            <v>0.7</v>
          </cell>
          <cell r="J3228">
            <v>100</v>
          </cell>
          <cell r="L3228">
            <v>7.3999999999999995</v>
          </cell>
          <cell r="M3228">
            <v>1327.3</v>
          </cell>
          <cell r="N3228">
            <v>796.38</v>
          </cell>
          <cell r="P3228">
            <v>0.6</v>
          </cell>
          <cell r="R3228">
            <v>1072.05</v>
          </cell>
          <cell r="S3228">
            <v>643.23</v>
          </cell>
          <cell r="U3228">
            <v>1072.05</v>
          </cell>
          <cell r="V3228">
            <v>643.23</v>
          </cell>
          <cell r="X3228">
            <v>1021</v>
          </cell>
          <cell r="Y3228">
            <v>612.6</v>
          </cell>
          <cell r="AA3228">
            <v>887.8</v>
          </cell>
          <cell r="AB3228">
            <v>532.67999999999995</v>
          </cell>
          <cell r="AD3228">
            <v>772</v>
          </cell>
        </row>
        <row r="3229">
          <cell r="B3229" t="str">
            <v>FG126MVM</v>
          </cell>
          <cell r="C3229" t="str">
            <v>Bolas Natalinas</v>
          </cell>
          <cell r="E3229" t="str">
            <v>Bolas de natal vermelha, com ilum. e adesivo, Produ. em fibra de vidro</v>
          </cell>
          <cell r="F3229" t="str">
            <v>FIBRA</v>
          </cell>
          <cell r="G3229">
            <v>0.7</v>
          </cell>
          <cell r="H3229">
            <v>0.7</v>
          </cell>
          <cell r="I3229">
            <v>0.7</v>
          </cell>
          <cell r="J3229">
            <v>100</v>
          </cell>
          <cell r="L3229">
            <v>7.3999999999999995</v>
          </cell>
          <cell r="M3229">
            <v>1327.3</v>
          </cell>
          <cell r="N3229">
            <v>796.38</v>
          </cell>
          <cell r="P3229">
            <v>0.6</v>
          </cell>
          <cell r="R3229">
            <v>1072.05</v>
          </cell>
          <cell r="S3229">
            <v>643.23</v>
          </cell>
          <cell r="U3229">
            <v>1072.05</v>
          </cell>
          <cell r="V3229">
            <v>643.23</v>
          </cell>
          <cell r="X3229">
            <v>1021</v>
          </cell>
          <cell r="Y3229">
            <v>612.6</v>
          </cell>
          <cell r="AA3229">
            <v>887.8</v>
          </cell>
          <cell r="AB3229">
            <v>532.67999999999995</v>
          </cell>
          <cell r="AD3229">
            <v>772</v>
          </cell>
        </row>
        <row r="3230">
          <cell r="B3230" t="str">
            <v>FG126MBC</v>
          </cell>
          <cell r="C3230" t="str">
            <v>Bolas Natalinas</v>
          </cell>
          <cell r="E3230" t="str">
            <v>Bolas de natal branca, com ilum. e adesivo, Produ. em fibra de vidro</v>
          </cell>
          <cell r="F3230" t="str">
            <v>FIBRA</v>
          </cell>
          <cell r="G3230">
            <v>0.7</v>
          </cell>
          <cell r="H3230">
            <v>0.7</v>
          </cell>
          <cell r="I3230">
            <v>0.7</v>
          </cell>
          <cell r="J3230">
            <v>100</v>
          </cell>
          <cell r="L3230">
            <v>7.3999999999999995</v>
          </cell>
          <cell r="M3230">
            <v>1327.3</v>
          </cell>
          <cell r="N3230">
            <v>796.38</v>
          </cell>
          <cell r="P3230">
            <v>0.6</v>
          </cell>
          <cell r="R3230">
            <v>1072.05</v>
          </cell>
          <cell r="S3230">
            <v>643.23</v>
          </cell>
          <cell r="U3230">
            <v>1072.05</v>
          </cell>
          <cell r="V3230">
            <v>643.23</v>
          </cell>
          <cell r="X3230">
            <v>1021</v>
          </cell>
          <cell r="Y3230">
            <v>612.6</v>
          </cell>
          <cell r="AA3230">
            <v>887.8</v>
          </cell>
          <cell r="AB3230">
            <v>532.67999999999995</v>
          </cell>
          <cell r="AD3230">
            <v>772</v>
          </cell>
        </row>
        <row r="3231">
          <cell r="B3231" t="str">
            <v>FG126GAZ</v>
          </cell>
          <cell r="C3231" t="str">
            <v>Bolas Natalinas</v>
          </cell>
          <cell r="E3231" t="str">
            <v>Bolas de natal azul, com ilum. e adesivo, Produ. em fibra de vidro</v>
          </cell>
          <cell r="F3231" t="str">
            <v>FIBRA</v>
          </cell>
          <cell r="G3231">
            <v>0.9</v>
          </cell>
          <cell r="H3231">
            <v>0.9</v>
          </cell>
          <cell r="I3231">
            <v>0.9</v>
          </cell>
          <cell r="J3231">
            <v>100</v>
          </cell>
          <cell r="L3231">
            <v>12.516666666666666</v>
          </cell>
          <cell r="M3231">
            <v>1700.4</v>
          </cell>
          <cell r="N3231">
            <v>1020.24</v>
          </cell>
          <cell r="P3231">
            <v>0.6</v>
          </cell>
          <cell r="R3231">
            <v>1373.4</v>
          </cell>
          <cell r="S3231">
            <v>824.04</v>
          </cell>
          <cell r="U3231">
            <v>1373.4</v>
          </cell>
          <cell r="V3231">
            <v>824.04</v>
          </cell>
          <cell r="X3231">
            <v>1308</v>
          </cell>
          <cell r="Y3231">
            <v>784.8</v>
          </cell>
          <cell r="AA3231">
            <v>1137.3499999999999</v>
          </cell>
          <cell r="AB3231">
            <v>682.41</v>
          </cell>
          <cell r="AD3231">
            <v>989</v>
          </cell>
        </row>
        <row r="3232">
          <cell r="B3232" t="str">
            <v>FG126GAM</v>
          </cell>
          <cell r="C3232" t="str">
            <v>Bolas Natalinas</v>
          </cell>
          <cell r="E3232" t="str">
            <v>Bolas de natal amarela, com ilum. e adesivo, Produ. em fibra de vidro</v>
          </cell>
          <cell r="F3232" t="str">
            <v>FIBRA</v>
          </cell>
          <cell r="G3232">
            <v>0.9</v>
          </cell>
          <cell r="H3232">
            <v>0.9</v>
          </cell>
          <cell r="I3232">
            <v>0.9</v>
          </cell>
          <cell r="J3232">
            <v>100</v>
          </cell>
          <cell r="L3232">
            <v>12.516666666666666</v>
          </cell>
          <cell r="M3232">
            <v>1700.4</v>
          </cell>
          <cell r="N3232">
            <v>1020.24</v>
          </cell>
          <cell r="P3232">
            <v>0.6</v>
          </cell>
          <cell r="R3232">
            <v>1373.4</v>
          </cell>
          <cell r="S3232">
            <v>824.04</v>
          </cell>
          <cell r="U3232">
            <v>1373.4</v>
          </cell>
          <cell r="V3232">
            <v>824.04</v>
          </cell>
          <cell r="X3232">
            <v>1308</v>
          </cell>
          <cell r="Y3232">
            <v>784.8</v>
          </cell>
          <cell r="AA3232">
            <v>1137.3499999999999</v>
          </cell>
          <cell r="AB3232">
            <v>682.41</v>
          </cell>
          <cell r="AD3232">
            <v>989</v>
          </cell>
        </row>
        <row r="3233">
          <cell r="B3233" t="str">
            <v>FG126GVD</v>
          </cell>
          <cell r="C3233" t="str">
            <v>Bolas Natalinas</v>
          </cell>
          <cell r="E3233" t="str">
            <v>Bolas de natal verde, com ilum. e adesivo, Produ. em fibra de vidro</v>
          </cell>
          <cell r="F3233" t="str">
            <v>FIBRA</v>
          </cell>
          <cell r="G3233">
            <v>0.9</v>
          </cell>
          <cell r="H3233">
            <v>0.9</v>
          </cell>
          <cell r="I3233">
            <v>0.9</v>
          </cell>
          <cell r="J3233">
            <v>100</v>
          </cell>
          <cell r="L3233">
            <v>12.516666666666666</v>
          </cell>
          <cell r="M3233">
            <v>1700.4</v>
          </cell>
          <cell r="N3233">
            <v>1020.24</v>
          </cell>
          <cell r="P3233">
            <v>0.6</v>
          </cell>
          <cell r="R3233">
            <v>1373.4</v>
          </cell>
          <cell r="S3233">
            <v>824.04</v>
          </cell>
          <cell r="U3233">
            <v>1373.4</v>
          </cell>
          <cell r="V3233">
            <v>824.04</v>
          </cell>
          <cell r="X3233">
            <v>1308</v>
          </cell>
          <cell r="Y3233">
            <v>784.8</v>
          </cell>
          <cell r="AA3233">
            <v>1137.3499999999999</v>
          </cell>
          <cell r="AB3233">
            <v>682.41</v>
          </cell>
          <cell r="AD3233">
            <v>989</v>
          </cell>
        </row>
        <row r="3234">
          <cell r="B3234" t="str">
            <v>FG126GVM</v>
          </cell>
          <cell r="C3234" t="str">
            <v>Bolas Natalinas</v>
          </cell>
          <cell r="E3234" t="str">
            <v>Bolas de natal vermelha, com ilum. e adesivo, Produ. em fibra de vidro</v>
          </cell>
          <cell r="F3234" t="str">
            <v>FIBRA</v>
          </cell>
          <cell r="G3234">
            <v>0.9</v>
          </cell>
          <cell r="H3234">
            <v>0.9</v>
          </cell>
          <cell r="I3234">
            <v>0.9</v>
          </cell>
          <cell r="J3234">
            <v>100</v>
          </cell>
          <cell r="L3234">
            <v>12.516666666666666</v>
          </cell>
          <cell r="M3234">
            <v>1700.4</v>
          </cell>
          <cell r="N3234">
            <v>1020.24</v>
          </cell>
          <cell r="P3234">
            <v>0.6</v>
          </cell>
          <cell r="R3234">
            <v>1373.4</v>
          </cell>
          <cell r="S3234">
            <v>824.04</v>
          </cell>
          <cell r="U3234">
            <v>1373.4</v>
          </cell>
          <cell r="V3234">
            <v>824.04</v>
          </cell>
          <cell r="X3234">
            <v>1308</v>
          </cell>
          <cell r="Y3234">
            <v>784.8</v>
          </cell>
          <cell r="AA3234">
            <v>1137.3499999999999</v>
          </cell>
          <cell r="AB3234">
            <v>682.41</v>
          </cell>
          <cell r="AD3234">
            <v>989</v>
          </cell>
        </row>
        <row r="3235">
          <cell r="B3235" t="str">
            <v>FG126GBC</v>
          </cell>
          <cell r="C3235" t="str">
            <v>Bolas Natalinas</v>
          </cell>
          <cell r="E3235" t="str">
            <v>Bolas de natal branca, com ilum. e adesivo, Produ. em fibra de vidro</v>
          </cell>
          <cell r="F3235" t="str">
            <v>FIBRA</v>
          </cell>
          <cell r="G3235">
            <v>0.9</v>
          </cell>
          <cell r="H3235">
            <v>0.9</v>
          </cell>
          <cell r="I3235">
            <v>0.9</v>
          </cell>
          <cell r="J3235">
            <v>100</v>
          </cell>
          <cell r="L3235">
            <v>12.516666666666666</v>
          </cell>
          <cell r="M3235">
            <v>1700.4</v>
          </cell>
          <cell r="N3235">
            <v>1020.24</v>
          </cell>
          <cell r="P3235">
            <v>0.6</v>
          </cell>
          <cell r="R3235">
            <v>1373.4</v>
          </cell>
          <cell r="S3235">
            <v>824.04</v>
          </cell>
          <cell r="U3235">
            <v>1373.4</v>
          </cell>
          <cell r="V3235">
            <v>824.04</v>
          </cell>
          <cell r="X3235">
            <v>1308</v>
          </cell>
          <cell r="Y3235">
            <v>784.8</v>
          </cell>
          <cell r="AA3235">
            <v>1137.3499999999999</v>
          </cell>
          <cell r="AB3235">
            <v>682.41</v>
          </cell>
          <cell r="AD3235">
            <v>989</v>
          </cell>
        </row>
        <row r="3236">
          <cell r="B3236" t="str">
            <v>FG126GGAZ</v>
          </cell>
          <cell r="C3236" t="str">
            <v>Bolas Natalinas</v>
          </cell>
          <cell r="E3236" t="str">
            <v>Bolas de natal azul, com ilum. e adesivo, Produ. em fibra de vidro</v>
          </cell>
          <cell r="F3236" t="str">
            <v>FIBRA</v>
          </cell>
          <cell r="G3236">
            <v>1.2</v>
          </cell>
          <cell r="H3236">
            <v>1.2</v>
          </cell>
          <cell r="I3236">
            <v>1.2</v>
          </cell>
          <cell r="J3236">
            <v>150</v>
          </cell>
          <cell r="L3236">
            <v>32.783333333333331</v>
          </cell>
          <cell r="M3236">
            <v>4227.6000000000004</v>
          </cell>
          <cell r="N3236">
            <v>2536.56</v>
          </cell>
          <cell r="P3236">
            <v>0.6</v>
          </cell>
          <cell r="R3236">
            <v>3414.6</v>
          </cell>
          <cell r="S3236">
            <v>2048.7600000000002</v>
          </cell>
          <cell r="U3236">
            <v>3414.6</v>
          </cell>
          <cell r="V3236">
            <v>2048.7600000000002</v>
          </cell>
          <cell r="X3236">
            <v>3252</v>
          </cell>
          <cell r="Y3236">
            <v>1951.2</v>
          </cell>
          <cell r="AA3236">
            <v>2827.85</v>
          </cell>
          <cell r="AB3236">
            <v>1696.71</v>
          </cell>
          <cell r="AD3236">
            <v>2459</v>
          </cell>
        </row>
        <row r="3237">
          <cell r="B3237" t="str">
            <v>FG126GGAM</v>
          </cell>
          <cell r="C3237" t="str">
            <v>Bolas Natalinas</v>
          </cell>
          <cell r="E3237" t="str">
            <v>Bolas de natal amarela, com ilum. e adesivo, Produ. em fibra de vidro</v>
          </cell>
          <cell r="F3237" t="str">
            <v>FIBRA</v>
          </cell>
          <cell r="G3237">
            <v>1.2</v>
          </cell>
          <cell r="H3237">
            <v>1.2</v>
          </cell>
          <cell r="I3237">
            <v>1.2</v>
          </cell>
          <cell r="J3237">
            <v>150</v>
          </cell>
          <cell r="L3237">
            <v>32.783333333333331</v>
          </cell>
          <cell r="M3237">
            <v>4227.6000000000004</v>
          </cell>
          <cell r="N3237">
            <v>2536.56</v>
          </cell>
          <cell r="P3237">
            <v>0.6</v>
          </cell>
          <cell r="R3237">
            <v>3414.6</v>
          </cell>
          <cell r="S3237">
            <v>2048.7600000000002</v>
          </cell>
          <cell r="U3237">
            <v>3414.6</v>
          </cell>
          <cell r="V3237">
            <v>2048.7600000000002</v>
          </cell>
          <cell r="X3237">
            <v>3252</v>
          </cell>
          <cell r="Y3237">
            <v>1951.2</v>
          </cell>
          <cell r="AA3237">
            <v>2827.85</v>
          </cell>
          <cell r="AB3237">
            <v>1696.71</v>
          </cell>
          <cell r="AD3237">
            <v>2459</v>
          </cell>
        </row>
        <row r="3238">
          <cell r="B3238" t="str">
            <v>FG126GGVD</v>
          </cell>
          <cell r="C3238" t="str">
            <v>Bolas Natalinas</v>
          </cell>
          <cell r="E3238" t="str">
            <v>Bolas de natal verde, com ilum. e adesivo, Produ. em fibra de vidro</v>
          </cell>
          <cell r="F3238" t="str">
            <v>FIBRA</v>
          </cell>
          <cell r="G3238">
            <v>1.2</v>
          </cell>
          <cell r="H3238">
            <v>1.2</v>
          </cell>
          <cell r="I3238">
            <v>1.2</v>
          </cell>
          <cell r="J3238">
            <v>150</v>
          </cell>
          <cell r="L3238">
            <v>32.783333333333331</v>
          </cell>
          <cell r="M3238">
            <v>4227.6000000000004</v>
          </cell>
          <cell r="N3238">
            <v>2536.56</v>
          </cell>
          <cell r="P3238">
            <v>0.6</v>
          </cell>
          <cell r="R3238">
            <v>3414.6</v>
          </cell>
          <cell r="S3238">
            <v>2048.7600000000002</v>
          </cell>
          <cell r="U3238">
            <v>3414.6</v>
          </cell>
          <cell r="V3238">
            <v>2048.7600000000002</v>
          </cell>
          <cell r="X3238">
            <v>3252</v>
          </cell>
          <cell r="Y3238">
            <v>1951.2</v>
          </cell>
          <cell r="AA3238">
            <v>2827.85</v>
          </cell>
          <cell r="AB3238">
            <v>1696.71</v>
          </cell>
          <cell r="AD3238">
            <v>2459</v>
          </cell>
        </row>
        <row r="3239">
          <cell r="B3239" t="str">
            <v>FG126GGVM</v>
          </cell>
          <cell r="C3239" t="str">
            <v>Bolas Natalinas</v>
          </cell>
          <cell r="E3239" t="str">
            <v>Bolas de natal vermelha, com ilum. e adesivo, Produ. em fibra de vidro</v>
          </cell>
          <cell r="F3239" t="str">
            <v>FIBRA</v>
          </cell>
          <cell r="G3239">
            <v>1.2</v>
          </cell>
          <cell r="H3239">
            <v>1.2</v>
          </cell>
          <cell r="I3239">
            <v>1.2</v>
          </cell>
          <cell r="J3239">
            <v>150</v>
          </cell>
          <cell r="L3239">
            <v>32.783333333333331</v>
          </cell>
          <cell r="M3239">
            <v>4227.6000000000004</v>
          </cell>
          <cell r="N3239">
            <v>2536.56</v>
          </cell>
          <cell r="P3239">
            <v>0.6</v>
          </cell>
          <cell r="R3239">
            <v>3414.6</v>
          </cell>
          <cell r="S3239">
            <v>2048.7600000000002</v>
          </cell>
          <cell r="U3239">
            <v>3414.6</v>
          </cell>
          <cell r="V3239">
            <v>2048.7600000000002</v>
          </cell>
          <cell r="X3239">
            <v>3252</v>
          </cell>
          <cell r="Y3239">
            <v>1951.2</v>
          </cell>
          <cell r="AA3239">
            <v>2827.85</v>
          </cell>
          <cell r="AB3239">
            <v>1696.71</v>
          </cell>
          <cell r="AD3239">
            <v>2459</v>
          </cell>
        </row>
        <row r="3240">
          <cell r="B3240" t="str">
            <v>FG126GGBC</v>
          </cell>
          <cell r="C3240" t="str">
            <v>Bolas Natalinas</v>
          </cell>
          <cell r="E3240" t="str">
            <v>Bolas de natal branca, com ilum. e adesivo, Produ. em fibra de vidro</v>
          </cell>
          <cell r="F3240" t="str">
            <v>FIBRA</v>
          </cell>
          <cell r="G3240">
            <v>1.2</v>
          </cell>
          <cell r="H3240">
            <v>1.2</v>
          </cell>
          <cell r="I3240">
            <v>1.2</v>
          </cell>
          <cell r="J3240">
            <v>150</v>
          </cell>
          <cell r="L3240">
            <v>32.783333333333331</v>
          </cell>
          <cell r="M3240">
            <v>4227.6000000000004</v>
          </cell>
          <cell r="N3240">
            <v>2536.56</v>
          </cell>
          <cell r="P3240">
            <v>0.6</v>
          </cell>
          <cell r="R3240">
            <v>3414.6</v>
          </cell>
          <cell r="S3240">
            <v>2048.7600000000002</v>
          </cell>
          <cell r="U3240">
            <v>3414.6</v>
          </cell>
          <cell r="V3240">
            <v>2048.7600000000002</v>
          </cell>
          <cell r="X3240">
            <v>3252</v>
          </cell>
          <cell r="Y3240">
            <v>1951.2</v>
          </cell>
          <cell r="AA3240">
            <v>2827.85</v>
          </cell>
          <cell r="AB3240">
            <v>1696.71</v>
          </cell>
          <cell r="AD3240">
            <v>2459</v>
          </cell>
        </row>
        <row r="3241">
          <cell r="B3241" t="str">
            <v>FG126EGAZ</v>
          </cell>
          <cell r="C3241" t="str">
            <v>Bolas Natalinas</v>
          </cell>
          <cell r="E3241" t="str">
            <v>Bolas de natal azul, com ilum. e adesivo, Produ. em fibra de vidro</v>
          </cell>
          <cell r="F3241" t="str">
            <v>FIBRA</v>
          </cell>
          <cell r="G3241">
            <v>1.5</v>
          </cell>
          <cell r="H3241">
            <v>1.5</v>
          </cell>
          <cell r="I3241">
            <v>1.5</v>
          </cell>
          <cell r="J3241">
            <v>150</v>
          </cell>
          <cell r="M3241">
            <v>6601.92</v>
          </cell>
          <cell r="N3241">
            <v>3961.152</v>
          </cell>
          <cell r="P3241">
            <v>0.6</v>
          </cell>
          <cell r="R3241">
            <v>5332.32</v>
          </cell>
          <cell r="S3241">
            <v>3199.35</v>
          </cell>
          <cell r="U3241">
            <v>5332.32</v>
          </cell>
          <cell r="V3241">
            <v>3199.35</v>
          </cell>
          <cell r="X3241">
            <v>5078.3999999999996</v>
          </cell>
          <cell r="Y3241">
            <v>3047</v>
          </cell>
          <cell r="AA3241">
            <v>4416</v>
          </cell>
          <cell r="AB3241">
            <v>2649.6</v>
          </cell>
          <cell r="AD3241">
            <v>3840</v>
          </cell>
        </row>
        <row r="3242">
          <cell r="B3242" t="str">
            <v>FG126EGAM</v>
          </cell>
          <cell r="C3242" t="str">
            <v>Bolas Natalinas</v>
          </cell>
          <cell r="E3242" t="str">
            <v>Bolas de natal amarela, com ilum. e adesivo, Produ. em fibra de vidro</v>
          </cell>
          <cell r="F3242" t="str">
            <v>FIBRA</v>
          </cell>
          <cell r="G3242">
            <v>1.5</v>
          </cell>
          <cell r="H3242">
            <v>1.5</v>
          </cell>
          <cell r="I3242">
            <v>1.5</v>
          </cell>
          <cell r="J3242">
            <v>150</v>
          </cell>
          <cell r="M3242">
            <v>6601.92</v>
          </cell>
          <cell r="N3242">
            <v>3961.152</v>
          </cell>
          <cell r="P3242">
            <v>0.6</v>
          </cell>
          <cell r="R3242">
            <v>5332.32</v>
          </cell>
          <cell r="S3242">
            <v>3199.35</v>
          </cell>
          <cell r="U3242">
            <v>5332.32</v>
          </cell>
          <cell r="V3242">
            <v>3199.35</v>
          </cell>
          <cell r="X3242">
            <v>5078.3999999999996</v>
          </cell>
          <cell r="Y3242">
            <v>3047</v>
          </cell>
          <cell r="AA3242">
            <v>4416</v>
          </cell>
          <cell r="AB3242">
            <v>2649.6</v>
          </cell>
          <cell r="AD3242">
            <v>3840</v>
          </cell>
        </row>
        <row r="3243">
          <cell r="B3243" t="str">
            <v>FG126EGVD</v>
          </cell>
          <cell r="C3243" t="str">
            <v>Bolas Natalinas</v>
          </cell>
          <cell r="E3243" t="str">
            <v>Bolas de natal verde, com ilum. e adesivo, Produ. em fibra de vidro</v>
          </cell>
          <cell r="F3243" t="str">
            <v>FIBRA</v>
          </cell>
          <cell r="G3243">
            <v>1.5</v>
          </cell>
          <cell r="H3243">
            <v>1.5</v>
          </cell>
          <cell r="I3243">
            <v>1.5</v>
          </cell>
          <cell r="J3243">
            <v>150</v>
          </cell>
          <cell r="M3243">
            <v>6601.92</v>
          </cell>
          <cell r="N3243">
            <v>3961.152</v>
          </cell>
          <cell r="P3243">
            <v>0.6</v>
          </cell>
          <cell r="R3243">
            <v>5332.32</v>
          </cell>
          <cell r="S3243">
            <v>3199.35</v>
          </cell>
          <cell r="U3243">
            <v>5332.32</v>
          </cell>
          <cell r="V3243">
            <v>3199.35</v>
          </cell>
          <cell r="X3243">
            <v>5078.3999999999996</v>
          </cell>
          <cell r="Y3243">
            <v>3047</v>
          </cell>
          <cell r="AA3243">
            <v>4416</v>
          </cell>
          <cell r="AB3243">
            <v>2649.6</v>
          </cell>
          <cell r="AD3243">
            <v>3840</v>
          </cell>
        </row>
        <row r="3244">
          <cell r="B3244" t="str">
            <v>FG126EGVM</v>
          </cell>
          <cell r="C3244" t="str">
            <v>Bolas Natalinas</v>
          </cell>
          <cell r="E3244" t="str">
            <v>Bolas de natal vermelha, com ilum. e adesivo, Produ. em fibra de vidro</v>
          </cell>
          <cell r="F3244" t="str">
            <v>FIBRA</v>
          </cell>
          <cell r="G3244">
            <v>1.5</v>
          </cell>
          <cell r="H3244">
            <v>1.5</v>
          </cell>
          <cell r="I3244">
            <v>1.5</v>
          </cell>
          <cell r="J3244">
            <v>150</v>
          </cell>
          <cell r="M3244">
            <v>6601.92</v>
          </cell>
          <cell r="N3244">
            <v>3961.152</v>
          </cell>
          <cell r="P3244">
            <v>0.6</v>
          </cell>
          <cell r="R3244">
            <v>5332.32</v>
          </cell>
          <cell r="S3244">
            <v>3199.35</v>
          </cell>
          <cell r="U3244">
            <v>5332.32</v>
          </cell>
          <cell r="V3244">
            <v>3199.35</v>
          </cell>
          <cell r="X3244">
            <v>5078.3999999999996</v>
          </cell>
          <cell r="Y3244">
            <v>3047</v>
          </cell>
          <cell r="AA3244">
            <v>4416</v>
          </cell>
          <cell r="AB3244">
            <v>2649.6</v>
          </cell>
          <cell r="AD3244">
            <v>3840</v>
          </cell>
        </row>
        <row r="3245">
          <cell r="B3245" t="str">
            <v>FG126EGBC</v>
          </cell>
          <cell r="C3245" t="str">
            <v>Bolas Natalinas</v>
          </cell>
          <cell r="E3245" t="str">
            <v>Bolas de natal branca, com ilum. e adesivo, Produ. em fibra de vidro</v>
          </cell>
          <cell r="F3245" t="str">
            <v>FIBRA</v>
          </cell>
          <cell r="G3245">
            <v>1.5</v>
          </cell>
          <cell r="H3245">
            <v>1.5</v>
          </cell>
          <cell r="I3245">
            <v>1.5</v>
          </cell>
          <cell r="J3245">
            <v>150</v>
          </cell>
          <cell r="M3245">
            <v>6601.92</v>
          </cell>
          <cell r="N3245">
            <v>3961.152</v>
          </cell>
          <cell r="P3245">
            <v>0.6</v>
          </cell>
          <cell r="R3245">
            <v>5332.32</v>
          </cell>
          <cell r="S3245">
            <v>3199.35</v>
          </cell>
          <cell r="U3245">
            <v>5332.32</v>
          </cell>
          <cell r="V3245">
            <v>3199.35</v>
          </cell>
          <cell r="X3245">
            <v>5078.3999999999996</v>
          </cell>
          <cell r="Y3245">
            <v>3047</v>
          </cell>
          <cell r="AA3245">
            <v>4416</v>
          </cell>
          <cell r="AB3245">
            <v>2649.6</v>
          </cell>
          <cell r="AD3245">
            <v>3840</v>
          </cell>
        </row>
        <row r="3246">
          <cell r="B3246" t="str">
            <v>FG126PPSAZ</v>
          </cell>
          <cell r="C3246" t="str">
            <v>Bolas Natalinas</v>
          </cell>
          <cell r="E3246" t="str">
            <v>Bolas de natal azul, cor sólida e adesivo, prod. em fibra de vidro</v>
          </cell>
          <cell r="F3246" t="str">
            <v>FIBRA</v>
          </cell>
          <cell r="G3246">
            <v>0.3</v>
          </cell>
          <cell r="H3246">
            <v>0.3</v>
          </cell>
          <cell r="I3246">
            <v>0.3</v>
          </cell>
          <cell r="J3246">
            <v>60</v>
          </cell>
          <cell r="L3246">
            <v>1.3833333333333335</v>
          </cell>
          <cell r="M3246">
            <v>416</v>
          </cell>
          <cell r="N3246">
            <v>249.6</v>
          </cell>
          <cell r="P3246">
            <v>0.6</v>
          </cell>
          <cell r="R3246">
            <v>336</v>
          </cell>
          <cell r="S3246">
            <v>201.6</v>
          </cell>
          <cell r="U3246">
            <v>336</v>
          </cell>
          <cell r="V3246">
            <v>201.6</v>
          </cell>
          <cell r="X3246">
            <v>320</v>
          </cell>
          <cell r="Y3246">
            <v>192</v>
          </cell>
          <cell r="AA3246">
            <v>278.3</v>
          </cell>
          <cell r="AB3246">
            <v>166.98</v>
          </cell>
          <cell r="AD3246">
            <v>242</v>
          </cell>
        </row>
        <row r="3247">
          <cell r="B3247" t="str">
            <v>FG126PPSAM</v>
          </cell>
          <cell r="C3247" t="str">
            <v>Bolas Natalinas</v>
          </cell>
          <cell r="E3247" t="str">
            <v>Bolas de natal amarela, cor sólida e adesivo, prod. em fibra de vidro</v>
          </cell>
          <cell r="F3247" t="str">
            <v>FIBRA</v>
          </cell>
          <cell r="G3247">
            <v>0.3</v>
          </cell>
          <cell r="H3247">
            <v>0.3</v>
          </cell>
          <cell r="I3247">
            <v>0.3</v>
          </cell>
          <cell r="J3247">
            <v>60</v>
          </cell>
          <cell r="L3247">
            <v>1.3833333333333335</v>
          </cell>
          <cell r="M3247">
            <v>416</v>
          </cell>
          <cell r="N3247">
            <v>249.6</v>
          </cell>
          <cell r="P3247">
            <v>0.6</v>
          </cell>
          <cell r="R3247">
            <v>336</v>
          </cell>
          <cell r="S3247">
            <v>201.6</v>
          </cell>
          <cell r="U3247">
            <v>336</v>
          </cell>
          <cell r="V3247">
            <v>201.6</v>
          </cell>
          <cell r="X3247">
            <v>320</v>
          </cell>
          <cell r="Y3247">
            <v>192</v>
          </cell>
          <cell r="AA3247">
            <v>278.3</v>
          </cell>
          <cell r="AB3247">
            <v>166.98</v>
          </cell>
          <cell r="AD3247">
            <v>242</v>
          </cell>
        </row>
        <row r="3248">
          <cell r="B3248" t="str">
            <v>FG126PPSVD</v>
          </cell>
          <cell r="C3248" t="str">
            <v>Bolas Natalinas</v>
          </cell>
          <cell r="E3248" t="str">
            <v>Bolas de natal verde, cor sólida e adesivo, prod. em fibra de vidro</v>
          </cell>
          <cell r="F3248" t="str">
            <v>FIBRA</v>
          </cell>
          <cell r="G3248">
            <v>0.3</v>
          </cell>
          <cell r="H3248">
            <v>0.3</v>
          </cell>
          <cell r="I3248">
            <v>0.3</v>
          </cell>
          <cell r="J3248">
            <v>60</v>
          </cell>
          <cell r="L3248">
            <v>1.3833333333333335</v>
          </cell>
          <cell r="M3248">
            <v>416</v>
          </cell>
          <cell r="N3248">
            <v>249.6</v>
          </cell>
          <cell r="P3248">
            <v>0.6</v>
          </cell>
          <cell r="R3248">
            <v>336</v>
          </cell>
          <cell r="S3248">
            <v>201.6</v>
          </cell>
          <cell r="U3248">
            <v>336</v>
          </cell>
          <cell r="V3248">
            <v>201.6</v>
          </cell>
          <cell r="X3248">
            <v>320</v>
          </cell>
          <cell r="Y3248">
            <v>192</v>
          </cell>
          <cell r="AA3248">
            <v>278.3</v>
          </cell>
          <cell r="AB3248">
            <v>166.98</v>
          </cell>
          <cell r="AD3248">
            <v>242</v>
          </cell>
        </row>
        <row r="3249">
          <cell r="B3249" t="str">
            <v>FG126PPSVM</v>
          </cell>
          <cell r="C3249" t="str">
            <v>Bolas Natalinas</v>
          </cell>
          <cell r="E3249" t="str">
            <v>Bolas de natal vermelha, cor sólida e adesivo, prod. em fibra de vidro</v>
          </cell>
          <cell r="F3249" t="str">
            <v>FIBRA</v>
          </cell>
          <cell r="G3249">
            <v>0.3</v>
          </cell>
          <cell r="H3249">
            <v>0.3</v>
          </cell>
          <cell r="I3249">
            <v>0.3</v>
          </cell>
          <cell r="J3249">
            <v>60</v>
          </cell>
          <cell r="L3249">
            <v>1.3833333333333335</v>
          </cell>
          <cell r="M3249">
            <v>416</v>
          </cell>
          <cell r="N3249">
            <v>249.6</v>
          </cell>
          <cell r="P3249">
            <v>0.6</v>
          </cell>
          <cell r="R3249">
            <v>336</v>
          </cell>
          <cell r="S3249">
            <v>201.6</v>
          </cell>
          <cell r="U3249">
            <v>336</v>
          </cell>
          <cell r="V3249">
            <v>201.6</v>
          </cell>
          <cell r="X3249">
            <v>320</v>
          </cell>
          <cell r="Y3249">
            <v>192</v>
          </cell>
          <cell r="AA3249">
            <v>278.3</v>
          </cell>
          <cell r="AB3249">
            <v>166.98</v>
          </cell>
          <cell r="AD3249">
            <v>242</v>
          </cell>
        </row>
        <row r="3250">
          <cell r="B3250" t="str">
            <v>FG126PPSBC</v>
          </cell>
          <cell r="C3250" t="str">
            <v>Bolas Natalinas</v>
          </cell>
          <cell r="E3250" t="str">
            <v>Bolas de natal branca, cor sólida e adesivo, prod. em fibra de vidro</v>
          </cell>
          <cell r="F3250" t="str">
            <v>FIBRA</v>
          </cell>
          <cell r="G3250">
            <v>0.3</v>
          </cell>
          <cell r="H3250">
            <v>0.3</v>
          </cell>
          <cell r="I3250">
            <v>0.3</v>
          </cell>
          <cell r="J3250">
            <v>60</v>
          </cell>
          <cell r="L3250">
            <v>1.3833333333333335</v>
          </cell>
          <cell r="M3250">
            <v>416</v>
          </cell>
          <cell r="N3250">
            <v>249.6</v>
          </cell>
          <cell r="P3250">
            <v>0.6</v>
          </cell>
          <cell r="R3250">
            <v>336</v>
          </cell>
          <cell r="S3250">
            <v>201.6</v>
          </cell>
          <cell r="U3250">
            <v>336</v>
          </cell>
          <cell r="V3250">
            <v>201.6</v>
          </cell>
          <cell r="X3250">
            <v>320</v>
          </cell>
          <cell r="Y3250">
            <v>192</v>
          </cell>
          <cell r="AA3250">
            <v>278.3</v>
          </cell>
          <cell r="AB3250">
            <v>166.98</v>
          </cell>
          <cell r="AD3250">
            <v>242</v>
          </cell>
        </row>
        <row r="3251">
          <cell r="B3251" t="str">
            <v>FG126PSAZ</v>
          </cell>
          <cell r="C3251" t="str">
            <v>Bolas Natalinas</v>
          </cell>
          <cell r="E3251" t="str">
            <v>Bolas de natal azul, cor sólida e adesivo, prod. em fibra de vidro</v>
          </cell>
          <cell r="F3251" t="str">
            <v>FIBRA</v>
          </cell>
          <cell r="G3251">
            <v>0.5</v>
          </cell>
          <cell r="H3251">
            <v>0.5</v>
          </cell>
          <cell r="I3251">
            <v>0.5</v>
          </cell>
          <cell r="J3251">
            <v>60</v>
          </cell>
          <cell r="L3251">
            <v>3.1999999999999997</v>
          </cell>
          <cell r="M3251">
            <v>826.93000000000006</v>
          </cell>
          <cell r="N3251">
            <v>496.15800000000002</v>
          </cell>
          <cell r="P3251">
            <v>0.6</v>
          </cell>
          <cell r="R3251">
            <v>667.91</v>
          </cell>
          <cell r="S3251">
            <v>400.79</v>
          </cell>
          <cell r="U3251">
            <v>667.91</v>
          </cell>
          <cell r="V3251">
            <v>400.79</v>
          </cell>
          <cell r="X3251">
            <v>636.1</v>
          </cell>
          <cell r="Y3251">
            <v>381.7</v>
          </cell>
          <cell r="AA3251">
            <v>553.15</v>
          </cell>
          <cell r="AB3251">
            <v>331.89</v>
          </cell>
          <cell r="AD3251">
            <v>481</v>
          </cell>
        </row>
        <row r="3252">
          <cell r="B3252" t="str">
            <v>FG126PSAM</v>
          </cell>
          <cell r="C3252" t="str">
            <v>Bolas Natalinas</v>
          </cell>
          <cell r="E3252" t="str">
            <v>Bolas de natal amarela, cor sólida e adesivo, prod. em fibra de vidro</v>
          </cell>
          <cell r="F3252" t="str">
            <v>FIBRA</v>
          </cell>
          <cell r="G3252">
            <v>0.5</v>
          </cell>
          <cell r="H3252">
            <v>0.5</v>
          </cell>
          <cell r="I3252">
            <v>0.5</v>
          </cell>
          <cell r="J3252">
            <v>60</v>
          </cell>
          <cell r="L3252">
            <v>3.1999999999999997</v>
          </cell>
          <cell r="M3252">
            <v>826.93000000000006</v>
          </cell>
          <cell r="N3252">
            <v>496.15800000000002</v>
          </cell>
          <cell r="P3252">
            <v>0.6</v>
          </cell>
          <cell r="R3252">
            <v>667.91</v>
          </cell>
          <cell r="S3252">
            <v>400.79</v>
          </cell>
          <cell r="U3252">
            <v>667.91</v>
          </cell>
          <cell r="V3252">
            <v>400.79</v>
          </cell>
          <cell r="X3252">
            <v>636.1</v>
          </cell>
          <cell r="Y3252">
            <v>381.7</v>
          </cell>
          <cell r="AA3252">
            <v>553.15</v>
          </cell>
          <cell r="AB3252">
            <v>331.89</v>
          </cell>
          <cell r="AD3252">
            <v>481</v>
          </cell>
        </row>
        <row r="3253">
          <cell r="B3253" t="str">
            <v>FG126PSVD</v>
          </cell>
          <cell r="C3253" t="str">
            <v>Bolas Natalinas</v>
          </cell>
          <cell r="E3253" t="str">
            <v>Bolas de natal verde, cor sólida e adesivo, prod. em fibra de vidro</v>
          </cell>
          <cell r="F3253" t="str">
            <v>FIBRA</v>
          </cell>
          <cell r="G3253">
            <v>0.5</v>
          </cell>
          <cell r="H3253">
            <v>0.5</v>
          </cell>
          <cell r="I3253">
            <v>0.5</v>
          </cell>
          <cell r="J3253">
            <v>60</v>
          </cell>
          <cell r="L3253">
            <v>3.1999999999999997</v>
          </cell>
          <cell r="M3253">
            <v>826.93000000000006</v>
          </cell>
          <cell r="N3253">
            <v>496.15800000000002</v>
          </cell>
          <cell r="P3253">
            <v>0.6</v>
          </cell>
          <cell r="R3253">
            <v>667.91</v>
          </cell>
          <cell r="S3253">
            <v>400.79</v>
          </cell>
          <cell r="U3253">
            <v>667.91</v>
          </cell>
          <cell r="V3253">
            <v>400.79</v>
          </cell>
          <cell r="X3253">
            <v>636.1</v>
          </cell>
          <cell r="Y3253">
            <v>381.7</v>
          </cell>
          <cell r="AA3253">
            <v>553.15</v>
          </cell>
          <cell r="AB3253">
            <v>331.89</v>
          </cell>
          <cell r="AD3253">
            <v>481</v>
          </cell>
        </row>
        <row r="3254">
          <cell r="B3254" t="str">
            <v>FG126PSVM</v>
          </cell>
          <cell r="C3254" t="str">
            <v>Bolas Natalinas</v>
          </cell>
          <cell r="E3254" t="str">
            <v>Bolas de natal vermelha, cor sólida e adesivo, prod. em fibra de vidro</v>
          </cell>
          <cell r="F3254" t="str">
            <v>FIBRA</v>
          </cell>
          <cell r="G3254">
            <v>0.5</v>
          </cell>
          <cell r="H3254">
            <v>0.5</v>
          </cell>
          <cell r="I3254">
            <v>0.5</v>
          </cell>
          <cell r="J3254">
            <v>60</v>
          </cell>
          <cell r="L3254">
            <v>3.1999999999999997</v>
          </cell>
          <cell r="M3254">
            <v>826.93000000000006</v>
          </cell>
          <cell r="N3254">
            <v>496.15800000000002</v>
          </cell>
          <cell r="P3254">
            <v>0.6</v>
          </cell>
          <cell r="R3254">
            <v>667.91</v>
          </cell>
          <cell r="S3254">
            <v>400.79</v>
          </cell>
          <cell r="U3254">
            <v>667.91</v>
          </cell>
          <cell r="V3254">
            <v>400.79</v>
          </cell>
          <cell r="X3254">
            <v>636.1</v>
          </cell>
          <cell r="Y3254">
            <v>381.7</v>
          </cell>
          <cell r="AA3254">
            <v>553.15</v>
          </cell>
          <cell r="AB3254">
            <v>331.89</v>
          </cell>
          <cell r="AD3254">
            <v>481</v>
          </cell>
        </row>
        <row r="3255">
          <cell r="B3255" t="str">
            <v>FG126PSBC</v>
          </cell>
          <cell r="C3255" t="str">
            <v>Bolas Natalinas</v>
          </cell>
          <cell r="E3255" t="str">
            <v>Bolas de natal branca, cor sólida e adesivo, prod. em fibra de vidro</v>
          </cell>
          <cell r="F3255" t="str">
            <v>FIBRA</v>
          </cell>
          <cell r="G3255">
            <v>0.5</v>
          </cell>
          <cell r="H3255">
            <v>0.5</v>
          </cell>
          <cell r="I3255">
            <v>0.5</v>
          </cell>
          <cell r="J3255">
            <v>60</v>
          </cell>
          <cell r="L3255">
            <v>3.1999999999999997</v>
          </cell>
          <cell r="M3255">
            <v>826.93000000000006</v>
          </cell>
          <cell r="N3255">
            <v>496.15800000000002</v>
          </cell>
          <cell r="P3255">
            <v>0.6</v>
          </cell>
          <cell r="R3255">
            <v>667.91</v>
          </cell>
          <cell r="S3255">
            <v>400.79</v>
          </cell>
          <cell r="U3255">
            <v>667.91</v>
          </cell>
          <cell r="V3255">
            <v>400.79</v>
          </cell>
          <cell r="X3255">
            <v>636.1</v>
          </cell>
          <cell r="Y3255">
            <v>381.7</v>
          </cell>
          <cell r="AA3255">
            <v>553.15</v>
          </cell>
          <cell r="AB3255">
            <v>331.89</v>
          </cell>
          <cell r="AD3255">
            <v>481</v>
          </cell>
        </row>
        <row r="3256">
          <cell r="B3256" t="str">
            <v>FG126MSAZ</v>
          </cell>
          <cell r="C3256" t="str">
            <v>Bolas Natalinas</v>
          </cell>
          <cell r="E3256" t="str">
            <v>Bolas de natal azul, cor sólida e adesivo, prod. em fibra de vidro</v>
          </cell>
          <cell r="F3256" t="str">
            <v>FIBRA</v>
          </cell>
          <cell r="G3256">
            <v>0.7</v>
          </cell>
          <cell r="H3256">
            <v>0.7</v>
          </cell>
          <cell r="I3256">
            <v>0.7</v>
          </cell>
          <cell r="J3256">
            <v>100</v>
          </cell>
          <cell r="L3256">
            <v>7.3999999999999995</v>
          </cell>
          <cell r="M3256">
            <v>1167.4000000000001</v>
          </cell>
          <cell r="N3256">
            <v>700.44</v>
          </cell>
          <cell r="P3256">
            <v>0.6</v>
          </cell>
          <cell r="R3256">
            <v>942.9</v>
          </cell>
          <cell r="S3256">
            <v>565.74</v>
          </cell>
          <cell r="U3256">
            <v>942.9</v>
          </cell>
          <cell r="V3256">
            <v>565.74</v>
          </cell>
          <cell r="X3256">
            <v>898</v>
          </cell>
          <cell r="Y3256">
            <v>538.79999999999995</v>
          </cell>
          <cell r="AA3256">
            <v>780.85</v>
          </cell>
          <cell r="AB3256">
            <v>468.51</v>
          </cell>
          <cell r="AD3256">
            <v>679</v>
          </cell>
        </row>
        <row r="3257">
          <cell r="B3257" t="str">
            <v>FG126MSAM</v>
          </cell>
          <cell r="C3257" t="str">
            <v>Bolas Natalinas</v>
          </cell>
          <cell r="E3257" t="str">
            <v>Bolas de natal amarela,  cor sólida e adesivo, prod. em fibra de vidro</v>
          </cell>
          <cell r="F3257" t="str">
            <v>FIBRA</v>
          </cell>
          <cell r="G3257">
            <v>0.7</v>
          </cell>
          <cell r="H3257">
            <v>0.7</v>
          </cell>
          <cell r="I3257">
            <v>0.7</v>
          </cell>
          <cell r="J3257">
            <v>100</v>
          </cell>
          <cell r="L3257">
            <v>7.3999999999999995</v>
          </cell>
          <cell r="M3257">
            <v>1167.4000000000001</v>
          </cell>
          <cell r="N3257">
            <v>700.44</v>
          </cell>
          <cell r="P3257">
            <v>0.6</v>
          </cell>
          <cell r="R3257">
            <v>942.9</v>
          </cell>
          <cell r="S3257">
            <v>565.74</v>
          </cell>
          <cell r="U3257">
            <v>942.9</v>
          </cell>
          <cell r="V3257">
            <v>565.74</v>
          </cell>
          <cell r="X3257">
            <v>898</v>
          </cell>
          <cell r="Y3257">
            <v>538.79999999999995</v>
          </cell>
          <cell r="AA3257">
            <v>780.85</v>
          </cell>
          <cell r="AB3257">
            <v>468.51</v>
          </cell>
          <cell r="AD3257">
            <v>679</v>
          </cell>
        </row>
        <row r="3258">
          <cell r="B3258" t="str">
            <v>FG126MSVD</v>
          </cell>
          <cell r="C3258" t="str">
            <v>Bolas Natalinas</v>
          </cell>
          <cell r="E3258" t="str">
            <v>Bolas de natal verde, cor sólida e adesivo, prod. em fibra de vidro</v>
          </cell>
          <cell r="F3258" t="str">
            <v>FIBRA</v>
          </cell>
          <cell r="G3258">
            <v>0.7</v>
          </cell>
          <cell r="H3258">
            <v>0.7</v>
          </cell>
          <cell r="I3258">
            <v>0.7</v>
          </cell>
          <cell r="J3258">
            <v>100</v>
          </cell>
          <cell r="L3258">
            <v>7.3999999999999995</v>
          </cell>
          <cell r="M3258">
            <v>1167.4000000000001</v>
          </cell>
          <cell r="N3258">
            <v>700.44</v>
          </cell>
          <cell r="P3258">
            <v>0.6</v>
          </cell>
          <cell r="R3258">
            <v>942.9</v>
          </cell>
          <cell r="S3258">
            <v>565.74</v>
          </cell>
          <cell r="U3258">
            <v>942.9</v>
          </cell>
          <cell r="V3258">
            <v>565.74</v>
          </cell>
          <cell r="X3258">
            <v>898</v>
          </cell>
          <cell r="Y3258">
            <v>538.79999999999995</v>
          </cell>
          <cell r="AA3258">
            <v>780.85</v>
          </cell>
          <cell r="AB3258">
            <v>468.51</v>
          </cell>
          <cell r="AD3258">
            <v>679</v>
          </cell>
        </row>
        <row r="3259">
          <cell r="B3259" t="str">
            <v>FG126MSVM</v>
          </cell>
          <cell r="C3259" t="str">
            <v>Bolas Natalinas</v>
          </cell>
          <cell r="E3259" t="str">
            <v>Bolas de natal vermelha, cor sólida e adesivo, prod. em fibra de vidro</v>
          </cell>
          <cell r="F3259" t="str">
            <v>FIBRA</v>
          </cell>
          <cell r="G3259">
            <v>0.7</v>
          </cell>
          <cell r="H3259">
            <v>0.7</v>
          </cell>
          <cell r="I3259">
            <v>0.7</v>
          </cell>
          <cell r="J3259">
            <v>100</v>
          </cell>
          <cell r="L3259">
            <v>7.3999999999999995</v>
          </cell>
          <cell r="M3259">
            <v>1167.4000000000001</v>
          </cell>
          <cell r="N3259">
            <v>700.44</v>
          </cell>
          <cell r="P3259">
            <v>0.6</v>
          </cell>
          <cell r="R3259">
            <v>942.9</v>
          </cell>
          <cell r="S3259">
            <v>565.74</v>
          </cell>
          <cell r="U3259">
            <v>942.9</v>
          </cell>
          <cell r="V3259">
            <v>565.74</v>
          </cell>
          <cell r="X3259">
            <v>898</v>
          </cell>
          <cell r="Y3259">
            <v>538.79999999999995</v>
          </cell>
          <cell r="AA3259">
            <v>780.85</v>
          </cell>
          <cell r="AB3259">
            <v>468.51</v>
          </cell>
          <cell r="AD3259">
            <v>679</v>
          </cell>
        </row>
        <row r="3260">
          <cell r="B3260" t="str">
            <v>FG126MSBC</v>
          </cell>
          <cell r="C3260" t="str">
            <v>Bolas Natalinas</v>
          </cell>
          <cell r="E3260" t="str">
            <v>Bolas de natal branca, cor sólida e adesivo, prod. em fibra de vidro</v>
          </cell>
          <cell r="F3260" t="str">
            <v>FIBRA</v>
          </cell>
          <cell r="G3260">
            <v>0.7</v>
          </cell>
          <cell r="H3260">
            <v>0.7</v>
          </cell>
          <cell r="I3260">
            <v>0.7</v>
          </cell>
          <cell r="J3260">
            <v>100</v>
          </cell>
          <cell r="L3260">
            <v>7.3999999999999995</v>
          </cell>
          <cell r="M3260">
            <v>1167.4000000000001</v>
          </cell>
          <cell r="N3260">
            <v>700.44</v>
          </cell>
          <cell r="P3260">
            <v>0.6</v>
          </cell>
          <cell r="R3260">
            <v>942.9</v>
          </cell>
          <cell r="S3260">
            <v>565.74</v>
          </cell>
          <cell r="U3260">
            <v>942.9</v>
          </cell>
          <cell r="V3260">
            <v>565.74</v>
          </cell>
          <cell r="X3260">
            <v>898</v>
          </cell>
          <cell r="Y3260">
            <v>538.79999999999995</v>
          </cell>
          <cell r="AA3260">
            <v>780.85</v>
          </cell>
          <cell r="AB3260">
            <v>468.51</v>
          </cell>
          <cell r="AD3260">
            <v>679</v>
          </cell>
        </row>
        <row r="3261">
          <cell r="B3261" t="str">
            <v>FG126GSAZ</v>
          </cell>
          <cell r="C3261" t="str">
            <v>Bolas Natalinas</v>
          </cell>
          <cell r="E3261" t="str">
            <v>Bolas de natal azul, cor sólida e adesivo, prod. em fibra de vidro</v>
          </cell>
          <cell r="F3261" t="str">
            <v>FIBRA</v>
          </cell>
          <cell r="G3261">
            <v>0.9</v>
          </cell>
          <cell r="H3261">
            <v>0.9</v>
          </cell>
          <cell r="I3261">
            <v>0.9</v>
          </cell>
          <cell r="J3261">
            <v>100</v>
          </cell>
          <cell r="L3261">
            <v>12.516666666666666</v>
          </cell>
          <cell r="M3261">
            <v>1518.14</v>
          </cell>
          <cell r="N3261">
            <v>910.88400000000001</v>
          </cell>
          <cell r="P3261">
            <v>0.6</v>
          </cell>
          <cell r="R3261">
            <v>1226.19</v>
          </cell>
          <cell r="S3261">
            <v>735.74</v>
          </cell>
          <cell r="U3261">
            <v>1226.19</v>
          </cell>
          <cell r="V3261">
            <v>735.74</v>
          </cell>
          <cell r="X3261">
            <v>1167.8</v>
          </cell>
          <cell r="Y3261">
            <v>700.7</v>
          </cell>
          <cell r="AA3261">
            <v>1015.45</v>
          </cell>
          <cell r="AB3261">
            <v>609.27</v>
          </cell>
          <cell r="AD3261">
            <v>883</v>
          </cell>
        </row>
        <row r="3262">
          <cell r="B3262" t="str">
            <v>FG126GSAM</v>
          </cell>
          <cell r="C3262" t="str">
            <v>Bolas Natalinas</v>
          </cell>
          <cell r="E3262" t="str">
            <v>Bolas de natal amarela, cor sólida e adesivo, prod. em fibra de vidro</v>
          </cell>
          <cell r="F3262" t="str">
            <v>FIBRA</v>
          </cell>
          <cell r="G3262">
            <v>0.9</v>
          </cell>
          <cell r="H3262">
            <v>0.9</v>
          </cell>
          <cell r="I3262">
            <v>0.9</v>
          </cell>
          <cell r="J3262">
            <v>100</v>
          </cell>
          <cell r="L3262">
            <v>12.516666666666666</v>
          </cell>
          <cell r="M3262">
            <v>1518.14</v>
          </cell>
          <cell r="N3262">
            <v>910.88400000000001</v>
          </cell>
          <cell r="P3262">
            <v>0.6</v>
          </cell>
          <cell r="R3262">
            <v>1226.19</v>
          </cell>
          <cell r="S3262">
            <v>735.74</v>
          </cell>
          <cell r="U3262">
            <v>1226.19</v>
          </cell>
          <cell r="V3262">
            <v>735.74</v>
          </cell>
          <cell r="X3262">
            <v>1167.8</v>
          </cell>
          <cell r="Y3262">
            <v>700.7</v>
          </cell>
          <cell r="AA3262">
            <v>1015.45</v>
          </cell>
          <cell r="AB3262">
            <v>609.27</v>
          </cell>
          <cell r="AD3262">
            <v>883</v>
          </cell>
        </row>
        <row r="3263">
          <cell r="B3263" t="str">
            <v>FG126GSVD</v>
          </cell>
          <cell r="C3263" t="str">
            <v>Bolas Natalinas</v>
          </cell>
          <cell r="E3263" t="str">
            <v>Bolas de natal verde, cor sólida e adesivo, prod. em fibra de vidro</v>
          </cell>
          <cell r="F3263" t="str">
            <v>FIBRA</v>
          </cell>
          <cell r="G3263">
            <v>0.9</v>
          </cell>
          <cell r="H3263">
            <v>0.9</v>
          </cell>
          <cell r="I3263">
            <v>0.9</v>
          </cell>
          <cell r="J3263">
            <v>100</v>
          </cell>
          <cell r="L3263">
            <v>12.516666666666666</v>
          </cell>
          <cell r="M3263">
            <v>1518.14</v>
          </cell>
          <cell r="N3263">
            <v>910.88400000000001</v>
          </cell>
          <cell r="P3263">
            <v>0.6</v>
          </cell>
          <cell r="R3263">
            <v>1226.19</v>
          </cell>
          <cell r="S3263">
            <v>735.74</v>
          </cell>
          <cell r="U3263">
            <v>1226.19</v>
          </cell>
          <cell r="V3263">
            <v>735.74</v>
          </cell>
          <cell r="X3263">
            <v>1167.8</v>
          </cell>
          <cell r="Y3263">
            <v>700.7</v>
          </cell>
          <cell r="AA3263">
            <v>1015.45</v>
          </cell>
          <cell r="AB3263">
            <v>609.27</v>
          </cell>
          <cell r="AD3263">
            <v>883</v>
          </cell>
        </row>
        <row r="3264">
          <cell r="B3264" t="str">
            <v>FG126GSVM</v>
          </cell>
          <cell r="C3264" t="str">
            <v>Bolas Natalinas</v>
          </cell>
          <cell r="E3264" t="str">
            <v>Bolas de natal vermelha, cor sólida e adesivo, prod. em fibra de vidro</v>
          </cell>
          <cell r="F3264" t="str">
            <v>FIBRA</v>
          </cell>
          <cell r="G3264">
            <v>0.9</v>
          </cell>
          <cell r="H3264">
            <v>0.9</v>
          </cell>
          <cell r="I3264">
            <v>0.9</v>
          </cell>
          <cell r="J3264">
            <v>100</v>
          </cell>
          <cell r="L3264">
            <v>12.516666666666666</v>
          </cell>
          <cell r="M3264">
            <v>1518.14</v>
          </cell>
          <cell r="N3264">
            <v>910.88400000000001</v>
          </cell>
          <cell r="P3264">
            <v>0.6</v>
          </cell>
          <cell r="R3264">
            <v>1226.19</v>
          </cell>
          <cell r="S3264">
            <v>735.74</v>
          </cell>
          <cell r="U3264">
            <v>1226.19</v>
          </cell>
          <cell r="V3264">
            <v>735.74</v>
          </cell>
          <cell r="X3264">
            <v>1167.8</v>
          </cell>
          <cell r="Y3264">
            <v>700.7</v>
          </cell>
          <cell r="AA3264">
            <v>1015.45</v>
          </cell>
          <cell r="AB3264">
            <v>609.27</v>
          </cell>
          <cell r="AD3264">
            <v>883</v>
          </cell>
        </row>
        <row r="3265">
          <cell r="B3265" t="str">
            <v>FG126GSBC</v>
          </cell>
          <cell r="C3265" t="str">
            <v>Bolas Natalinas</v>
          </cell>
          <cell r="E3265" t="str">
            <v>Bolas de natal branca, cor sólida e adesivo, prod. em fibra de vidro</v>
          </cell>
          <cell r="F3265" t="str">
            <v>FIBRA</v>
          </cell>
          <cell r="G3265">
            <v>0.9</v>
          </cell>
          <cell r="H3265">
            <v>0.9</v>
          </cell>
          <cell r="I3265">
            <v>0.9</v>
          </cell>
          <cell r="J3265">
            <v>100</v>
          </cell>
          <cell r="L3265">
            <v>12.516666666666666</v>
          </cell>
          <cell r="M3265">
            <v>1518.14</v>
          </cell>
          <cell r="N3265">
            <v>910.88400000000001</v>
          </cell>
          <cell r="P3265">
            <v>0.6</v>
          </cell>
          <cell r="R3265">
            <v>1226.19</v>
          </cell>
          <cell r="S3265">
            <v>735.74</v>
          </cell>
          <cell r="U3265">
            <v>1226.19</v>
          </cell>
          <cell r="V3265">
            <v>735.74</v>
          </cell>
          <cell r="X3265">
            <v>1167.8</v>
          </cell>
          <cell r="Y3265">
            <v>700.7</v>
          </cell>
          <cell r="AA3265">
            <v>1015.45</v>
          </cell>
          <cell r="AB3265">
            <v>609.27</v>
          </cell>
          <cell r="AD3265">
            <v>883</v>
          </cell>
        </row>
        <row r="3266">
          <cell r="B3266" t="str">
            <v>FG126GGSAZ</v>
          </cell>
          <cell r="C3266" t="str">
            <v>Bolas Natalinas</v>
          </cell>
          <cell r="E3266" t="str">
            <v>Bolas de natal azul, cor sólida e adesivo, prod. em fibra de vidro</v>
          </cell>
          <cell r="F3266" t="str">
            <v>FIBRA</v>
          </cell>
          <cell r="G3266">
            <v>1.2</v>
          </cell>
          <cell r="H3266">
            <v>1.2</v>
          </cell>
          <cell r="I3266">
            <v>1.2</v>
          </cell>
          <cell r="J3266">
            <v>150</v>
          </cell>
          <cell r="L3266">
            <v>32.783333333333331</v>
          </cell>
          <cell r="M3266">
            <v>3674.06</v>
          </cell>
          <cell r="N3266">
            <v>2204.4359999999997</v>
          </cell>
          <cell r="P3266">
            <v>0.6</v>
          </cell>
          <cell r="R3266">
            <v>2967.51</v>
          </cell>
          <cell r="S3266">
            <v>1780.49</v>
          </cell>
          <cell r="U3266">
            <v>2967.51</v>
          </cell>
          <cell r="V3266">
            <v>1780.49</v>
          </cell>
          <cell r="X3266">
            <v>2826.2</v>
          </cell>
          <cell r="Y3266">
            <v>1695.7</v>
          </cell>
          <cell r="AA3266">
            <v>2457.5500000000002</v>
          </cell>
          <cell r="AB3266">
            <v>1474.53</v>
          </cell>
          <cell r="AD3266">
            <v>2137</v>
          </cell>
        </row>
        <row r="3267">
          <cell r="B3267" t="str">
            <v>FG126GGSAM</v>
          </cell>
          <cell r="C3267" t="str">
            <v>Bolas Natalinas</v>
          </cell>
          <cell r="E3267" t="str">
            <v>Bolas de natal amarela, cor sólida e adesivo, prod. em fibra de vidro</v>
          </cell>
          <cell r="F3267" t="str">
            <v>FIBRA</v>
          </cell>
          <cell r="G3267">
            <v>1.2</v>
          </cell>
          <cell r="H3267">
            <v>1.2</v>
          </cell>
          <cell r="I3267">
            <v>1.2</v>
          </cell>
          <cell r="J3267">
            <v>150</v>
          </cell>
          <cell r="L3267">
            <v>32.783333333333331</v>
          </cell>
          <cell r="M3267">
            <v>3674.06</v>
          </cell>
          <cell r="N3267">
            <v>2204.4359999999997</v>
          </cell>
          <cell r="P3267">
            <v>0.6</v>
          </cell>
          <cell r="R3267">
            <v>2967.51</v>
          </cell>
          <cell r="S3267">
            <v>1780.49</v>
          </cell>
          <cell r="U3267">
            <v>2967.51</v>
          </cell>
          <cell r="V3267">
            <v>1780.49</v>
          </cell>
          <cell r="X3267">
            <v>2826.2</v>
          </cell>
          <cell r="Y3267">
            <v>1695.7</v>
          </cell>
          <cell r="AA3267">
            <v>2457.5500000000002</v>
          </cell>
          <cell r="AB3267">
            <v>1474.53</v>
          </cell>
          <cell r="AD3267">
            <v>2137</v>
          </cell>
        </row>
        <row r="3268">
          <cell r="B3268" t="str">
            <v>FG126GGSVD</v>
          </cell>
          <cell r="C3268" t="str">
            <v>Bolas Natalinas</v>
          </cell>
          <cell r="E3268" t="str">
            <v>Bolas de natal verde, cor sólida e adesivo, prod. em fibra de vidro</v>
          </cell>
          <cell r="F3268" t="str">
            <v>FIBRA</v>
          </cell>
          <cell r="G3268">
            <v>1.2</v>
          </cell>
          <cell r="H3268">
            <v>1.2</v>
          </cell>
          <cell r="I3268">
            <v>1.2</v>
          </cell>
          <cell r="J3268">
            <v>150</v>
          </cell>
          <cell r="L3268">
            <v>32.783333333333331</v>
          </cell>
          <cell r="M3268">
            <v>3674.06</v>
          </cell>
          <cell r="N3268">
            <v>2204.4359999999997</v>
          </cell>
          <cell r="P3268">
            <v>0.6</v>
          </cell>
          <cell r="R3268">
            <v>2967.51</v>
          </cell>
          <cell r="S3268">
            <v>1780.49</v>
          </cell>
          <cell r="U3268">
            <v>2967.51</v>
          </cell>
          <cell r="V3268">
            <v>1780.49</v>
          </cell>
          <cell r="X3268">
            <v>2826.2</v>
          </cell>
          <cell r="Y3268">
            <v>1695.7</v>
          </cell>
          <cell r="AA3268">
            <v>2457.5500000000002</v>
          </cell>
          <cell r="AB3268">
            <v>1474.53</v>
          </cell>
          <cell r="AD3268">
            <v>2137</v>
          </cell>
        </row>
        <row r="3269">
          <cell r="B3269" t="str">
            <v>FG126GGSVM</v>
          </cell>
          <cell r="C3269" t="str">
            <v>Bolas Natalinas</v>
          </cell>
          <cell r="E3269" t="str">
            <v>Bolas de natal vermelha, cor sólida e adesivo, prod. em fibra de vidro</v>
          </cell>
          <cell r="F3269" t="str">
            <v>FIBRA</v>
          </cell>
          <cell r="G3269">
            <v>1.2</v>
          </cell>
          <cell r="H3269">
            <v>1.2</v>
          </cell>
          <cell r="I3269">
            <v>1.2</v>
          </cell>
          <cell r="J3269">
            <v>150</v>
          </cell>
          <cell r="L3269">
            <v>32.783333333333331</v>
          </cell>
          <cell r="M3269">
            <v>3674.06</v>
          </cell>
          <cell r="N3269">
            <v>2204.4359999999997</v>
          </cell>
          <cell r="P3269">
            <v>0.6</v>
          </cell>
          <cell r="R3269">
            <v>2967.51</v>
          </cell>
          <cell r="S3269">
            <v>1780.49</v>
          </cell>
          <cell r="U3269">
            <v>2967.51</v>
          </cell>
          <cell r="V3269">
            <v>1780.49</v>
          </cell>
          <cell r="X3269">
            <v>2826.2</v>
          </cell>
          <cell r="Y3269">
            <v>1695.7</v>
          </cell>
          <cell r="AA3269">
            <v>2457.5500000000002</v>
          </cell>
          <cell r="AB3269">
            <v>1474.53</v>
          </cell>
          <cell r="AD3269">
            <v>2137</v>
          </cell>
        </row>
        <row r="3270">
          <cell r="B3270" t="str">
            <v>FG126GGSBC</v>
          </cell>
          <cell r="C3270" t="str">
            <v>Bolas Natalinas</v>
          </cell>
          <cell r="E3270" t="str">
            <v>Bolas de natal branca, cor sólida e adesivo, prod. em fibra de vidro</v>
          </cell>
          <cell r="F3270" t="str">
            <v>FIBRA</v>
          </cell>
          <cell r="G3270">
            <v>1.2</v>
          </cell>
          <cell r="H3270">
            <v>1.2</v>
          </cell>
          <cell r="I3270">
            <v>1.2</v>
          </cell>
          <cell r="J3270">
            <v>150</v>
          </cell>
          <cell r="L3270">
            <v>32.783333333333331</v>
          </cell>
          <cell r="M3270">
            <v>3674.06</v>
          </cell>
          <cell r="N3270">
            <v>2204.4359999999997</v>
          </cell>
          <cell r="P3270">
            <v>0.6</v>
          </cell>
          <cell r="R3270">
            <v>2967.51</v>
          </cell>
          <cell r="S3270">
            <v>1780.49</v>
          </cell>
          <cell r="U3270">
            <v>2967.51</v>
          </cell>
          <cell r="V3270">
            <v>1780.49</v>
          </cell>
          <cell r="X3270">
            <v>2826.2</v>
          </cell>
          <cell r="Y3270">
            <v>1695.7</v>
          </cell>
          <cell r="AA3270">
            <v>2457.5500000000002</v>
          </cell>
          <cell r="AB3270">
            <v>1474.53</v>
          </cell>
          <cell r="AD3270">
            <v>2137</v>
          </cell>
        </row>
        <row r="3271">
          <cell r="B3271" t="str">
            <v>FG126EGSAZ</v>
          </cell>
          <cell r="C3271" t="str">
            <v>Bolas Natalinas</v>
          </cell>
          <cell r="E3271" t="str">
            <v>Bolas de natal azul, cor sólida e adesivo, prod. em fibra de vidro</v>
          </cell>
          <cell r="F3271" t="str">
            <v>FIBRA</v>
          </cell>
          <cell r="G3271">
            <v>1.5</v>
          </cell>
          <cell r="H3271">
            <v>1.5</v>
          </cell>
          <cell r="I3271">
            <v>1.5</v>
          </cell>
          <cell r="J3271">
            <v>150</v>
          </cell>
          <cell r="M3271">
            <v>5742.36</v>
          </cell>
          <cell r="N3271">
            <v>3445.4159999999997</v>
          </cell>
          <cell r="P3271">
            <v>0.6</v>
          </cell>
          <cell r="R3271">
            <v>4638.0600000000004</v>
          </cell>
          <cell r="S3271">
            <v>2782.82</v>
          </cell>
          <cell r="U3271">
            <v>4638.0600000000004</v>
          </cell>
          <cell r="V3271">
            <v>2782.82</v>
          </cell>
          <cell r="X3271">
            <v>4417.2</v>
          </cell>
          <cell r="Y3271">
            <v>2650.3</v>
          </cell>
          <cell r="AA3271">
            <v>3841</v>
          </cell>
          <cell r="AB3271">
            <v>2304.6</v>
          </cell>
          <cell r="AD3271">
            <v>3340</v>
          </cell>
        </row>
        <row r="3272">
          <cell r="B3272" t="str">
            <v>FG126EGSAM</v>
          </cell>
          <cell r="C3272" t="str">
            <v>Bolas Natalinas</v>
          </cell>
          <cell r="E3272" t="str">
            <v>Bolas de natal amarela, cor sólida e adesivo, prod. em fibra de vidro</v>
          </cell>
          <cell r="F3272" t="str">
            <v>FIBRA</v>
          </cell>
          <cell r="G3272">
            <v>1.5</v>
          </cell>
          <cell r="H3272">
            <v>1.5</v>
          </cell>
          <cell r="I3272">
            <v>1.5</v>
          </cell>
          <cell r="J3272">
            <v>150</v>
          </cell>
          <cell r="M3272">
            <v>5742.36</v>
          </cell>
          <cell r="N3272">
            <v>3445.4159999999997</v>
          </cell>
          <cell r="P3272">
            <v>0.6</v>
          </cell>
          <cell r="R3272">
            <v>4638.0600000000004</v>
          </cell>
          <cell r="S3272">
            <v>2782.82</v>
          </cell>
          <cell r="U3272">
            <v>4638.0600000000004</v>
          </cell>
          <cell r="V3272">
            <v>2782.82</v>
          </cell>
          <cell r="X3272">
            <v>4417.2</v>
          </cell>
          <cell r="Y3272">
            <v>2650.3</v>
          </cell>
          <cell r="AA3272">
            <v>3841</v>
          </cell>
          <cell r="AB3272">
            <v>2304.6</v>
          </cell>
          <cell r="AD3272">
            <v>3340</v>
          </cell>
        </row>
        <row r="3273">
          <cell r="B3273" t="str">
            <v>FG126EGSVD</v>
          </cell>
          <cell r="C3273" t="str">
            <v>Bolas Natalinas</v>
          </cell>
          <cell r="E3273" t="str">
            <v>Bolas de natal verde, cor sólida e adesivo, prod. em fibra de vidro</v>
          </cell>
          <cell r="F3273" t="str">
            <v>FIBRA</v>
          </cell>
          <cell r="G3273">
            <v>1.5</v>
          </cell>
          <cell r="H3273">
            <v>1.5</v>
          </cell>
          <cell r="I3273">
            <v>1.5</v>
          </cell>
          <cell r="J3273">
            <v>150</v>
          </cell>
          <cell r="M3273">
            <v>5742.36</v>
          </cell>
          <cell r="N3273">
            <v>3445.4159999999997</v>
          </cell>
          <cell r="P3273">
            <v>0.6</v>
          </cell>
          <cell r="R3273">
            <v>4638.0600000000004</v>
          </cell>
          <cell r="S3273">
            <v>2782.82</v>
          </cell>
          <cell r="U3273">
            <v>4638.0600000000004</v>
          </cell>
          <cell r="V3273">
            <v>2782.82</v>
          </cell>
          <cell r="X3273">
            <v>4417.2</v>
          </cell>
          <cell r="Y3273">
            <v>2650.3</v>
          </cell>
          <cell r="AA3273">
            <v>3841</v>
          </cell>
          <cell r="AB3273">
            <v>2304.6</v>
          </cell>
          <cell r="AD3273">
            <v>3340</v>
          </cell>
        </row>
        <row r="3274">
          <cell r="B3274" t="str">
            <v>FG126EGSVM</v>
          </cell>
          <cell r="C3274" t="str">
            <v>Bolas Natalinas</v>
          </cell>
          <cell r="E3274" t="str">
            <v>Bolas de natal vermelha, cor sólida e adesivo, prod. em fibra de vidro</v>
          </cell>
          <cell r="F3274" t="str">
            <v>FIBRA</v>
          </cell>
          <cell r="G3274">
            <v>1.5</v>
          </cell>
          <cell r="H3274">
            <v>1.5</v>
          </cell>
          <cell r="I3274">
            <v>1.5</v>
          </cell>
          <cell r="J3274">
            <v>150</v>
          </cell>
          <cell r="M3274">
            <v>5742.36</v>
          </cell>
          <cell r="N3274">
            <v>3445.4159999999997</v>
          </cell>
          <cell r="P3274">
            <v>0.6</v>
          </cell>
          <cell r="R3274">
            <v>4638.0600000000004</v>
          </cell>
          <cell r="S3274">
            <v>2782.82</v>
          </cell>
          <cell r="U3274">
            <v>4638.0600000000004</v>
          </cell>
          <cell r="V3274">
            <v>2782.82</v>
          </cell>
          <cell r="X3274">
            <v>4417.2</v>
          </cell>
          <cell r="Y3274">
            <v>2650.3</v>
          </cell>
          <cell r="AA3274">
            <v>3841</v>
          </cell>
          <cell r="AB3274">
            <v>2304.6</v>
          </cell>
          <cell r="AD3274">
            <v>3340</v>
          </cell>
        </row>
        <row r="3275">
          <cell r="B3275" t="str">
            <v>FG126EGSBC</v>
          </cell>
          <cell r="C3275" t="str">
            <v>Bolas Natalinas</v>
          </cell>
          <cell r="E3275" t="str">
            <v>Bolas de natal branca cor sólida e adesivo, prod. em fibra de vidro</v>
          </cell>
          <cell r="F3275" t="str">
            <v>FIBRA</v>
          </cell>
          <cell r="G3275">
            <v>1.5</v>
          </cell>
          <cell r="H3275">
            <v>1.5</v>
          </cell>
          <cell r="I3275">
            <v>1.5</v>
          </cell>
          <cell r="J3275">
            <v>150</v>
          </cell>
          <cell r="M3275">
            <v>5742.36</v>
          </cell>
          <cell r="N3275">
            <v>3445.4159999999997</v>
          </cell>
          <cell r="P3275">
            <v>0.6</v>
          </cell>
          <cell r="R3275">
            <v>4638.0600000000004</v>
          </cell>
          <cell r="S3275">
            <v>2782.82</v>
          </cell>
          <cell r="U3275">
            <v>4638.0600000000004</v>
          </cell>
          <cell r="V3275">
            <v>2782.82</v>
          </cell>
          <cell r="X3275">
            <v>4417.2</v>
          </cell>
          <cell r="Y3275">
            <v>2650.3</v>
          </cell>
          <cell r="AA3275">
            <v>3841</v>
          </cell>
          <cell r="AB3275">
            <v>2304.6</v>
          </cell>
          <cell r="AD3275">
            <v>3340</v>
          </cell>
        </row>
        <row r="3276">
          <cell r="B3276" t="str">
            <v>FG140PPVD</v>
          </cell>
          <cell r="C3276" t="str">
            <v>Glitter</v>
          </cell>
          <cell r="E3276" t="str">
            <v>Bolas de natal, produzida em fibra de vidro, com aplicação de glitter/brocal na cor verde</v>
          </cell>
          <cell r="F3276" t="str">
            <v>FIBRA</v>
          </cell>
          <cell r="G3276">
            <v>0.3</v>
          </cell>
          <cell r="H3276">
            <v>0.3</v>
          </cell>
          <cell r="I3276">
            <v>0.3</v>
          </cell>
          <cell r="M3276">
            <v>515.84</v>
          </cell>
          <cell r="N3276">
            <v>361.08800000000008</v>
          </cell>
          <cell r="P3276">
            <v>0.70000000000000007</v>
          </cell>
          <cell r="R3276">
            <v>416.64</v>
          </cell>
          <cell r="S3276">
            <v>294.95</v>
          </cell>
          <cell r="U3276">
            <v>416.64</v>
          </cell>
          <cell r="V3276">
            <v>294.95</v>
          </cell>
          <cell r="X3276">
            <v>396.8</v>
          </cell>
          <cell r="Y3276">
            <v>280.89999999999998</v>
          </cell>
          <cell r="AA3276">
            <v>345</v>
          </cell>
          <cell r="AB3276">
            <v>244.26</v>
          </cell>
          <cell r="AD3276">
            <v>300</v>
          </cell>
        </row>
        <row r="3277">
          <cell r="B3277" t="str">
            <v>FG140PPVM</v>
          </cell>
          <cell r="C3277" t="str">
            <v>Glitter</v>
          </cell>
          <cell r="E3277" t="str">
            <v>Bolas de natal, produzida em fibra de vidro, com aplicação de glitter/brocal na cor vermelha</v>
          </cell>
          <cell r="F3277" t="str">
            <v>FIBRA</v>
          </cell>
          <cell r="G3277">
            <v>0.3</v>
          </cell>
          <cell r="H3277">
            <v>0.3</v>
          </cell>
          <cell r="I3277">
            <v>0.3</v>
          </cell>
          <cell r="M3277">
            <v>515.84</v>
          </cell>
          <cell r="N3277">
            <v>361.08800000000008</v>
          </cell>
          <cell r="P3277">
            <v>0.70000000000000007</v>
          </cell>
          <cell r="R3277">
            <v>416.64</v>
          </cell>
          <cell r="S3277">
            <v>294.95</v>
          </cell>
          <cell r="U3277">
            <v>416.64</v>
          </cell>
          <cell r="V3277">
            <v>294.95</v>
          </cell>
          <cell r="X3277">
            <v>396.8</v>
          </cell>
          <cell r="Y3277">
            <v>280.89999999999998</v>
          </cell>
          <cell r="AA3277">
            <v>345</v>
          </cell>
          <cell r="AB3277">
            <v>244.26</v>
          </cell>
          <cell r="AD3277">
            <v>300</v>
          </cell>
        </row>
        <row r="3278">
          <cell r="B3278" t="str">
            <v>FG140PPAZ</v>
          </cell>
          <cell r="C3278" t="str">
            <v>Glitter</v>
          </cell>
          <cell r="E3278" t="str">
            <v>Bolas de natal, produzida em fibra de vidro, com aplicação de glitter/brocal na cor azul</v>
          </cell>
          <cell r="F3278" t="str">
            <v>FIBRA</v>
          </cell>
          <cell r="G3278">
            <v>0.3</v>
          </cell>
          <cell r="H3278">
            <v>0.3</v>
          </cell>
          <cell r="I3278">
            <v>0.3</v>
          </cell>
          <cell r="M3278">
            <v>515.84</v>
          </cell>
          <cell r="N3278">
            <v>361.08800000000008</v>
          </cell>
          <cell r="P3278">
            <v>0.70000000000000007</v>
          </cell>
          <cell r="R3278">
            <v>416.64</v>
          </cell>
          <cell r="S3278">
            <v>294.95</v>
          </cell>
          <cell r="U3278">
            <v>416.64</v>
          </cell>
          <cell r="V3278">
            <v>294.95</v>
          </cell>
          <cell r="X3278">
            <v>396.8</v>
          </cell>
          <cell r="Y3278">
            <v>280.89999999999998</v>
          </cell>
          <cell r="AA3278">
            <v>345</v>
          </cell>
          <cell r="AB3278">
            <v>244.26</v>
          </cell>
          <cell r="AD3278">
            <v>300</v>
          </cell>
        </row>
        <row r="3279">
          <cell r="B3279" t="str">
            <v>FG140PPDR</v>
          </cell>
          <cell r="C3279" t="str">
            <v>Glitter</v>
          </cell>
          <cell r="E3279" t="str">
            <v>Bolas de natal, produzida em fibra de vidro, com aplicação de glitter/brocal na cor dourada</v>
          </cell>
          <cell r="F3279" t="str">
            <v>FIBRA</v>
          </cell>
          <cell r="G3279">
            <v>0.3</v>
          </cell>
          <cell r="H3279">
            <v>0.3</v>
          </cell>
          <cell r="I3279">
            <v>0.3</v>
          </cell>
          <cell r="M3279">
            <v>515.84</v>
          </cell>
          <cell r="N3279">
            <v>361.08800000000008</v>
          </cell>
          <cell r="P3279">
            <v>0.70000000000000007</v>
          </cell>
          <cell r="R3279">
            <v>416.64</v>
          </cell>
          <cell r="S3279">
            <v>294.95</v>
          </cell>
          <cell r="U3279">
            <v>416.64</v>
          </cell>
          <cell r="V3279">
            <v>294.95</v>
          </cell>
          <cell r="X3279">
            <v>396.8</v>
          </cell>
          <cell r="Y3279">
            <v>280.89999999999998</v>
          </cell>
          <cell r="AA3279">
            <v>345</v>
          </cell>
          <cell r="AB3279">
            <v>244.26</v>
          </cell>
          <cell r="AD3279">
            <v>300</v>
          </cell>
        </row>
        <row r="3280">
          <cell r="B3280" t="str">
            <v>FG140PPPT</v>
          </cell>
          <cell r="C3280" t="str">
            <v>Glitter</v>
          </cell>
          <cell r="E3280" t="str">
            <v>Bolas de natal, produzida em fibra de vidro, com aplicação de glitter/brocal na cor prata</v>
          </cell>
          <cell r="F3280" t="str">
            <v>FIBRA</v>
          </cell>
          <cell r="G3280">
            <v>0.3</v>
          </cell>
          <cell r="H3280">
            <v>0.3</v>
          </cell>
          <cell r="I3280">
            <v>0.3</v>
          </cell>
          <cell r="M3280">
            <v>515.84</v>
          </cell>
          <cell r="N3280">
            <v>361.08800000000008</v>
          </cell>
          <cell r="P3280">
            <v>0.70000000000000007</v>
          </cell>
          <cell r="R3280">
            <v>416.64</v>
          </cell>
          <cell r="S3280">
            <v>294.95</v>
          </cell>
          <cell r="U3280">
            <v>416.64</v>
          </cell>
          <cell r="V3280">
            <v>294.95</v>
          </cell>
          <cell r="X3280">
            <v>396.8</v>
          </cell>
          <cell r="Y3280">
            <v>280.89999999999998</v>
          </cell>
          <cell r="AA3280">
            <v>345</v>
          </cell>
          <cell r="AB3280">
            <v>244.26</v>
          </cell>
          <cell r="AD3280">
            <v>300</v>
          </cell>
        </row>
        <row r="3281">
          <cell r="B3281" t="str">
            <v>FG140PVD</v>
          </cell>
          <cell r="C3281" t="str">
            <v>Glitter</v>
          </cell>
          <cell r="E3281" t="str">
            <v>Bolas de natal, produzida em fibra de vidro, com aplicação de glitter/brocal na cor verde</v>
          </cell>
          <cell r="F3281" t="str">
            <v>FIBRA</v>
          </cell>
          <cell r="G3281">
            <v>0.5</v>
          </cell>
          <cell r="H3281">
            <v>0.5</v>
          </cell>
          <cell r="I3281">
            <v>0.5</v>
          </cell>
          <cell r="M3281">
            <v>950.68999999999994</v>
          </cell>
          <cell r="N3281">
            <v>665.48300000000006</v>
          </cell>
          <cell r="P3281">
            <v>0.70000000000000007</v>
          </cell>
          <cell r="R3281">
            <v>767.87</v>
          </cell>
          <cell r="S3281">
            <v>528.47</v>
          </cell>
          <cell r="U3281">
            <v>767.87</v>
          </cell>
          <cell r="V3281">
            <v>528.47</v>
          </cell>
          <cell r="X3281">
            <v>731.3</v>
          </cell>
          <cell r="Y3281">
            <v>503.3</v>
          </cell>
          <cell r="AA3281">
            <v>635.95000000000005</v>
          </cell>
          <cell r="AB3281">
            <v>437.69</v>
          </cell>
          <cell r="AD3281">
            <v>553</v>
          </cell>
        </row>
        <row r="3282">
          <cell r="B3282" t="str">
            <v>FG140PVM</v>
          </cell>
          <cell r="C3282" t="str">
            <v>Glitter</v>
          </cell>
          <cell r="E3282" t="str">
            <v>Bolas de natal, produzida em fibra de vidro, com aplicação de glitter/brocal na cor vermelha</v>
          </cell>
          <cell r="F3282" t="str">
            <v>FIBRA</v>
          </cell>
          <cell r="G3282">
            <v>0.5</v>
          </cell>
          <cell r="H3282">
            <v>0.5</v>
          </cell>
          <cell r="I3282">
            <v>0.5</v>
          </cell>
          <cell r="M3282">
            <v>950.68999999999994</v>
          </cell>
          <cell r="N3282">
            <v>665.48300000000006</v>
          </cell>
          <cell r="P3282">
            <v>0.70000000000000007</v>
          </cell>
          <cell r="R3282">
            <v>767.87</v>
          </cell>
          <cell r="S3282">
            <v>528.47</v>
          </cell>
          <cell r="U3282">
            <v>767.87</v>
          </cell>
          <cell r="V3282">
            <v>528.47</v>
          </cell>
          <cell r="X3282">
            <v>731.3</v>
          </cell>
          <cell r="Y3282">
            <v>503.3</v>
          </cell>
          <cell r="AA3282">
            <v>635.95000000000005</v>
          </cell>
          <cell r="AB3282">
            <v>437.69</v>
          </cell>
          <cell r="AD3282">
            <v>553</v>
          </cell>
        </row>
        <row r="3283">
          <cell r="B3283" t="str">
            <v>FG140PAZ</v>
          </cell>
          <cell r="C3283" t="str">
            <v>Glitter</v>
          </cell>
          <cell r="E3283" t="str">
            <v>Bolas de natal, produzida em fibra de vidro, com aplicação de glitter/brocal na cor azul</v>
          </cell>
          <cell r="F3283" t="str">
            <v>FIBRA</v>
          </cell>
          <cell r="G3283">
            <v>0.5</v>
          </cell>
          <cell r="H3283">
            <v>0.5</v>
          </cell>
          <cell r="I3283">
            <v>0.5</v>
          </cell>
          <cell r="M3283">
            <v>950.68999999999994</v>
          </cell>
          <cell r="N3283">
            <v>665.48300000000006</v>
          </cell>
          <cell r="P3283">
            <v>0.70000000000000007</v>
          </cell>
          <cell r="R3283">
            <v>767.87</v>
          </cell>
          <cell r="S3283">
            <v>528.47</v>
          </cell>
          <cell r="U3283">
            <v>767.87</v>
          </cell>
          <cell r="V3283">
            <v>528.47</v>
          </cell>
          <cell r="X3283">
            <v>731.3</v>
          </cell>
          <cell r="Y3283">
            <v>503.3</v>
          </cell>
          <cell r="AA3283">
            <v>635.95000000000005</v>
          </cell>
          <cell r="AB3283">
            <v>437.69</v>
          </cell>
          <cell r="AD3283">
            <v>553</v>
          </cell>
        </row>
        <row r="3284">
          <cell r="B3284" t="str">
            <v>FG140PDR</v>
          </cell>
          <cell r="C3284" t="str">
            <v>Glitter</v>
          </cell>
          <cell r="E3284" t="str">
            <v>Bolas de natal, produzida em fibra de vidro, com aplicação de glitter/brocal na cor dourada</v>
          </cell>
          <cell r="F3284" t="str">
            <v>FIBRA</v>
          </cell>
          <cell r="G3284">
            <v>0.5</v>
          </cell>
          <cell r="H3284">
            <v>0.5</v>
          </cell>
          <cell r="I3284">
            <v>0.5</v>
          </cell>
          <cell r="M3284">
            <v>950.68999999999994</v>
          </cell>
          <cell r="N3284">
            <v>665.48300000000006</v>
          </cell>
          <cell r="P3284">
            <v>0.70000000000000007</v>
          </cell>
          <cell r="R3284">
            <v>767.87</v>
          </cell>
          <cell r="S3284">
            <v>528.47</v>
          </cell>
          <cell r="U3284">
            <v>767.87</v>
          </cell>
          <cell r="V3284">
            <v>528.47</v>
          </cell>
          <cell r="X3284">
            <v>731.3</v>
          </cell>
          <cell r="Y3284">
            <v>503.3</v>
          </cell>
          <cell r="AA3284">
            <v>635.95000000000005</v>
          </cell>
          <cell r="AB3284">
            <v>437.69</v>
          </cell>
          <cell r="AD3284">
            <v>553</v>
          </cell>
        </row>
        <row r="3285">
          <cell r="B3285" t="str">
            <v>FG140PPT</v>
          </cell>
          <cell r="C3285" t="str">
            <v>Glitter</v>
          </cell>
          <cell r="E3285" t="str">
            <v>Bolas de natal, produzida em fibra de vidro, com aplicação de glitter/brocal na cor prata</v>
          </cell>
          <cell r="F3285" t="str">
            <v>FIBRA</v>
          </cell>
          <cell r="G3285">
            <v>0.5</v>
          </cell>
          <cell r="H3285">
            <v>0.5</v>
          </cell>
          <cell r="I3285">
            <v>0.5</v>
          </cell>
          <cell r="M3285">
            <v>950.68999999999994</v>
          </cell>
          <cell r="N3285">
            <v>665.48300000000006</v>
          </cell>
          <cell r="P3285">
            <v>0.70000000000000007</v>
          </cell>
          <cell r="R3285">
            <v>767.87</v>
          </cell>
          <cell r="S3285">
            <v>528.47</v>
          </cell>
          <cell r="U3285">
            <v>767.87</v>
          </cell>
          <cell r="V3285">
            <v>528.47</v>
          </cell>
          <cell r="X3285">
            <v>731.3</v>
          </cell>
          <cell r="Y3285">
            <v>503.3</v>
          </cell>
          <cell r="AA3285">
            <v>635.95000000000005</v>
          </cell>
          <cell r="AB3285">
            <v>437.69</v>
          </cell>
          <cell r="AD3285">
            <v>553</v>
          </cell>
        </row>
        <row r="3286">
          <cell r="B3286" t="str">
            <v>FG140MVD</v>
          </cell>
          <cell r="C3286" t="str">
            <v>Glitter</v>
          </cell>
          <cell r="E3286" t="str">
            <v>Bolas de natal, produzida em fibra de vidro, com aplicação de glitter/brocal na cor verde</v>
          </cell>
          <cell r="F3286" t="str">
            <v>FIBRA</v>
          </cell>
          <cell r="G3286">
            <v>0.7</v>
          </cell>
          <cell r="H3286">
            <v>0.7</v>
          </cell>
          <cell r="I3286">
            <v>0.7</v>
          </cell>
          <cell r="M3286">
            <v>1404.65</v>
          </cell>
          <cell r="N3286">
            <v>983.25500000000011</v>
          </cell>
          <cell r="P3286">
            <v>0.70000000000000007</v>
          </cell>
          <cell r="R3286">
            <v>1134.53</v>
          </cell>
          <cell r="S3286">
            <v>791.28</v>
          </cell>
          <cell r="U3286">
            <v>1134.53</v>
          </cell>
          <cell r="V3286">
            <v>791.28</v>
          </cell>
          <cell r="X3286">
            <v>1080.5</v>
          </cell>
          <cell r="Y3286">
            <v>753.6</v>
          </cell>
          <cell r="AA3286">
            <v>939.55</v>
          </cell>
          <cell r="AB3286">
            <v>655.27</v>
          </cell>
          <cell r="AD3286">
            <v>817</v>
          </cell>
        </row>
        <row r="3287">
          <cell r="B3287" t="str">
            <v>FG140MVM</v>
          </cell>
          <cell r="C3287" t="str">
            <v>Glitter</v>
          </cell>
          <cell r="E3287" t="str">
            <v>Bolas de natal, produzida em fibra de vidro, com aplicação de glitter/brocal na cor vermelha</v>
          </cell>
          <cell r="F3287" t="str">
            <v>FIBRA</v>
          </cell>
          <cell r="G3287">
            <v>0.7</v>
          </cell>
          <cell r="H3287">
            <v>0.7</v>
          </cell>
          <cell r="I3287">
            <v>0.7</v>
          </cell>
          <cell r="M3287">
            <v>1404.65</v>
          </cell>
          <cell r="N3287">
            <v>983.25500000000011</v>
          </cell>
          <cell r="P3287">
            <v>0.70000000000000007</v>
          </cell>
          <cell r="R3287">
            <v>1134.53</v>
          </cell>
          <cell r="S3287">
            <v>791.28</v>
          </cell>
          <cell r="U3287">
            <v>1134.53</v>
          </cell>
          <cell r="V3287">
            <v>791.28</v>
          </cell>
          <cell r="X3287">
            <v>1080.5</v>
          </cell>
          <cell r="Y3287">
            <v>753.6</v>
          </cell>
          <cell r="AA3287">
            <v>939.55</v>
          </cell>
          <cell r="AB3287">
            <v>655.27</v>
          </cell>
          <cell r="AD3287">
            <v>817</v>
          </cell>
        </row>
        <row r="3288">
          <cell r="B3288" t="str">
            <v>FG140MAZ</v>
          </cell>
          <cell r="C3288" t="str">
            <v>Glitter</v>
          </cell>
          <cell r="E3288" t="str">
            <v>Bolas de natal, produzida em fibra de vidro, com aplicação de glitter/brocal na cor azul</v>
          </cell>
          <cell r="F3288" t="str">
            <v>FIBRA</v>
          </cell>
          <cell r="G3288">
            <v>0.7</v>
          </cell>
          <cell r="H3288">
            <v>0.7</v>
          </cell>
          <cell r="I3288">
            <v>0.7</v>
          </cell>
          <cell r="M3288">
            <v>1404.65</v>
          </cell>
          <cell r="N3288">
            <v>983.25500000000011</v>
          </cell>
          <cell r="P3288">
            <v>0.70000000000000007</v>
          </cell>
          <cell r="R3288">
            <v>1134.53</v>
          </cell>
          <cell r="S3288">
            <v>791.28</v>
          </cell>
          <cell r="U3288">
            <v>1134.53</v>
          </cell>
          <cell r="V3288">
            <v>791.28</v>
          </cell>
          <cell r="X3288">
            <v>1080.5</v>
          </cell>
          <cell r="Y3288">
            <v>753.6</v>
          </cell>
          <cell r="AA3288">
            <v>939.55</v>
          </cell>
          <cell r="AB3288">
            <v>655.27</v>
          </cell>
          <cell r="AD3288">
            <v>817</v>
          </cell>
        </row>
        <row r="3289">
          <cell r="B3289" t="str">
            <v>FG140MDR</v>
          </cell>
          <cell r="C3289" t="str">
            <v>Glitter</v>
          </cell>
          <cell r="E3289" t="str">
            <v>Bolas de natal, produzida em fibra de vidro, com aplicação de glitter/brocal na cor dourada</v>
          </cell>
          <cell r="F3289" t="str">
            <v>FIBRA</v>
          </cell>
          <cell r="G3289">
            <v>0.7</v>
          </cell>
          <cell r="H3289">
            <v>0.7</v>
          </cell>
          <cell r="I3289">
            <v>0.7</v>
          </cell>
          <cell r="M3289">
            <v>1404.65</v>
          </cell>
          <cell r="N3289">
            <v>983.25500000000011</v>
          </cell>
          <cell r="P3289">
            <v>0.70000000000000007</v>
          </cell>
          <cell r="R3289">
            <v>1134.53</v>
          </cell>
          <cell r="S3289">
            <v>791.28</v>
          </cell>
          <cell r="U3289">
            <v>1134.53</v>
          </cell>
          <cell r="V3289">
            <v>791.28</v>
          </cell>
          <cell r="X3289">
            <v>1080.5</v>
          </cell>
          <cell r="Y3289">
            <v>753.6</v>
          </cell>
          <cell r="AA3289">
            <v>939.55</v>
          </cell>
          <cell r="AB3289">
            <v>655.27</v>
          </cell>
          <cell r="AD3289">
            <v>817</v>
          </cell>
        </row>
        <row r="3290">
          <cell r="B3290" t="str">
            <v>FG140MPT</v>
          </cell>
          <cell r="C3290" t="str">
            <v>Glitter</v>
          </cell>
          <cell r="E3290" t="str">
            <v>Bolas de natal, produzida em fibra de vidro, com aplicação de glitter/brocal na cor prata</v>
          </cell>
          <cell r="F3290" t="str">
            <v>FIBRA</v>
          </cell>
          <cell r="G3290">
            <v>0.7</v>
          </cell>
          <cell r="H3290">
            <v>0.7</v>
          </cell>
          <cell r="I3290">
            <v>0.7</v>
          </cell>
          <cell r="M3290">
            <v>1404.65</v>
          </cell>
          <cell r="N3290">
            <v>983.25500000000011</v>
          </cell>
          <cell r="P3290">
            <v>0.70000000000000007</v>
          </cell>
          <cell r="R3290">
            <v>1134.53</v>
          </cell>
          <cell r="S3290">
            <v>791.28</v>
          </cell>
          <cell r="U3290">
            <v>1134.53</v>
          </cell>
          <cell r="V3290">
            <v>791.28</v>
          </cell>
          <cell r="X3290">
            <v>1080.5</v>
          </cell>
          <cell r="Y3290">
            <v>753.6</v>
          </cell>
          <cell r="AA3290">
            <v>939.55</v>
          </cell>
          <cell r="AB3290">
            <v>655.27</v>
          </cell>
          <cell r="AD3290">
            <v>817</v>
          </cell>
        </row>
        <row r="3291">
          <cell r="B3291" t="str">
            <v>FG140GVD</v>
          </cell>
          <cell r="C3291" t="str">
            <v>Glitter</v>
          </cell>
          <cell r="E3291" t="str">
            <v>Bolas de natal, produzida em fibra de vidro, com aplicação de glitter/brocal na cor verde</v>
          </cell>
          <cell r="F3291" t="str">
            <v>FIBRA</v>
          </cell>
          <cell r="G3291">
            <v>0.9</v>
          </cell>
          <cell r="H3291">
            <v>0.9</v>
          </cell>
          <cell r="I3291">
            <v>0.9</v>
          </cell>
          <cell r="M3291">
            <v>1863.6799999999998</v>
          </cell>
          <cell r="N3291">
            <v>1304.576</v>
          </cell>
          <cell r="P3291">
            <v>0.70000000000000007</v>
          </cell>
          <cell r="R3291">
            <v>1505.28</v>
          </cell>
          <cell r="S3291">
            <v>1055.8800000000001</v>
          </cell>
          <cell r="U3291">
            <v>1505.28</v>
          </cell>
          <cell r="V3291">
            <v>1055.8800000000001</v>
          </cell>
          <cell r="X3291">
            <v>1433.6</v>
          </cell>
          <cell r="Y3291">
            <v>1005.6</v>
          </cell>
          <cell r="AA3291">
            <v>1246.5999999999999</v>
          </cell>
          <cell r="AB3291">
            <v>874.46</v>
          </cell>
          <cell r="AD3291">
            <v>1084</v>
          </cell>
        </row>
        <row r="3292">
          <cell r="B3292" t="str">
            <v>FG140GVM</v>
          </cell>
          <cell r="C3292" t="str">
            <v>Glitter</v>
          </cell>
          <cell r="E3292" t="str">
            <v>Bolas de natal, produzida em fibra de vidro, com aplicação de glitter/brocal na cor vermelha</v>
          </cell>
          <cell r="F3292" t="str">
            <v>FIBRA</v>
          </cell>
          <cell r="G3292">
            <v>0.9</v>
          </cell>
          <cell r="H3292">
            <v>0.9</v>
          </cell>
          <cell r="I3292">
            <v>0.9</v>
          </cell>
          <cell r="M3292">
            <v>1863.6799999999998</v>
          </cell>
          <cell r="N3292">
            <v>1304.576</v>
          </cell>
          <cell r="P3292">
            <v>0.70000000000000007</v>
          </cell>
          <cell r="R3292">
            <v>1505.28</v>
          </cell>
          <cell r="S3292">
            <v>1055.8800000000001</v>
          </cell>
          <cell r="U3292">
            <v>1505.28</v>
          </cell>
          <cell r="V3292">
            <v>1055.8800000000001</v>
          </cell>
          <cell r="X3292">
            <v>1433.6</v>
          </cell>
          <cell r="Y3292">
            <v>1005.6</v>
          </cell>
          <cell r="AA3292">
            <v>1246.5999999999999</v>
          </cell>
          <cell r="AB3292">
            <v>874.46</v>
          </cell>
          <cell r="AD3292">
            <v>1084</v>
          </cell>
        </row>
        <row r="3293">
          <cell r="B3293" t="str">
            <v>FG140GAZ</v>
          </cell>
          <cell r="C3293" t="str">
            <v>Glitter</v>
          </cell>
          <cell r="E3293" t="str">
            <v>Bolas de natal, produzida em fibra de vidro, com aplicação de glitter/brocal na cor azul</v>
          </cell>
          <cell r="F3293" t="str">
            <v>FIBRA</v>
          </cell>
          <cell r="G3293">
            <v>0.9</v>
          </cell>
          <cell r="H3293">
            <v>0.9</v>
          </cell>
          <cell r="I3293">
            <v>0.9</v>
          </cell>
          <cell r="M3293">
            <v>1863.6799999999998</v>
          </cell>
          <cell r="N3293">
            <v>1304.576</v>
          </cell>
          <cell r="P3293">
            <v>0.70000000000000007</v>
          </cell>
          <cell r="R3293">
            <v>1505.28</v>
          </cell>
          <cell r="S3293">
            <v>1055.8800000000001</v>
          </cell>
          <cell r="U3293">
            <v>1505.28</v>
          </cell>
          <cell r="V3293">
            <v>1055.8800000000001</v>
          </cell>
          <cell r="X3293">
            <v>1433.6</v>
          </cell>
          <cell r="Y3293">
            <v>1005.6</v>
          </cell>
          <cell r="AA3293">
            <v>1246.5999999999999</v>
          </cell>
          <cell r="AB3293">
            <v>874.46</v>
          </cell>
          <cell r="AD3293">
            <v>1084</v>
          </cell>
        </row>
        <row r="3294">
          <cell r="B3294" t="str">
            <v>FG140GDR</v>
          </cell>
          <cell r="C3294" t="str">
            <v>Glitter</v>
          </cell>
          <cell r="E3294" t="str">
            <v>Bolas de natal, produzida em fibra de vidro, com aplicação de glitter/brocal na cor dourada</v>
          </cell>
          <cell r="F3294" t="str">
            <v>FIBRA</v>
          </cell>
          <cell r="G3294">
            <v>0.9</v>
          </cell>
          <cell r="H3294">
            <v>0.9</v>
          </cell>
          <cell r="I3294">
            <v>0.9</v>
          </cell>
          <cell r="M3294">
            <v>1863.6799999999998</v>
          </cell>
          <cell r="N3294">
            <v>1304.576</v>
          </cell>
          <cell r="P3294">
            <v>0.70000000000000007</v>
          </cell>
          <cell r="R3294">
            <v>1505.28</v>
          </cell>
          <cell r="S3294">
            <v>1055.8800000000001</v>
          </cell>
          <cell r="U3294">
            <v>1505.28</v>
          </cell>
          <cell r="V3294">
            <v>1055.8800000000001</v>
          </cell>
          <cell r="X3294">
            <v>1433.6</v>
          </cell>
          <cell r="Y3294">
            <v>1005.6</v>
          </cell>
          <cell r="AA3294">
            <v>1246.5999999999999</v>
          </cell>
          <cell r="AB3294">
            <v>874.46</v>
          </cell>
          <cell r="AD3294">
            <v>1084</v>
          </cell>
        </row>
        <row r="3295">
          <cell r="B3295" t="str">
            <v>FG140GPT</v>
          </cell>
          <cell r="C3295" t="str">
            <v>Glitter</v>
          </cell>
          <cell r="E3295" t="str">
            <v>Bolas de natal, produzida em fibra de vidro, com aplicação de glitter/brocal na cor prata</v>
          </cell>
          <cell r="F3295" t="str">
            <v>FIBRA</v>
          </cell>
          <cell r="G3295">
            <v>0.9</v>
          </cell>
          <cell r="H3295">
            <v>0.9</v>
          </cell>
          <cell r="I3295">
            <v>0.9</v>
          </cell>
          <cell r="M3295">
            <v>1863.6799999999998</v>
          </cell>
          <cell r="N3295">
            <v>1304.576</v>
          </cell>
          <cell r="P3295">
            <v>0.70000000000000007</v>
          </cell>
          <cell r="R3295">
            <v>1505.28</v>
          </cell>
          <cell r="S3295">
            <v>1055.8800000000001</v>
          </cell>
          <cell r="U3295">
            <v>1505.28</v>
          </cell>
          <cell r="V3295">
            <v>1055.8800000000001</v>
          </cell>
          <cell r="X3295">
            <v>1433.6</v>
          </cell>
          <cell r="Y3295">
            <v>1005.6</v>
          </cell>
          <cell r="AA3295">
            <v>1246.5999999999999</v>
          </cell>
          <cell r="AB3295">
            <v>874.46</v>
          </cell>
          <cell r="AD3295">
            <v>1084</v>
          </cell>
        </row>
        <row r="3296">
          <cell r="B3296" t="str">
            <v>FG140GGVD</v>
          </cell>
          <cell r="C3296" t="str">
            <v>Glitter</v>
          </cell>
          <cell r="E3296" t="str">
            <v>Bolas de natal, produzida em fibra de vidro, com aplicação de glitter/brocal na cor verde</v>
          </cell>
          <cell r="F3296" t="str">
            <v>FIBRA</v>
          </cell>
          <cell r="G3296">
            <v>1.2</v>
          </cell>
          <cell r="H3296">
            <v>1.2</v>
          </cell>
          <cell r="I3296">
            <v>1.2</v>
          </cell>
          <cell r="M3296">
            <v>3919.8900000000003</v>
          </cell>
          <cell r="N3296">
            <v>2743.9230000000007</v>
          </cell>
          <cell r="P3296">
            <v>0.70000000000000007</v>
          </cell>
          <cell r="R3296">
            <v>3166.07</v>
          </cell>
          <cell r="S3296">
            <v>2095.17</v>
          </cell>
          <cell r="U3296">
            <v>3166.07</v>
          </cell>
          <cell r="V3296">
            <v>2095.17</v>
          </cell>
          <cell r="X3296">
            <v>3015.3</v>
          </cell>
          <cell r="Y3296">
            <v>1995.4</v>
          </cell>
          <cell r="AA3296">
            <v>2622</v>
          </cell>
          <cell r="AB3296">
            <v>1735.12</v>
          </cell>
          <cell r="AD3296">
            <v>2280</v>
          </cell>
        </row>
        <row r="3297">
          <cell r="B3297" t="str">
            <v>FG140GGVM</v>
          </cell>
          <cell r="C3297" t="str">
            <v>Glitter</v>
          </cell>
          <cell r="E3297" t="str">
            <v>Bolas de natal, produzida em fibra de vidro, com aplicação de glitter/brocal na cor vermelha</v>
          </cell>
          <cell r="F3297" t="str">
            <v>FIBRA</v>
          </cell>
          <cell r="G3297">
            <v>1.2</v>
          </cell>
          <cell r="H3297">
            <v>1.2</v>
          </cell>
          <cell r="I3297">
            <v>1.2</v>
          </cell>
          <cell r="M3297">
            <v>3919.8900000000003</v>
          </cell>
          <cell r="N3297">
            <v>2743.9230000000007</v>
          </cell>
          <cell r="P3297">
            <v>0.70000000000000007</v>
          </cell>
          <cell r="R3297">
            <v>3166.07</v>
          </cell>
          <cell r="S3297">
            <v>2095.17</v>
          </cell>
          <cell r="U3297">
            <v>3166.07</v>
          </cell>
          <cell r="V3297">
            <v>2095.17</v>
          </cell>
          <cell r="X3297">
            <v>3015.3</v>
          </cell>
          <cell r="Y3297">
            <v>1995.4</v>
          </cell>
          <cell r="AA3297">
            <v>2622</v>
          </cell>
          <cell r="AB3297">
            <v>1735.12</v>
          </cell>
          <cell r="AD3297">
            <v>2280</v>
          </cell>
        </row>
        <row r="3298">
          <cell r="B3298" t="str">
            <v>FG140GGAZ</v>
          </cell>
          <cell r="C3298" t="str">
            <v>Glitter</v>
          </cell>
          <cell r="E3298" t="str">
            <v>Bolas de natal, produzida em fibra de vidro, com aplicação de glitter/brocal na cor azul</v>
          </cell>
          <cell r="F3298" t="str">
            <v>FIBRA</v>
          </cell>
          <cell r="G3298">
            <v>1.2</v>
          </cell>
          <cell r="H3298">
            <v>1.2</v>
          </cell>
          <cell r="I3298">
            <v>1.2</v>
          </cell>
          <cell r="M3298">
            <v>3919.8900000000003</v>
          </cell>
          <cell r="N3298">
            <v>2743.9230000000007</v>
          </cell>
          <cell r="P3298">
            <v>0.70000000000000007</v>
          </cell>
          <cell r="R3298">
            <v>3166.07</v>
          </cell>
          <cell r="S3298">
            <v>2095.17</v>
          </cell>
          <cell r="U3298">
            <v>3166.07</v>
          </cell>
          <cell r="V3298">
            <v>2095.17</v>
          </cell>
          <cell r="X3298">
            <v>3015.3</v>
          </cell>
          <cell r="Y3298">
            <v>1995.4</v>
          </cell>
          <cell r="AA3298">
            <v>2622</v>
          </cell>
          <cell r="AB3298">
            <v>1735.12</v>
          </cell>
          <cell r="AD3298">
            <v>2280</v>
          </cell>
        </row>
        <row r="3299">
          <cell r="B3299" t="str">
            <v>FG140GGDR</v>
          </cell>
          <cell r="C3299" t="str">
            <v>Glitter</v>
          </cell>
          <cell r="E3299" t="str">
            <v>Bolas de natal, produzida em fibra de vidro, com aplicação de glitter/brocal na cor dourada</v>
          </cell>
          <cell r="F3299" t="str">
            <v>FIBRA</v>
          </cell>
          <cell r="G3299">
            <v>1.2</v>
          </cell>
          <cell r="H3299">
            <v>1.2</v>
          </cell>
          <cell r="I3299">
            <v>1.2</v>
          </cell>
          <cell r="M3299">
            <v>3919.8900000000003</v>
          </cell>
          <cell r="N3299">
            <v>2743.9230000000007</v>
          </cell>
          <cell r="P3299">
            <v>0.70000000000000007</v>
          </cell>
          <cell r="R3299">
            <v>3166.07</v>
          </cell>
          <cell r="S3299">
            <v>2095.17</v>
          </cell>
          <cell r="U3299">
            <v>3166.07</v>
          </cell>
          <cell r="V3299">
            <v>2095.17</v>
          </cell>
          <cell r="X3299">
            <v>3015.3</v>
          </cell>
          <cell r="Y3299">
            <v>1995.4</v>
          </cell>
          <cell r="AA3299">
            <v>2622</v>
          </cell>
          <cell r="AB3299">
            <v>1735.12</v>
          </cell>
          <cell r="AD3299">
            <v>2280</v>
          </cell>
        </row>
        <row r="3300">
          <cell r="B3300" t="str">
            <v>FG140GGPT</v>
          </cell>
          <cell r="C3300" t="str">
            <v>Glitter</v>
          </cell>
          <cell r="E3300" t="str">
            <v>Bolas de natal, produzida em fibra de vidro, com aplicação de glitter/brocal na cor prata</v>
          </cell>
          <cell r="F3300" t="str">
            <v>FIBRA</v>
          </cell>
          <cell r="G3300">
            <v>1.2</v>
          </cell>
          <cell r="H3300">
            <v>1.2</v>
          </cell>
          <cell r="I3300">
            <v>1.2</v>
          </cell>
          <cell r="M3300">
            <v>3919.8900000000003</v>
          </cell>
          <cell r="N3300">
            <v>2743.9230000000007</v>
          </cell>
          <cell r="P3300">
            <v>0.70000000000000007</v>
          </cell>
          <cell r="R3300">
            <v>3166.07</v>
          </cell>
          <cell r="S3300">
            <v>2095.17</v>
          </cell>
          <cell r="U3300">
            <v>3166.07</v>
          </cell>
          <cell r="V3300">
            <v>2095.17</v>
          </cell>
          <cell r="X3300">
            <v>3015.3</v>
          </cell>
          <cell r="Y3300">
            <v>1995.4</v>
          </cell>
          <cell r="AA3300">
            <v>2622</v>
          </cell>
          <cell r="AB3300">
            <v>1735.12</v>
          </cell>
          <cell r="AD3300">
            <v>2280</v>
          </cell>
        </row>
        <row r="3301">
          <cell r="B3301" t="str">
            <v>FG140EGVD</v>
          </cell>
          <cell r="C3301" t="str">
            <v>Glitter</v>
          </cell>
          <cell r="E3301" t="str">
            <v>Bolas de natal, produzida em fibra de vidro, com aplicação de glitter/brocal na cor verde</v>
          </cell>
          <cell r="F3301" t="str">
            <v>FIBRA</v>
          </cell>
          <cell r="G3301">
            <v>1.5</v>
          </cell>
          <cell r="H3301">
            <v>1.5</v>
          </cell>
          <cell r="I3301">
            <v>1.5</v>
          </cell>
          <cell r="M3301">
            <v>5974.41</v>
          </cell>
          <cell r="N3301">
            <v>4182.0870000000004</v>
          </cell>
          <cell r="P3301">
            <v>0.70000000000000007</v>
          </cell>
          <cell r="R3301">
            <v>4825.49</v>
          </cell>
          <cell r="S3301">
            <v>3153.57</v>
          </cell>
          <cell r="U3301">
            <v>4825.49</v>
          </cell>
          <cell r="V3301">
            <v>3153.57</v>
          </cell>
          <cell r="X3301">
            <v>4595.7</v>
          </cell>
          <cell r="Y3301">
            <v>3003.4</v>
          </cell>
          <cell r="AA3301">
            <v>3996.25</v>
          </cell>
          <cell r="AB3301">
            <v>2611.65</v>
          </cell>
          <cell r="AD3301">
            <v>3475</v>
          </cell>
        </row>
        <row r="3302">
          <cell r="B3302" t="str">
            <v>FG140EGVM</v>
          </cell>
          <cell r="C3302" t="str">
            <v>Glitter</v>
          </cell>
          <cell r="E3302" t="str">
            <v>Bolas de natal, produzida em fibra de vidro, com aplicação de glitter/brocal na cor vermelha</v>
          </cell>
          <cell r="F3302" t="str">
            <v>FIBRA</v>
          </cell>
          <cell r="G3302">
            <v>1.5</v>
          </cell>
          <cell r="H3302">
            <v>1.5</v>
          </cell>
          <cell r="I3302">
            <v>1.5</v>
          </cell>
          <cell r="M3302">
            <v>5974.41</v>
          </cell>
          <cell r="N3302">
            <v>4182.0870000000004</v>
          </cell>
          <cell r="P3302">
            <v>0.70000000000000007</v>
          </cell>
          <cell r="R3302">
            <v>4825.49</v>
          </cell>
          <cell r="S3302">
            <v>3153.57</v>
          </cell>
          <cell r="U3302">
            <v>4825.49</v>
          </cell>
          <cell r="V3302">
            <v>3153.57</v>
          </cell>
          <cell r="X3302">
            <v>4595.7</v>
          </cell>
          <cell r="Y3302">
            <v>3003.4</v>
          </cell>
          <cell r="AA3302">
            <v>3996.25</v>
          </cell>
          <cell r="AB3302">
            <v>2611.65</v>
          </cell>
          <cell r="AD3302">
            <v>3475</v>
          </cell>
        </row>
        <row r="3303">
          <cell r="B3303" t="str">
            <v>FG140EGAZ</v>
          </cell>
          <cell r="C3303" t="str">
            <v>Glitter</v>
          </cell>
          <cell r="E3303" t="str">
            <v>Bolas de natal, produzida em fibra de vidro, com aplicação de glitter/brocal na cor azul</v>
          </cell>
          <cell r="F3303" t="str">
            <v>FIBRA</v>
          </cell>
          <cell r="G3303">
            <v>1.5</v>
          </cell>
          <cell r="H3303">
            <v>1.5</v>
          </cell>
          <cell r="I3303">
            <v>1.5</v>
          </cell>
          <cell r="M3303">
            <v>5974.41</v>
          </cell>
          <cell r="N3303">
            <v>4182.0870000000004</v>
          </cell>
          <cell r="P3303">
            <v>0.70000000000000007</v>
          </cell>
          <cell r="R3303">
            <v>4825.49</v>
          </cell>
          <cell r="S3303">
            <v>3153.57</v>
          </cell>
          <cell r="U3303">
            <v>4825.49</v>
          </cell>
          <cell r="V3303">
            <v>3153.57</v>
          </cell>
          <cell r="X3303">
            <v>4595.7</v>
          </cell>
          <cell r="Y3303">
            <v>3003.4</v>
          </cell>
          <cell r="AA3303">
            <v>3996.25</v>
          </cell>
          <cell r="AB3303">
            <v>2611.65</v>
          </cell>
          <cell r="AD3303">
            <v>3475</v>
          </cell>
        </row>
        <row r="3304">
          <cell r="B3304" t="str">
            <v>FG140EGDR</v>
          </cell>
          <cell r="C3304" t="str">
            <v>Glitter</v>
          </cell>
          <cell r="E3304" t="str">
            <v>Bolas de natal, produzida em fibra de vidro, com aplicação de glitter/brocal na cor dourada</v>
          </cell>
          <cell r="F3304" t="str">
            <v>FIBRA</v>
          </cell>
          <cell r="G3304">
            <v>1.5</v>
          </cell>
          <cell r="H3304">
            <v>1.5</v>
          </cell>
          <cell r="I3304">
            <v>1.5</v>
          </cell>
          <cell r="M3304">
            <v>5974.41</v>
          </cell>
          <cell r="N3304">
            <v>4182.0870000000004</v>
          </cell>
          <cell r="P3304">
            <v>0.70000000000000007</v>
          </cell>
          <cell r="R3304">
            <v>4825.49</v>
          </cell>
          <cell r="S3304">
            <v>3153.57</v>
          </cell>
          <cell r="U3304">
            <v>4825.49</v>
          </cell>
          <cell r="V3304">
            <v>3153.57</v>
          </cell>
          <cell r="X3304">
            <v>4595.7</v>
          </cell>
          <cell r="Y3304">
            <v>3003.4</v>
          </cell>
          <cell r="AA3304">
            <v>3996.25</v>
          </cell>
          <cell r="AB3304">
            <v>2611.65</v>
          </cell>
          <cell r="AD3304">
            <v>3475</v>
          </cell>
        </row>
        <row r="3305">
          <cell r="B3305" t="str">
            <v>FG140EGPT</v>
          </cell>
          <cell r="C3305" t="str">
            <v>Glitter</v>
          </cell>
          <cell r="E3305" t="str">
            <v>Bolas de natal, produzida em fibra de vidro, com aplicação de glitter/brocal na cor prata</v>
          </cell>
          <cell r="F3305" t="str">
            <v>FIBRA</v>
          </cell>
          <cell r="G3305">
            <v>1.5</v>
          </cell>
          <cell r="H3305">
            <v>1.5</v>
          </cell>
          <cell r="I3305">
            <v>1.5</v>
          </cell>
          <cell r="M3305">
            <v>5974.41</v>
          </cell>
          <cell r="N3305">
            <v>4182.0870000000004</v>
          </cell>
          <cell r="P3305">
            <v>0.70000000000000007</v>
          </cell>
          <cell r="R3305">
            <v>4825.49</v>
          </cell>
          <cell r="S3305">
            <v>3153.57</v>
          </cell>
          <cell r="U3305">
            <v>4825.49</v>
          </cell>
          <cell r="V3305">
            <v>3153.57</v>
          </cell>
          <cell r="X3305">
            <v>4595.7</v>
          </cell>
          <cell r="Y3305">
            <v>3003.4</v>
          </cell>
          <cell r="AA3305">
            <v>3996.25</v>
          </cell>
          <cell r="AB3305">
            <v>2611.65</v>
          </cell>
          <cell r="AD3305">
            <v>3475</v>
          </cell>
        </row>
        <row r="3306">
          <cell r="B3306" t="str">
            <v>FG151PPAZ</v>
          </cell>
          <cell r="C3306" t="str">
            <v>Bolas Natalinas</v>
          </cell>
          <cell r="E3306" t="str">
            <v>Bolas de natal azul, com ilum. e pintura lisa, prod. em fibra de vidro</v>
          </cell>
          <cell r="F3306" t="str">
            <v>FIBRA</v>
          </cell>
          <cell r="G3306">
            <v>0.3</v>
          </cell>
          <cell r="H3306">
            <v>0.3</v>
          </cell>
          <cell r="I3306">
            <v>0.3</v>
          </cell>
          <cell r="J3306">
            <v>60</v>
          </cell>
          <cell r="L3306">
            <v>1.3833333333333335</v>
          </cell>
          <cell r="M3306">
            <v>411.62549999999999</v>
          </cell>
          <cell r="N3306">
            <v>246.97529999999998</v>
          </cell>
          <cell r="P3306">
            <v>0.6</v>
          </cell>
          <cell r="R3306">
            <v>349.97</v>
          </cell>
          <cell r="S3306">
            <v>210</v>
          </cell>
          <cell r="U3306">
            <v>349.97</v>
          </cell>
          <cell r="V3306">
            <v>210</v>
          </cell>
          <cell r="X3306">
            <v>333.3</v>
          </cell>
          <cell r="Y3306">
            <v>200</v>
          </cell>
          <cell r="AA3306">
            <v>289.8</v>
          </cell>
          <cell r="AB3306">
            <v>173.88</v>
          </cell>
          <cell r="AD3306">
            <v>252</v>
          </cell>
        </row>
        <row r="3307">
          <cell r="B3307" t="str">
            <v>FG151PPAM</v>
          </cell>
          <cell r="C3307" t="str">
            <v>Bolas Natalinas</v>
          </cell>
          <cell r="E3307" t="str">
            <v>Bolas de natal amarela, com ilum. e pintura lisa, prod. em fibra de vidro</v>
          </cell>
          <cell r="F3307" t="str">
            <v>FIBRA</v>
          </cell>
          <cell r="G3307">
            <v>0.3</v>
          </cell>
          <cell r="H3307">
            <v>0.3</v>
          </cell>
          <cell r="I3307">
            <v>0.3</v>
          </cell>
          <cell r="J3307">
            <v>60</v>
          </cell>
          <cell r="L3307">
            <v>1.3833333333333335</v>
          </cell>
          <cell r="M3307">
            <v>411.62549999999999</v>
          </cell>
          <cell r="N3307">
            <v>246.97529999999998</v>
          </cell>
          <cell r="P3307">
            <v>0.6</v>
          </cell>
          <cell r="R3307">
            <v>349.97</v>
          </cell>
          <cell r="S3307">
            <v>210</v>
          </cell>
          <cell r="U3307">
            <v>349.97</v>
          </cell>
          <cell r="V3307">
            <v>210</v>
          </cell>
          <cell r="X3307">
            <v>333.3</v>
          </cell>
          <cell r="Y3307">
            <v>200</v>
          </cell>
          <cell r="AA3307">
            <v>289.8</v>
          </cell>
          <cell r="AB3307">
            <v>173.88</v>
          </cell>
          <cell r="AD3307">
            <v>252</v>
          </cell>
        </row>
        <row r="3308">
          <cell r="B3308" t="str">
            <v>FG151PPVD</v>
          </cell>
          <cell r="C3308" t="str">
            <v>Bolas Natalinas</v>
          </cell>
          <cell r="E3308" t="str">
            <v>Bolas de natal verde, com ilum. e pintura lisa, prod. em fibra de vidro</v>
          </cell>
          <cell r="F3308" t="str">
            <v>FIBRA</v>
          </cell>
          <cell r="G3308">
            <v>0.3</v>
          </cell>
          <cell r="H3308">
            <v>0.3</v>
          </cell>
          <cell r="I3308">
            <v>0.3</v>
          </cell>
          <cell r="J3308">
            <v>60</v>
          </cell>
          <cell r="L3308">
            <v>1.3833333333333335</v>
          </cell>
          <cell r="M3308">
            <v>411.62549999999999</v>
          </cell>
          <cell r="N3308">
            <v>246.97529999999998</v>
          </cell>
          <cell r="P3308">
            <v>0.6</v>
          </cell>
          <cell r="R3308">
            <v>349.97</v>
          </cell>
          <cell r="S3308">
            <v>210</v>
          </cell>
          <cell r="U3308">
            <v>349.97</v>
          </cell>
          <cell r="V3308">
            <v>210</v>
          </cell>
          <cell r="X3308">
            <v>333.3</v>
          </cell>
          <cell r="Y3308">
            <v>200</v>
          </cell>
          <cell r="AA3308">
            <v>289.8</v>
          </cell>
          <cell r="AB3308">
            <v>173.88</v>
          </cell>
          <cell r="AD3308">
            <v>252</v>
          </cell>
        </row>
        <row r="3309">
          <cell r="B3309" t="str">
            <v>FG151PPVM</v>
          </cell>
          <cell r="C3309" t="str">
            <v>Bolas Natalinas</v>
          </cell>
          <cell r="E3309" t="str">
            <v>Bolas de natal vermelha, com ilum. e pintura lisa, prod. em fibra de vidro</v>
          </cell>
          <cell r="F3309" t="str">
            <v>FIBRA</v>
          </cell>
          <cell r="G3309">
            <v>0.3</v>
          </cell>
          <cell r="H3309">
            <v>0.3</v>
          </cell>
          <cell r="I3309">
            <v>0.3</v>
          </cell>
          <cell r="J3309">
            <v>60</v>
          </cell>
          <cell r="L3309">
            <v>1.3833333333333335</v>
          </cell>
          <cell r="M3309">
            <v>411.62549999999999</v>
          </cell>
          <cell r="N3309">
            <v>246.97529999999998</v>
          </cell>
          <cell r="P3309">
            <v>0.6</v>
          </cell>
          <cell r="R3309">
            <v>349.97</v>
          </cell>
          <cell r="S3309">
            <v>210</v>
          </cell>
          <cell r="U3309">
            <v>349.97</v>
          </cell>
          <cell r="V3309">
            <v>210</v>
          </cell>
          <cell r="X3309">
            <v>333.3</v>
          </cell>
          <cell r="Y3309">
            <v>200</v>
          </cell>
          <cell r="AA3309">
            <v>289.8</v>
          </cell>
          <cell r="AB3309">
            <v>173.88</v>
          </cell>
          <cell r="AD3309">
            <v>252</v>
          </cell>
        </row>
        <row r="3310">
          <cell r="B3310" t="str">
            <v>FG151PAZ</v>
          </cell>
          <cell r="C3310" t="str">
            <v>Bolas Natalinas</v>
          </cell>
          <cell r="E3310" t="str">
            <v>Bolas de natal azul, com ilum. e pintura lisa, prod. em fibra de vidro</v>
          </cell>
          <cell r="F3310" t="str">
            <v>FIBRA</v>
          </cell>
          <cell r="G3310">
            <v>0.5</v>
          </cell>
          <cell r="H3310">
            <v>0.5</v>
          </cell>
          <cell r="I3310">
            <v>0.5</v>
          </cell>
          <cell r="J3310">
            <v>60</v>
          </cell>
          <cell r="L3310">
            <v>3.1999999999999997</v>
          </cell>
          <cell r="M3310">
            <v>811.76549999999997</v>
          </cell>
          <cell r="N3310">
            <v>487.05929999999995</v>
          </cell>
          <cell r="P3310">
            <v>0.6</v>
          </cell>
          <cell r="R3310">
            <v>690.17</v>
          </cell>
          <cell r="S3310">
            <v>414.12</v>
          </cell>
          <cell r="U3310">
            <v>690.17</v>
          </cell>
          <cell r="V3310">
            <v>414.12</v>
          </cell>
          <cell r="X3310">
            <v>657.3</v>
          </cell>
          <cell r="Y3310">
            <v>394.4</v>
          </cell>
          <cell r="AA3310">
            <v>571.54999999999995</v>
          </cell>
          <cell r="AB3310">
            <v>342.93</v>
          </cell>
          <cell r="AD3310">
            <v>497</v>
          </cell>
        </row>
        <row r="3311">
          <cell r="B3311" t="str">
            <v>FG151PAM</v>
          </cell>
          <cell r="C3311" t="str">
            <v>Bolas Natalinas</v>
          </cell>
          <cell r="E3311" t="str">
            <v>Bolas de natal amarela, com ilum. e pintura lisa, prod. em fibra de vidro</v>
          </cell>
          <cell r="F3311" t="str">
            <v>FIBRA</v>
          </cell>
          <cell r="G3311">
            <v>0.5</v>
          </cell>
          <cell r="H3311">
            <v>0.5</v>
          </cell>
          <cell r="I3311">
            <v>0.5</v>
          </cell>
          <cell r="J3311">
            <v>60</v>
          </cell>
          <cell r="L3311">
            <v>3.1999999999999997</v>
          </cell>
          <cell r="M3311">
            <v>811.76549999999997</v>
          </cell>
          <cell r="N3311">
            <v>487.05929999999995</v>
          </cell>
          <cell r="P3311">
            <v>0.6</v>
          </cell>
          <cell r="R3311">
            <v>690.17</v>
          </cell>
          <cell r="S3311">
            <v>414.12</v>
          </cell>
          <cell r="U3311">
            <v>690.17</v>
          </cell>
          <cell r="V3311">
            <v>414.12</v>
          </cell>
          <cell r="X3311">
            <v>657.3</v>
          </cell>
          <cell r="Y3311">
            <v>394.4</v>
          </cell>
          <cell r="AA3311">
            <v>571.54999999999995</v>
          </cell>
          <cell r="AB3311">
            <v>342.93</v>
          </cell>
          <cell r="AD3311">
            <v>497</v>
          </cell>
        </row>
        <row r="3312">
          <cell r="B3312" t="str">
            <v>FG151PVD</v>
          </cell>
          <cell r="C3312" t="str">
            <v>Bolas Natalinas</v>
          </cell>
          <cell r="E3312" t="str">
            <v>Bolas de natal verde, com ilum. e pintura lisa, prod. em fibra de vidro</v>
          </cell>
          <cell r="F3312" t="str">
            <v>FIBRA</v>
          </cell>
          <cell r="G3312">
            <v>0.5</v>
          </cell>
          <cell r="H3312">
            <v>0.5</v>
          </cell>
          <cell r="I3312">
            <v>0.5</v>
          </cell>
          <cell r="J3312">
            <v>60</v>
          </cell>
          <cell r="L3312">
            <v>3.1999999999999997</v>
          </cell>
          <cell r="M3312">
            <v>811.76549999999997</v>
          </cell>
          <cell r="N3312">
            <v>487.05929999999995</v>
          </cell>
          <cell r="P3312">
            <v>0.6</v>
          </cell>
          <cell r="R3312">
            <v>690.17</v>
          </cell>
          <cell r="S3312">
            <v>414.12</v>
          </cell>
          <cell r="U3312">
            <v>690.17</v>
          </cell>
          <cell r="V3312">
            <v>414.12</v>
          </cell>
          <cell r="X3312">
            <v>657.3</v>
          </cell>
          <cell r="Y3312">
            <v>394.4</v>
          </cell>
          <cell r="AA3312">
            <v>571.54999999999995</v>
          </cell>
          <cell r="AB3312">
            <v>342.93</v>
          </cell>
          <cell r="AD3312">
            <v>497</v>
          </cell>
        </row>
        <row r="3313">
          <cell r="B3313" t="str">
            <v>FG151PVM</v>
          </cell>
          <cell r="C3313" t="str">
            <v>Bolas Natalinas</v>
          </cell>
          <cell r="E3313" t="str">
            <v>Bolas de natal vermelha, com ilum. e pintura lisa, prod. em fibra de vidro</v>
          </cell>
          <cell r="F3313" t="str">
            <v>FIBRA</v>
          </cell>
          <cell r="G3313">
            <v>0.5</v>
          </cell>
          <cell r="H3313">
            <v>0.5</v>
          </cell>
          <cell r="I3313">
            <v>0.5</v>
          </cell>
          <cell r="J3313">
            <v>60</v>
          </cell>
          <cell r="L3313">
            <v>3.1999999999999997</v>
          </cell>
          <cell r="M3313">
            <v>811.76549999999997</v>
          </cell>
          <cell r="N3313">
            <v>487.05929999999995</v>
          </cell>
          <cell r="P3313">
            <v>0.6</v>
          </cell>
          <cell r="R3313">
            <v>690.17</v>
          </cell>
          <cell r="S3313">
            <v>414.12</v>
          </cell>
          <cell r="U3313">
            <v>690.17</v>
          </cell>
          <cell r="V3313">
            <v>414.12</v>
          </cell>
          <cell r="X3313">
            <v>657.3</v>
          </cell>
          <cell r="Y3313">
            <v>394.4</v>
          </cell>
          <cell r="AA3313">
            <v>571.54999999999995</v>
          </cell>
          <cell r="AB3313">
            <v>342.93</v>
          </cell>
          <cell r="AD3313">
            <v>497</v>
          </cell>
        </row>
        <row r="3314">
          <cell r="B3314" t="str">
            <v>FG151MAZ</v>
          </cell>
          <cell r="C3314" t="str">
            <v>Bolas Natalinas</v>
          </cell>
          <cell r="E3314" t="str">
            <v>Bolas de natal azul, com ilum. e pintura lisa, prod. em fibra de vidro</v>
          </cell>
          <cell r="F3314" t="str">
            <v>FIBRA</v>
          </cell>
          <cell r="G3314">
            <v>0.7</v>
          </cell>
          <cell r="H3314">
            <v>0.7</v>
          </cell>
          <cell r="I3314">
            <v>0.7</v>
          </cell>
          <cell r="J3314">
            <v>100</v>
          </cell>
          <cell r="L3314">
            <v>7.3999999999999995</v>
          </cell>
          <cell r="M3314">
            <v>1159.665</v>
          </cell>
          <cell r="N3314">
            <v>695.79899999999998</v>
          </cell>
          <cell r="P3314">
            <v>0.6</v>
          </cell>
          <cell r="R3314">
            <v>985.95</v>
          </cell>
          <cell r="S3314">
            <v>591.57000000000005</v>
          </cell>
          <cell r="U3314">
            <v>985.95</v>
          </cell>
          <cell r="V3314">
            <v>591.57000000000005</v>
          </cell>
          <cell r="X3314">
            <v>939</v>
          </cell>
          <cell r="Y3314">
            <v>563.4</v>
          </cell>
          <cell r="AA3314">
            <v>816.5</v>
          </cell>
          <cell r="AB3314">
            <v>489.9</v>
          </cell>
          <cell r="AD3314">
            <v>710</v>
          </cell>
        </row>
        <row r="3315">
          <cell r="B3315" t="str">
            <v>FG151MAM</v>
          </cell>
          <cell r="C3315" t="str">
            <v>Bolas Natalinas</v>
          </cell>
          <cell r="E3315" t="str">
            <v>Bolas de natal amarela, com ilum. e pintura lisa, prod. em fibra de vidro</v>
          </cell>
          <cell r="F3315" t="str">
            <v>FIBRA</v>
          </cell>
          <cell r="G3315">
            <v>0.7</v>
          </cell>
          <cell r="H3315">
            <v>0.7</v>
          </cell>
          <cell r="I3315">
            <v>0.7</v>
          </cell>
          <cell r="J3315">
            <v>100</v>
          </cell>
          <cell r="L3315">
            <v>7.3999999999999995</v>
          </cell>
          <cell r="M3315">
            <v>1159.665</v>
          </cell>
          <cell r="N3315">
            <v>695.79899999999998</v>
          </cell>
          <cell r="P3315">
            <v>0.6</v>
          </cell>
          <cell r="R3315">
            <v>985.95</v>
          </cell>
          <cell r="S3315">
            <v>591.57000000000005</v>
          </cell>
          <cell r="U3315">
            <v>985.95</v>
          </cell>
          <cell r="V3315">
            <v>591.57000000000005</v>
          </cell>
          <cell r="X3315">
            <v>939</v>
          </cell>
          <cell r="Y3315">
            <v>563.4</v>
          </cell>
          <cell r="AA3315">
            <v>816.5</v>
          </cell>
          <cell r="AB3315">
            <v>489.9</v>
          </cell>
          <cell r="AD3315">
            <v>710</v>
          </cell>
        </row>
        <row r="3316">
          <cell r="B3316" t="str">
            <v>FG151MVD</v>
          </cell>
          <cell r="C3316" t="str">
            <v>Bolas Natalinas</v>
          </cell>
          <cell r="E3316" t="str">
            <v>Bolas de natal verde, com ilum. e pintura lisa, prod. em fibra de vidro</v>
          </cell>
          <cell r="F3316" t="str">
            <v>FIBRA</v>
          </cell>
          <cell r="G3316">
            <v>0.7</v>
          </cell>
          <cell r="H3316">
            <v>0.7</v>
          </cell>
          <cell r="I3316">
            <v>0.7</v>
          </cell>
          <cell r="J3316">
            <v>100</v>
          </cell>
          <cell r="L3316">
            <v>7.3999999999999995</v>
          </cell>
          <cell r="M3316">
            <v>1159.665</v>
          </cell>
          <cell r="N3316">
            <v>695.79899999999998</v>
          </cell>
          <cell r="P3316">
            <v>0.6</v>
          </cell>
          <cell r="R3316">
            <v>985.95</v>
          </cell>
          <cell r="S3316">
            <v>591.57000000000005</v>
          </cell>
          <cell r="U3316">
            <v>985.95</v>
          </cell>
          <cell r="V3316">
            <v>591.57000000000005</v>
          </cell>
          <cell r="X3316">
            <v>939</v>
          </cell>
          <cell r="Y3316">
            <v>563.4</v>
          </cell>
          <cell r="AA3316">
            <v>816.5</v>
          </cell>
          <cell r="AB3316">
            <v>489.9</v>
          </cell>
          <cell r="AD3316">
            <v>710</v>
          </cell>
        </row>
        <row r="3317">
          <cell r="B3317" t="str">
            <v>FG151MVM</v>
          </cell>
          <cell r="C3317" t="str">
            <v>Bolas Natalinas</v>
          </cell>
          <cell r="E3317" t="str">
            <v>Bolas de natal vermelha, com ilum. e pintura lisa, prod. em fibra de vidro</v>
          </cell>
          <cell r="F3317" t="str">
            <v>FIBRA</v>
          </cell>
          <cell r="G3317">
            <v>0.7</v>
          </cell>
          <cell r="H3317">
            <v>0.7</v>
          </cell>
          <cell r="I3317">
            <v>0.7</v>
          </cell>
          <cell r="J3317">
            <v>100</v>
          </cell>
          <cell r="L3317">
            <v>7.3999999999999995</v>
          </cell>
          <cell r="M3317">
            <v>1159.665</v>
          </cell>
          <cell r="N3317">
            <v>695.79899999999998</v>
          </cell>
          <cell r="P3317">
            <v>0.6</v>
          </cell>
          <cell r="R3317">
            <v>985.95</v>
          </cell>
          <cell r="S3317">
            <v>591.57000000000005</v>
          </cell>
          <cell r="U3317">
            <v>985.95</v>
          </cell>
          <cell r="V3317">
            <v>591.57000000000005</v>
          </cell>
          <cell r="X3317">
            <v>939</v>
          </cell>
          <cell r="Y3317">
            <v>563.4</v>
          </cell>
          <cell r="AA3317">
            <v>816.5</v>
          </cell>
          <cell r="AB3317">
            <v>489.9</v>
          </cell>
          <cell r="AD3317">
            <v>710</v>
          </cell>
        </row>
        <row r="3318">
          <cell r="B3318" t="str">
            <v>FG151GAZ</v>
          </cell>
          <cell r="C3318" t="str">
            <v>Bolas Natalinas</v>
          </cell>
          <cell r="E3318" t="str">
            <v>Bolas de natal azul, com ilum. e pintura lisa, prod. em fibra de vidro</v>
          </cell>
          <cell r="F3318" t="str">
            <v>FIBRA</v>
          </cell>
          <cell r="G3318">
            <v>0.9</v>
          </cell>
          <cell r="H3318">
            <v>0.9</v>
          </cell>
          <cell r="I3318">
            <v>0.9</v>
          </cell>
          <cell r="J3318">
            <v>100</v>
          </cell>
          <cell r="L3318">
            <v>12.516666666666666</v>
          </cell>
          <cell r="M3318">
            <v>1518.9265</v>
          </cell>
          <cell r="N3318">
            <v>911.35590000000002</v>
          </cell>
          <cell r="P3318">
            <v>0.6</v>
          </cell>
          <cell r="R3318">
            <v>1291.4000000000001</v>
          </cell>
          <cell r="S3318">
            <v>774.9</v>
          </cell>
          <cell r="U3318">
            <v>1291.4000000000001</v>
          </cell>
          <cell r="V3318">
            <v>774.9</v>
          </cell>
          <cell r="X3318">
            <v>1229.9000000000001</v>
          </cell>
          <cell r="Y3318">
            <v>738</v>
          </cell>
          <cell r="AA3318">
            <v>1069.5</v>
          </cell>
          <cell r="AB3318">
            <v>641.70000000000005</v>
          </cell>
          <cell r="AD3318">
            <v>930</v>
          </cell>
        </row>
        <row r="3319">
          <cell r="B3319" t="str">
            <v>FG151GAM</v>
          </cell>
          <cell r="C3319" t="str">
            <v>Bolas Natalinas</v>
          </cell>
          <cell r="E3319" t="str">
            <v>Bolas de natal amarela, com ilum. pintura lisa, prod. em fibra de vidro</v>
          </cell>
          <cell r="F3319" t="str">
            <v>FIBRA</v>
          </cell>
          <cell r="G3319">
            <v>0.9</v>
          </cell>
          <cell r="H3319">
            <v>0.9</v>
          </cell>
          <cell r="I3319">
            <v>0.9</v>
          </cell>
          <cell r="J3319">
            <v>100</v>
          </cell>
          <cell r="L3319">
            <v>12.516666666666666</v>
          </cell>
          <cell r="M3319">
            <v>1518.9265</v>
          </cell>
          <cell r="N3319">
            <v>911.35590000000002</v>
          </cell>
          <cell r="P3319">
            <v>0.6</v>
          </cell>
          <cell r="R3319">
            <v>1291.4000000000001</v>
          </cell>
          <cell r="S3319">
            <v>774.9</v>
          </cell>
          <cell r="U3319">
            <v>1291.4000000000001</v>
          </cell>
          <cell r="V3319">
            <v>774.9</v>
          </cell>
          <cell r="X3319">
            <v>1229.9000000000001</v>
          </cell>
          <cell r="Y3319">
            <v>738</v>
          </cell>
          <cell r="AA3319">
            <v>1069.5</v>
          </cell>
          <cell r="AB3319">
            <v>641.70000000000005</v>
          </cell>
          <cell r="AD3319">
            <v>930</v>
          </cell>
        </row>
        <row r="3320">
          <cell r="B3320" t="str">
            <v>FG151GVD</v>
          </cell>
          <cell r="C3320" t="str">
            <v>Bolas Natalinas</v>
          </cell>
          <cell r="E3320" t="str">
            <v>Bolas de natal  verde, com ilum. e pintura lisa, prod. em fibra de vidro</v>
          </cell>
          <cell r="F3320" t="str">
            <v>FIBRA</v>
          </cell>
          <cell r="G3320">
            <v>0.9</v>
          </cell>
          <cell r="H3320">
            <v>0.9</v>
          </cell>
          <cell r="I3320">
            <v>0.9</v>
          </cell>
          <cell r="J3320">
            <v>100</v>
          </cell>
          <cell r="L3320">
            <v>12.516666666666666</v>
          </cell>
          <cell r="M3320">
            <v>1518.9265</v>
          </cell>
          <cell r="N3320">
            <v>911.35590000000002</v>
          </cell>
          <cell r="P3320">
            <v>0.6</v>
          </cell>
          <cell r="R3320">
            <v>1291.4000000000001</v>
          </cell>
          <cell r="S3320">
            <v>774.9</v>
          </cell>
          <cell r="U3320">
            <v>1291.4000000000001</v>
          </cell>
          <cell r="V3320">
            <v>774.9</v>
          </cell>
          <cell r="X3320">
            <v>1229.9000000000001</v>
          </cell>
          <cell r="Y3320">
            <v>738</v>
          </cell>
          <cell r="AA3320">
            <v>1069.5</v>
          </cell>
          <cell r="AB3320">
            <v>641.70000000000005</v>
          </cell>
          <cell r="AD3320">
            <v>930</v>
          </cell>
        </row>
        <row r="3321">
          <cell r="B3321" t="str">
            <v>FG151GVM</v>
          </cell>
          <cell r="C3321" t="str">
            <v>Bolas Natalinas</v>
          </cell>
          <cell r="E3321" t="str">
            <v>Bolas de natal  vermelha, com ilum. e pintura lisa, prod. em fibra de vidro</v>
          </cell>
          <cell r="F3321" t="str">
            <v>FIBRA</v>
          </cell>
          <cell r="G3321">
            <v>0.9</v>
          </cell>
          <cell r="H3321">
            <v>0.9</v>
          </cell>
          <cell r="I3321">
            <v>0.9</v>
          </cell>
          <cell r="J3321">
            <v>100</v>
          </cell>
          <cell r="L3321">
            <v>12.516666666666666</v>
          </cell>
          <cell r="M3321">
            <v>1518.9265</v>
          </cell>
          <cell r="N3321">
            <v>911.35590000000002</v>
          </cell>
          <cell r="P3321">
            <v>0.6</v>
          </cell>
          <cell r="R3321">
            <v>1291.4000000000001</v>
          </cell>
          <cell r="S3321">
            <v>774.9</v>
          </cell>
          <cell r="U3321">
            <v>1291.4000000000001</v>
          </cell>
          <cell r="V3321">
            <v>774.9</v>
          </cell>
          <cell r="X3321">
            <v>1229.9000000000001</v>
          </cell>
          <cell r="Y3321">
            <v>738</v>
          </cell>
          <cell r="AA3321">
            <v>1069.5</v>
          </cell>
          <cell r="AB3321">
            <v>641.70000000000005</v>
          </cell>
          <cell r="AD3321">
            <v>930</v>
          </cell>
        </row>
        <row r="3322">
          <cell r="B3322" t="str">
            <v>FG151GGAZ</v>
          </cell>
          <cell r="C3322" t="str">
            <v>Bolas Natalinas</v>
          </cell>
          <cell r="E3322" t="str">
            <v>Bolas de natal azul, com ilum. e pintura lisa, prod. em fibra de vidro</v>
          </cell>
          <cell r="F3322" t="str">
            <v>FIBRA</v>
          </cell>
          <cell r="G3322">
            <v>1.2</v>
          </cell>
          <cell r="H3322">
            <v>1.2</v>
          </cell>
          <cell r="I3322">
            <v>1.2</v>
          </cell>
          <cell r="J3322">
            <v>150</v>
          </cell>
          <cell r="L3322">
            <v>32.783333333333331</v>
          </cell>
          <cell r="M3322">
            <v>3622.6255000000006</v>
          </cell>
          <cell r="N3322">
            <v>2173.5753000000004</v>
          </cell>
          <cell r="P3322">
            <v>0.6</v>
          </cell>
          <cell r="R3322">
            <v>3079.97</v>
          </cell>
          <cell r="S3322">
            <v>1848</v>
          </cell>
          <cell r="U3322">
            <v>3079.97</v>
          </cell>
          <cell r="V3322">
            <v>1848</v>
          </cell>
          <cell r="X3322">
            <v>2933.3</v>
          </cell>
          <cell r="Y3322">
            <v>1760</v>
          </cell>
          <cell r="AA3322">
            <v>2550.6999999999998</v>
          </cell>
          <cell r="AB3322">
            <v>1530.42</v>
          </cell>
          <cell r="AD3322">
            <v>2218</v>
          </cell>
        </row>
        <row r="3323">
          <cell r="B3323" t="str">
            <v>FG151GGAM</v>
          </cell>
          <cell r="C3323" t="str">
            <v>Bolas Natalinas</v>
          </cell>
          <cell r="E3323" t="str">
            <v>Bolas de natal amarela, com ilum. e pintura lisa, prod. em fibra de vidro</v>
          </cell>
          <cell r="F3323" t="str">
            <v>FIBRA</v>
          </cell>
          <cell r="G3323">
            <v>1.2</v>
          </cell>
          <cell r="H3323">
            <v>1.2</v>
          </cell>
          <cell r="I3323">
            <v>1.2</v>
          </cell>
          <cell r="J3323">
            <v>150</v>
          </cell>
          <cell r="L3323">
            <v>32.783333333333331</v>
          </cell>
          <cell r="M3323">
            <v>3622.6255000000006</v>
          </cell>
          <cell r="N3323">
            <v>2173.5753000000004</v>
          </cell>
          <cell r="P3323">
            <v>0.6</v>
          </cell>
          <cell r="R3323">
            <v>3079.97</v>
          </cell>
          <cell r="S3323">
            <v>1848</v>
          </cell>
          <cell r="U3323">
            <v>3079.97</v>
          </cell>
          <cell r="V3323">
            <v>1848</v>
          </cell>
          <cell r="X3323">
            <v>2933.3</v>
          </cell>
          <cell r="Y3323">
            <v>1760</v>
          </cell>
          <cell r="AA3323">
            <v>2550.6999999999998</v>
          </cell>
          <cell r="AB3323">
            <v>1530.42</v>
          </cell>
          <cell r="AD3323">
            <v>2218</v>
          </cell>
        </row>
        <row r="3324">
          <cell r="B3324" t="str">
            <v>FG151GGVD</v>
          </cell>
          <cell r="C3324" t="str">
            <v>Bolas Natalinas</v>
          </cell>
          <cell r="E3324" t="str">
            <v>Bolas de natal verde, com ilum. e pintura lisa, prod. em fibra de vidro</v>
          </cell>
          <cell r="F3324" t="str">
            <v>FIBRA</v>
          </cell>
          <cell r="G3324">
            <v>1.2</v>
          </cell>
          <cell r="H3324">
            <v>1.2</v>
          </cell>
          <cell r="I3324">
            <v>1.2</v>
          </cell>
          <cell r="J3324">
            <v>150</v>
          </cell>
          <cell r="L3324">
            <v>32.783333333333331</v>
          </cell>
          <cell r="M3324">
            <v>3622.6255000000006</v>
          </cell>
          <cell r="N3324">
            <v>2173.5753000000004</v>
          </cell>
          <cell r="P3324">
            <v>0.6</v>
          </cell>
          <cell r="R3324">
            <v>3079.97</v>
          </cell>
          <cell r="S3324">
            <v>1848</v>
          </cell>
          <cell r="U3324">
            <v>3079.97</v>
          </cell>
          <cell r="V3324">
            <v>1848</v>
          </cell>
          <cell r="X3324">
            <v>2933.3</v>
          </cell>
          <cell r="Y3324">
            <v>1760</v>
          </cell>
          <cell r="AA3324">
            <v>2550.6999999999998</v>
          </cell>
          <cell r="AB3324">
            <v>1530.42</v>
          </cell>
          <cell r="AD3324">
            <v>2218</v>
          </cell>
        </row>
        <row r="3325">
          <cell r="B3325" t="str">
            <v>FG151GGVM</v>
          </cell>
          <cell r="C3325" t="str">
            <v>Bolas Natalinas</v>
          </cell>
          <cell r="E3325" t="str">
            <v>Bolas de natal vermelha, com ilum. e pintura lisa, prod. em fibra de vidro</v>
          </cell>
          <cell r="F3325" t="str">
            <v>FIBRA</v>
          </cell>
          <cell r="G3325">
            <v>1.2</v>
          </cell>
          <cell r="H3325">
            <v>1.2</v>
          </cell>
          <cell r="I3325">
            <v>1.2</v>
          </cell>
          <cell r="J3325">
            <v>150</v>
          </cell>
          <cell r="L3325">
            <v>32.783333333333331</v>
          </cell>
          <cell r="M3325">
            <v>3622.6255000000006</v>
          </cell>
          <cell r="N3325">
            <v>2173.5753000000004</v>
          </cell>
          <cell r="P3325">
            <v>0.6</v>
          </cell>
          <cell r="R3325">
            <v>3079.97</v>
          </cell>
          <cell r="S3325">
            <v>1848</v>
          </cell>
          <cell r="U3325">
            <v>3079.97</v>
          </cell>
          <cell r="V3325">
            <v>1848</v>
          </cell>
          <cell r="X3325">
            <v>2933.3</v>
          </cell>
          <cell r="Y3325">
            <v>1760</v>
          </cell>
          <cell r="AA3325">
            <v>2550.6999999999998</v>
          </cell>
          <cell r="AB3325">
            <v>1530.42</v>
          </cell>
          <cell r="AD3325">
            <v>2218</v>
          </cell>
        </row>
        <row r="3326">
          <cell r="B3326" t="str">
            <v>FG151EGAZ</v>
          </cell>
          <cell r="C3326" t="str">
            <v>Bolas Natalinas</v>
          </cell>
          <cell r="E3326" t="str">
            <v>Bolas de natal azul, com ilum. e pintura lisa, prod. em fibra de vidro</v>
          </cell>
          <cell r="F3326" t="str">
            <v>FIBRA</v>
          </cell>
          <cell r="G3326">
            <v>1.5</v>
          </cell>
          <cell r="H3326">
            <v>1.5</v>
          </cell>
          <cell r="I3326">
            <v>1.5</v>
          </cell>
          <cell r="J3326">
            <v>150</v>
          </cell>
          <cell r="M3326">
            <v>5656.0530000000008</v>
          </cell>
          <cell r="N3326">
            <v>3393.6318000000006</v>
          </cell>
          <cell r="P3326">
            <v>0.6</v>
          </cell>
          <cell r="R3326">
            <v>4808.79</v>
          </cell>
          <cell r="S3326">
            <v>2885.3</v>
          </cell>
          <cell r="U3326">
            <v>4808.79</v>
          </cell>
          <cell r="V3326">
            <v>2885.3</v>
          </cell>
          <cell r="X3326">
            <v>4579.8</v>
          </cell>
          <cell r="Y3326">
            <v>2747.9</v>
          </cell>
          <cell r="AA3326">
            <v>3982.45</v>
          </cell>
          <cell r="AB3326">
            <v>2389.4699999999998</v>
          </cell>
          <cell r="AD3326">
            <v>3463</v>
          </cell>
        </row>
        <row r="3327">
          <cell r="B3327" t="str">
            <v>FG151EGAM</v>
          </cell>
          <cell r="C3327" t="str">
            <v>Bolas Natalinas</v>
          </cell>
          <cell r="E3327" t="str">
            <v>Bolas de natal amarela, com ilum. e pintura lisa, prod. em fibra de vidro</v>
          </cell>
          <cell r="F3327" t="str">
            <v>FIBRA</v>
          </cell>
          <cell r="G3327">
            <v>1.5</v>
          </cell>
          <cell r="H3327">
            <v>1.5</v>
          </cell>
          <cell r="I3327">
            <v>1.5</v>
          </cell>
          <cell r="J3327">
            <v>150</v>
          </cell>
          <cell r="M3327">
            <v>5656.0530000000008</v>
          </cell>
          <cell r="N3327">
            <v>3393.6318000000006</v>
          </cell>
          <cell r="P3327">
            <v>0.6</v>
          </cell>
          <cell r="R3327">
            <v>4808.79</v>
          </cell>
          <cell r="S3327">
            <v>2885.3</v>
          </cell>
          <cell r="U3327">
            <v>4808.79</v>
          </cell>
          <cell r="V3327">
            <v>2885.3</v>
          </cell>
          <cell r="X3327">
            <v>4579.8</v>
          </cell>
          <cell r="Y3327">
            <v>2747.9</v>
          </cell>
          <cell r="AA3327">
            <v>3982.45</v>
          </cell>
          <cell r="AB3327">
            <v>2389.4699999999998</v>
          </cell>
          <cell r="AD3327">
            <v>3463</v>
          </cell>
        </row>
        <row r="3328">
          <cell r="B3328" t="str">
            <v>FG151EGVD</v>
          </cell>
          <cell r="C3328" t="str">
            <v>Bolas Natalinas</v>
          </cell>
          <cell r="E3328" t="str">
            <v>Bolas de natal verde, com ilum. e pintura lisa, prod. em fibra de vidro</v>
          </cell>
          <cell r="F3328" t="str">
            <v>FIBRA</v>
          </cell>
          <cell r="G3328">
            <v>1.5</v>
          </cell>
          <cell r="H3328">
            <v>1.5</v>
          </cell>
          <cell r="I3328">
            <v>1.5</v>
          </cell>
          <cell r="J3328">
            <v>150</v>
          </cell>
          <cell r="M3328">
            <v>5656.0530000000008</v>
          </cell>
          <cell r="N3328">
            <v>3393.6318000000006</v>
          </cell>
          <cell r="P3328">
            <v>0.6</v>
          </cell>
          <cell r="R3328">
            <v>4808.79</v>
          </cell>
          <cell r="S3328">
            <v>2885.3</v>
          </cell>
          <cell r="U3328">
            <v>4808.79</v>
          </cell>
          <cell r="V3328">
            <v>2885.3</v>
          </cell>
          <cell r="X3328">
            <v>4579.8</v>
          </cell>
          <cell r="Y3328">
            <v>2747.9</v>
          </cell>
          <cell r="AA3328">
            <v>3982.45</v>
          </cell>
          <cell r="AB3328">
            <v>2389.4699999999998</v>
          </cell>
          <cell r="AD3328">
            <v>3463</v>
          </cell>
        </row>
        <row r="3329">
          <cell r="B3329" t="str">
            <v>FG151EGVM</v>
          </cell>
          <cell r="C3329" t="str">
            <v>Bolas Natalinas</v>
          </cell>
          <cell r="E3329" t="str">
            <v>Bolas de natal vermelha, com ilum. e pintura lisa, prod. em fibra de vidro</v>
          </cell>
          <cell r="F3329" t="str">
            <v>FIBRA</v>
          </cell>
          <cell r="G3329">
            <v>1.5</v>
          </cell>
          <cell r="H3329">
            <v>1.5</v>
          </cell>
          <cell r="I3329">
            <v>1.5</v>
          </cell>
          <cell r="J3329">
            <v>150</v>
          </cell>
          <cell r="M3329">
            <v>5656.0530000000008</v>
          </cell>
          <cell r="N3329">
            <v>3393.6318000000006</v>
          </cell>
          <cell r="P3329">
            <v>0.6</v>
          </cell>
          <cell r="R3329">
            <v>4808.79</v>
          </cell>
          <cell r="S3329">
            <v>2885.3</v>
          </cell>
          <cell r="U3329">
            <v>4808.79</v>
          </cell>
          <cell r="V3329">
            <v>2885.3</v>
          </cell>
          <cell r="X3329">
            <v>4579.8</v>
          </cell>
          <cell r="Y3329">
            <v>2747.9</v>
          </cell>
          <cell r="AA3329">
            <v>3982.45</v>
          </cell>
          <cell r="AB3329">
            <v>2389.4699999999998</v>
          </cell>
          <cell r="AD3329">
            <v>3463</v>
          </cell>
        </row>
        <row r="3330">
          <cell r="B3330" t="str">
            <v>FG151PPSAZ</v>
          </cell>
          <cell r="C3330" t="str">
            <v>Bolas Natalinas</v>
          </cell>
          <cell r="E3330" t="str">
            <v>Bolas de natal azul, cor sólida e pintura lisa, prod. em fibra de vidro</v>
          </cell>
          <cell r="F3330" t="str">
            <v>FIBRA</v>
          </cell>
          <cell r="G3330">
            <v>0.3</v>
          </cell>
          <cell r="H3330">
            <v>0.3</v>
          </cell>
          <cell r="I3330">
            <v>0.3</v>
          </cell>
          <cell r="J3330">
            <v>60</v>
          </cell>
          <cell r="L3330">
            <v>1.3833333333333335</v>
          </cell>
          <cell r="M3330">
            <v>357.65600000000001</v>
          </cell>
          <cell r="N3330">
            <v>214.59360000000001</v>
          </cell>
          <cell r="P3330">
            <v>0.6</v>
          </cell>
          <cell r="R3330">
            <v>304.08</v>
          </cell>
          <cell r="S3330">
            <v>182.49</v>
          </cell>
          <cell r="U3330">
            <v>304.08</v>
          </cell>
          <cell r="V3330">
            <v>182.49</v>
          </cell>
          <cell r="X3330">
            <v>289.60000000000002</v>
          </cell>
          <cell r="Y3330">
            <v>173.8</v>
          </cell>
          <cell r="AA3330">
            <v>251.85</v>
          </cell>
          <cell r="AB3330">
            <v>151.11000000000001</v>
          </cell>
          <cell r="AD3330">
            <v>219</v>
          </cell>
        </row>
        <row r="3331">
          <cell r="B3331" t="str">
            <v>FG151PPSAM</v>
          </cell>
          <cell r="C3331" t="str">
            <v>Bolas Natalinas</v>
          </cell>
          <cell r="E3331" t="str">
            <v>Bolas de natal amarela, cor sólida e pintura lisa, prod. em fibra de vidro</v>
          </cell>
          <cell r="F3331" t="str">
            <v>FIBRA</v>
          </cell>
          <cell r="G3331">
            <v>0.3</v>
          </cell>
          <cell r="H3331">
            <v>0.3</v>
          </cell>
          <cell r="I3331">
            <v>0.3</v>
          </cell>
          <cell r="J3331">
            <v>60</v>
          </cell>
          <cell r="L3331">
            <v>1.3833333333333335</v>
          </cell>
          <cell r="M3331">
            <v>357.65600000000001</v>
          </cell>
          <cell r="N3331">
            <v>214.59360000000001</v>
          </cell>
          <cell r="P3331">
            <v>0.6</v>
          </cell>
          <cell r="R3331">
            <v>304.08</v>
          </cell>
          <cell r="S3331">
            <v>182.49</v>
          </cell>
          <cell r="U3331">
            <v>304.08</v>
          </cell>
          <cell r="V3331">
            <v>182.49</v>
          </cell>
          <cell r="X3331">
            <v>289.60000000000002</v>
          </cell>
          <cell r="Y3331">
            <v>173.8</v>
          </cell>
          <cell r="AA3331">
            <v>251.85</v>
          </cell>
          <cell r="AB3331">
            <v>151.11000000000001</v>
          </cell>
          <cell r="AD3331">
            <v>219</v>
          </cell>
        </row>
        <row r="3332">
          <cell r="B3332" t="str">
            <v>FG151PPSVD</v>
          </cell>
          <cell r="C3332" t="str">
            <v>Bolas Natalinas</v>
          </cell>
          <cell r="E3332" t="str">
            <v>Bolas de natal verde, cor sólida e pintura lisa, prod. em fibra de vidro</v>
          </cell>
          <cell r="F3332" t="str">
            <v>FIBRA</v>
          </cell>
          <cell r="G3332">
            <v>0.3</v>
          </cell>
          <cell r="H3332">
            <v>0.3</v>
          </cell>
          <cell r="I3332">
            <v>0.3</v>
          </cell>
          <cell r="J3332">
            <v>60</v>
          </cell>
          <cell r="L3332">
            <v>1.3833333333333335</v>
          </cell>
          <cell r="M3332">
            <v>357.65600000000001</v>
          </cell>
          <cell r="N3332">
            <v>214.59360000000001</v>
          </cell>
          <cell r="P3332">
            <v>0.6</v>
          </cell>
          <cell r="R3332">
            <v>304.08</v>
          </cell>
          <cell r="S3332">
            <v>182.49</v>
          </cell>
          <cell r="U3332">
            <v>304.08</v>
          </cell>
          <cell r="V3332">
            <v>182.49</v>
          </cell>
          <cell r="X3332">
            <v>289.60000000000002</v>
          </cell>
          <cell r="Y3332">
            <v>173.8</v>
          </cell>
          <cell r="AA3332">
            <v>251.85</v>
          </cell>
          <cell r="AB3332">
            <v>151.11000000000001</v>
          </cell>
          <cell r="AD3332">
            <v>219</v>
          </cell>
        </row>
        <row r="3333">
          <cell r="B3333" t="str">
            <v>FG151PPSVM</v>
          </cell>
          <cell r="C3333" t="str">
            <v>Bolas Natalinas</v>
          </cell>
          <cell r="E3333" t="str">
            <v>Bolas de natal  vermelha, cor sólida e pintura lisa, prod. em fibra de vidro</v>
          </cell>
          <cell r="F3333" t="str">
            <v>FIBRA</v>
          </cell>
          <cell r="G3333">
            <v>0.3</v>
          </cell>
          <cell r="H3333">
            <v>0.3</v>
          </cell>
          <cell r="I3333">
            <v>0.3</v>
          </cell>
          <cell r="J3333">
            <v>60</v>
          </cell>
          <cell r="L3333">
            <v>1.3833333333333335</v>
          </cell>
          <cell r="M3333">
            <v>357.65600000000001</v>
          </cell>
          <cell r="N3333">
            <v>214.59360000000001</v>
          </cell>
          <cell r="P3333">
            <v>0.6</v>
          </cell>
          <cell r="R3333">
            <v>304.08</v>
          </cell>
          <cell r="S3333">
            <v>182.49</v>
          </cell>
          <cell r="U3333">
            <v>304.08</v>
          </cell>
          <cell r="V3333">
            <v>182.49</v>
          </cell>
          <cell r="X3333">
            <v>289.60000000000002</v>
          </cell>
          <cell r="Y3333">
            <v>173.8</v>
          </cell>
          <cell r="AA3333">
            <v>251.85</v>
          </cell>
          <cell r="AB3333">
            <v>151.11000000000001</v>
          </cell>
          <cell r="AD3333">
            <v>219</v>
          </cell>
        </row>
        <row r="3334">
          <cell r="B3334" t="str">
            <v>FG151PSAZ</v>
          </cell>
          <cell r="C3334" t="str">
            <v>Bolas Natalinas</v>
          </cell>
          <cell r="E3334" t="str">
            <v>Bolas de natal azul, cor sólida e pintura lisa, prod. em fibra de vidro</v>
          </cell>
          <cell r="F3334" t="str">
            <v>FIBRA</v>
          </cell>
          <cell r="G3334">
            <v>0.5</v>
          </cell>
          <cell r="H3334">
            <v>0.5</v>
          </cell>
          <cell r="I3334">
            <v>0.5</v>
          </cell>
          <cell r="J3334">
            <v>60</v>
          </cell>
          <cell r="L3334">
            <v>3.1999999999999997</v>
          </cell>
          <cell r="M3334">
            <v>703.95</v>
          </cell>
          <cell r="N3334">
            <v>422.37</v>
          </cell>
          <cell r="P3334">
            <v>0.6</v>
          </cell>
          <cell r="R3334">
            <v>598.5</v>
          </cell>
          <cell r="S3334">
            <v>359.1</v>
          </cell>
          <cell r="U3334">
            <v>598.5</v>
          </cell>
          <cell r="V3334">
            <v>359.1</v>
          </cell>
          <cell r="X3334">
            <v>570</v>
          </cell>
          <cell r="Y3334">
            <v>342</v>
          </cell>
          <cell r="AA3334">
            <v>495.65</v>
          </cell>
          <cell r="AB3334">
            <v>297.39</v>
          </cell>
          <cell r="AD3334">
            <v>431</v>
          </cell>
        </row>
        <row r="3335">
          <cell r="B3335" t="str">
            <v>FG151PSAM</v>
          </cell>
          <cell r="C3335" t="str">
            <v>Bolas Natalinas</v>
          </cell>
          <cell r="E3335" t="str">
            <v>Bolas de natal amarela, cor sólida e pintura lisa, prod. em fibra de vidro</v>
          </cell>
          <cell r="F3335" t="str">
            <v>FIBRA</v>
          </cell>
          <cell r="G3335">
            <v>0.5</v>
          </cell>
          <cell r="H3335">
            <v>0.5</v>
          </cell>
          <cell r="I3335">
            <v>0.5</v>
          </cell>
          <cell r="J3335">
            <v>60</v>
          </cell>
          <cell r="L3335">
            <v>3.1999999999999997</v>
          </cell>
          <cell r="M3335">
            <v>703.95</v>
          </cell>
          <cell r="N3335">
            <v>422.37</v>
          </cell>
          <cell r="P3335">
            <v>0.6</v>
          </cell>
          <cell r="R3335">
            <v>598.5</v>
          </cell>
          <cell r="S3335">
            <v>359.1</v>
          </cell>
          <cell r="U3335">
            <v>598.5</v>
          </cell>
          <cell r="V3335">
            <v>359.1</v>
          </cell>
          <cell r="X3335">
            <v>570</v>
          </cell>
          <cell r="Y3335">
            <v>342</v>
          </cell>
          <cell r="AA3335">
            <v>495.65</v>
          </cell>
          <cell r="AB3335">
            <v>297.39</v>
          </cell>
          <cell r="AD3335">
            <v>431</v>
          </cell>
        </row>
        <row r="3336">
          <cell r="B3336" t="str">
            <v>FG151PSVD</v>
          </cell>
          <cell r="C3336" t="str">
            <v>Bolas Natalinas</v>
          </cell>
          <cell r="E3336" t="str">
            <v>Bolas de natal verde, cor sólida e pintura lisa, prod. em fibra de vidro</v>
          </cell>
          <cell r="F3336" t="str">
            <v>FIBRA</v>
          </cell>
          <cell r="G3336">
            <v>0.5</v>
          </cell>
          <cell r="H3336">
            <v>0.5</v>
          </cell>
          <cell r="I3336">
            <v>0.5</v>
          </cell>
          <cell r="J3336">
            <v>60</v>
          </cell>
          <cell r="L3336">
            <v>3.1999999999999997</v>
          </cell>
          <cell r="M3336">
            <v>703.95</v>
          </cell>
          <cell r="N3336">
            <v>422.37</v>
          </cell>
          <cell r="P3336">
            <v>0.6</v>
          </cell>
          <cell r="R3336">
            <v>598.5</v>
          </cell>
          <cell r="S3336">
            <v>359.1</v>
          </cell>
          <cell r="U3336">
            <v>598.5</v>
          </cell>
          <cell r="V3336">
            <v>359.1</v>
          </cell>
          <cell r="X3336">
            <v>570</v>
          </cell>
          <cell r="Y3336">
            <v>342</v>
          </cell>
          <cell r="AA3336">
            <v>495.65</v>
          </cell>
          <cell r="AB3336">
            <v>297.39</v>
          </cell>
          <cell r="AD3336">
            <v>431</v>
          </cell>
        </row>
        <row r="3337">
          <cell r="B3337" t="str">
            <v>FG151PSVM</v>
          </cell>
          <cell r="C3337" t="str">
            <v>Bolas Natalinas</v>
          </cell>
          <cell r="E3337" t="str">
            <v>Bolas de natal cor vermelha, sólida e pintura lisa, prod. em fibra de vidro</v>
          </cell>
          <cell r="F3337" t="str">
            <v>FIBRA</v>
          </cell>
          <cell r="G3337">
            <v>0.5</v>
          </cell>
          <cell r="H3337">
            <v>0.5</v>
          </cell>
          <cell r="I3337">
            <v>0.5</v>
          </cell>
          <cell r="J3337">
            <v>60</v>
          </cell>
          <cell r="L3337">
            <v>3.1999999999999997</v>
          </cell>
          <cell r="M3337">
            <v>703.95</v>
          </cell>
          <cell r="N3337">
            <v>422.37</v>
          </cell>
          <cell r="P3337">
            <v>0.6</v>
          </cell>
          <cell r="R3337">
            <v>598.5</v>
          </cell>
          <cell r="S3337">
            <v>359.1</v>
          </cell>
          <cell r="U3337">
            <v>598.5</v>
          </cell>
          <cell r="V3337">
            <v>359.1</v>
          </cell>
          <cell r="X3337">
            <v>570</v>
          </cell>
          <cell r="Y3337">
            <v>342</v>
          </cell>
          <cell r="AA3337">
            <v>495.65</v>
          </cell>
          <cell r="AB3337">
            <v>297.39</v>
          </cell>
          <cell r="AD3337">
            <v>431</v>
          </cell>
        </row>
        <row r="3338">
          <cell r="B3338" t="str">
            <v>FG151MSAZ</v>
          </cell>
          <cell r="C3338" t="str">
            <v>Bolas Natalinas</v>
          </cell>
          <cell r="E3338" t="str">
            <v>Bolas de natal  cor azul, sólida e pintura lisa, prod. em fibra de vidro</v>
          </cell>
          <cell r="F3338" t="str">
            <v>FIBRA</v>
          </cell>
          <cell r="G3338">
            <v>0.7</v>
          </cell>
          <cell r="H3338">
            <v>0.7</v>
          </cell>
          <cell r="I3338">
            <v>0.7</v>
          </cell>
          <cell r="J3338">
            <v>100</v>
          </cell>
          <cell r="L3338">
            <v>7.3999999999999995</v>
          </cell>
          <cell r="M3338">
            <v>1009.3655</v>
          </cell>
          <cell r="N3338">
            <v>605.61929999999995</v>
          </cell>
          <cell r="P3338">
            <v>0.6</v>
          </cell>
          <cell r="R3338">
            <v>858.17</v>
          </cell>
          <cell r="S3338">
            <v>514.91999999999996</v>
          </cell>
          <cell r="U3338">
            <v>858.17</v>
          </cell>
          <cell r="V3338">
            <v>514.91999999999996</v>
          </cell>
          <cell r="X3338">
            <v>817.3</v>
          </cell>
          <cell r="Y3338">
            <v>490.4</v>
          </cell>
          <cell r="AA3338">
            <v>710.7</v>
          </cell>
          <cell r="AB3338">
            <v>426.42</v>
          </cell>
          <cell r="AD3338">
            <v>618</v>
          </cell>
        </row>
        <row r="3339">
          <cell r="B3339" t="str">
            <v>FG151MSAM</v>
          </cell>
          <cell r="C3339" t="str">
            <v>Bolas Natalinas</v>
          </cell>
          <cell r="E3339" t="str">
            <v>Bolas de natal cor amarela, sólida e pintura lisa, prod. em fibra de vidro</v>
          </cell>
          <cell r="F3339" t="str">
            <v>FIBRA</v>
          </cell>
          <cell r="G3339">
            <v>0.7</v>
          </cell>
          <cell r="H3339">
            <v>0.7</v>
          </cell>
          <cell r="I3339">
            <v>0.7</v>
          </cell>
          <cell r="J3339">
            <v>100</v>
          </cell>
          <cell r="L3339">
            <v>7.3999999999999995</v>
          </cell>
          <cell r="M3339">
            <v>1009.3655</v>
          </cell>
          <cell r="N3339">
            <v>605.61929999999995</v>
          </cell>
          <cell r="P3339">
            <v>0.6</v>
          </cell>
          <cell r="R3339">
            <v>858.17</v>
          </cell>
          <cell r="S3339">
            <v>514.91999999999996</v>
          </cell>
          <cell r="U3339">
            <v>858.17</v>
          </cell>
          <cell r="V3339">
            <v>514.91999999999996</v>
          </cell>
          <cell r="X3339">
            <v>817.3</v>
          </cell>
          <cell r="Y3339">
            <v>490.4</v>
          </cell>
          <cell r="AA3339">
            <v>710.7</v>
          </cell>
          <cell r="AB3339">
            <v>426.42</v>
          </cell>
          <cell r="AD3339">
            <v>618</v>
          </cell>
        </row>
        <row r="3340">
          <cell r="B3340" t="str">
            <v>FG151MSVD</v>
          </cell>
          <cell r="C3340" t="str">
            <v>Bolas Natalinas</v>
          </cell>
          <cell r="E3340" t="str">
            <v>Bolas de natal cor verde, sólida e pintura lisa, prod. em fibra de vidro</v>
          </cell>
          <cell r="F3340" t="str">
            <v>FIBRA</v>
          </cell>
          <cell r="G3340">
            <v>0.7</v>
          </cell>
          <cell r="H3340">
            <v>0.7</v>
          </cell>
          <cell r="I3340">
            <v>0.7</v>
          </cell>
          <cell r="J3340">
            <v>100</v>
          </cell>
          <cell r="L3340">
            <v>7.3999999999999995</v>
          </cell>
          <cell r="M3340">
            <v>1009.3655</v>
          </cell>
          <cell r="N3340">
            <v>605.61929999999995</v>
          </cell>
          <cell r="P3340">
            <v>0.6</v>
          </cell>
          <cell r="R3340">
            <v>858.17</v>
          </cell>
          <cell r="S3340">
            <v>514.91999999999996</v>
          </cell>
          <cell r="U3340">
            <v>858.17</v>
          </cell>
          <cell r="V3340">
            <v>514.91999999999996</v>
          </cell>
          <cell r="X3340">
            <v>817.3</v>
          </cell>
          <cell r="Y3340">
            <v>490.4</v>
          </cell>
          <cell r="AA3340">
            <v>710.7</v>
          </cell>
          <cell r="AB3340">
            <v>426.42</v>
          </cell>
          <cell r="AD3340">
            <v>618</v>
          </cell>
        </row>
        <row r="3341">
          <cell r="B3341" t="str">
            <v>FG151MSVM</v>
          </cell>
          <cell r="C3341" t="str">
            <v>Bolas Natalinas</v>
          </cell>
          <cell r="E3341" t="str">
            <v>Bolas de natal cor vermelha, sólida e pintura lisa, prod. em fibra de vidro</v>
          </cell>
          <cell r="F3341" t="str">
            <v>FIBRA</v>
          </cell>
          <cell r="G3341">
            <v>0.7</v>
          </cell>
          <cell r="H3341">
            <v>0.7</v>
          </cell>
          <cell r="I3341">
            <v>0.7</v>
          </cell>
          <cell r="J3341">
            <v>100</v>
          </cell>
          <cell r="L3341">
            <v>7.3999999999999995</v>
          </cell>
          <cell r="M3341">
            <v>1009.3655</v>
          </cell>
          <cell r="N3341">
            <v>605.61929999999995</v>
          </cell>
          <cell r="P3341">
            <v>0.6</v>
          </cell>
          <cell r="R3341">
            <v>858.17</v>
          </cell>
          <cell r="S3341">
            <v>514.91999999999996</v>
          </cell>
          <cell r="U3341">
            <v>858.17</v>
          </cell>
          <cell r="V3341">
            <v>514.91999999999996</v>
          </cell>
          <cell r="X3341">
            <v>817.3</v>
          </cell>
          <cell r="Y3341">
            <v>490.4</v>
          </cell>
          <cell r="AA3341">
            <v>710.7</v>
          </cell>
          <cell r="AB3341">
            <v>426.42</v>
          </cell>
          <cell r="AD3341">
            <v>618</v>
          </cell>
        </row>
        <row r="3342">
          <cell r="B3342" t="str">
            <v>FG151GSAZ</v>
          </cell>
          <cell r="C3342" t="str">
            <v>Bolas Natalinas</v>
          </cell>
          <cell r="E3342" t="str">
            <v>Bolas de natal cor azul,  sólida e pintura lisa, prod. em fibra de vidro</v>
          </cell>
          <cell r="F3342" t="str">
            <v>FIBRA</v>
          </cell>
          <cell r="G3342">
            <v>0.9</v>
          </cell>
          <cell r="H3342">
            <v>0.9</v>
          </cell>
          <cell r="I3342">
            <v>0.9</v>
          </cell>
          <cell r="J3342">
            <v>100</v>
          </cell>
          <cell r="L3342">
            <v>12.516666666666666</v>
          </cell>
          <cell r="M3342">
            <v>1321.3265000000001</v>
          </cell>
          <cell r="N3342">
            <v>792.79590000000007</v>
          </cell>
          <cell r="P3342">
            <v>0.6</v>
          </cell>
          <cell r="R3342">
            <v>1123.4000000000001</v>
          </cell>
          <cell r="S3342">
            <v>674</v>
          </cell>
          <cell r="U3342">
            <v>1123.4000000000001</v>
          </cell>
          <cell r="V3342">
            <v>674</v>
          </cell>
          <cell r="X3342">
            <v>1069.9000000000001</v>
          </cell>
          <cell r="Y3342">
            <v>641.9</v>
          </cell>
          <cell r="AA3342">
            <v>930.35</v>
          </cell>
          <cell r="AB3342">
            <v>558.21</v>
          </cell>
          <cell r="AD3342">
            <v>809</v>
          </cell>
        </row>
        <row r="3343">
          <cell r="B3343" t="str">
            <v>FG151GSAM</v>
          </cell>
          <cell r="C3343" t="str">
            <v>Bolas Natalinas</v>
          </cell>
          <cell r="E3343" t="str">
            <v>Bolas de natal cor amarela, sólida e pintura lisa, prod. em fibra de vidro</v>
          </cell>
          <cell r="F3343" t="str">
            <v>FIBRA</v>
          </cell>
          <cell r="G3343">
            <v>0.9</v>
          </cell>
          <cell r="H3343">
            <v>0.9</v>
          </cell>
          <cell r="I3343">
            <v>0.9</v>
          </cell>
          <cell r="J3343">
            <v>100</v>
          </cell>
          <cell r="L3343">
            <v>12.516666666666666</v>
          </cell>
          <cell r="M3343">
            <v>1321.3265000000001</v>
          </cell>
          <cell r="N3343">
            <v>792.79590000000007</v>
          </cell>
          <cell r="P3343">
            <v>0.6</v>
          </cell>
          <cell r="R3343">
            <v>1123.4000000000001</v>
          </cell>
          <cell r="S3343">
            <v>674</v>
          </cell>
          <cell r="U3343">
            <v>1123.4000000000001</v>
          </cell>
          <cell r="V3343">
            <v>674</v>
          </cell>
          <cell r="X3343">
            <v>1069.9000000000001</v>
          </cell>
          <cell r="Y3343">
            <v>641.9</v>
          </cell>
          <cell r="AA3343">
            <v>930.35</v>
          </cell>
          <cell r="AB3343">
            <v>558.21</v>
          </cell>
          <cell r="AD3343">
            <v>809</v>
          </cell>
        </row>
        <row r="3344">
          <cell r="B3344" t="str">
            <v>FG151GSVD</v>
          </cell>
          <cell r="C3344" t="str">
            <v>Bolas Natalinas</v>
          </cell>
          <cell r="E3344" t="str">
            <v>Bolas de natal cor verde, sólida e pintura lisa, prod. em fibra de vidro</v>
          </cell>
          <cell r="F3344" t="str">
            <v>FIBRA</v>
          </cell>
          <cell r="G3344">
            <v>0.9</v>
          </cell>
          <cell r="H3344">
            <v>0.9</v>
          </cell>
          <cell r="I3344">
            <v>0.9</v>
          </cell>
          <cell r="J3344">
            <v>100</v>
          </cell>
          <cell r="L3344">
            <v>12.516666666666666</v>
          </cell>
          <cell r="M3344">
            <v>1321.3265000000001</v>
          </cell>
          <cell r="N3344">
            <v>792.79590000000007</v>
          </cell>
          <cell r="P3344">
            <v>0.6</v>
          </cell>
          <cell r="R3344">
            <v>1123.4000000000001</v>
          </cell>
          <cell r="S3344">
            <v>674</v>
          </cell>
          <cell r="U3344">
            <v>1123.4000000000001</v>
          </cell>
          <cell r="V3344">
            <v>674</v>
          </cell>
          <cell r="X3344">
            <v>1069.9000000000001</v>
          </cell>
          <cell r="Y3344">
            <v>641.9</v>
          </cell>
          <cell r="AA3344">
            <v>930.35</v>
          </cell>
          <cell r="AB3344">
            <v>558.21</v>
          </cell>
          <cell r="AD3344">
            <v>809</v>
          </cell>
        </row>
        <row r="3345">
          <cell r="B3345" t="str">
            <v>FG151GSVM</v>
          </cell>
          <cell r="C3345" t="str">
            <v>Bolas Natalinas</v>
          </cell>
          <cell r="E3345" t="str">
            <v>Bolas de natal cor vermelha, sólida e pintura lisa, prod. em fibra de vidro</v>
          </cell>
          <cell r="F3345" t="str">
            <v>FIBRA</v>
          </cell>
          <cell r="G3345">
            <v>0.9</v>
          </cell>
          <cell r="H3345">
            <v>0.9</v>
          </cell>
          <cell r="I3345">
            <v>0.9</v>
          </cell>
          <cell r="J3345">
            <v>100</v>
          </cell>
          <cell r="L3345">
            <v>12.516666666666666</v>
          </cell>
          <cell r="M3345">
            <v>1321.3265000000001</v>
          </cell>
          <cell r="N3345">
            <v>792.79590000000007</v>
          </cell>
          <cell r="P3345">
            <v>0.6</v>
          </cell>
          <cell r="R3345">
            <v>1123.4000000000001</v>
          </cell>
          <cell r="S3345">
            <v>674</v>
          </cell>
          <cell r="U3345">
            <v>1123.4000000000001</v>
          </cell>
          <cell r="V3345">
            <v>674</v>
          </cell>
          <cell r="X3345">
            <v>1069.9000000000001</v>
          </cell>
          <cell r="Y3345">
            <v>641.9</v>
          </cell>
          <cell r="AA3345">
            <v>930.35</v>
          </cell>
          <cell r="AB3345">
            <v>558.21</v>
          </cell>
          <cell r="AD3345">
            <v>809</v>
          </cell>
        </row>
        <row r="3346">
          <cell r="B3346" t="str">
            <v>FG151GGSAZ</v>
          </cell>
          <cell r="C3346" t="str">
            <v>Bolas Natalinas</v>
          </cell>
          <cell r="E3346" t="str">
            <v>Bolas de natal cor azul, sólida e pintura lisa, prod. em fibra de vidro</v>
          </cell>
          <cell r="F3346" t="str">
            <v>FIBRA</v>
          </cell>
          <cell r="G3346">
            <v>1.2</v>
          </cell>
          <cell r="H3346">
            <v>1.2</v>
          </cell>
          <cell r="I3346">
            <v>1.2</v>
          </cell>
          <cell r="J3346">
            <v>150</v>
          </cell>
          <cell r="L3346">
            <v>32.783333333333331</v>
          </cell>
          <cell r="M3346">
            <v>3149.0030000000002</v>
          </cell>
          <cell r="N3346">
            <v>1889.4018000000001</v>
          </cell>
          <cell r="P3346">
            <v>0.6</v>
          </cell>
          <cell r="R3346">
            <v>2677.29</v>
          </cell>
          <cell r="S3346">
            <v>1606.4</v>
          </cell>
          <cell r="U3346">
            <v>2677.29</v>
          </cell>
          <cell r="V3346">
            <v>1606.4</v>
          </cell>
          <cell r="X3346">
            <v>2549.8000000000002</v>
          </cell>
          <cell r="Y3346">
            <v>1529.9</v>
          </cell>
          <cell r="AA3346">
            <v>2217.1999999999998</v>
          </cell>
          <cell r="AB3346">
            <v>1330.32</v>
          </cell>
          <cell r="AD3346">
            <v>1928</v>
          </cell>
        </row>
        <row r="3347">
          <cell r="B3347" t="str">
            <v>FG151GGSAM</v>
          </cell>
          <cell r="C3347" t="str">
            <v>Bolas Natalinas</v>
          </cell>
          <cell r="E3347" t="str">
            <v>Bolas de natal cor amarela, sólida e pintura lisa, prod. em fibra de vidro</v>
          </cell>
          <cell r="F3347" t="str">
            <v>FIBRA</v>
          </cell>
          <cell r="G3347">
            <v>1.2</v>
          </cell>
          <cell r="H3347">
            <v>1.2</v>
          </cell>
          <cell r="I3347">
            <v>1.2</v>
          </cell>
          <cell r="J3347">
            <v>150</v>
          </cell>
          <cell r="L3347">
            <v>32.783333333333331</v>
          </cell>
          <cell r="M3347">
            <v>3149.0030000000002</v>
          </cell>
          <cell r="N3347">
            <v>1889.4018000000001</v>
          </cell>
          <cell r="P3347">
            <v>0.6</v>
          </cell>
          <cell r="R3347">
            <v>2677.29</v>
          </cell>
          <cell r="S3347">
            <v>1606.4</v>
          </cell>
          <cell r="U3347">
            <v>2677.29</v>
          </cell>
          <cell r="V3347">
            <v>1606.4</v>
          </cell>
          <cell r="X3347">
            <v>2549.8000000000002</v>
          </cell>
          <cell r="Y3347">
            <v>1529.9</v>
          </cell>
          <cell r="AA3347">
            <v>2217.1999999999998</v>
          </cell>
          <cell r="AB3347">
            <v>1330.32</v>
          </cell>
          <cell r="AD3347">
            <v>1928</v>
          </cell>
        </row>
        <row r="3348">
          <cell r="B3348" t="str">
            <v>FG151GGSVD</v>
          </cell>
          <cell r="C3348" t="str">
            <v>Bolas Natalinas</v>
          </cell>
          <cell r="E3348" t="str">
            <v>Bolas de natal cor verde, sólida e pintura lisa, prod. em fibra de vidro</v>
          </cell>
          <cell r="F3348" t="str">
            <v>FIBRA</v>
          </cell>
          <cell r="G3348">
            <v>1.2</v>
          </cell>
          <cell r="H3348">
            <v>1.2</v>
          </cell>
          <cell r="I3348">
            <v>1.2</v>
          </cell>
          <cell r="J3348">
            <v>150</v>
          </cell>
          <cell r="L3348">
            <v>32.783333333333331</v>
          </cell>
          <cell r="M3348">
            <v>3149.0030000000002</v>
          </cell>
          <cell r="N3348">
            <v>1889.4018000000001</v>
          </cell>
          <cell r="P3348">
            <v>0.6</v>
          </cell>
          <cell r="R3348">
            <v>2677.29</v>
          </cell>
          <cell r="S3348">
            <v>1606.4</v>
          </cell>
          <cell r="U3348">
            <v>2677.29</v>
          </cell>
          <cell r="V3348">
            <v>1606.4</v>
          </cell>
          <cell r="X3348">
            <v>2549.8000000000002</v>
          </cell>
          <cell r="Y3348">
            <v>1529.9</v>
          </cell>
          <cell r="AA3348">
            <v>2217.1999999999998</v>
          </cell>
          <cell r="AB3348">
            <v>1330.32</v>
          </cell>
          <cell r="AD3348">
            <v>1928</v>
          </cell>
        </row>
        <row r="3349">
          <cell r="B3349" t="str">
            <v>FG151GGSVM</v>
          </cell>
          <cell r="C3349" t="str">
            <v>Bolas Natalinas</v>
          </cell>
          <cell r="E3349" t="str">
            <v>Bolas de natal cor vermelha, sólida e pintura lisa, prod. em fibra de vidro</v>
          </cell>
          <cell r="F3349" t="str">
            <v>FIBRA</v>
          </cell>
          <cell r="G3349">
            <v>1.2</v>
          </cell>
          <cell r="H3349">
            <v>1.2</v>
          </cell>
          <cell r="I3349">
            <v>1.2</v>
          </cell>
          <cell r="J3349">
            <v>150</v>
          </cell>
          <cell r="L3349">
            <v>32.783333333333331</v>
          </cell>
          <cell r="M3349">
            <v>3149.0030000000002</v>
          </cell>
          <cell r="N3349">
            <v>1889.4018000000001</v>
          </cell>
          <cell r="P3349">
            <v>0.6</v>
          </cell>
          <cell r="R3349">
            <v>2677.29</v>
          </cell>
          <cell r="S3349">
            <v>1606.4</v>
          </cell>
          <cell r="U3349">
            <v>2677.29</v>
          </cell>
          <cell r="V3349">
            <v>1606.4</v>
          </cell>
          <cell r="X3349">
            <v>2549.8000000000002</v>
          </cell>
          <cell r="Y3349">
            <v>1529.9</v>
          </cell>
          <cell r="AA3349">
            <v>2217.1999999999998</v>
          </cell>
          <cell r="AB3349">
            <v>1330.32</v>
          </cell>
          <cell r="AD3349">
            <v>1928</v>
          </cell>
        </row>
        <row r="3350">
          <cell r="B3350" t="str">
            <v>FG151EGSAZ</v>
          </cell>
          <cell r="C3350" t="str">
            <v>Bolas Natalinas</v>
          </cell>
          <cell r="E3350" t="str">
            <v>Bolas de natal cor azul, sólida e pintura lisa, prod. em fibra de vidro</v>
          </cell>
          <cell r="F3350" t="str">
            <v>FIBRA</v>
          </cell>
          <cell r="G3350">
            <v>1.5</v>
          </cell>
          <cell r="H3350">
            <v>1.5</v>
          </cell>
          <cell r="I3350">
            <v>1.5</v>
          </cell>
          <cell r="J3350">
            <v>150</v>
          </cell>
          <cell r="M3350">
            <v>4916.1644999999999</v>
          </cell>
          <cell r="N3350">
            <v>2949.6986999999999</v>
          </cell>
          <cell r="P3350">
            <v>0.6</v>
          </cell>
          <cell r="R3350">
            <v>4179.74</v>
          </cell>
          <cell r="S3350">
            <v>2507.8200000000002</v>
          </cell>
          <cell r="U3350">
            <v>4179.74</v>
          </cell>
          <cell r="V3350">
            <v>2507.8200000000002</v>
          </cell>
          <cell r="X3350">
            <v>3980.7</v>
          </cell>
          <cell r="Y3350">
            <v>2388.4</v>
          </cell>
          <cell r="AA3350">
            <v>3461.5</v>
          </cell>
          <cell r="AB3350">
            <v>2076.9</v>
          </cell>
          <cell r="AD3350">
            <v>3010</v>
          </cell>
        </row>
        <row r="3351">
          <cell r="B3351" t="str">
            <v>FG151EGSAM</v>
          </cell>
          <cell r="C3351" t="str">
            <v>Bolas Natalinas</v>
          </cell>
          <cell r="E3351" t="str">
            <v>Bolas de natal cor amarela, sólida e pintura lisa, prod. em fibra de vidro</v>
          </cell>
          <cell r="F3351" t="str">
            <v>FIBRA</v>
          </cell>
          <cell r="G3351">
            <v>1.5</v>
          </cell>
          <cell r="H3351">
            <v>1.5</v>
          </cell>
          <cell r="I3351">
            <v>1.5</v>
          </cell>
          <cell r="J3351">
            <v>150</v>
          </cell>
          <cell r="M3351">
            <v>4916.1644999999999</v>
          </cell>
          <cell r="N3351">
            <v>2949.6986999999999</v>
          </cell>
          <cell r="P3351">
            <v>0.6</v>
          </cell>
          <cell r="R3351">
            <v>4179.74</v>
          </cell>
          <cell r="S3351">
            <v>2507.8200000000002</v>
          </cell>
          <cell r="U3351">
            <v>4179.74</v>
          </cell>
          <cell r="V3351">
            <v>2507.8200000000002</v>
          </cell>
          <cell r="X3351">
            <v>3980.7</v>
          </cell>
          <cell r="Y3351">
            <v>2388.4</v>
          </cell>
          <cell r="AA3351">
            <v>3461.5</v>
          </cell>
          <cell r="AB3351">
            <v>2076.9</v>
          </cell>
          <cell r="AD3351">
            <v>3010</v>
          </cell>
        </row>
        <row r="3352">
          <cell r="B3352" t="str">
            <v>FG151EGSVD</v>
          </cell>
          <cell r="C3352" t="str">
            <v>Bolas Natalinas</v>
          </cell>
          <cell r="E3352" t="str">
            <v>Bolas de natal cor verde, sólida e pintura lisa, prod. em fibra de vidro</v>
          </cell>
          <cell r="F3352" t="str">
            <v>FIBRA</v>
          </cell>
          <cell r="G3352">
            <v>1.5</v>
          </cell>
          <cell r="H3352">
            <v>1.5</v>
          </cell>
          <cell r="I3352">
            <v>1.5</v>
          </cell>
          <cell r="J3352">
            <v>150</v>
          </cell>
          <cell r="M3352">
            <v>4916.1644999999999</v>
          </cell>
          <cell r="N3352">
            <v>2949.6986999999999</v>
          </cell>
          <cell r="P3352">
            <v>0.6</v>
          </cell>
          <cell r="R3352">
            <v>4179.74</v>
          </cell>
          <cell r="S3352">
            <v>2507.8200000000002</v>
          </cell>
          <cell r="U3352">
            <v>4179.74</v>
          </cell>
          <cell r="V3352">
            <v>2507.8200000000002</v>
          </cell>
          <cell r="X3352">
            <v>3980.7</v>
          </cell>
          <cell r="Y3352">
            <v>2388.4</v>
          </cell>
          <cell r="AA3352">
            <v>3461.5</v>
          </cell>
          <cell r="AB3352">
            <v>2076.9</v>
          </cell>
          <cell r="AD3352">
            <v>3010</v>
          </cell>
        </row>
        <row r="3353">
          <cell r="B3353" t="str">
            <v>FG151EGSVM</v>
          </cell>
          <cell r="C3353" t="str">
            <v>Bolas Natalinas</v>
          </cell>
          <cell r="E3353" t="str">
            <v>Bolas de natal cor vermelha, sólida e pintura lisa, prod. em fibra de vidro</v>
          </cell>
          <cell r="F3353" t="str">
            <v>FIBRA</v>
          </cell>
          <cell r="G3353">
            <v>1.5</v>
          </cell>
          <cell r="H3353">
            <v>1.5</v>
          </cell>
          <cell r="I3353">
            <v>1.5</v>
          </cell>
          <cell r="J3353">
            <v>150</v>
          </cell>
          <cell r="M3353">
            <v>4916.1644999999999</v>
          </cell>
          <cell r="N3353">
            <v>2949.6986999999999</v>
          </cell>
          <cell r="P3353">
            <v>0.6</v>
          </cell>
          <cell r="R3353">
            <v>4179.74</v>
          </cell>
          <cell r="S3353">
            <v>2507.8200000000002</v>
          </cell>
          <cell r="U3353">
            <v>4179.74</v>
          </cell>
          <cell r="V3353">
            <v>2507.8200000000002</v>
          </cell>
          <cell r="X3353">
            <v>3980.7</v>
          </cell>
          <cell r="Y3353">
            <v>2388.4</v>
          </cell>
          <cell r="AA3353">
            <v>3461.5</v>
          </cell>
          <cell r="AB3353">
            <v>2076.9</v>
          </cell>
          <cell r="AD3353">
            <v>3010</v>
          </cell>
        </row>
        <row r="3354">
          <cell r="B3354" t="str">
            <v>FG152PP</v>
          </cell>
          <cell r="C3354" t="str">
            <v>Candy</v>
          </cell>
          <cell r="E3354" t="str">
            <v>Bolas de natal, produzida em fibra de vidro, , com decoração e pintura automotiva linha Candy.</v>
          </cell>
          <cell r="F3354" t="str">
            <v>FIBRA</v>
          </cell>
          <cell r="G3354">
            <v>0.3</v>
          </cell>
          <cell r="H3354">
            <v>0.3</v>
          </cell>
          <cell r="I3354">
            <v>0.3</v>
          </cell>
          <cell r="M3354">
            <v>508.25</v>
          </cell>
          <cell r="N3354">
            <v>355.77500000000003</v>
          </cell>
          <cell r="P3354">
            <v>0.70000000000000007</v>
          </cell>
          <cell r="R3354">
            <v>416.64</v>
          </cell>
          <cell r="S3354">
            <v>294.95</v>
          </cell>
          <cell r="U3354">
            <v>416.64</v>
          </cell>
          <cell r="V3354">
            <v>294.95</v>
          </cell>
          <cell r="X3354">
            <v>396.8</v>
          </cell>
          <cell r="Y3354">
            <v>280.89999999999998</v>
          </cell>
          <cell r="AA3354">
            <v>345</v>
          </cell>
          <cell r="AB3354">
            <v>244.26</v>
          </cell>
          <cell r="AD3354">
            <v>300</v>
          </cell>
        </row>
        <row r="3355">
          <cell r="B3355" t="str">
            <v>FG152P</v>
          </cell>
          <cell r="C3355" t="str">
            <v>Candy</v>
          </cell>
          <cell r="E3355" t="str">
            <v>Bolas de natal, produzida em fibra de vidro, , com decoração e pintura automotiva linha Candy.</v>
          </cell>
          <cell r="F3355" t="str">
            <v>FIBRA</v>
          </cell>
          <cell r="G3355">
            <v>0.5</v>
          </cell>
          <cell r="H3355">
            <v>0.5</v>
          </cell>
          <cell r="I3355">
            <v>0.5</v>
          </cell>
          <cell r="M3355">
            <v>1000.35</v>
          </cell>
          <cell r="N3355">
            <v>700.24500000000012</v>
          </cell>
          <cell r="P3355">
            <v>0.70000000000000007</v>
          </cell>
          <cell r="R3355">
            <v>767.87</v>
          </cell>
          <cell r="S3355">
            <v>528.47</v>
          </cell>
          <cell r="U3355">
            <v>767.87</v>
          </cell>
          <cell r="V3355">
            <v>528.47</v>
          </cell>
          <cell r="X3355">
            <v>731.3</v>
          </cell>
          <cell r="Y3355">
            <v>503.3</v>
          </cell>
          <cell r="AA3355">
            <v>635.95000000000005</v>
          </cell>
          <cell r="AB3355">
            <v>437.69</v>
          </cell>
          <cell r="AD3355">
            <v>553</v>
          </cell>
        </row>
        <row r="3356">
          <cell r="B3356" t="str">
            <v>FG152M</v>
          </cell>
          <cell r="C3356" t="str">
            <v>Candy</v>
          </cell>
          <cell r="E3356" t="str">
            <v>Bolas de natal, produzida em fibra de vidro, , com decoração e pintura automotiva linha Candy.</v>
          </cell>
          <cell r="F3356" t="str">
            <v>FIBRA</v>
          </cell>
          <cell r="G3356">
            <v>0.7</v>
          </cell>
          <cell r="H3356">
            <v>0.7</v>
          </cell>
          <cell r="I3356">
            <v>0.7</v>
          </cell>
          <cell r="M3356">
            <v>1434.35</v>
          </cell>
          <cell r="N3356">
            <v>1004.0450000000001</v>
          </cell>
          <cell r="P3356">
            <v>0.70000000000000007</v>
          </cell>
          <cell r="R3356">
            <v>1134.53</v>
          </cell>
          <cell r="S3356">
            <v>791.28</v>
          </cell>
          <cell r="U3356">
            <v>1134.53</v>
          </cell>
          <cell r="V3356">
            <v>791.28</v>
          </cell>
          <cell r="X3356">
            <v>1080.5</v>
          </cell>
          <cell r="Y3356">
            <v>753.6</v>
          </cell>
          <cell r="AA3356">
            <v>939.55</v>
          </cell>
          <cell r="AB3356">
            <v>655.27</v>
          </cell>
          <cell r="AD3356">
            <v>817</v>
          </cell>
        </row>
        <row r="3357">
          <cell r="B3357" t="str">
            <v>FG152G</v>
          </cell>
          <cell r="C3357" t="str">
            <v>Candy</v>
          </cell>
          <cell r="E3357" t="str">
            <v>Bolas de natal, produzida em fibra de vidro, , com decoração e pintura automotiva linha Candy.</v>
          </cell>
          <cell r="F3357" t="str">
            <v>FIBRA</v>
          </cell>
          <cell r="G3357">
            <v>0.9</v>
          </cell>
          <cell r="H3357">
            <v>0.9</v>
          </cell>
          <cell r="I3357">
            <v>0.9</v>
          </cell>
          <cell r="M3357">
            <v>1877.65</v>
          </cell>
          <cell r="N3357">
            <v>1314.3550000000002</v>
          </cell>
          <cell r="P3357">
            <v>0.70000000000000007</v>
          </cell>
          <cell r="R3357">
            <v>1505.28</v>
          </cell>
          <cell r="S3357">
            <v>1055.8800000000001</v>
          </cell>
          <cell r="U3357">
            <v>1505.28</v>
          </cell>
          <cell r="V3357">
            <v>1055.8800000000001</v>
          </cell>
          <cell r="X3357">
            <v>1433.6</v>
          </cell>
          <cell r="Y3357">
            <v>1005.6</v>
          </cell>
          <cell r="AA3357">
            <v>1246.5999999999999</v>
          </cell>
          <cell r="AB3357">
            <v>874.46</v>
          </cell>
          <cell r="AD3357">
            <v>1084</v>
          </cell>
        </row>
        <row r="3358">
          <cell r="B3358" t="str">
            <v>FG152GG</v>
          </cell>
          <cell r="C3358" t="str">
            <v>Candy</v>
          </cell>
          <cell r="E3358" t="str">
            <v>Bolas de natal, produzida em fibra de vidro, , com decoração e pintura automotiva linha Candy.</v>
          </cell>
          <cell r="F3358" t="str">
            <v>FIBRA</v>
          </cell>
          <cell r="G3358">
            <v>1.2</v>
          </cell>
          <cell r="H3358">
            <v>1.2</v>
          </cell>
          <cell r="I3358">
            <v>1.2</v>
          </cell>
          <cell r="M3358">
            <v>4474.8999999999996</v>
          </cell>
          <cell r="N3358">
            <v>3132.43</v>
          </cell>
          <cell r="P3358">
            <v>0.70000000000000007</v>
          </cell>
          <cell r="R3358">
            <v>3166.07</v>
          </cell>
          <cell r="S3358">
            <v>2095.17</v>
          </cell>
          <cell r="U3358">
            <v>3166.07</v>
          </cell>
          <cell r="V3358">
            <v>2095.17</v>
          </cell>
          <cell r="X3358">
            <v>3015.3</v>
          </cell>
          <cell r="Y3358">
            <v>1995.4</v>
          </cell>
          <cell r="AA3358">
            <v>2622</v>
          </cell>
          <cell r="AB3358">
            <v>1735.12</v>
          </cell>
          <cell r="AD3358">
            <v>2280</v>
          </cell>
        </row>
        <row r="3359">
          <cell r="B3359" t="str">
            <v>FG152EG</v>
          </cell>
          <cell r="C3359" t="str">
            <v>Candy</v>
          </cell>
          <cell r="E3359" t="str">
            <v>Bolas de natal, produzida em fibra de vidro, , com decoração e pintura automotiva linha Candy.</v>
          </cell>
          <cell r="F3359" t="str">
            <v>FIBRA</v>
          </cell>
          <cell r="G3359">
            <v>1.5</v>
          </cell>
          <cell r="H3359">
            <v>1.5</v>
          </cell>
          <cell r="I3359">
            <v>1.5</v>
          </cell>
          <cell r="M3359">
            <v>6987</v>
          </cell>
          <cell r="N3359">
            <v>4890.9000000000005</v>
          </cell>
          <cell r="P3359">
            <v>0.70000000000000007</v>
          </cell>
          <cell r="R3359">
            <v>4825.49</v>
          </cell>
          <cell r="S3359">
            <v>3153.57</v>
          </cell>
          <cell r="U3359">
            <v>4825.49</v>
          </cell>
          <cell r="V3359">
            <v>3153.57</v>
          </cell>
          <cell r="X3359">
            <v>4595.7</v>
          </cell>
          <cell r="Y3359">
            <v>3003.4</v>
          </cell>
          <cell r="AA3359">
            <v>3996.25</v>
          </cell>
          <cell r="AB3359">
            <v>2611.65</v>
          </cell>
          <cell r="AD3359">
            <v>3475</v>
          </cell>
        </row>
        <row r="3360">
          <cell r="B3360" t="str">
            <v>FG126PPDVD</v>
          </cell>
          <cell r="C3360" t="str">
            <v>Deluxe</v>
          </cell>
          <cell r="E3360" t="str">
            <v>Bolas de natal verde, com adesivo, Produ. em fibra de vidro, pintura automotiva linha deluxe.</v>
          </cell>
          <cell r="F3360" t="str">
            <v>FIBRA</v>
          </cell>
          <cell r="G3360">
            <v>0.3</v>
          </cell>
          <cell r="H3360">
            <v>0.3</v>
          </cell>
          <cell r="I3360">
            <v>0.3</v>
          </cell>
          <cell r="J3360">
            <v>60</v>
          </cell>
          <cell r="L3360">
            <v>1.3833333333333335</v>
          </cell>
          <cell r="M3360">
            <v>479.7</v>
          </cell>
          <cell r="N3360">
            <v>287.82</v>
          </cell>
          <cell r="P3360">
            <v>0.6</v>
          </cell>
          <cell r="R3360">
            <v>387.45</v>
          </cell>
          <cell r="S3360">
            <v>232.47</v>
          </cell>
          <cell r="U3360">
            <v>387.45</v>
          </cell>
          <cell r="V3360">
            <v>232.47</v>
          </cell>
          <cell r="X3360">
            <v>369</v>
          </cell>
          <cell r="Y3360">
            <v>221.4</v>
          </cell>
          <cell r="AA3360">
            <v>320.85000000000002</v>
          </cell>
          <cell r="AB3360">
            <v>192.51</v>
          </cell>
          <cell r="AD3360">
            <v>279</v>
          </cell>
        </row>
        <row r="3361">
          <cell r="B3361" t="str">
            <v>FG126PPDVM</v>
          </cell>
          <cell r="C3361" t="str">
            <v>Deluxe</v>
          </cell>
          <cell r="E3361" t="str">
            <v>Bolas de natal vermelha, com adesivo, Produ. em fibra de vidro, pintura automotiva linha deluxe.</v>
          </cell>
          <cell r="F3361" t="str">
            <v>FIBRA</v>
          </cell>
          <cell r="G3361">
            <v>0.3</v>
          </cell>
          <cell r="H3361">
            <v>0.3</v>
          </cell>
          <cell r="I3361">
            <v>0.3</v>
          </cell>
          <cell r="J3361">
            <v>60</v>
          </cell>
          <cell r="L3361">
            <v>1.3833333333333335</v>
          </cell>
          <cell r="M3361">
            <v>479.7</v>
          </cell>
          <cell r="N3361">
            <v>287.82</v>
          </cell>
          <cell r="P3361">
            <v>0.6</v>
          </cell>
          <cell r="R3361">
            <v>387.45</v>
          </cell>
          <cell r="S3361">
            <v>232.47</v>
          </cell>
          <cell r="U3361">
            <v>387.45</v>
          </cell>
          <cell r="V3361">
            <v>232.47</v>
          </cell>
          <cell r="X3361">
            <v>369</v>
          </cell>
          <cell r="Y3361">
            <v>221.4</v>
          </cell>
          <cell r="AA3361">
            <v>320.85000000000002</v>
          </cell>
          <cell r="AB3361">
            <v>192.51</v>
          </cell>
          <cell r="AD3361">
            <v>279</v>
          </cell>
        </row>
        <row r="3362">
          <cell r="B3362" t="str">
            <v>FG126PDVD</v>
          </cell>
          <cell r="C3362" t="str">
            <v>Deluxe</v>
          </cell>
          <cell r="E3362" t="str">
            <v>Bolas de natal verde, com adesivo, Produ. em fibra de vidro, pintura automotiva linha deluxe.</v>
          </cell>
          <cell r="F3362" t="str">
            <v>FIBRA</v>
          </cell>
          <cell r="G3362">
            <v>0.5</v>
          </cell>
          <cell r="H3362">
            <v>0.5</v>
          </cell>
          <cell r="I3362">
            <v>0.5</v>
          </cell>
          <cell r="J3362">
            <v>60</v>
          </cell>
          <cell r="L3362">
            <v>3.1999999999999997</v>
          </cell>
          <cell r="M3362">
            <v>949</v>
          </cell>
          <cell r="N3362">
            <v>569.4</v>
          </cell>
          <cell r="P3362">
            <v>0.6</v>
          </cell>
          <cell r="R3362">
            <v>766.5</v>
          </cell>
          <cell r="S3362">
            <v>459.9</v>
          </cell>
          <cell r="U3362">
            <v>766.5</v>
          </cell>
          <cell r="V3362">
            <v>459.9</v>
          </cell>
          <cell r="X3362">
            <v>730</v>
          </cell>
          <cell r="Y3362">
            <v>438</v>
          </cell>
          <cell r="AA3362">
            <v>634.79999999999995</v>
          </cell>
          <cell r="AB3362">
            <v>380.88</v>
          </cell>
          <cell r="AD3362">
            <v>552</v>
          </cell>
        </row>
        <row r="3363">
          <cell r="B3363" t="str">
            <v>FG126PDVM</v>
          </cell>
          <cell r="C3363" t="str">
            <v>Deluxe</v>
          </cell>
          <cell r="E3363" t="str">
            <v>Bolas de natal vermelha, com adesivo, Produ. em fibra de vidro, pintura automotiva linha deluxe.</v>
          </cell>
          <cell r="F3363" t="str">
            <v>FIBRA</v>
          </cell>
          <cell r="G3363">
            <v>0.5</v>
          </cell>
          <cell r="H3363">
            <v>0.5</v>
          </cell>
          <cell r="I3363">
            <v>0.5</v>
          </cell>
          <cell r="J3363">
            <v>60</v>
          </cell>
          <cell r="L3363">
            <v>3.1999999999999997</v>
          </cell>
          <cell r="M3363">
            <v>949</v>
          </cell>
          <cell r="N3363">
            <v>569.4</v>
          </cell>
          <cell r="P3363">
            <v>0.6</v>
          </cell>
          <cell r="R3363">
            <v>766.5</v>
          </cell>
          <cell r="S3363">
            <v>459.9</v>
          </cell>
          <cell r="U3363">
            <v>766.5</v>
          </cell>
          <cell r="V3363">
            <v>459.9</v>
          </cell>
          <cell r="X3363">
            <v>730</v>
          </cell>
          <cell r="Y3363">
            <v>438</v>
          </cell>
          <cell r="AA3363">
            <v>634.79999999999995</v>
          </cell>
          <cell r="AB3363">
            <v>380.88</v>
          </cell>
          <cell r="AD3363">
            <v>552</v>
          </cell>
        </row>
        <row r="3364">
          <cell r="B3364" t="str">
            <v>FG126MDVD</v>
          </cell>
          <cell r="C3364" t="str">
            <v>Deluxe</v>
          </cell>
          <cell r="E3364" t="str">
            <v>Bolas de natal verde, com adesivo, Produ. em fibra de vidro, pintura automotiva linha deluxe.</v>
          </cell>
          <cell r="F3364" t="str">
            <v>FIBRA</v>
          </cell>
          <cell r="G3364">
            <v>0.7</v>
          </cell>
          <cell r="H3364">
            <v>0.7</v>
          </cell>
          <cell r="I3364">
            <v>0.7</v>
          </cell>
          <cell r="J3364">
            <v>100</v>
          </cell>
          <cell r="L3364">
            <v>7.3999999999999995</v>
          </cell>
          <cell r="M3364">
            <v>1327.3</v>
          </cell>
          <cell r="N3364">
            <v>796.38</v>
          </cell>
          <cell r="P3364">
            <v>0.6</v>
          </cell>
          <cell r="R3364">
            <v>1072.05</v>
          </cell>
          <cell r="S3364">
            <v>643.23</v>
          </cell>
          <cell r="U3364">
            <v>1072.05</v>
          </cell>
          <cell r="V3364">
            <v>643.23</v>
          </cell>
          <cell r="X3364">
            <v>1021</v>
          </cell>
          <cell r="Y3364">
            <v>612.6</v>
          </cell>
          <cell r="AA3364">
            <v>887.8</v>
          </cell>
          <cell r="AB3364">
            <v>532.67999999999995</v>
          </cell>
          <cell r="AD3364">
            <v>772</v>
          </cell>
        </row>
        <row r="3365">
          <cell r="B3365" t="str">
            <v>FG126MDVM</v>
          </cell>
          <cell r="C3365" t="str">
            <v>Deluxe</v>
          </cell>
          <cell r="E3365" t="str">
            <v>Bolas de natal vermelha, com adesivo, Produ. em fibra de vidro, pintura automotiva linha deluxe.</v>
          </cell>
          <cell r="F3365" t="str">
            <v>FIBRA</v>
          </cell>
          <cell r="G3365">
            <v>0.7</v>
          </cell>
          <cell r="H3365">
            <v>0.7</v>
          </cell>
          <cell r="I3365">
            <v>0.7</v>
          </cell>
          <cell r="J3365">
            <v>100</v>
          </cell>
          <cell r="L3365">
            <v>7.3999999999999995</v>
          </cell>
          <cell r="M3365">
            <v>1327.3</v>
          </cell>
          <cell r="N3365">
            <v>796.38</v>
          </cell>
          <cell r="P3365">
            <v>0.6</v>
          </cell>
          <cell r="R3365">
            <v>1072.05</v>
          </cell>
          <cell r="S3365">
            <v>643.23</v>
          </cell>
          <cell r="U3365">
            <v>1072.05</v>
          </cell>
          <cell r="V3365">
            <v>643.23</v>
          </cell>
          <cell r="X3365">
            <v>1021</v>
          </cell>
          <cell r="Y3365">
            <v>612.6</v>
          </cell>
          <cell r="AA3365">
            <v>887.8</v>
          </cell>
          <cell r="AB3365">
            <v>532.67999999999995</v>
          </cell>
          <cell r="AD3365">
            <v>772</v>
          </cell>
        </row>
        <row r="3366">
          <cell r="B3366" t="str">
            <v>FG126GDVD</v>
          </cell>
          <cell r="C3366" t="str">
            <v>Deluxe</v>
          </cell>
          <cell r="E3366" t="str">
            <v>Bolas de natal verde, adesivo, Produ. em fibra de vidro, pintura automotiva linha deluxe.</v>
          </cell>
          <cell r="F3366" t="str">
            <v>FIBRA</v>
          </cell>
          <cell r="G3366">
            <v>0.9</v>
          </cell>
          <cell r="H3366">
            <v>0.9</v>
          </cell>
          <cell r="I3366">
            <v>0.9</v>
          </cell>
          <cell r="J3366">
            <v>100</v>
          </cell>
          <cell r="L3366">
            <v>12.516666666666666</v>
          </cell>
          <cell r="M3366">
            <v>1700.4</v>
          </cell>
          <cell r="N3366">
            <v>1020.24</v>
          </cell>
          <cell r="P3366">
            <v>0.6</v>
          </cell>
          <cell r="R3366">
            <v>1373.4</v>
          </cell>
          <cell r="S3366">
            <v>824.04</v>
          </cell>
          <cell r="U3366">
            <v>1373.4</v>
          </cell>
          <cell r="V3366">
            <v>824.04</v>
          </cell>
          <cell r="X3366">
            <v>1308</v>
          </cell>
          <cell r="Y3366">
            <v>784.8</v>
          </cell>
          <cell r="AA3366">
            <v>1137.3499999999999</v>
          </cell>
          <cell r="AB3366">
            <v>682.41</v>
          </cell>
          <cell r="AD3366">
            <v>989</v>
          </cell>
        </row>
        <row r="3367">
          <cell r="B3367" t="str">
            <v>FG126GDVM</v>
          </cell>
          <cell r="C3367" t="str">
            <v>Deluxe</v>
          </cell>
          <cell r="E3367" t="str">
            <v>Bolas de natal vermelha, com desivo, Produ. em fibra de vidro, pintura automotiva linha deluxe.</v>
          </cell>
          <cell r="F3367" t="str">
            <v>FIBRA</v>
          </cell>
          <cell r="G3367">
            <v>0.9</v>
          </cell>
          <cell r="H3367">
            <v>0.9</v>
          </cell>
          <cell r="I3367">
            <v>0.9</v>
          </cell>
          <cell r="J3367">
            <v>100</v>
          </cell>
          <cell r="L3367">
            <v>12.516666666666666</v>
          </cell>
          <cell r="M3367">
            <v>1700.4</v>
          </cell>
          <cell r="N3367">
            <v>1020.24</v>
          </cell>
          <cell r="P3367">
            <v>0.6</v>
          </cell>
          <cell r="R3367">
            <v>1373.4</v>
          </cell>
          <cell r="S3367">
            <v>824.04</v>
          </cell>
          <cell r="U3367">
            <v>1373.4</v>
          </cell>
          <cell r="V3367">
            <v>824.04</v>
          </cell>
          <cell r="X3367">
            <v>1308</v>
          </cell>
          <cell r="Y3367">
            <v>784.8</v>
          </cell>
          <cell r="AA3367">
            <v>1137.3499999999999</v>
          </cell>
          <cell r="AB3367">
            <v>682.41</v>
          </cell>
          <cell r="AD3367">
            <v>989</v>
          </cell>
        </row>
        <row r="3368">
          <cell r="B3368" t="str">
            <v>FG126GGDVD</v>
          </cell>
          <cell r="C3368" t="str">
            <v>Deluxe</v>
          </cell>
          <cell r="E3368" t="str">
            <v>Bolas de natal verde, com adesivo, Produ. em fibra de vidro, pintura automotiva linha deluxe.</v>
          </cell>
          <cell r="F3368" t="str">
            <v>FIBRA</v>
          </cell>
          <cell r="G3368">
            <v>1.2</v>
          </cell>
          <cell r="H3368">
            <v>1.2</v>
          </cell>
          <cell r="I3368">
            <v>1.2</v>
          </cell>
          <cell r="J3368">
            <v>150</v>
          </cell>
          <cell r="L3368">
            <v>32.783333333333331</v>
          </cell>
          <cell r="M3368">
            <v>4227.6000000000004</v>
          </cell>
          <cell r="N3368">
            <v>2536.56</v>
          </cell>
          <cell r="P3368">
            <v>0.6</v>
          </cell>
          <cell r="R3368">
            <v>3414.6</v>
          </cell>
          <cell r="S3368">
            <v>2048.7600000000002</v>
          </cell>
          <cell r="U3368">
            <v>3414.6</v>
          </cell>
          <cell r="V3368">
            <v>2048.7600000000002</v>
          </cell>
          <cell r="X3368">
            <v>3252</v>
          </cell>
          <cell r="Y3368">
            <v>1951.2</v>
          </cell>
          <cell r="AA3368">
            <v>2827.85</v>
          </cell>
          <cell r="AB3368">
            <v>1696.71</v>
          </cell>
          <cell r="AD3368">
            <v>2459</v>
          </cell>
        </row>
        <row r="3369">
          <cell r="B3369" t="str">
            <v>FG126GGDVM</v>
          </cell>
          <cell r="C3369" t="str">
            <v>Deluxe</v>
          </cell>
          <cell r="E3369" t="str">
            <v>Bolas de natal vermelha, com adesivo, Produ. em fibra de vidro, pintura automotiva linha deluxe.</v>
          </cell>
          <cell r="F3369" t="str">
            <v>FIBRA</v>
          </cell>
          <cell r="G3369">
            <v>1.2</v>
          </cell>
          <cell r="H3369">
            <v>1.2</v>
          </cell>
          <cell r="I3369">
            <v>1.2</v>
          </cell>
          <cell r="J3369">
            <v>150</v>
          </cell>
          <cell r="L3369">
            <v>32.783333333333331</v>
          </cell>
          <cell r="M3369">
            <v>4227.6000000000004</v>
          </cell>
          <cell r="N3369">
            <v>2536.56</v>
          </cell>
          <cell r="P3369">
            <v>0.6</v>
          </cell>
          <cell r="R3369">
            <v>3414.6</v>
          </cell>
          <cell r="S3369">
            <v>2048.7600000000002</v>
          </cell>
          <cell r="U3369">
            <v>3414.6</v>
          </cell>
          <cell r="V3369">
            <v>2048.7600000000002</v>
          </cell>
          <cell r="X3369">
            <v>3252</v>
          </cell>
          <cell r="Y3369">
            <v>1951.2</v>
          </cell>
          <cell r="AA3369">
            <v>2827.85</v>
          </cell>
          <cell r="AB3369">
            <v>1696.71</v>
          </cell>
          <cell r="AD3369">
            <v>2459</v>
          </cell>
        </row>
        <row r="3370">
          <cell r="B3370" t="str">
            <v>FG126EGDVD</v>
          </cell>
          <cell r="C3370" t="str">
            <v>Deluxe</v>
          </cell>
          <cell r="E3370" t="str">
            <v>Bolas de natal verde, com adesivo, Produ. em fibra de vidro, pintura automotiva linha deluxe.</v>
          </cell>
          <cell r="F3370" t="str">
            <v>FIBRA</v>
          </cell>
          <cell r="G3370">
            <v>1.5</v>
          </cell>
          <cell r="H3370">
            <v>1.5</v>
          </cell>
          <cell r="I3370">
            <v>1.5</v>
          </cell>
          <cell r="J3370">
            <v>150</v>
          </cell>
          <cell r="M3370">
            <v>6601.92</v>
          </cell>
          <cell r="N3370">
            <v>3961.152</v>
          </cell>
          <cell r="P3370">
            <v>0.6</v>
          </cell>
          <cell r="R3370">
            <v>5332.32</v>
          </cell>
          <cell r="S3370">
            <v>3199.35</v>
          </cell>
          <cell r="U3370">
            <v>5332.32</v>
          </cell>
          <cell r="V3370">
            <v>3199.35</v>
          </cell>
          <cell r="X3370">
            <v>5078.3999999999996</v>
          </cell>
          <cell r="Y3370">
            <v>3047</v>
          </cell>
          <cell r="AA3370">
            <v>4416</v>
          </cell>
          <cell r="AB3370">
            <v>2649.6</v>
          </cell>
          <cell r="AD3370">
            <v>3840</v>
          </cell>
        </row>
        <row r="3371">
          <cell r="B3371" t="str">
            <v>FG126EGDVM</v>
          </cell>
          <cell r="C3371" t="str">
            <v>Deluxe</v>
          </cell>
          <cell r="E3371" t="str">
            <v>Bolas de natal vermelha, com adesivo, Produ. em fibra de vidro, pintura automotiva linha deluxe.</v>
          </cell>
          <cell r="F3371" t="str">
            <v>FIBRA</v>
          </cell>
          <cell r="G3371">
            <v>1.5</v>
          </cell>
          <cell r="H3371">
            <v>1.5</v>
          </cell>
          <cell r="I3371">
            <v>1.5</v>
          </cell>
          <cell r="J3371">
            <v>150</v>
          </cell>
          <cell r="M3371">
            <v>6601.92</v>
          </cell>
          <cell r="N3371">
            <v>3961.152</v>
          </cell>
          <cell r="P3371">
            <v>0.6</v>
          </cell>
          <cell r="R3371">
            <v>5332.32</v>
          </cell>
          <cell r="S3371">
            <v>3199.35</v>
          </cell>
          <cell r="U3371">
            <v>5332.32</v>
          </cell>
          <cell r="V3371">
            <v>3199.35</v>
          </cell>
          <cell r="X3371">
            <v>5078.3999999999996</v>
          </cell>
          <cell r="Y3371">
            <v>3047</v>
          </cell>
          <cell r="AA3371">
            <v>4416</v>
          </cell>
          <cell r="AB3371">
            <v>2649.6</v>
          </cell>
          <cell r="AD3371">
            <v>3840</v>
          </cell>
        </row>
        <row r="3372">
          <cell r="B3372" t="str">
            <v>FG126PPSSAZ</v>
          </cell>
          <cell r="C3372" t="str">
            <v>Snow</v>
          </cell>
          <cell r="E3372" t="str">
            <v>Bolas de natal azul,  Produ. em fibra de vidro, pintura automotiva linha Snow.</v>
          </cell>
          <cell r="F3372" t="str">
            <v>FIBRA</v>
          </cell>
          <cell r="G3372">
            <v>0.3</v>
          </cell>
          <cell r="H3372">
            <v>0.3</v>
          </cell>
          <cell r="I3372">
            <v>0.3</v>
          </cell>
          <cell r="J3372">
            <v>60</v>
          </cell>
          <cell r="L3372">
            <v>1.3833333333333335</v>
          </cell>
          <cell r="M3372">
            <v>416</v>
          </cell>
          <cell r="N3372">
            <v>249.6</v>
          </cell>
          <cell r="P3372">
            <v>0.6</v>
          </cell>
          <cell r="R3372">
            <v>387.45</v>
          </cell>
          <cell r="S3372">
            <v>232.47</v>
          </cell>
          <cell r="U3372">
            <v>387.45</v>
          </cell>
          <cell r="V3372">
            <v>232.47</v>
          </cell>
          <cell r="X3372">
            <v>369</v>
          </cell>
          <cell r="Y3372">
            <v>221.4</v>
          </cell>
          <cell r="AA3372">
            <v>320.85000000000002</v>
          </cell>
          <cell r="AB3372">
            <v>192.51</v>
          </cell>
          <cell r="AD3372">
            <v>279</v>
          </cell>
        </row>
        <row r="3373">
          <cell r="B3373" t="str">
            <v>FG126PPSSVM</v>
          </cell>
          <cell r="C3373" t="str">
            <v>Snow</v>
          </cell>
          <cell r="E3373" t="str">
            <v>Bolas de natal vermelha, Produ. em fibra de vidro, pintura automotiva linha Snow.</v>
          </cell>
          <cell r="F3373" t="str">
            <v>FIBRA</v>
          </cell>
          <cell r="G3373">
            <v>0.3</v>
          </cell>
          <cell r="H3373">
            <v>0.3</v>
          </cell>
          <cell r="I3373">
            <v>0.3</v>
          </cell>
          <cell r="J3373">
            <v>60</v>
          </cell>
          <cell r="L3373">
            <v>1.3833333333333335</v>
          </cell>
          <cell r="M3373">
            <v>416</v>
          </cell>
          <cell r="N3373">
            <v>249.6</v>
          </cell>
          <cell r="P3373">
            <v>0.6</v>
          </cell>
          <cell r="R3373">
            <v>387.45</v>
          </cell>
          <cell r="S3373">
            <v>232.47</v>
          </cell>
          <cell r="U3373">
            <v>387.45</v>
          </cell>
          <cell r="V3373">
            <v>232.47</v>
          </cell>
          <cell r="X3373">
            <v>369</v>
          </cell>
          <cell r="Y3373">
            <v>221.4</v>
          </cell>
          <cell r="AA3373">
            <v>320.85000000000002</v>
          </cell>
          <cell r="AB3373">
            <v>192.51</v>
          </cell>
          <cell r="AD3373">
            <v>279</v>
          </cell>
        </row>
        <row r="3374">
          <cell r="B3374" t="str">
            <v>FG126PPSSVD</v>
          </cell>
          <cell r="C3374" t="str">
            <v>Snow</v>
          </cell>
          <cell r="D3374"/>
          <cell r="E3374" t="str">
            <v>Bolas de natal verde,  Produ. em fibra de vidro, pintura automotiva linha Snow.</v>
          </cell>
          <cell r="F3374" t="str">
            <v>FIBRA</v>
          </cell>
          <cell r="G3374">
            <v>0.3</v>
          </cell>
          <cell r="H3374">
            <v>0.3</v>
          </cell>
          <cell r="I3374">
            <v>0.3</v>
          </cell>
          <cell r="J3374">
            <v>60</v>
          </cell>
          <cell r="K3374"/>
          <cell r="L3374">
            <v>1.3833333333333335</v>
          </cell>
          <cell r="M3374">
            <v>416</v>
          </cell>
          <cell r="N3374">
            <v>249.6</v>
          </cell>
          <cell r="O3374"/>
          <cell r="P3374">
            <v>0.6</v>
          </cell>
          <cell r="Q3374"/>
          <cell r="R3374">
            <v>387.45</v>
          </cell>
          <cell r="S3374">
            <v>232.47</v>
          </cell>
          <cell r="T3374"/>
          <cell r="U3374">
            <v>387.45</v>
          </cell>
          <cell r="V3374">
            <v>232.47</v>
          </cell>
          <cell r="W3374"/>
          <cell r="X3374">
            <v>369</v>
          </cell>
          <cell r="Y3374">
            <v>221.4</v>
          </cell>
          <cell r="Z3374"/>
          <cell r="AA3374">
            <v>320.85000000000002</v>
          </cell>
          <cell r="AB3374">
            <v>192.51</v>
          </cell>
          <cell r="AC3374"/>
          <cell r="AD3374">
            <v>279</v>
          </cell>
        </row>
        <row r="3375">
          <cell r="B3375" t="str">
            <v>FG126PPSSAM</v>
          </cell>
          <cell r="C3375" t="str">
            <v>Snow</v>
          </cell>
          <cell r="D3375"/>
          <cell r="E3375" t="str">
            <v>Bolas de natal amarela, Produ. em fibra de vidro, pintura automotiva linha Snow.</v>
          </cell>
          <cell r="F3375" t="str">
            <v>FIBRA</v>
          </cell>
          <cell r="G3375">
            <v>0.3</v>
          </cell>
          <cell r="H3375">
            <v>0.3</v>
          </cell>
          <cell r="I3375">
            <v>0.3</v>
          </cell>
          <cell r="J3375">
            <v>60</v>
          </cell>
          <cell r="K3375"/>
          <cell r="L3375">
            <v>1.3833333333333335</v>
          </cell>
          <cell r="M3375">
            <v>416</v>
          </cell>
          <cell r="N3375">
            <v>249.6</v>
          </cell>
          <cell r="O3375"/>
          <cell r="P3375">
            <v>0.6</v>
          </cell>
          <cell r="Q3375"/>
          <cell r="R3375">
            <v>387.45</v>
          </cell>
          <cell r="S3375">
            <v>232.47</v>
          </cell>
          <cell r="T3375"/>
          <cell r="U3375">
            <v>387.45</v>
          </cell>
          <cell r="V3375">
            <v>232.47</v>
          </cell>
          <cell r="W3375"/>
          <cell r="X3375">
            <v>369</v>
          </cell>
          <cell r="Y3375">
            <v>221.4</v>
          </cell>
          <cell r="Z3375"/>
          <cell r="AA3375">
            <v>320.85000000000002</v>
          </cell>
          <cell r="AB3375">
            <v>192.51</v>
          </cell>
          <cell r="AC3375"/>
          <cell r="AD3375">
            <v>279</v>
          </cell>
        </row>
        <row r="3376">
          <cell r="B3376" t="str">
            <v>FG126PSSAZ</v>
          </cell>
          <cell r="C3376" t="str">
            <v>Snow</v>
          </cell>
          <cell r="E3376" t="str">
            <v>Bolas de natal azul, em fibra de vidro, pintura automotiva linha Snow.</v>
          </cell>
          <cell r="F3376" t="str">
            <v>FIBRA</v>
          </cell>
          <cell r="G3376">
            <v>0.5</v>
          </cell>
          <cell r="H3376">
            <v>0.5</v>
          </cell>
          <cell r="I3376">
            <v>0.5</v>
          </cell>
          <cell r="J3376">
            <v>60</v>
          </cell>
          <cell r="L3376">
            <v>3.1999999999999997</v>
          </cell>
          <cell r="M3376">
            <v>826.93000000000006</v>
          </cell>
          <cell r="N3376">
            <v>496.15800000000002</v>
          </cell>
          <cell r="P3376">
            <v>0.6</v>
          </cell>
          <cell r="R3376">
            <v>766.5</v>
          </cell>
          <cell r="S3376">
            <v>459.9</v>
          </cell>
          <cell r="U3376">
            <v>766.5</v>
          </cell>
          <cell r="V3376">
            <v>459.9</v>
          </cell>
          <cell r="X3376">
            <v>730</v>
          </cell>
          <cell r="Y3376">
            <v>438</v>
          </cell>
          <cell r="AA3376">
            <v>634.79999999999995</v>
          </cell>
          <cell r="AB3376">
            <v>380.88</v>
          </cell>
          <cell r="AD3376">
            <v>552</v>
          </cell>
        </row>
        <row r="3377">
          <cell r="B3377" t="str">
            <v>FG126PSSVM</v>
          </cell>
          <cell r="C3377" t="str">
            <v>Snow</v>
          </cell>
          <cell r="E3377" t="str">
            <v>Bolas de natal vermelha, Produ. em fibra de vidro, pintura automotiva linha Snow.</v>
          </cell>
          <cell r="F3377" t="str">
            <v>FIBRA</v>
          </cell>
          <cell r="G3377">
            <v>0.5</v>
          </cell>
          <cell r="H3377">
            <v>0.5</v>
          </cell>
          <cell r="I3377">
            <v>0.5</v>
          </cell>
          <cell r="J3377">
            <v>60</v>
          </cell>
          <cell r="L3377">
            <v>3.1999999999999997</v>
          </cell>
          <cell r="M3377">
            <v>826.93000000000006</v>
          </cell>
          <cell r="N3377">
            <v>496.15800000000002</v>
          </cell>
          <cell r="P3377">
            <v>0.6</v>
          </cell>
          <cell r="R3377">
            <v>766.5</v>
          </cell>
          <cell r="S3377">
            <v>459.9</v>
          </cell>
          <cell r="U3377">
            <v>766.5</v>
          </cell>
          <cell r="V3377">
            <v>459.9</v>
          </cell>
          <cell r="X3377">
            <v>730</v>
          </cell>
          <cell r="Y3377">
            <v>438</v>
          </cell>
          <cell r="AA3377">
            <v>634.79999999999995</v>
          </cell>
          <cell r="AB3377">
            <v>380.88</v>
          </cell>
          <cell r="AD3377">
            <v>552</v>
          </cell>
        </row>
        <row r="3378">
          <cell r="B3378" t="str">
            <v>FG126PSSVD</v>
          </cell>
          <cell r="C3378" t="str">
            <v>Snow</v>
          </cell>
          <cell r="D3378"/>
          <cell r="E3378" t="str">
            <v>Bolas de natal verde, em fibra de vidro, pintura automotiva linha Snow.</v>
          </cell>
          <cell r="F3378" t="str">
            <v>FIBRA</v>
          </cell>
          <cell r="G3378">
            <v>0.5</v>
          </cell>
          <cell r="H3378">
            <v>0.5</v>
          </cell>
          <cell r="I3378">
            <v>0.5</v>
          </cell>
          <cell r="J3378">
            <v>60</v>
          </cell>
          <cell r="K3378"/>
          <cell r="L3378">
            <v>3.1999999999999997</v>
          </cell>
          <cell r="M3378">
            <v>826.93000000000006</v>
          </cell>
          <cell r="N3378">
            <v>496.15800000000002</v>
          </cell>
          <cell r="O3378"/>
          <cell r="P3378">
            <v>0.6</v>
          </cell>
          <cell r="Q3378"/>
          <cell r="R3378">
            <v>766.5</v>
          </cell>
          <cell r="S3378">
            <v>459.9</v>
          </cell>
          <cell r="T3378"/>
          <cell r="U3378">
            <v>766.5</v>
          </cell>
          <cell r="V3378">
            <v>459.9</v>
          </cell>
          <cell r="W3378"/>
          <cell r="X3378">
            <v>730</v>
          </cell>
          <cell r="Y3378">
            <v>438</v>
          </cell>
          <cell r="Z3378"/>
          <cell r="AA3378">
            <v>634.79999999999995</v>
          </cell>
          <cell r="AB3378">
            <v>380.88</v>
          </cell>
          <cell r="AC3378"/>
          <cell r="AD3378">
            <v>552</v>
          </cell>
        </row>
        <row r="3379">
          <cell r="B3379" t="str">
            <v>FG126PSSAM</v>
          </cell>
          <cell r="C3379" t="str">
            <v>Snow</v>
          </cell>
          <cell r="D3379"/>
          <cell r="E3379" t="str">
            <v>Bolas de natal amarela, Produ. em fibra de vidro, pintura automotiva linha Snow.</v>
          </cell>
          <cell r="F3379" t="str">
            <v>FIBRA</v>
          </cell>
          <cell r="G3379">
            <v>0.5</v>
          </cell>
          <cell r="H3379">
            <v>0.5</v>
          </cell>
          <cell r="I3379">
            <v>0.5</v>
          </cell>
          <cell r="J3379">
            <v>60</v>
          </cell>
          <cell r="K3379"/>
          <cell r="L3379">
            <v>3.1999999999999997</v>
          </cell>
          <cell r="M3379">
            <v>826.93000000000006</v>
          </cell>
          <cell r="N3379">
            <v>496.15800000000002</v>
          </cell>
          <cell r="O3379"/>
          <cell r="P3379">
            <v>0.6</v>
          </cell>
          <cell r="Q3379"/>
          <cell r="R3379">
            <v>766.5</v>
          </cell>
          <cell r="S3379">
            <v>459.9</v>
          </cell>
          <cell r="T3379"/>
          <cell r="U3379">
            <v>766.5</v>
          </cell>
          <cell r="V3379">
            <v>459.9</v>
          </cell>
          <cell r="W3379"/>
          <cell r="X3379">
            <v>730</v>
          </cell>
          <cell r="Y3379">
            <v>438</v>
          </cell>
          <cell r="Z3379"/>
          <cell r="AA3379">
            <v>634.79999999999995</v>
          </cell>
          <cell r="AB3379">
            <v>380.88</v>
          </cell>
          <cell r="AC3379"/>
          <cell r="AD3379">
            <v>552</v>
          </cell>
        </row>
        <row r="3380">
          <cell r="B3380" t="str">
            <v>FG126MSSAZ</v>
          </cell>
          <cell r="C3380" t="str">
            <v>Snow</v>
          </cell>
          <cell r="E3380" t="str">
            <v>Bolas de natal azul, Produ. em fibra de vidro, pintura automotiva linha Snow.</v>
          </cell>
          <cell r="F3380" t="str">
            <v>FIBRA</v>
          </cell>
          <cell r="G3380">
            <v>0.7</v>
          </cell>
          <cell r="H3380">
            <v>0.7</v>
          </cell>
          <cell r="I3380">
            <v>0.7</v>
          </cell>
          <cell r="J3380">
            <v>100</v>
          </cell>
          <cell r="L3380">
            <v>7.3999999999999995</v>
          </cell>
          <cell r="M3380">
            <v>1167.4000000000001</v>
          </cell>
          <cell r="N3380">
            <v>700.44</v>
          </cell>
          <cell r="P3380">
            <v>0.6</v>
          </cell>
          <cell r="R3380">
            <v>1072.05</v>
          </cell>
          <cell r="S3380">
            <v>643.23</v>
          </cell>
          <cell r="U3380">
            <v>1072.05</v>
          </cell>
          <cell r="V3380">
            <v>643.23</v>
          </cell>
          <cell r="X3380">
            <v>1021</v>
          </cell>
          <cell r="Y3380">
            <v>612.6</v>
          </cell>
          <cell r="AA3380">
            <v>887.8</v>
          </cell>
          <cell r="AB3380">
            <v>532.67999999999995</v>
          </cell>
          <cell r="AD3380">
            <v>772</v>
          </cell>
        </row>
        <row r="3381">
          <cell r="B3381" t="str">
            <v>FG126MSSVM</v>
          </cell>
          <cell r="C3381" t="str">
            <v>Snow</v>
          </cell>
          <cell r="E3381" t="str">
            <v>Bolas de natal vermelha, Produ. em fibra de vidro, pintura automotiva linha Snow.</v>
          </cell>
          <cell r="F3381" t="str">
            <v>FIBRA</v>
          </cell>
          <cell r="G3381">
            <v>0.7</v>
          </cell>
          <cell r="H3381">
            <v>0.7</v>
          </cell>
          <cell r="I3381">
            <v>0.7</v>
          </cell>
          <cell r="J3381">
            <v>100</v>
          </cell>
          <cell r="L3381">
            <v>7.3999999999999995</v>
          </cell>
          <cell r="M3381">
            <v>1167.4000000000001</v>
          </cell>
          <cell r="N3381">
            <v>700.44</v>
          </cell>
          <cell r="P3381">
            <v>0.6</v>
          </cell>
          <cell r="R3381">
            <v>1072.05</v>
          </cell>
          <cell r="S3381">
            <v>643.23</v>
          </cell>
          <cell r="U3381">
            <v>1072.05</v>
          </cell>
          <cell r="V3381">
            <v>643.23</v>
          </cell>
          <cell r="X3381">
            <v>1021</v>
          </cell>
          <cell r="Y3381">
            <v>612.6</v>
          </cell>
          <cell r="AA3381">
            <v>887.8</v>
          </cell>
          <cell r="AB3381">
            <v>532.67999999999995</v>
          </cell>
          <cell r="AD3381">
            <v>772</v>
          </cell>
        </row>
        <row r="3382">
          <cell r="B3382" t="str">
            <v>FG126MSSVD</v>
          </cell>
          <cell r="C3382" t="str">
            <v>Snow</v>
          </cell>
          <cell r="D3382"/>
          <cell r="E3382" t="str">
            <v>Bolas de natal verde, Produ. em fibra de vidro, pintura automotiva linha Snow.</v>
          </cell>
          <cell r="F3382" t="str">
            <v>FIBRA</v>
          </cell>
          <cell r="G3382">
            <v>0.7</v>
          </cell>
          <cell r="H3382">
            <v>0.7</v>
          </cell>
          <cell r="I3382">
            <v>0.7</v>
          </cell>
          <cell r="J3382">
            <v>100</v>
          </cell>
          <cell r="K3382"/>
          <cell r="L3382">
            <v>7.3999999999999995</v>
          </cell>
          <cell r="M3382">
            <v>1167.4000000000001</v>
          </cell>
          <cell r="N3382">
            <v>700.44</v>
          </cell>
          <cell r="O3382"/>
          <cell r="P3382">
            <v>0.6</v>
          </cell>
          <cell r="Q3382"/>
          <cell r="R3382">
            <v>1072.05</v>
          </cell>
          <cell r="S3382">
            <v>643.23</v>
          </cell>
          <cell r="T3382"/>
          <cell r="U3382">
            <v>1072.05</v>
          </cell>
          <cell r="V3382">
            <v>643.23</v>
          </cell>
          <cell r="W3382"/>
          <cell r="X3382">
            <v>1021</v>
          </cell>
          <cell r="Y3382">
            <v>612.6</v>
          </cell>
          <cell r="Z3382"/>
          <cell r="AA3382">
            <v>887.8</v>
          </cell>
          <cell r="AB3382">
            <v>532.67999999999995</v>
          </cell>
          <cell r="AC3382"/>
          <cell r="AD3382">
            <v>772</v>
          </cell>
        </row>
        <row r="3383">
          <cell r="B3383" t="str">
            <v>FG126MSSAM</v>
          </cell>
          <cell r="C3383" t="str">
            <v>Snow</v>
          </cell>
          <cell r="D3383"/>
          <cell r="E3383" t="str">
            <v>Bolas de natal amarela, Produ. em fibra de vidro, pintura automotiva linha Snow.</v>
          </cell>
          <cell r="F3383" t="str">
            <v>FIBRA</v>
          </cell>
          <cell r="G3383">
            <v>0.7</v>
          </cell>
          <cell r="H3383">
            <v>0.7</v>
          </cell>
          <cell r="I3383">
            <v>0.7</v>
          </cell>
          <cell r="J3383">
            <v>100</v>
          </cell>
          <cell r="K3383"/>
          <cell r="L3383">
            <v>7.3999999999999995</v>
          </cell>
          <cell r="M3383">
            <v>1167.4000000000001</v>
          </cell>
          <cell r="N3383">
            <v>700.44</v>
          </cell>
          <cell r="O3383"/>
          <cell r="P3383">
            <v>0.6</v>
          </cell>
          <cell r="Q3383"/>
          <cell r="R3383">
            <v>1072.05</v>
          </cell>
          <cell r="S3383">
            <v>643.23</v>
          </cell>
          <cell r="T3383"/>
          <cell r="U3383">
            <v>1072.05</v>
          </cell>
          <cell r="V3383">
            <v>643.23</v>
          </cell>
          <cell r="W3383"/>
          <cell r="X3383">
            <v>1021</v>
          </cell>
          <cell r="Y3383">
            <v>612.6</v>
          </cell>
          <cell r="Z3383"/>
          <cell r="AA3383">
            <v>887.8</v>
          </cell>
          <cell r="AB3383">
            <v>532.67999999999995</v>
          </cell>
          <cell r="AC3383"/>
          <cell r="AD3383">
            <v>772</v>
          </cell>
        </row>
        <row r="3384">
          <cell r="B3384" t="str">
            <v>FG126GSSAZ</v>
          </cell>
          <cell r="C3384" t="str">
            <v>Snow</v>
          </cell>
          <cell r="E3384" t="str">
            <v>Bolas de natal azul, Produ. em fibra de vidro, pintura automotiva linha Snow.</v>
          </cell>
          <cell r="F3384" t="str">
            <v>FIBRA</v>
          </cell>
          <cell r="G3384">
            <v>0.9</v>
          </cell>
          <cell r="H3384">
            <v>0.9</v>
          </cell>
          <cell r="I3384">
            <v>0.9</v>
          </cell>
          <cell r="J3384">
            <v>100</v>
          </cell>
          <cell r="L3384">
            <v>12.516666666666666</v>
          </cell>
          <cell r="M3384">
            <v>1518.14</v>
          </cell>
          <cell r="N3384">
            <v>910.88400000000001</v>
          </cell>
          <cell r="P3384">
            <v>0.6</v>
          </cell>
          <cell r="R3384">
            <v>1373.4</v>
          </cell>
          <cell r="S3384">
            <v>824.04</v>
          </cell>
          <cell r="U3384">
            <v>1373.4</v>
          </cell>
          <cell r="V3384">
            <v>824.04</v>
          </cell>
          <cell r="X3384">
            <v>1308</v>
          </cell>
          <cell r="Y3384">
            <v>784.8</v>
          </cell>
          <cell r="AA3384">
            <v>1137.3499999999999</v>
          </cell>
          <cell r="AB3384">
            <v>682.41</v>
          </cell>
          <cell r="AD3384">
            <v>989</v>
          </cell>
        </row>
        <row r="3385">
          <cell r="B3385" t="str">
            <v>FG126GSSVM</v>
          </cell>
          <cell r="C3385" t="str">
            <v>Snow</v>
          </cell>
          <cell r="E3385" t="str">
            <v>Bolas de natal vermelha, Produ. em fibra de vidro, pintura automotiva linha Snow.</v>
          </cell>
          <cell r="F3385" t="str">
            <v>FIBRA</v>
          </cell>
          <cell r="G3385">
            <v>0.9</v>
          </cell>
          <cell r="H3385">
            <v>0.9</v>
          </cell>
          <cell r="I3385">
            <v>0.9</v>
          </cell>
          <cell r="J3385">
            <v>100</v>
          </cell>
          <cell r="L3385">
            <v>12.516666666666666</v>
          </cell>
          <cell r="M3385">
            <v>1518.14</v>
          </cell>
          <cell r="N3385">
            <v>910.88400000000001</v>
          </cell>
          <cell r="P3385">
            <v>0.6</v>
          </cell>
          <cell r="R3385">
            <v>1373.4</v>
          </cell>
          <cell r="S3385">
            <v>824.04</v>
          </cell>
          <cell r="U3385">
            <v>1373.4</v>
          </cell>
          <cell r="V3385">
            <v>824.04</v>
          </cell>
          <cell r="X3385">
            <v>1308</v>
          </cell>
          <cell r="Y3385">
            <v>784.8</v>
          </cell>
          <cell r="AA3385">
            <v>1137.3499999999999</v>
          </cell>
          <cell r="AB3385">
            <v>682.41</v>
          </cell>
          <cell r="AD3385">
            <v>989</v>
          </cell>
        </row>
        <row r="3386">
          <cell r="B3386" t="str">
            <v>FG126GSSVD</v>
          </cell>
          <cell r="C3386" t="str">
            <v>Snow</v>
          </cell>
          <cell r="D3386"/>
          <cell r="E3386" t="str">
            <v>Bolas de natal verde, Produ. em fibra de vidro, pintura automotiva linha Snow.</v>
          </cell>
          <cell r="F3386" t="str">
            <v>FIBRA</v>
          </cell>
          <cell r="G3386">
            <v>0.9</v>
          </cell>
          <cell r="H3386">
            <v>0.9</v>
          </cell>
          <cell r="I3386">
            <v>0.9</v>
          </cell>
          <cell r="J3386">
            <v>100</v>
          </cell>
          <cell r="K3386"/>
          <cell r="L3386">
            <v>12.516666666666666</v>
          </cell>
          <cell r="M3386">
            <v>1518.14</v>
          </cell>
          <cell r="N3386">
            <v>910.88400000000001</v>
          </cell>
          <cell r="O3386"/>
          <cell r="P3386">
            <v>0.6</v>
          </cell>
          <cell r="Q3386"/>
          <cell r="R3386">
            <v>1373.4</v>
          </cell>
          <cell r="S3386">
            <v>824.04</v>
          </cell>
          <cell r="T3386"/>
          <cell r="U3386">
            <v>1373.4</v>
          </cell>
          <cell r="V3386">
            <v>824.04</v>
          </cell>
          <cell r="W3386"/>
          <cell r="X3386">
            <v>1308</v>
          </cell>
          <cell r="Y3386">
            <v>784.8</v>
          </cell>
          <cell r="Z3386"/>
          <cell r="AA3386">
            <v>1137.3499999999999</v>
          </cell>
          <cell r="AB3386">
            <v>682.41</v>
          </cell>
          <cell r="AC3386"/>
          <cell r="AD3386">
            <v>989</v>
          </cell>
        </row>
        <row r="3387">
          <cell r="B3387" t="str">
            <v>FG126GSSAM</v>
          </cell>
          <cell r="C3387" t="str">
            <v>Snow</v>
          </cell>
          <cell r="D3387"/>
          <cell r="E3387" t="str">
            <v>Bolas de natal amarela, Produ. em fibra de vidro, pintura automotiva linha Snow.</v>
          </cell>
          <cell r="F3387" t="str">
            <v>FIBRA</v>
          </cell>
          <cell r="G3387">
            <v>0.9</v>
          </cell>
          <cell r="H3387">
            <v>0.9</v>
          </cell>
          <cell r="I3387">
            <v>0.9</v>
          </cell>
          <cell r="J3387">
            <v>100</v>
          </cell>
          <cell r="K3387"/>
          <cell r="L3387">
            <v>12.516666666666666</v>
          </cell>
          <cell r="M3387">
            <v>1518.14</v>
          </cell>
          <cell r="N3387">
            <v>910.88400000000001</v>
          </cell>
          <cell r="O3387"/>
          <cell r="P3387">
            <v>0.6</v>
          </cell>
          <cell r="Q3387"/>
          <cell r="R3387">
            <v>1373.4</v>
          </cell>
          <cell r="S3387">
            <v>824.04</v>
          </cell>
          <cell r="T3387"/>
          <cell r="U3387">
            <v>1373.4</v>
          </cell>
          <cell r="V3387">
            <v>824.04</v>
          </cell>
          <cell r="W3387"/>
          <cell r="X3387">
            <v>1308</v>
          </cell>
          <cell r="Y3387">
            <v>784.8</v>
          </cell>
          <cell r="Z3387"/>
          <cell r="AA3387">
            <v>1137.3499999999999</v>
          </cell>
          <cell r="AB3387">
            <v>682.41</v>
          </cell>
          <cell r="AC3387"/>
          <cell r="AD3387">
            <v>989</v>
          </cell>
        </row>
        <row r="3388">
          <cell r="B3388" t="str">
            <v>FG126GGSSAZ</v>
          </cell>
          <cell r="C3388" t="str">
            <v>Snow</v>
          </cell>
          <cell r="E3388" t="str">
            <v>Bolas de natal azul, com ilum. e adesivo, Produ. em fibra de vidro, pintura automotiva linha Snow.</v>
          </cell>
          <cell r="F3388" t="str">
            <v>FIBRA</v>
          </cell>
          <cell r="G3388">
            <v>1.2</v>
          </cell>
          <cell r="H3388">
            <v>1.2</v>
          </cell>
          <cell r="I3388">
            <v>1.2</v>
          </cell>
          <cell r="J3388">
            <v>150</v>
          </cell>
          <cell r="L3388">
            <v>32.783333333333331</v>
          </cell>
          <cell r="M3388">
            <v>3674.06</v>
          </cell>
          <cell r="N3388">
            <v>2204.4359999999997</v>
          </cell>
          <cell r="P3388">
            <v>0.6</v>
          </cell>
          <cell r="R3388">
            <v>3414.6</v>
          </cell>
          <cell r="S3388">
            <v>2048.7600000000002</v>
          </cell>
          <cell r="U3388">
            <v>3414.6</v>
          </cell>
          <cell r="V3388">
            <v>2048.7600000000002</v>
          </cell>
          <cell r="X3388">
            <v>3252</v>
          </cell>
          <cell r="Y3388">
            <v>1951.2</v>
          </cell>
          <cell r="AA3388">
            <v>2827.85</v>
          </cell>
          <cell r="AB3388">
            <v>1696.71</v>
          </cell>
          <cell r="AD3388">
            <v>2459</v>
          </cell>
        </row>
        <row r="3389">
          <cell r="B3389" t="str">
            <v>FG126GGSSVM</v>
          </cell>
          <cell r="C3389" t="str">
            <v>Snow</v>
          </cell>
          <cell r="E3389" t="str">
            <v>Bolas de natal vermelha, Produ. em fibra de vidro, pintura automotiva linha deluxe.</v>
          </cell>
          <cell r="F3389" t="str">
            <v>FIBRA</v>
          </cell>
          <cell r="G3389">
            <v>1.2</v>
          </cell>
          <cell r="H3389">
            <v>1.2</v>
          </cell>
          <cell r="I3389">
            <v>1.2</v>
          </cell>
          <cell r="J3389">
            <v>150</v>
          </cell>
          <cell r="L3389">
            <v>32.783333333333331</v>
          </cell>
          <cell r="M3389">
            <v>3674.06</v>
          </cell>
          <cell r="N3389">
            <v>2204.4359999999997</v>
          </cell>
          <cell r="P3389">
            <v>0.6</v>
          </cell>
          <cell r="R3389">
            <v>3414.6</v>
          </cell>
          <cell r="S3389">
            <v>2048.7600000000002</v>
          </cell>
          <cell r="U3389">
            <v>3414.6</v>
          </cell>
          <cell r="V3389">
            <v>2048.7600000000002</v>
          </cell>
          <cell r="X3389">
            <v>3252</v>
          </cell>
          <cell r="Y3389">
            <v>1951.2</v>
          </cell>
          <cell r="AA3389">
            <v>2827.85</v>
          </cell>
          <cell r="AB3389">
            <v>1696.71</v>
          </cell>
          <cell r="AD3389">
            <v>2459</v>
          </cell>
        </row>
        <row r="3390">
          <cell r="B3390" t="str">
            <v>FG126GGSSVD</v>
          </cell>
          <cell r="C3390" t="str">
            <v>Snow</v>
          </cell>
          <cell r="D3390"/>
          <cell r="E3390" t="str">
            <v>Bolas de natal verde, com ilum. e adesivo, Produ. em fibra de vidro, pintura automotiva linha Snow.</v>
          </cell>
          <cell r="F3390" t="str">
            <v>FIBRA</v>
          </cell>
          <cell r="G3390">
            <v>1.2</v>
          </cell>
          <cell r="H3390">
            <v>1.2</v>
          </cell>
          <cell r="I3390">
            <v>1.2</v>
          </cell>
          <cell r="J3390">
            <v>150</v>
          </cell>
          <cell r="K3390"/>
          <cell r="L3390">
            <v>32.783333333333331</v>
          </cell>
          <cell r="M3390">
            <v>3674.06</v>
          </cell>
          <cell r="N3390">
            <v>2204.4359999999997</v>
          </cell>
          <cell r="O3390"/>
          <cell r="P3390">
            <v>0.6</v>
          </cell>
          <cell r="Q3390"/>
          <cell r="R3390">
            <v>3414.6</v>
          </cell>
          <cell r="S3390">
            <v>2048.7600000000002</v>
          </cell>
          <cell r="T3390"/>
          <cell r="U3390">
            <v>3414.6</v>
          </cell>
          <cell r="V3390">
            <v>2048.7600000000002</v>
          </cell>
          <cell r="W3390"/>
          <cell r="X3390">
            <v>3252</v>
          </cell>
          <cell r="Y3390">
            <v>1951.2</v>
          </cell>
          <cell r="Z3390"/>
          <cell r="AA3390">
            <v>2827.85</v>
          </cell>
          <cell r="AB3390">
            <v>1696.71</v>
          </cell>
          <cell r="AC3390"/>
          <cell r="AD3390">
            <v>2459</v>
          </cell>
        </row>
        <row r="3391">
          <cell r="B3391" t="str">
            <v>FG126GGSSAM</v>
          </cell>
          <cell r="C3391" t="str">
            <v>Snow</v>
          </cell>
          <cell r="D3391"/>
          <cell r="E3391" t="str">
            <v>Bolas de natal amarela, Produ. em fibra de vidro, pintura automotiva linha deluxe.</v>
          </cell>
          <cell r="F3391" t="str">
            <v>FIBRA</v>
          </cell>
          <cell r="G3391">
            <v>1.2</v>
          </cell>
          <cell r="H3391">
            <v>1.2</v>
          </cell>
          <cell r="I3391">
            <v>1.2</v>
          </cell>
          <cell r="J3391">
            <v>150</v>
          </cell>
          <cell r="K3391"/>
          <cell r="L3391">
            <v>32.783333333333331</v>
          </cell>
          <cell r="M3391">
            <v>3674.06</v>
          </cell>
          <cell r="N3391">
            <v>2204.4359999999997</v>
          </cell>
          <cell r="O3391"/>
          <cell r="P3391">
            <v>0.6</v>
          </cell>
          <cell r="Q3391"/>
          <cell r="R3391">
            <v>3414.6</v>
          </cell>
          <cell r="S3391">
            <v>2048.7600000000002</v>
          </cell>
          <cell r="T3391"/>
          <cell r="U3391">
            <v>3414.6</v>
          </cell>
          <cell r="V3391">
            <v>2048.7600000000002</v>
          </cell>
          <cell r="W3391"/>
          <cell r="X3391">
            <v>3252</v>
          </cell>
          <cell r="Y3391">
            <v>1951.2</v>
          </cell>
          <cell r="Z3391"/>
          <cell r="AA3391">
            <v>2827.85</v>
          </cell>
          <cell r="AB3391">
            <v>1696.71</v>
          </cell>
          <cell r="AC3391"/>
          <cell r="AD3391">
            <v>2459</v>
          </cell>
        </row>
        <row r="3392">
          <cell r="B3392" t="str">
            <v>FG126EGSSAZ</v>
          </cell>
          <cell r="C3392" t="str">
            <v>Snow</v>
          </cell>
          <cell r="E3392" t="str">
            <v>Bolas de natal azul, Produ. em fibra de vidro, pintura automotiva linha Snow.</v>
          </cell>
          <cell r="F3392" t="str">
            <v>FIBRA</v>
          </cell>
          <cell r="G3392">
            <v>1.5</v>
          </cell>
          <cell r="H3392">
            <v>1.5</v>
          </cell>
          <cell r="I3392">
            <v>1.5</v>
          </cell>
          <cell r="J3392">
            <v>150</v>
          </cell>
          <cell r="M3392">
            <v>5742.36</v>
          </cell>
          <cell r="N3392">
            <v>3445.4159999999997</v>
          </cell>
          <cell r="P3392">
            <v>0.6</v>
          </cell>
          <cell r="R3392">
            <v>5332.32</v>
          </cell>
          <cell r="S3392">
            <v>3199.35</v>
          </cell>
          <cell r="U3392">
            <v>5332.32</v>
          </cell>
          <cell r="V3392">
            <v>3199.35</v>
          </cell>
          <cell r="X3392">
            <v>5078.3999999999996</v>
          </cell>
          <cell r="Y3392">
            <v>3047</v>
          </cell>
          <cell r="AA3392">
            <v>4416</v>
          </cell>
          <cell r="AB3392">
            <v>2649.6</v>
          </cell>
          <cell r="AD3392">
            <v>3840</v>
          </cell>
        </row>
        <row r="3393">
          <cell r="B3393" t="str">
            <v>FG126EGSSVM</v>
          </cell>
          <cell r="C3393" t="str">
            <v>Snow</v>
          </cell>
          <cell r="E3393" t="str">
            <v>Bolas de natal vermelha,  Produ. em fibra de vidro, pintura automotiva linha Snow.</v>
          </cell>
          <cell r="F3393" t="str">
            <v>FIBRA</v>
          </cell>
          <cell r="G3393">
            <v>1.5</v>
          </cell>
          <cell r="H3393">
            <v>1.5</v>
          </cell>
          <cell r="I3393">
            <v>1.5</v>
          </cell>
          <cell r="J3393">
            <v>150</v>
          </cell>
          <cell r="M3393">
            <v>5742.36</v>
          </cell>
          <cell r="N3393">
            <v>3445.4159999999997</v>
          </cell>
          <cell r="P3393">
            <v>0.6</v>
          </cell>
          <cell r="R3393">
            <v>5332.32</v>
          </cell>
          <cell r="S3393">
            <v>3199.35</v>
          </cell>
          <cell r="U3393">
            <v>5332.32</v>
          </cell>
          <cell r="V3393">
            <v>3199.35</v>
          </cell>
          <cell r="X3393">
            <v>5078.3999999999996</v>
          </cell>
          <cell r="Y3393">
            <v>3047</v>
          </cell>
          <cell r="AA3393">
            <v>4416</v>
          </cell>
          <cell r="AB3393">
            <v>2649.6</v>
          </cell>
          <cell r="AD3393">
            <v>3840</v>
          </cell>
        </row>
        <row r="3394">
          <cell r="B3394" t="str">
            <v>FG126EGSSVD</v>
          </cell>
          <cell r="C3394" t="str">
            <v>Snow</v>
          </cell>
          <cell r="D3394"/>
          <cell r="E3394" t="str">
            <v>Bolas de natal verde, Produ. em fibra de vidro, pintura automotiva linha Snow.</v>
          </cell>
          <cell r="F3394" t="str">
            <v>FIBRA</v>
          </cell>
          <cell r="G3394">
            <v>1.5</v>
          </cell>
          <cell r="H3394">
            <v>1.5</v>
          </cell>
          <cell r="I3394">
            <v>1.5</v>
          </cell>
          <cell r="J3394">
            <v>150</v>
          </cell>
          <cell r="K3394"/>
          <cell r="L3394"/>
          <cell r="M3394">
            <v>5742.36</v>
          </cell>
          <cell r="N3394">
            <v>3445.4159999999997</v>
          </cell>
          <cell r="O3394"/>
          <cell r="P3394">
            <v>0.6</v>
          </cell>
          <cell r="Q3394"/>
          <cell r="R3394">
            <v>5332.32</v>
          </cell>
          <cell r="S3394">
            <v>3199.35</v>
          </cell>
          <cell r="T3394"/>
          <cell r="U3394">
            <v>5332.32</v>
          </cell>
          <cell r="V3394">
            <v>3199.35</v>
          </cell>
          <cell r="W3394"/>
          <cell r="X3394">
            <v>5078.3999999999996</v>
          </cell>
          <cell r="Y3394">
            <v>3047</v>
          </cell>
          <cell r="Z3394"/>
          <cell r="AA3394">
            <v>4416</v>
          </cell>
          <cell r="AB3394">
            <v>2649.6</v>
          </cell>
          <cell r="AC3394"/>
          <cell r="AD3394">
            <v>3840</v>
          </cell>
        </row>
        <row r="3395">
          <cell r="B3395" t="str">
            <v>FG126EGSSAM</v>
          </cell>
          <cell r="C3395" t="str">
            <v>Snow</v>
          </cell>
          <cell r="D3395"/>
          <cell r="E3395" t="str">
            <v>Bolas de natal amarela,  Produ. em fibra de vidro, pintura automotiva linha Snow.</v>
          </cell>
          <cell r="F3395" t="str">
            <v>FIBRA</v>
          </cell>
          <cell r="G3395">
            <v>1.5</v>
          </cell>
          <cell r="H3395">
            <v>1.5</v>
          </cell>
          <cell r="I3395">
            <v>1.5</v>
          </cell>
          <cell r="J3395">
            <v>150</v>
          </cell>
          <cell r="K3395"/>
          <cell r="L3395"/>
          <cell r="M3395">
            <v>5742.36</v>
          </cell>
          <cell r="N3395">
            <v>3445.4159999999997</v>
          </cell>
          <cell r="O3395"/>
          <cell r="P3395">
            <v>0.6</v>
          </cell>
          <cell r="Q3395"/>
          <cell r="R3395">
            <v>5332.32</v>
          </cell>
          <cell r="S3395">
            <v>3199.35</v>
          </cell>
          <cell r="T3395"/>
          <cell r="U3395">
            <v>5332.32</v>
          </cell>
          <cell r="V3395">
            <v>3199.35</v>
          </cell>
          <cell r="W3395"/>
          <cell r="X3395">
            <v>5078.3999999999996</v>
          </cell>
          <cell r="Y3395">
            <v>3047</v>
          </cell>
          <cell r="Z3395"/>
          <cell r="AA3395">
            <v>4416</v>
          </cell>
          <cell r="AB3395">
            <v>2649.6</v>
          </cell>
          <cell r="AC3395"/>
          <cell r="AD3395">
            <v>3840</v>
          </cell>
        </row>
        <row r="3396">
          <cell r="E3396"/>
          <cell r="M3396"/>
          <cell r="N3396"/>
          <cell r="P3396"/>
          <cell r="R3396"/>
          <cell r="S3396"/>
          <cell r="U3396"/>
          <cell r="V3396"/>
          <cell r="X3396"/>
          <cell r="Y3396"/>
          <cell r="AA3396"/>
          <cell r="AB3396"/>
          <cell r="AD3396"/>
        </row>
        <row r="3397">
          <cell r="E3397"/>
          <cell r="M3397"/>
          <cell r="N3397"/>
          <cell r="P3397"/>
          <cell r="R3397"/>
          <cell r="S3397"/>
          <cell r="U3397"/>
          <cell r="V3397"/>
          <cell r="X3397"/>
          <cell r="Y3397"/>
          <cell r="AA3397"/>
          <cell r="AB3397"/>
          <cell r="AD3397"/>
        </row>
        <row r="3398">
          <cell r="E3398"/>
          <cell r="M3398"/>
          <cell r="N3398"/>
          <cell r="P3398"/>
          <cell r="R3398"/>
          <cell r="S3398"/>
          <cell r="U3398"/>
          <cell r="V3398"/>
          <cell r="X3398"/>
          <cell r="Y3398"/>
          <cell r="AA3398"/>
          <cell r="AB3398"/>
          <cell r="AD3398"/>
        </row>
        <row r="3399">
          <cell r="B3399"/>
          <cell r="E3399"/>
          <cell r="M3399"/>
          <cell r="N3399"/>
          <cell r="P3399"/>
          <cell r="R3399"/>
          <cell r="S3399"/>
          <cell r="U3399"/>
          <cell r="V3399"/>
          <cell r="X3399"/>
          <cell r="Y3399"/>
          <cell r="AA3399"/>
          <cell r="AB3399"/>
          <cell r="AD3399"/>
        </row>
        <row r="3400">
          <cell r="B3400" t="str">
            <v>RT01BC</v>
          </cell>
          <cell r="C3400" t="str">
            <v>Rotomoldagem</v>
          </cell>
          <cell r="E3400" t="str">
            <v>Estrela de 8 pontas na cor branca, com iluminação interna, produzida em  Polietileno</v>
          </cell>
          <cell r="F3400" t="str">
            <v>ROTOMOLDAGEM</v>
          </cell>
          <cell r="G3400">
            <v>0.98</v>
          </cell>
          <cell r="H3400">
            <v>0.78</v>
          </cell>
          <cell r="I3400">
            <v>0.32</v>
          </cell>
          <cell r="J3400">
            <v>25</v>
          </cell>
          <cell r="K3400"/>
          <cell r="L3400">
            <v>0</v>
          </cell>
          <cell r="M3400">
            <v>478.01</v>
          </cell>
          <cell r="N3400">
            <v>286.80599999999998</v>
          </cell>
          <cell r="P3400">
            <v>0.6</v>
          </cell>
          <cell r="R3400">
            <v>386.09</v>
          </cell>
          <cell r="S3400">
            <v>231.63</v>
          </cell>
          <cell r="U3400">
            <v>386.09</v>
          </cell>
          <cell r="V3400">
            <v>231.63</v>
          </cell>
          <cell r="X3400">
            <v>367.7</v>
          </cell>
          <cell r="Y3400">
            <v>220.6</v>
          </cell>
          <cell r="AA3400">
            <v>319.7</v>
          </cell>
          <cell r="AB3400">
            <v>191.82</v>
          </cell>
          <cell r="AD3400">
            <v>278</v>
          </cell>
        </row>
        <row r="3401">
          <cell r="B3401" t="str">
            <v>RT01AZ</v>
          </cell>
          <cell r="C3401" t="str">
            <v>Rotomoldagem</v>
          </cell>
          <cell r="E3401" t="str">
            <v>Estrela de 8 pontas na cor azul, com iluminação interna, produzida em  Polietileno</v>
          </cell>
          <cell r="F3401" t="str">
            <v>ROTOMOLDAGEM</v>
          </cell>
          <cell r="G3401">
            <v>0.98</v>
          </cell>
          <cell r="H3401">
            <v>0.78</v>
          </cell>
          <cell r="I3401">
            <v>0.32</v>
          </cell>
          <cell r="J3401">
            <v>25</v>
          </cell>
          <cell r="K3401"/>
          <cell r="L3401">
            <v>0</v>
          </cell>
          <cell r="M3401">
            <v>478.01</v>
          </cell>
          <cell r="N3401">
            <v>286.80599999999998</v>
          </cell>
          <cell r="P3401">
            <v>0.6</v>
          </cell>
          <cell r="R3401">
            <v>386.09</v>
          </cell>
          <cell r="S3401">
            <v>231.63</v>
          </cell>
          <cell r="U3401">
            <v>386.09</v>
          </cell>
          <cell r="V3401">
            <v>231.63</v>
          </cell>
          <cell r="X3401">
            <v>367.7</v>
          </cell>
          <cell r="Y3401">
            <v>220.6</v>
          </cell>
          <cell r="AA3401">
            <v>319.7</v>
          </cell>
          <cell r="AB3401">
            <v>191.82</v>
          </cell>
          <cell r="AD3401">
            <v>278</v>
          </cell>
        </row>
        <row r="3402">
          <cell r="B3402" t="str">
            <v>RT01AM</v>
          </cell>
          <cell r="C3402" t="str">
            <v>Rotomoldagem</v>
          </cell>
          <cell r="E3402" t="str">
            <v>Estrela de 8 pontas na cor amarela, com iluminação interna, produzida em  Polietileno</v>
          </cell>
          <cell r="F3402" t="str">
            <v>ROTOMOLDAGEM</v>
          </cell>
          <cell r="G3402">
            <v>0.98</v>
          </cell>
          <cell r="H3402">
            <v>0.78</v>
          </cell>
          <cell r="I3402">
            <v>0.32</v>
          </cell>
          <cell r="J3402">
            <v>25</v>
          </cell>
          <cell r="K3402"/>
          <cell r="L3402">
            <v>0</v>
          </cell>
          <cell r="M3402">
            <v>478.01</v>
          </cell>
          <cell r="N3402">
            <v>286.80599999999998</v>
          </cell>
          <cell r="P3402">
            <v>0.6</v>
          </cell>
          <cell r="R3402">
            <v>386.09</v>
          </cell>
          <cell r="S3402">
            <v>231.63</v>
          </cell>
          <cell r="U3402">
            <v>386.09</v>
          </cell>
          <cell r="V3402">
            <v>231.63</v>
          </cell>
          <cell r="X3402">
            <v>367.7</v>
          </cell>
          <cell r="Y3402">
            <v>220.6</v>
          </cell>
          <cell r="AA3402">
            <v>319.7</v>
          </cell>
          <cell r="AB3402">
            <v>191.82</v>
          </cell>
          <cell r="AD3402">
            <v>278</v>
          </cell>
        </row>
        <row r="3403">
          <cell r="B3403" t="str">
            <v>RT01VD</v>
          </cell>
          <cell r="C3403" t="str">
            <v>Rotomoldagem</v>
          </cell>
          <cell r="E3403" t="str">
            <v>Estrela de 8 pontas na cor verde, com iluminação interna, produzida em  Polietileno</v>
          </cell>
          <cell r="F3403" t="str">
            <v>ROTOMOLDAGEM</v>
          </cell>
          <cell r="G3403">
            <v>0.98</v>
          </cell>
          <cell r="H3403">
            <v>0.78</v>
          </cell>
          <cell r="I3403">
            <v>0.32</v>
          </cell>
          <cell r="J3403">
            <v>25</v>
          </cell>
          <cell r="K3403"/>
          <cell r="L3403">
            <v>0</v>
          </cell>
          <cell r="M3403">
            <v>478.01</v>
          </cell>
          <cell r="N3403">
            <v>286.80599999999998</v>
          </cell>
          <cell r="P3403">
            <v>0.6</v>
          </cell>
          <cell r="R3403">
            <v>386.09</v>
          </cell>
          <cell r="S3403">
            <v>231.63</v>
          </cell>
          <cell r="U3403">
            <v>386.09</v>
          </cell>
          <cell r="V3403">
            <v>231.63</v>
          </cell>
          <cell r="X3403">
            <v>367.7</v>
          </cell>
          <cell r="Y3403">
            <v>220.6</v>
          </cell>
          <cell r="AA3403">
            <v>319.7</v>
          </cell>
          <cell r="AB3403">
            <v>191.82</v>
          </cell>
          <cell r="AD3403">
            <v>278</v>
          </cell>
        </row>
        <row r="3404">
          <cell r="B3404" t="str">
            <v>RT01VM</v>
          </cell>
          <cell r="C3404" t="str">
            <v>Rotomoldagem</v>
          </cell>
          <cell r="E3404" t="str">
            <v>Estrela de 8 pontas na cor vermelha, com iluminação interna, produzida em  Polietileno</v>
          </cell>
          <cell r="F3404" t="str">
            <v>ROTOMOLDAGEM</v>
          </cell>
          <cell r="G3404">
            <v>0.98</v>
          </cell>
          <cell r="H3404">
            <v>0.78</v>
          </cell>
          <cell r="I3404">
            <v>0.32</v>
          </cell>
          <cell r="J3404">
            <v>25</v>
          </cell>
          <cell r="K3404"/>
          <cell r="L3404">
            <v>0</v>
          </cell>
          <cell r="M3404">
            <v>478.01</v>
          </cell>
          <cell r="N3404">
            <v>286.80599999999998</v>
          </cell>
          <cell r="P3404">
            <v>0.6</v>
          </cell>
          <cell r="R3404">
            <v>386.09</v>
          </cell>
          <cell r="S3404">
            <v>231.63</v>
          </cell>
          <cell r="U3404">
            <v>386.09</v>
          </cell>
          <cell r="V3404">
            <v>231.63</v>
          </cell>
          <cell r="X3404">
            <v>367.7</v>
          </cell>
          <cell r="Y3404">
            <v>220.6</v>
          </cell>
          <cell r="AA3404">
            <v>319.7</v>
          </cell>
          <cell r="AB3404">
            <v>191.82</v>
          </cell>
          <cell r="AD3404">
            <v>278</v>
          </cell>
        </row>
        <row r="3405">
          <cell r="B3405" t="str">
            <v>RTGL01VD</v>
          </cell>
          <cell r="C3405" t="str">
            <v>Glitter</v>
          </cell>
          <cell r="E3405" t="str">
            <v>Estrela de 8 pontas com aplicação de glitter/brocal verde, com iluminação interna, produzida em  Polietileno</v>
          </cell>
          <cell r="F3405" t="str">
            <v>ROTOMOLDAGEM</v>
          </cell>
          <cell r="G3405">
            <v>0.98</v>
          </cell>
          <cell r="H3405">
            <v>0.78</v>
          </cell>
          <cell r="I3405">
            <v>0.32</v>
          </cell>
          <cell r="J3405">
            <v>25</v>
          </cell>
          <cell r="K3405"/>
          <cell r="L3405"/>
          <cell r="M3405">
            <v>502.06</v>
          </cell>
          <cell r="N3405">
            <v>301.23599999999999</v>
          </cell>
          <cell r="P3405">
            <v>0.6</v>
          </cell>
          <cell r="R3405">
            <v>405.51</v>
          </cell>
          <cell r="S3405">
            <v>243.29</v>
          </cell>
          <cell r="U3405">
            <v>405.51</v>
          </cell>
          <cell r="V3405">
            <v>243.29</v>
          </cell>
          <cell r="X3405">
            <v>386.2</v>
          </cell>
          <cell r="Y3405">
            <v>231.7</v>
          </cell>
          <cell r="AA3405">
            <v>335.8</v>
          </cell>
          <cell r="AB3405">
            <v>201.48</v>
          </cell>
          <cell r="AD3405">
            <v>292</v>
          </cell>
        </row>
        <row r="3406">
          <cell r="B3406" t="str">
            <v>RTGL01VM</v>
          </cell>
          <cell r="C3406" t="str">
            <v>Glitter</v>
          </cell>
          <cell r="E3406" t="str">
            <v>Estrela de 8 pontas com aplicação de glitter/brocal vermelho, com iluminação interna, produzida em  Polietileno</v>
          </cell>
          <cell r="F3406" t="str">
            <v>ROTOMOLDAGEM</v>
          </cell>
          <cell r="G3406">
            <v>0.98</v>
          </cell>
          <cell r="H3406">
            <v>0.78</v>
          </cell>
          <cell r="I3406">
            <v>0.32</v>
          </cell>
          <cell r="J3406">
            <v>25</v>
          </cell>
          <cell r="K3406"/>
          <cell r="L3406"/>
          <cell r="M3406">
            <v>502.06</v>
          </cell>
          <cell r="N3406">
            <v>301.23599999999999</v>
          </cell>
          <cell r="P3406">
            <v>0.6</v>
          </cell>
          <cell r="R3406">
            <v>405.51</v>
          </cell>
          <cell r="S3406">
            <v>243.29</v>
          </cell>
          <cell r="U3406">
            <v>405.51</v>
          </cell>
          <cell r="V3406">
            <v>243.29</v>
          </cell>
          <cell r="X3406">
            <v>386.2</v>
          </cell>
          <cell r="Y3406">
            <v>231.7</v>
          </cell>
          <cell r="AA3406">
            <v>335.8</v>
          </cell>
          <cell r="AB3406">
            <v>201.48</v>
          </cell>
          <cell r="AD3406">
            <v>292</v>
          </cell>
        </row>
        <row r="3407">
          <cell r="B3407" t="str">
            <v>RTGL01AZ</v>
          </cell>
          <cell r="C3407" t="str">
            <v>Glitter</v>
          </cell>
          <cell r="E3407" t="str">
            <v>Estrela de 8 pontas com aplicação de glitter/brocal azul, com iluminação interna, produzida em  Polietileno</v>
          </cell>
          <cell r="F3407" t="str">
            <v>ROTOMOLDAGEM</v>
          </cell>
          <cell r="G3407">
            <v>0.98</v>
          </cell>
          <cell r="H3407">
            <v>0.78</v>
          </cell>
          <cell r="I3407">
            <v>0.32</v>
          </cell>
          <cell r="J3407">
            <v>25</v>
          </cell>
          <cell r="K3407"/>
          <cell r="L3407"/>
          <cell r="M3407">
            <v>502.06</v>
          </cell>
          <cell r="N3407">
            <v>301.23599999999999</v>
          </cell>
          <cell r="P3407">
            <v>0.6</v>
          </cell>
          <cell r="R3407">
            <v>405.51</v>
          </cell>
          <cell r="S3407">
            <v>243.29</v>
          </cell>
          <cell r="U3407">
            <v>405.51</v>
          </cell>
          <cell r="V3407">
            <v>243.29</v>
          </cell>
          <cell r="X3407">
            <v>386.2</v>
          </cell>
          <cell r="Y3407">
            <v>231.7</v>
          </cell>
          <cell r="AA3407">
            <v>335.8</v>
          </cell>
          <cell r="AB3407">
            <v>201.48</v>
          </cell>
          <cell r="AD3407">
            <v>292</v>
          </cell>
        </row>
        <row r="3408">
          <cell r="B3408" t="str">
            <v>RTGL01DR</v>
          </cell>
          <cell r="C3408" t="str">
            <v>Glitter</v>
          </cell>
          <cell r="E3408" t="str">
            <v>Estrela de 8 pontas com aplicação de glitter/brocal dourado, com iluminação interna, produzida em  Polietileno</v>
          </cell>
          <cell r="F3408" t="str">
            <v>ROTOMOLDAGEM</v>
          </cell>
          <cell r="G3408">
            <v>0.98</v>
          </cell>
          <cell r="H3408">
            <v>0.78</v>
          </cell>
          <cell r="I3408">
            <v>0.32</v>
          </cell>
          <cell r="J3408">
            <v>25</v>
          </cell>
          <cell r="K3408"/>
          <cell r="L3408"/>
          <cell r="M3408">
            <v>502.06</v>
          </cell>
          <cell r="N3408">
            <v>301.23599999999999</v>
          </cell>
          <cell r="P3408">
            <v>0.6</v>
          </cell>
          <cell r="R3408">
            <v>405.51</v>
          </cell>
          <cell r="S3408">
            <v>243.29</v>
          </cell>
          <cell r="U3408">
            <v>405.51</v>
          </cell>
          <cell r="V3408">
            <v>243.29</v>
          </cell>
          <cell r="X3408">
            <v>386.2</v>
          </cell>
          <cell r="Y3408">
            <v>231.7</v>
          </cell>
          <cell r="AA3408">
            <v>335.8</v>
          </cell>
          <cell r="AB3408">
            <v>201.48</v>
          </cell>
          <cell r="AD3408">
            <v>292</v>
          </cell>
        </row>
        <row r="3409">
          <cell r="B3409" t="str">
            <v>RTGL01PT</v>
          </cell>
          <cell r="C3409" t="str">
            <v>Glitter</v>
          </cell>
          <cell r="E3409" t="str">
            <v>Estrela de 8 pontas com aplicação de glitter/brocal prata, com iluminação interna, produzida em  Polietileno</v>
          </cell>
          <cell r="F3409" t="str">
            <v>ROTOMOLDAGEM</v>
          </cell>
          <cell r="G3409">
            <v>0.98</v>
          </cell>
          <cell r="H3409">
            <v>0.78</v>
          </cell>
          <cell r="I3409">
            <v>0.32</v>
          </cell>
          <cell r="J3409">
            <v>25</v>
          </cell>
          <cell r="K3409"/>
          <cell r="L3409"/>
          <cell r="M3409">
            <v>502.06</v>
          </cell>
          <cell r="N3409">
            <v>301.23599999999999</v>
          </cell>
          <cell r="P3409">
            <v>0.6</v>
          </cell>
          <cell r="R3409">
            <v>405.51</v>
          </cell>
          <cell r="S3409">
            <v>243.29</v>
          </cell>
          <cell r="U3409">
            <v>405.51</v>
          </cell>
          <cell r="V3409">
            <v>243.29</v>
          </cell>
          <cell r="X3409">
            <v>386.2</v>
          </cell>
          <cell r="Y3409">
            <v>231.7</v>
          </cell>
          <cell r="AA3409">
            <v>335.8</v>
          </cell>
          <cell r="AB3409">
            <v>201.48</v>
          </cell>
          <cell r="AD3409">
            <v>292</v>
          </cell>
        </row>
        <row r="3410">
          <cell r="B3410" t="str">
            <v>RT02BC</v>
          </cell>
          <cell r="C3410" t="str">
            <v>Rotomoldagem</v>
          </cell>
          <cell r="E3410" t="str">
            <v>Estrela de 5 pontas na cor branca, com iluminação interna, produzida em  Polietileno</v>
          </cell>
          <cell r="F3410" t="str">
            <v>ROTOMOLDAGEM</v>
          </cell>
          <cell r="G3410">
            <v>0.65</v>
          </cell>
          <cell r="H3410">
            <v>0.65</v>
          </cell>
          <cell r="I3410">
            <v>0.25</v>
          </cell>
          <cell r="J3410">
            <v>25</v>
          </cell>
          <cell r="K3410"/>
          <cell r="L3410">
            <v>1.2</v>
          </cell>
          <cell r="M3410">
            <v>455.65000000000003</v>
          </cell>
          <cell r="N3410">
            <v>273.39</v>
          </cell>
          <cell r="P3410">
            <v>0.6</v>
          </cell>
          <cell r="R3410">
            <v>368.03</v>
          </cell>
          <cell r="S3410">
            <v>220.82</v>
          </cell>
          <cell r="U3410">
            <v>368.03</v>
          </cell>
          <cell r="V3410">
            <v>220.82</v>
          </cell>
          <cell r="X3410">
            <v>350.5</v>
          </cell>
          <cell r="Y3410">
            <v>210.3</v>
          </cell>
          <cell r="AA3410">
            <v>304.75</v>
          </cell>
          <cell r="AB3410">
            <v>182.85</v>
          </cell>
          <cell r="AD3410">
            <v>265</v>
          </cell>
        </row>
        <row r="3411">
          <cell r="B3411" t="str">
            <v>RT02AZ</v>
          </cell>
          <cell r="C3411" t="str">
            <v>Rotomoldagem</v>
          </cell>
          <cell r="E3411" t="str">
            <v>Estrela de 5 pontas na cor azul, com iluminação interna, produzida em  Polietileno</v>
          </cell>
          <cell r="F3411" t="str">
            <v>ROTOMOLDAGEM</v>
          </cell>
          <cell r="G3411">
            <v>0.65</v>
          </cell>
          <cell r="H3411">
            <v>0.65</v>
          </cell>
          <cell r="I3411">
            <v>0.25</v>
          </cell>
          <cell r="J3411">
            <v>25</v>
          </cell>
          <cell r="K3411"/>
          <cell r="L3411">
            <v>1.2</v>
          </cell>
          <cell r="M3411">
            <v>455.65000000000003</v>
          </cell>
          <cell r="N3411">
            <v>273.39</v>
          </cell>
          <cell r="P3411">
            <v>0.6</v>
          </cell>
          <cell r="R3411">
            <v>368.03</v>
          </cell>
          <cell r="S3411">
            <v>220.82</v>
          </cell>
          <cell r="U3411">
            <v>368.03</v>
          </cell>
          <cell r="V3411">
            <v>220.82</v>
          </cell>
          <cell r="X3411">
            <v>350.5</v>
          </cell>
          <cell r="Y3411">
            <v>210.3</v>
          </cell>
          <cell r="AA3411">
            <v>304.75</v>
          </cell>
          <cell r="AB3411">
            <v>182.85</v>
          </cell>
          <cell r="AD3411">
            <v>265</v>
          </cell>
        </row>
        <row r="3412">
          <cell r="B3412" t="str">
            <v>RT02AM</v>
          </cell>
          <cell r="C3412" t="str">
            <v>Rotomoldagem</v>
          </cell>
          <cell r="E3412" t="str">
            <v>Estrela de 5 pontas na cor amarela, com iluminação interna, produzida em  Polietileno</v>
          </cell>
          <cell r="F3412" t="str">
            <v>ROTOMOLDAGEM</v>
          </cell>
          <cell r="G3412">
            <v>0.65</v>
          </cell>
          <cell r="H3412">
            <v>0.65</v>
          </cell>
          <cell r="I3412">
            <v>0.25</v>
          </cell>
          <cell r="J3412">
            <v>25</v>
          </cell>
          <cell r="K3412"/>
          <cell r="L3412">
            <v>1.2</v>
          </cell>
          <cell r="M3412">
            <v>455.65000000000003</v>
          </cell>
          <cell r="N3412">
            <v>273.39</v>
          </cell>
          <cell r="P3412">
            <v>0.6</v>
          </cell>
          <cell r="R3412">
            <v>368.03</v>
          </cell>
          <cell r="S3412">
            <v>220.82</v>
          </cell>
          <cell r="U3412">
            <v>368.03</v>
          </cell>
          <cell r="V3412">
            <v>220.82</v>
          </cell>
          <cell r="X3412">
            <v>350.5</v>
          </cell>
          <cell r="Y3412">
            <v>210.3</v>
          </cell>
          <cell r="AA3412">
            <v>304.75</v>
          </cell>
          <cell r="AB3412">
            <v>182.85</v>
          </cell>
          <cell r="AD3412">
            <v>265</v>
          </cell>
        </row>
        <row r="3413">
          <cell r="B3413" t="str">
            <v>RT02VD</v>
          </cell>
          <cell r="C3413" t="str">
            <v>Rotomoldagem</v>
          </cell>
          <cell r="E3413" t="str">
            <v>Estrela de 5 pontas na cor verde, com iluminação interna, produzida em  Polietileno</v>
          </cell>
          <cell r="F3413" t="str">
            <v>ROTOMOLDAGEM</v>
          </cell>
          <cell r="G3413">
            <v>0.65</v>
          </cell>
          <cell r="H3413">
            <v>0.65</v>
          </cell>
          <cell r="I3413">
            <v>0.25</v>
          </cell>
          <cell r="J3413">
            <v>25</v>
          </cell>
          <cell r="K3413"/>
          <cell r="L3413">
            <v>1.2</v>
          </cell>
          <cell r="M3413">
            <v>455.65000000000003</v>
          </cell>
          <cell r="N3413">
            <v>273.39</v>
          </cell>
          <cell r="P3413">
            <v>0.6</v>
          </cell>
          <cell r="R3413">
            <v>368.03</v>
          </cell>
          <cell r="S3413">
            <v>220.82</v>
          </cell>
          <cell r="U3413">
            <v>368.03</v>
          </cell>
          <cell r="V3413">
            <v>220.82</v>
          </cell>
          <cell r="X3413">
            <v>350.5</v>
          </cell>
          <cell r="Y3413">
            <v>210.3</v>
          </cell>
          <cell r="AA3413">
            <v>304.75</v>
          </cell>
          <cell r="AB3413">
            <v>182.85</v>
          </cell>
          <cell r="AD3413">
            <v>265</v>
          </cell>
        </row>
        <row r="3414">
          <cell r="B3414" t="str">
            <v>RT02VM</v>
          </cell>
          <cell r="C3414" t="str">
            <v>Rotomoldagem</v>
          </cell>
          <cell r="E3414" t="str">
            <v>Estrela de 5 pontas na cor vermelha, com iluminação interna, produzida em  Polietileno</v>
          </cell>
          <cell r="F3414" t="str">
            <v>ROTOMOLDAGEM</v>
          </cell>
          <cell r="G3414">
            <v>0.65</v>
          </cell>
          <cell r="H3414">
            <v>0.65</v>
          </cell>
          <cell r="I3414">
            <v>0.25</v>
          </cell>
          <cell r="J3414">
            <v>25</v>
          </cell>
          <cell r="K3414"/>
          <cell r="L3414">
            <v>1.2</v>
          </cell>
          <cell r="M3414">
            <v>455.65000000000003</v>
          </cell>
          <cell r="N3414">
            <v>273.39</v>
          </cell>
          <cell r="P3414">
            <v>0.6</v>
          </cell>
          <cell r="R3414">
            <v>368.03</v>
          </cell>
          <cell r="S3414">
            <v>220.82</v>
          </cell>
          <cell r="U3414">
            <v>368.03</v>
          </cell>
          <cell r="V3414">
            <v>220.82</v>
          </cell>
          <cell r="X3414">
            <v>350.5</v>
          </cell>
          <cell r="Y3414">
            <v>210.3</v>
          </cell>
          <cell r="AA3414">
            <v>304.75</v>
          </cell>
          <cell r="AB3414">
            <v>182.85</v>
          </cell>
          <cell r="AD3414">
            <v>265</v>
          </cell>
        </row>
        <row r="3415">
          <cell r="B3415" t="str">
            <v>RTGL02VD</v>
          </cell>
          <cell r="C3415" t="str">
            <v>Glitter</v>
          </cell>
          <cell r="E3415" t="str">
            <v>Estrela de 5 pontas com aplicação de glitter/brocal verde, com iluminação interna, produzida em  Polietileno</v>
          </cell>
          <cell r="F3415" t="str">
            <v>ROTOMOLDAGEM</v>
          </cell>
          <cell r="G3415">
            <v>0.65</v>
          </cell>
          <cell r="H3415">
            <v>0.65</v>
          </cell>
          <cell r="I3415">
            <v>0.25</v>
          </cell>
          <cell r="J3415">
            <v>25</v>
          </cell>
          <cell r="K3415"/>
          <cell r="L3415"/>
          <cell r="M3415">
            <v>479.7</v>
          </cell>
          <cell r="N3415">
            <v>287.82</v>
          </cell>
          <cell r="P3415">
            <v>0.6</v>
          </cell>
          <cell r="R3415">
            <v>387.45</v>
          </cell>
          <cell r="S3415">
            <v>232.47</v>
          </cell>
          <cell r="U3415">
            <v>387.45</v>
          </cell>
          <cell r="V3415">
            <v>232.47</v>
          </cell>
          <cell r="X3415">
            <v>369</v>
          </cell>
          <cell r="Y3415">
            <v>221.4</v>
          </cell>
          <cell r="AA3415">
            <v>320.85000000000002</v>
          </cell>
          <cell r="AB3415">
            <v>192.51</v>
          </cell>
          <cell r="AD3415">
            <v>279</v>
          </cell>
        </row>
        <row r="3416">
          <cell r="B3416" t="str">
            <v>RTGL02VM</v>
          </cell>
          <cell r="C3416" t="str">
            <v>Glitter</v>
          </cell>
          <cell r="E3416" t="str">
            <v>Estrela de 5 pontas com aplicação de glitter/brocal vermelho, com iluminação interna, produzida em  Polietileno</v>
          </cell>
          <cell r="F3416" t="str">
            <v>ROTOMOLDAGEM</v>
          </cell>
          <cell r="G3416">
            <v>0.65</v>
          </cell>
          <cell r="H3416">
            <v>0.65</v>
          </cell>
          <cell r="I3416">
            <v>0.25</v>
          </cell>
          <cell r="J3416">
            <v>25</v>
          </cell>
          <cell r="K3416"/>
          <cell r="L3416"/>
          <cell r="M3416">
            <v>479.7</v>
          </cell>
          <cell r="N3416">
            <v>287.82</v>
          </cell>
          <cell r="P3416">
            <v>0.6</v>
          </cell>
          <cell r="R3416">
            <v>387.45</v>
          </cell>
          <cell r="S3416">
            <v>232.47</v>
          </cell>
          <cell r="U3416">
            <v>387.45</v>
          </cell>
          <cell r="V3416">
            <v>232.47</v>
          </cell>
          <cell r="X3416">
            <v>369</v>
          </cell>
          <cell r="Y3416">
            <v>221.4</v>
          </cell>
          <cell r="AA3416">
            <v>320.85000000000002</v>
          </cell>
          <cell r="AB3416">
            <v>192.51</v>
          </cell>
          <cell r="AD3416">
            <v>279</v>
          </cell>
        </row>
        <row r="3417">
          <cell r="B3417" t="str">
            <v>RTGL02AZ</v>
          </cell>
          <cell r="C3417" t="str">
            <v>Glitter</v>
          </cell>
          <cell r="E3417" t="str">
            <v>Estrela de 5 pontas com aplicação de glitter/brocal azul, com iluminação interna, produzida em  Polietileno</v>
          </cell>
          <cell r="F3417" t="str">
            <v>ROTOMOLDAGEM</v>
          </cell>
          <cell r="G3417">
            <v>0.65</v>
          </cell>
          <cell r="H3417">
            <v>0.65</v>
          </cell>
          <cell r="I3417">
            <v>0.25</v>
          </cell>
          <cell r="J3417">
            <v>25</v>
          </cell>
          <cell r="K3417"/>
          <cell r="L3417"/>
          <cell r="M3417">
            <v>479.7</v>
          </cell>
          <cell r="N3417">
            <v>287.82</v>
          </cell>
          <cell r="P3417">
            <v>0.6</v>
          </cell>
          <cell r="R3417">
            <v>387.45</v>
          </cell>
          <cell r="S3417">
            <v>232.47</v>
          </cell>
          <cell r="U3417">
            <v>387.45</v>
          </cell>
          <cell r="V3417">
            <v>232.47</v>
          </cell>
          <cell r="X3417">
            <v>369</v>
          </cell>
          <cell r="Y3417">
            <v>221.4</v>
          </cell>
          <cell r="AA3417">
            <v>320.85000000000002</v>
          </cell>
          <cell r="AB3417">
            <v>192.51</v>
          </cell>
          <cell r="AD3417">
            <v>279</v>
          </cell>
        </row>
        <row r="3418">
          <cell r="B3418" t="str">
            <v>RTGL02DR</v>
          </cell>
          <cell r="C3418" t="str">
            <v>Glitter</v>
          </cell>
          <cell r="E3418" t="str">
            <v>Estrela de 5 pontas com aplicação de glitter/brocal dourado, com iluminação interna, produzida em  Polietileno</v>
          </cell>
          <cell r="F3418" t="str">
            <v>ROTOMOLDAGEM</v>
          </cell>
          <cell r="G3418">
            <v>0.65</v>
          </cell>
          <cell r="H3418">
            <v>0.65</v>
          </cell>
          <cell r="I3418">
            <v>0.25</v>
          </cell>
          <cell r="J3418">
            <v>25</v>
          </cell>
          <cell r="K3418"/>
          <cell r="L3418"/>
          <cell r="M3418">
            <v>479.7</v>
          </cell>
          <cell r="N3418">
            <v>287.82</v>
          </cell>
          <cell r="P3418">
            <v>0.6</v>
          </cell>
          <cell r="R3418">
            <v>387.45</v>
          </cell>
          <cell r="S3418">
            <v>232.47</v>
          </cell>
          <cell r="U3418">
            <v>387.45</v>
          </cell>
          <cell r="V3418">
            <v>232.47</v>
          </cell>
          <cell r="X3418">
            <v>369</v>
          </cell>
          <cell r="Y3418">
            <v>221.4</v>
          </cell>
          <cell r="AA3418">
            <v>320.85000000000002</v>
          </cell>
          <cell r="AB3418">
            <v>192.51</v>
          </cell>
          <cell r="AD3418">
            <v>279</v>
          </cell>
        </row>
        <row r="3419">
          <cell r="B3419" t="str">
            <v>RTGL02PT</v>
          </cell>
          <cell r="C3419" t="str">
            <v>Glitter</v>
          </cell>
          <cell r="E3419" t="str">
            <v>Estrela de 5 pontas com aplicação de glitter/brocal prata, com iluminação interna, produzida em  Polietileno</v>
          </cell>
          <cell r="F3419" t="str">
            <v>ROTOMOLDAGEM</v>
          </cell>
          <cell r="G3419">
            <v>0.65</v>
          </cell>
          <cell r="H3419">
            <v>0.65</v>
          </cell>
          <cell r="I3419">
            <v>0.25</v>
          </cell>
          <cell r="J3419">
            <v>25</v>
          </cell>
          <cell r="K3419"/>
          <cell r="L3419"/>
          <cell r="M3419">
            <v>479.7</v>
          </cell>
          <cell r="N3419">
            <v>287.82</v>
          </cell>
          <cell r="P3419">
            <v>0.6</v>
          </cell>
          <cell r="R3419">
            <v>387.45</v>
          </cell>
          <cell r="S3419">
            <v>232.47</v>
          </cell>
          <cell r="U3419">
            <v>387.45</v>
          </cell>
          <cell r="V3419">
            <v>232.47</v>
          </cell>
          <cell r="X3419">
            <v>369</v>
          </cell>
          <cell r="Y3419">
            <v>221.4</v>
          </cell>
          <cell r="AA3419">
            <v>320.85000000000002</v>
          </cell>
          <cell r="AB3419">
            <v>192.51</v>
          </cell>
          <cell r="AD3419">
            <v>279</v>
          </cell>
        </row>
        <row r="3420">
          <cell r="B3420" t="str">
            <v>RT03BC</v>
          </cell>
          <cell r="C3420" t="str">
            <v>Rotomoldagem</v>
          </cell>
          <cell r="E3420" t="str">
            <v>Bola natalina na cor branca, com iluminação interna, produzida em  Polietileno</v>
          </cell>
          <cell r="F3420" t="str">
            <v>ROTOMOLDAGEM</v>
          </cell>
          <cell r="G3420">
            <v>0.6</v>
          </cell>
          <cell r="H3420">
            <v>0.5</v>
          </cell>
          <cell r="I3420">
            <v>0.5</v>
          </cell>
          <cell r="J3420">
            <v>25</v>
          </cell>
          <cell r="K3420"/>
          <cell r="L3420">
            <v>0</v>
          </cell>
          <cell r="M3420">
            <v>455.65000000000003</v>
          </cell>
          <cell r="N3420">
            <v>273.39</v>
          </cell>
          <cell r="P3420">
            <v>0.6</v>
          </cell>
          <cell r="R3420">
            <v>368.03</v>
          </cell>
          <cell r="S3420">
            <v>220.82</v>
          </cell>
          <cell r="U3420">
            <v>368.03</v>
          </cell>
          <cell r="V3420">
            <v>220.82</v>
          </cell>
          <cell r="X3420">
            <v>350.5</v>
          </cell>
          <cell r="Y3420">
            <v>210.3</v>
          </cell>
          <cell r="AA3420">
            <v>304.75</v>
          </cell>
          <cell r="AB3420">
            <v>182.85</v>
          </cell>
          <cell r="AD3420">
            <v>265</v>
          </cell>
        </row>
        <row r="3421">
          <cell r="B3421" t="str">
            <v>RT03AZ</v>
          </cell>
          <cell r="C3421" t="str">
            <v>Rotomoldagem</v>
          </cell>
          <cell r="E3421" t="str">
            <v>Bola natalina na cor azul, com iluminação interna, produzida em  Polietileno</v>
          </cell>
          <cell r="F3421" t="str">
            <v>ROTOMOLDAGEM</v>
          </cell>
          <cell r="G3421">
            <v>0.6</v>
          </cell>
          <cell r="H3421">
            <v>0.5</v>
          </cell>
          <cell r="I3421">
            <v>0.5</v>
          </cell>
          <cell r="J3421">
            <v>25</v>
          </cell>
          <cell r="K3421"/>
          <cell r="L3421">
            <v>0</v>
          </cell>
          <cell r="M3421">
            <v>455.65000000000003</v>
          </cell>
          <cell r="N3421">
            <v>273.39</v>
          </cell>
          <cell r="P3421">
            <v>0.6</v>
          </cell>
          <cell r="R3421">
            <v>368.03</v>
          </cell>
          <cell r="S3421">
            <v>220.82</v>
          </cell>
          <cell r="U3421">
            <v>368.03</v>
          </cell>
          <cell r="V3421">
            <v>220.82</v>
          </cell>
          <cell r="X3421">
            <v>350.5</v>
          </cell>
          <cell r="Y3421">
            <v>210.3</v>
          </cell>
          <cell r="AA3421">
            <v>304.75</v>
          </cell>
          <cell r="AB3421">
            <v>182.85</v>
          </cell>
          <cell r="AD3421">
            <v>265</v>
          </cell>
        </row>
        <row r="3422">
          <cell r="B3422" t="str">
            <v>RT03AM</v>
          </cell>
          <cell r="C3422" t="str">
            <v>Rotomoldagem</v>
          </cell>
          <cell r="E3422" t="str">
            <v>Bola natalina na cor amarela, com iluminação interna, produzida em  Polietileno</v>
          </cell>
          <cell r="F3422" t="str">
            <v>ROTOMOLDAGEM</v>
          </cell>
          <cell r="G3422">
            <v>0.6</v>
          </cell>
          <cell r="H3422">
            <v>0.5</v>
          </cell>
          <cell r="I3422">
            <v>0.5</v>
          </cell>
          <cell r="J3422">
            <v>25</v>
          </cell>
          <cell r="K3422"/>
          <cell r="L3422">
            <v>0</v>
          </cell>
          <cell r="M3422">
            <v>455.65000000000003</v>
          </cell>
          <cell r="N3422">
            <v>273.39</v>
          </cell>
          <cell r="P3422">
            <v>0.6</v>
          </cell>
          <cell r="R3422">
            <v>368.03</v>
          </cell>
          <cell r="S3422">
            <v>220.82</v>
          </cell>
          <cell r="U3422">
            <v>368.03</v>
          </cell>
          <cell r="V3422">
            <v>220.82</v>
          </cell>
          <cell r="X3422">
            <v>350.5</v>
          </cell>
          <cell r="Y3422">
            <v>210.3</v>
          </cell>
          <cell r="AA3422">
            <v>304.75</v>
          </cell>
          <cell r="AB3422">
            <v>182.85</v>
          </cell>
          <cell r="AD3422">
            <v>265</v>
          </cell>
        </row>
        <row r="3423">
          <cell r="B3423" t="str">
            <v>RT03VD</v>
          </cell>
          <cell r="C3423" t="str">
            <v>Rotomoldagem</v>
          </cell>
          <cell r="E3423" t="str">
            <v>Bola natalina na cor verde, com iluminação interna, produzida em  Polietileno</v>
          </cell>
          <cell r="F3423" t="str">
            <v>ROTOMOLDAGEM</v>
          </cell>
          <cell r="G3423">
            <v>0.6</v>
          </cell>
          <cell r="H3423">
            <v>0.5</v>
          </cell>
          <cell r="I3423">
            <v>0.5</v>
          </cell>
          <cell r="J3423">
            <v>25</v>
          </cell>
          <cell r="K3423"/>
          <cell r="L3423">
            <v>0</v>
          </cell>
          <cell r="M3423">
            <v>455.65000000000003</v>
          </cell>
          <cell r="N3423">
            <v>273.39</v>
          </cell>
          <cell r="P3423">
            <v>0.6</v>
          </cell>
          <cell r="R3423">
            <v>368.03</v>
          </cell>
          <cell r="S3423">
            <v>220.82</v>
          </cell>
          <cell r="U3423">
            <v>368.03</v>
          </cell>
          <cell r="V3423">
            <v>220.82</v>
          </cell>
          <cell r="X3423">
            <v>350.5</v>
          </cell>
          <cell r="Y3423">
            <v>210.3</v>
          </cell>
          <cell r="AA3423">
            <v>304.75</v>
          </cell>
          <cell r="AB3423">
            <v>182.85</v>
          </cell>
          <cell r="AD3423">
            <v>265</v>
          </cell>
        </row>
        <row r="3424">
          <cell r="B3424" t="str">
            <v>RT03VM</v>
          </cell>
          <cell r="C3424" t="str">
            <v>Rotomoldagem</v>
          </cell>
          <cell r="E3424" t="str">
            <v>Bola natalina na cor vermelha, com iluminação interna, produzida em  Polietileno</v>
          </cell>
          <cell r="F3424" t="str">
            <v>ROTOMOLDAGEM</v>
          </cell>
          <cell r="G3424">
            <v>0.6</v>
          </cell>
          <cell r="H3424">
            <v>0.5</v>
          </cell>
          <cell r="I3424">
            <v>0.5</v>
          </cell>
          <cell r="J3424">
            <v>25</v>
          </cell>
          <cell r="K3424"/>
          <cell r="L3424">
            <v>0</v>
          </cell>
          <cell r="M3424">
            <v>455.65000000000003</v>
          </cell>
          <cell r="N3424">
            <v>273.39</v>
          </cell>
          <cell r="P3424">
            <v>0.6</v>
          </cell>
          <cell r="R3424">
            <v>368.03</v>
          </cell>
          <cell r="S3424">
            <v>220.82</v>
          </cell>
          <cell r="U3424">
            <v>368.03</v>
          </cell>
          <cell r="V3424">
            <v>220.82</v>
          </cell>
          <cell r="X3424">
            <v>350.5</v>
          </cell>
          <cell r="Y3424">
            <v>210.3</v>
          </cell>
          <cell r="AA3424">
            <v>304.75</v>
          </cell>
          <cell r="AB3424">
            <v>182.85</v>
          </cell>
          <cell r="AD3424">
            <v>265</v>
          </cell>
        </row>
        <row r="3425">
          <cell r="B3425" t="str">
            <v>RT03LR</v>
          </cell>
          <cell r="C3425" t="str">
            <v>Rotomoldagem</v>
          </cell>
          <cell r="E3425" t="str">
            <v>Bola natalina na cor laranja, com iluminação interna e pintura de arabesco, produzida em  Polietileno</v>
          </cell>
          <cell r="F3425" t="str">
            <v>ROTOMOLDAGEM</v>
          </cell>
          <cell r="G3425">
            <v>0.6</v>
          </cell>
          <cell r="H3425">
            <v>0.5</v>
          </cell>
          <cell r="I3425">
            <v>0.5</v>
          </cell>
          <cell r="J3425">
            <v>25</v>
          </cell>
          <cell r="K3425"/>
          <cell r="L3425">
            <v>0</v>
          </cell>
          <cell r="M3425">
            <v>455.65000000000003</v>
          </cell>
          <cell r="N3425">
            <v>273.39</v>
          </cell>
          <cell r="P3425">
            <v>0.6</v>
          </cell>
          <cell r="R3425">
            <v>368.03</v>
          </cell>
          <cell r="S3425">
            <v>220.82</v>
          </cell>
          <cell r="U3425">
            <v>368.03</v>
          </cell>
          <cell r="V3425">
            <v>220.82</v>
          </cell>
          <cell r="X3425">
            <v>350.5</v>
          </cell>
          <cell r="Y3425">
            <v>210.3</v>
          </cell>
          <cell r="AA3425">
            <v>304.75</v>
          </cell>
          <cell r="AB3425">
            <v>182.85</v>
          </cell>
          <cell r="AD3425">
            <v>265</v>
          </cell>
        </row>
        <row r="3426">
          <cell r="B3426" t="str">
            <v>RTGL03VD</v>
          </cell>
          <cell r="C3426" t="str">
            <v>Glitter</v>
          </cell>
          <cell r="E3426" t="str">
            <v>Bola natalina com aplicação de glitter/brocal verde, com iluminação interna, produzida em  Polietileno</v>
          </cell>
          <cell r="F3426" t="str">
            <v>ROTOMOLDAGEM</v>
          </cell>
          <cell r="G3426">
            <v>0.6</v>
          </cell>
          <cell r="H3426">
            <v>0.5</v>
          </cell>
          <cell r="I3426">
            <v>0.5</v>
          </cell>
          <cell r="J3426">
            <v>25</v>
          </cell>
          <cell r="K3426"/>
          <cell r="L3426"/>
          <cell r="M3426">
            <v>479.7</v>
          </cell>
          <cell r="N3426">
            <v>287.82</v>
          </cell>
          <cell r="P3426">
            <v>0.6</v>
          </cell>
          <cell r="R3426">
            <v>387.45</v>
          </cell>
          <cell r="S3426">
            <v>232.47</v>
          </cell>
          <cell r="U3426">
            <v>387.45</v>
          </cell>
          <cell r="V3426">
            <v>232.47</v>
          </cell>
          <cell r="X3426">
            <v>369</v>
          </cell>
          <cell r="Y3426">
            <v>221.4</v>
          </cell>
          <cell r="AA3426">
            <v>320.85000000000002</v>
          </cell>
          <cell r="AB3426">
            <v>192.51</v>
          </cell>
          <cell r="AD3426">
            <v>279</v>
          </cell>
        </row>
        <row r="3427">
          <cell r="B3427" t="str">
            <v>RTGL03VM</v>
          </cell>
          <cell r="C3427" t="str">
            <v>Glitter</v>
          </cell>
          <cell r="E3427" t="str">
            <v>Bola natalina com aplicação de glitter/brocal vermelho, com iluminação interna, produzida em  Polietileno</v>
          </cell>
          <cell r="F3427" t="str">
            <v>ROTOMOLDAGEM</v>
          </cell>
          <cell r="G3427">
            <v>0.6</v>
          </cell>
          <cell r="H3427">
            <v>0.5</v>
          </cell>
          <cell r="I3427">
            <v>0.5</v>
          </cell>
          <cell r="J3427">
            <v>25</v>
          </cell>
          <cell r="K3427"/>
          <cell r="L3427"/>
          <cell r="M3427">
            <v>479.7</v>
          </cell>
          <cell r="N3427">
            <v>287.82</v>
          </cell>
          <cell r="P3427">
            <v>0.6</v>
          </cell>
          <cell r="R3427">
            <v>387.45</v>
          </cell>
          <cell r="S3427">
            <v>232.47</v>
          </cell>
          <cell r="U3427">
            <v>387.45</v>
          </cell>
          <cell r="V3427">
            <v>232.47</v>
          </cell>
          <cell r="X3427">
            <v>369</v>
          </cell>
          <cell r="Y3427">
            <v>221.4</v>
          </cell>
          <cell r="AA3427">
            <v>320.85000000000002</v>
          </cell>
          <cell r="AB3427">
            <v>192.51</v>
          </cell>
          <cell r="AD3427">
            <v>279</v>
          </cell>
        </row>
        <row r="3428">
          <cell r="B3428" t="str">
            <v>RTGL03AZ</v>
          </cell>
          <cell r="C3428" t="str">
            <v>Glitter</v>
          </cell>
          <cell r="E3428" t="str">
            <v>Bola natalina com aplicação de glitter/brocal azul, com iluminação interna, produzida em  Polietileno</v>
          </cell>
          <cell r="F3428" t="str">
            <v>ROTOMOLDAGEM</v>
          </cell>
          <cell r="G3428">
            <v>0.6</v>
          </cell>
          <cell r="H3428">
            <v>0.5</v>
          </cell>
          <cell r="I3428">
            <v>0.5</v>
          </cell>
          <cell r="J3428">
            <v>25</v>
          </cell>
          <cell r="K3428"/>
          <cell r="L3428"/>
          <cell r="M3428">
            <v>479.7</v>
          </cell>
          <cell r="N3428">
            <v>287.82</v>
          </cell>
          <cell r="P3428">
            <v>0.6</v>
          </cell>
          <cell r="R3428">
            <v>387.45</v>
          </cell>
          <cell r="S3428">
            <v>232.47</v>
          </cell>
          <cell r="U3428">
            <v>387.45</v>
          </cell>
          <cell r="V3428">
            <v>232.47</v>
          </cell>
          <cell r="X3428">
            <v>369</v>
          </cell>
          <cell r="Y3428">
            <v>221.4</v>
          </cell>
          <cell r="AA3428">
            <v>320.85000000000002</v>
          </cell>
          <cell r="AB3428">
            <v>192.51</v>
          </cell>
          <cell r="AD3428">
            <v>279</v>
          </cell>
        </row>
        <row r="3429">
          <cell r="B3429" t="str">
            <v>RTGL03DR</v>
          </cell>
          <cell r="C3429" t="str">
            <v>Glitter</v>
          </cell>
          <cell r="E3429" t="str">
            <v>Bola natalina com aplicação de glitter/brocal dourado, com iluminação interna, produzida em  Polietileno</v>
          </cell>
          <cell r="F3429" t="str">
            <v>ROTOMOLDAGEM</v>
          </cell>
          <cell r="G3429">
            <v>0.6</v>
          </cell>
          <cell r="H3429">
            <v>0.5</v>
          </cell>
          <cell r="I3429">
            <v>0.5</v>
          </cell>
          <cell r="J3429">
            <v>25</v>
          </cell>
          <cell r="K3429"/>
          <cell r="L3429"/>
          <cell r="M3429">
            <v>479.7</v>
          </cell>
          <cell r="N3429">
            <v>287.82</v>
          </cell>
          <cell r="P3429">
            <v>0.6</v>
          </cell>
          <cell r="R3429">
            <v>387.45</v>
          </cell>
          <cell r="S3429">
            <v>232.47</v>
          </cell>
          <cell r="U3429">
            <v>387.45</v>
          </cell>
          <cell r="V3429">
            <v>232.47</v>
          </cell>
          <cell r="X3429">
            <v>369</v>
          </cell>
          <cell r="Y3429">
            <v>221.4</v>
          </cell>
          <cell r="AA3429">
            <v>320.85000000000002</v>
          </cell>
          <cell r="AB3429">
            <v>192.51</v>
          </cell>
          <cell r="AD3429">
            <v>279</v>
          </cell>
        </row>
        <row r="3430">
          <cell r="B3430" t="str">
            <v>RTGL03PT</v>
          </cell>
          <cell r="C3430" t="str">
            <v>Glitter</v>
          </cell>
          <cell r="E3430" t="str">
            <v>Bola natalina com aplicação de glitter/brocal prata, com iluminação interna, produzida em  Polietileno</v>
          </cell>
          <cell r="F3430" t="str">
            <v>ROTOMOLDAGEM</v>
          </cell>
          <cell r="G3430">
            <v>0.6</v>
          </cell>
          <cell r="H3430">
            <v>0.5</v>
          </cell>
          <cell r="I3430">
            <v>0.5</v>
          </cell>
          <cell r="J3430">
            <v>25</v>
          </cell>
          <cell r="K3430"/>
          <cell r="L3430"/>
          <cell r="M3430">
            <v>479.7</v>
          </cell>
          <cell r="N3430">
            <v>287.82</v>
          </cell>
          <cell r="P3430">
            <v>0.6</v>
          </cell>
          <cell r="R3430">
            <v>387.45</v>
          </cell>
          <cell r="S3430">
            <v>232.47</v>
          </cell>
          <cell r="U3430">
            <v>387.45</v>
          </cell>
          <cell r="V3430">
            <v>232.47</v>
          </cell>
          <cell r="X3430">
            <v>369</v>
          </cell>
          <cell r="Y3430">
            <v>221.4</v>
          </cell>
          <cell r="AA3430">
            <v>320.85000000000002</v>
          </cell>
          <cell r="AB3430">
            <v>192.51</v>
          </cell>
          <cell r="AD3430">
            <v>279</v>
          </cell>
        </row>
        <row r="3431">
          <cell r="B3431" t="str">
            <v>RT126BC</v>
          </cell>
          <cell r="C3431" t="str">
            <v>Rotomoldagem</v>
          </cell>
          <cell r="E3431" t="str">
            <v xml:space="preserve">Bola natalina na cor branca, com iluminação interna e adesivo de estrelas, produzida em  Polietileno </v>
          </cell>
          <cell r="F3431" t="str">
            <v>ROTOMOLDAGEM</v>
          </cell>
          <cell r="G3431">
            <v>0.6</v>
          </cell>
          <cell r="H3431">
            <v>0.5</v>
          </cell>
          <cell r="I3431">
            <v>0.5</v>
          </cell>
          <cell r="J3431">
            <v>25</v>
          </cell>
          <cell r="K3431"/>
          <cell r="L3431">
            <v>0</v>
          </cell>
          <cell r="M3431">
            <v>569.01</v>
          </cell>
          <cell r="N3431">
            <v>341.40600000000001</v>
          </cell>
          <cell r="P3431">
            <v>0.6</v>
          </cell>
          <cell r="R3431">
            <v>459.59</v>
          </cell>
          <cell r="S3431">
            <v>275.73</v>
          </cell>
          <cell r="U3431">
            <v>459.59</v>
          </cell>
          <cell r="V3431">
            <v>275.73</v>
          </cell>
          <cell r="X3431">
            <v>437.7</v>
          </cell>
          <cell r="Y3431">
            <v>262.60000000000002</v>
          </cell>
          <cell r="AA3431">
            <v>380.65</v>
          </cell>
          <cell r="AB3431">
            <v>228.39</v>
          </cell>
          <cell r="AD3431">
            <v>331</v>
          </cell>
        </row>
        <row r="3432">
          <cell r="B3432" t="str">
            <v>RT126AZ</v>
          </cell>
          <cell r="C3432" t="str">
            <v>Rotomoldagem</v>
          </cell>
          <cell r="E3432" t="str">
            <v xml:space="preserve">Bola natalina na cor azul, com iluminação interna e adesivo de estrelas, produzida em  Polietileno </v>
          </cell>
          <cell r="F3432" t="str">
            <v>ROTOMOLDAGEM</v>
          </cell>
          <cell r="G3432">
            <v>0.6</v>
          </cell>
          <cell r="H3432">
            <v>0.5</v>
          </cell>
          <cell r="I3432">
            <v>0.5</v>
          </cell>
          <cell r="J3432">
            <v>25</v>
          </cell>
          <cell r="K3432"/>
          <cell r="L3432">
            <v>0</v>
          </cell>
          <cell r="M3432">
            <v>569.01</v>
          </cell>
          <cell r="N3432">
            <v>341.40600000000001</v>
          </cell>
          <cell r="P3432">
            <v>0.6</v>
          </cell>
          <cell r="R3432">
            <v>459.59</v>
          </cell>
          <cell r="S3432">
            <v>275.73</v>
          </cell>
          <cell r="U3432">
            <v>459.59</v>
          </cell>
          <cell r="V3432">
            <v>275.73</v>
          </cell>
          <cell r="X3432">
            <v>437.7</v>
          </cell>
          <cell r="Y3432">
            <v>262.60000000000002</v>
          </cell>
          <cell r="AA3432">
            <v>380.65</v>
          </cell>
          <cell r="AB3432">
            <v>228.39</v>
          </cell>
          <cell r="AD3432">
            <v>331</v>
          </cell>
        </row>
        <row r="3433">
          <cell r="B3433" t="str">
            <v>RT126AM</v>
          </cell>
          <cell r="C3433" t="str">
            <v>Rotomoldagem</v>
          </cell>
          <cell r="E3433" t="str">
            <v xml:space="preserve">Bola natalina na cor amarela, com iluminação interna e adesivo de estrelas, produzida em  Polietileno </v>
          </cell>
          <cell r="F3433" t="str">
            <v>ROTOMOLDAGEM</v>
          </cell>
          <cell r="G3433">
            <v>0.6</v>
          </cell>
          <cell r="H3433">
            <v>0.5</v>
          </cell>
          <cell r="I3433">
            <v>0.5</v>
          </cell>
          <cell r="J3433">
            <v>25</v>
          </cell>
          <cell r="K3433"/>
          <cell r="L3433">
            <v>0</v>
          </cell>
          <cell r="M3433">
            <v>569.01</v>
          </cell>
          <cell r="N3433">
            <v>341.40600000000001</v>
          </cell>
          <cell r="P3433">
            <v>0.6</v>
          </cell>
          <cell r="R3433">
            <v>459.59</v>
          </cell>
          <cell r="S3433">
            <v>275.73</v>
          </cell>
          <cell r="U3433">
            <v>459.59</v>
          </cell>
          <cell r="V3433">
            <v>275.73</v>
          </cell>
          <cell r="X3433">
            <v>437.7</v>
          </cell>
          <cell r="Y3433">
            <v>262.60000000000002</v>
          </cell>
          <cell r="AA3433">
            <v>380.65</v>
          </cell>
          <cell r="AB3433">
            <v>228.39</v>
          </cell>
          <cell r="AD3433">
            <v>331</v>
          </cell>
        </row>
        <row r="3434">
          <cell r="B3434" t="str">
            <v>RT126VD</v>
          </cell>
          <cell r="C3434" t="str">
            <v>Rotomoldagem</v>
          </cell>
          <cell r="E3434" t="str">
            <v xml:space="preserve">Bola natalina na cor verde, com iluminação interna e adesivos de estrelas, produzida em  Polietileno </v>
          </cell>
          <cell r="F3434" t="str">
            <v>ROTOMOLDAGEM</v>
          </cell>
          <cell r="G3434">
            <v>0.6</v>
          </cell>
          <cell r="H3434">
            <v>0.5</v>
          </cell>
          <cell r="I3434">
            <v>0.5</v>
          </cell>
          <cell r="J3434">
            <v>25</v>
          </cell>
          <cell r="K3434"/>
          <cell r="L3434">
            <v>0</v>
          </cell>
          <cell r="M3434">
            <v>569.01</v>
          </cell>
          <cell r="N3434">
            <v>341.40600000000001</v>
          </cell>
          <cell r="P3434">
            <v>0.6</v>
          </cell>
          <cell r="R3434">
            <v>459.59</v>
          </cell>
          <cell r="S3434">
            <v>275.73</v>
          </cell>
          <cell r="U3434">
            <v>459.59</v>
          </cell>
          <cell r="V3434">
            <v>275.73</v>
          </cell>
          <cell r="X3434">
            <v>437.7</v>
          </cell>
          <cell r="Y3434">
            <v>262.60000000000002</v>
          </cell>
          <cell r="AA3434">
            <v>380.65</v>
          </cell>
          <cell r="AB3434">
            <v>228.39</v>
          </cell>
          <cell r="AD3434">
            <v>331</v>
          </cell>
        </row>
        <row r="3435">
          <cell r="B3435" t="str">
            <v>RT126VM</v>
          </cell>
          <cell r="C3435" t="str">
            <v>Rotomoldagem</v>
          </cell>
          <cell r="E3435" t="str">
            <v xml:space="preserve">Bola natalina na cor vermelha, com iluminação interna e adesivos de estrelas, produzida em  Polietileno </v>
          </cell>
          <cell r="F3435" t="str">
            <v>ROTOMOLDAGEM</v>
          </cell>
          <cell r="G3435">
            <v>0.6</v>
          </cell>
          <cell r="H3435">
            <v>0.5</v>
          </cell>
          <cell r="I3435">
            <v>0.5</v>
          </cell>
          <cell r="J3435">
            <v>25</v>
          </cell>
          <cell r="K3435"/>
          <cell r="L3435">
            <v>0</v>
          </cell>
          <cell r="M3435">
            <v>569.01</v>
          </cell>
          <cell r="N3435">
            <v>341.40600000000001</v>
          </cell>
          <cell r="P3435">
            <v>0.6</v>
          </cell>
          <cell r="R3435">
            <v>459.59</v>
          </cell>
          <cell r="S3435">
            <v>275.73</v>
          </cell>
          <cell r="U3435">
            <v>459.59</v>
          </cell>
          <cell r="V3435">
            <v>275.73</v>
          </cell>
          <cell r="X3435">
            <v>437.7</v>
          </cell>
          <cell r="Y3435">
            <v>262.60000000000002</v>
          </cell>
          <cell r="AA3435">
            <v>380.65</v>
          </cell>
          <cell r="AB3435">
            <v>228.39</v>
          </cell>
          <cell r="AD3435">
            <v>331</v>
          </cell>
        </row>
        <row r="3436">
          <cell r="B3436" t="str">
            <v>RT05BC</v>
          </cell>
          <cell r="C3436" t="str">
            <v>Rotomoldagem</v>
          </cell>
          <cell r="E3436" t="str">
            <v>Bola 30cm na cor branca, com iluminação interna, produzida em Polietileno</v>
          </cell>
          <cell r="F3436" t="str">
            <v>ROTOMOLDAGEM</v>
          </cell>
          <cell r="G3436">
            <v>0.4</v>
          </cell>
          <cell r="H3436">
            <v>0.3</v>
          </cell>
          <cell r="I3436">
            <v>0.3</v>
          </cell>
          <cell r="J3436">
            <v>25</v>
          </cell>
          <cell r="K3436"/>
          <cell r="L3436"/>
          <cell r="M3436">
            <v>364.52</v>
          </cell>
          <cell r="N3436">
            <v>218.71199999999999</v>
          </cell>
          <cell r="P3436">
            <v>0.6</v>
          </cell>
          <cell r="R3436">
            <v>294.42</v>
          </cell>
          <cell r="S3436">
            <v>176.61</v>
          </cell>
          <cell r="U3436">
            <v>294.42</v>
          </cell>
          <cell r="V3436">
            <v>176.61</v>
          </cell>
          <cell r="X3436">
            <v>280.39999999999998</v>
          </cell>
          <cell r="Y3436">
            <v>168.2</v>
          </cell>
          <cell r="AA3436">
            <v>243.8</v>
          </cell>
          <cell r="AB3436">
            <v>146.28</v>
          </cell>
          <cell r="AD3436">
            <v>212</v>
          </cell>
        </row>
        <row r="3437">
          <cell r="B3437" t="str">
            <v>RT05AM</v>
          </cell>
          <cell r="C3437" t="str">
            <v>Rotomoldagem</v>
          </cell>
          <cell r="E3437" t="str">
            <v>Bola 30cm na cor amarela, com iluminação interna, produzida em Polietileno</v>
          </cell>
          <cell r="F3437" t="str">
            <v>ROTOMOLDAGEM</v>
          </cell>
          <cell r="G3437">
            <v>0.4</v>
          </cell>
          <cell r="H3437">
            <v>0.3</v>
          </cell>
          <cell r="I3437">
            <v>0.3</v>
          </cell>
          <cell r="J3437">
            <v>25</v>
          </cell>
          <cell r="K3437"/>
          <cell r="L3437"/>
          <cell r="M3437">
            <v>364.52</v>
          </cell>
          <cell r="N3437">
            <v>218.71199999999999</v>
          </cell>
          <cell r="P3437">
            <v>0.6</v>
          </cell>
          <cell r="R3437">
            <v>294.42</v>
          </cell>
          <cell r="S3437">
            <v>176.61</v>
          </cell>
          <cell r="U3437">
            <v>294.42</v>
          </cell>
          <cell r="V3437">
            <v>176.61</v>
          </cell>
          <cell r="X3437">
            <v>280.39999999999998</v>
          </cell>
          <cell r="Y3437">
            <v>168.2</v>
          </cell>
          <cell r="AA3437">
            <v>243.8</v>
          </cell>
          <cell r="AB3437">
            <v>146.28</v>
          </cell>
          <cell r="AD3437">
            <v>212</v>
          </cell>
        </row>
        <row r="3438">
          <cell r="B3438" t="str">
            <v>RT05VD</v>
          </cell>
          <cell r="C3438" t="str">
            <v>Rotomoldagem</v>
          </cell>
          <cell r="E3438" t="str">
            <v>Bola 30cm na cor verde, com iluminação interna, produzida em Polietileno</v>
          </cell>
          <cell r="F3438" t="str">
            <v>ROTOMOLDAGEM</v>
          </cell>
          <cell r="G3438">
            <v>0.4</v>
          </cell>
          <cell r="H3438">
            <v>0.3</v>
          </cell>
          <cell r="I3438">
            <v>0.3</v>
          </cell>
          <cell r="J3438">
            <v>25</v>
          </cell>
          <cell r="K3438"/>
          <cell r="L3438"/>
          <cell r="M3438">
            <v>364.52</v>
          </cell>
          <cell r="N3438">
            <v>218.71199999999999</v>
          </cell>
          <cell r="P3438">
            <v>0.6</v>
          </cell>
          <cell r="R3438">
            <v>294.42</v>
          </cell>
          <cell r="S3438">
            <v>176.61</v>
          </cell>
          <cell r="U3438">
            <v>294.42</v>
          </cell>
          <cell r="V3438">
            <v>176.61</v>
          </cell>
          <cell r="X3438">
            <v>280.39999999999998</v>
          </cell>
          <cell r="Y3438">
            <v>168.2</v>
          </cell>
          <cell r="AA3438">
            <v>243.8</v>
          </cell>
          <cell r="AB3438">
            <v>146.28</v>
          </cell>
          <cell r="AD3438">
            <v>212</v>
          </cell>
        </row>
        <row r="3439">
          <cell r="B3439" t="str">
            <v>RT05VM</v>
          </cell>
          <cell r="C3439" t="str">
            <v>Rotomoldagem</v>
          </cell>
          <cell r="E3439" t="str">
            <v>Bola 30cm na cor vermelha, com iluminação interna, produzida em Polietileno</v>
          </cell>
          <cell r="F3439" t="str">
            <v>ROTOMOLDAGEM</v>
          </cell>
          <cell r="G3439">
            <v>0.4</v>
          </cell>
          <cell r="H3439">
            <v>0.3</v>
          </cell>
          <cell r="I3439">
            <v>0.3</v>
          </cell>
          <cell r="J3439">
            <v>25</v>
          </cell>
          <cell r="K3439"/>
          <cell r="L3439"/>
          <cell r="M3439">
            <v>364.52</v>
          </cell>
          <cell r="N3439">
            <v>218.71199999999999</v>
          </cell>
          <cell r="P3439">
            <v>0.6</v>
          </cell>
          <cell r="R3439">
            <v>294.42</v>
          </cell>
          <cell r="S3439">
            <v>176.61</v>
          </cell>
          <cell r="U3439">
            <v>294.42</v>
          </cell>
          <cell r="V3439">
            <v>176.61</v>
          </cell>
          <cell r="X3439">
            <v>280.39999999999998</v>
          </cell>
          <cell r="Y3439">
            <v>168.2</v>
          </cell>
          <cell r="AA3439">
            <v>243.8</v>
          </cell>
          <cell r="AB3439">
            <v>146.28</v>
          </cell>
          <cell r="AD3439">
            <v>212</v>
          </cell>
        </row>
        <row r="3440">
          <cell r="B3440" t="str">
            <v>RT05AZ</v>
          </cell>
          <cell r="C3440" t="str">
            <v>Rotomoldagem</v>
          </cell>
          <cell r="E3440" t="str">
            <v>Bola 30cm na cor azul com iluminação interna, produzida em Polietileno</v>
          </cell>
          <cell r="F3440" t="str">
            <v>ROTOMOLDAGEM</v>
          </cell>
          <cell r="G3440">
            <v>0.4</v>
          </cell>
          <cell r="H3440">
            <v>0.3</v>
          </cell>
          <cell r="I3440">
            <v>0.3</v>
          </cell>
          <cell r="J3440">
            <v>25</v>
          </cell>
          <cell r="K3440"/>
          <cell r="L3440">
            <v>0</v>
          </cell>
          <cell r="M3440">
            <v>364.52</v>
          </cell>
          <cell r="N3440">
            <v>218.71199999999999</v>
          </cell>
          <cell r="P3440">
            <v>0.6</v>
          </cell>
          <cell r="R3440">
            <v>294.42</v>
          </cell>
          <cell r="S3440">
            <v>176.61</v>
          </cell>
          <cell r="U3440">
            <v>294.42</v>
          </cell>
          <cell r="V3440">
            <v>176.61</v>
          </cell>
          <cell r="X3440">
            <v>280.39999999999998</v>
          </cell>
          <cell r="Y3440">
            <v>168.2</v>
          </cell>
          <cell r="AA3440">
            <v>243.8</v>
          </cell>
          <cell r="AB3440">
            <v>146.28</v>
          </cell>
          <cell r="AD3440">
            <v>212</v>
          </cell>
        </row>
        <row r="3441">
          <cell r="B3441" t="str">
            <v>RT10AM</v>
          </cell>
          <cell r="C3441" t="str">
            <v>Rotomoldagem</v>
          </cell>
          <cell r="E3441" t="str">
            <v xml:space="preserve">Bola natalina na cor amarela, com iluminação interna e pintura de arabesco, produzida em  Polietileno </v>
          </cell>
          <cell r="F3441" t="str">
            <v>ROTOMOLDAGEM</v>
          </cell>
          <cell r="G3441">
            <v>0.6</v>
          </cell>
          <cell r="H3441">
            <v>0.5</v>
          </cell>
          <cell r="I3441">
            <v>0.5</v>
          </cell>
          <cell r="J3441">
            <v>25</v>
          </cell>
          <cell r="K3441"/>
          <cell r="L3441">
            <v>0</v>
          </cell>
          <cell r="M3441">
            <v>610.35</v>
          </cell>
          <cell r="N3441">
            <v>366.21</v>
          </cell>
          <cell r="P3441">
            <v>0.6</v>
          </cell>
          <cell r="R3441">
            <v>492.98</v>
          </cell>
          <cell r="S3441">
            <v>295.79000000000002</v>
          </cell>
          <cell r="U3441">
            <v>492.98</v>
          </cell>
          <cell r="V3441">
            <v>295.79000000000002</v>
          </cell>
          <cell r="X3441">
            <v>469.5</v>
          </cell>
          <cell r="Y3441">
            <v>281.7</v>
          </cell>
          <cell r="AA3441">
            <v>408.25</v>
          </cell>
          <cell r="AB3441">
            <v>244.95</v>
          </cell>
          <cell r="AD3441">
            <v>355</v>
          </cell>
        </row>
        <row r="3442">
          <cell r="B3442" t="str">
            <v>RT10VD</v>
          </cell>
          <cell r="C3442" t="str">
            <v>Rotomoldagem</v>
          </cell>
          <cell r="E3442" t="str">
            <v xml:space="preserve">Bola natalina na cor verde, com iluminação interna e pintura de arabescos, produzida em  Polietileno </v>
          </cell>
          <cell r="F3442" t="str">
            <v>ROTOMOLDAGEM</v>
          </cell>
          <cell r="G3442">
            <v>0.6</v>
          </cell>
          <cell r="H3442">
            <v>0.5</v>
          </cell>
          <cell r="I3442">
            <v>0.5</v>
          </cell>
          <cell r="J3442">
            <v>25</v>
          </cell>
          <cell r="K3442"/>
          <cell r="L3442">
            <v>0</v>
          </cell>
          <cell r="M3442">
            <v>610.35</v>
          </cell>
          <cell r="N3442">
            <v>366.21</v>
          </cell>
          <cell r="P3442">
            <v>0.6</v>
          </cell>
          <cell r="R3442">
            <v>492.98</v>
          </cell>
          <cell r="S3442">
            <v>295.79000000000002</v>
          </cell>
          <cell r="U3442">
            <v>492.98</v>
          </cell>
          <cell r="V3442">
            <v>295.79000000000002</v>
          </cell>
          <cell r="X3442">
            <v>469.5</v>
          </cell>
          <cell r="Y3442">
            <v>281.7</v>
          </cell>
          <cell r="AA3442">
            <v>408.25</v>
          </cell>
          <cell r="AB3442">
            <v>244.95</v>
          </cell>
          <cell r="AD3442">
            <v>355</v>
          </cell>
        </row>
        <row r="3443">
          <cell r="B3443" t="str">
            <v>RT10VM</v>
          </cell>
          <cell r="C3443" t="str">
            <v>Rotomoldagem</v>
          </cell>
          <cell r="E3443" t="str">
            <v xml:space="preserve">Bola natalina na cor vermelha, com iluminação interna e pintura de arabescos, produzida em  Polietileno </v>
          </cell>
          <cell r="F3443" t="str">
            <v>ROTOMOLDAGEM</v>
          </cell>
          <cell r="G3443">
            <v>0.6</v>
          </cell>
          <cell r="H3443">
            <v>0.5</v>
          </cell>
          <cell r="I3443">
            <v>0.5</v>
          </cell>
          <cell r="J3443">
            <v>25</v>
          </cell>
          <cell r="K3443"/>
          <cell r="L3443">
            <v>0</v>
          </cell>
          <cell r="M3443">
            <v>610.35</v>
          </cell>
          <cell r="N3443">
            <v>366.21</v>
          </cell>
          <cell r="P3443">
            <v>0.6</v>
          </cell>
          <cell r="R3443">
            <v>492.98</v>
          </cell>
          <cell r="S3443">
            <v>295.79000000000002</v>
          </cell>
          <cell r="U3443">
            <v>492.98</v>
          </cell>
          <cell r="V3443">
            <v>295.79000000000002</v>
          </cell>
          <cell r="X3443">
            <v>469.5</v>
          </cell>
          <cell r="Y3443">
            <v>281.7</v>
          </cell>
          <cell r="AA3443">
            <v>408.25</v>
          </cell>
          <cell r="AB3443">
            <v>244.95</v>
          </cell>
          <cell r="AD3443">
            <v>355</v>
          </cell>
        </row>
        <row r="3444">
          <cell r="B3444" t="str">
            <v>RT08</v>
          </cell>
          <cell r="C3444" t="str">
            <v>Rotomoldagem</v>
          </cell>
          <cell r="E3444" t="str">
            <v>Banco em formato de estrela, com iluminação interna, produzido em polietileno.</v>
          </cell>
          <cell r="F3444" t="str">
            <v>ROTOMOLDAGEM</v>
          </cell>
          <cell r="G3444">
            <v>0.4</v>
          </cell>
          <cell r="H3444">
            <v>1.3</v>
          </cell>
          <cell r="I3444">
            <v>1.25</v>
          </cell>
          <cell r="J3444">
            <v>25</v>
          </cell>
          <cell r="M3444">
            <v>3887.2599999999998</v>
          </cell>
          <cell r="N3444">
            <v>2332.3559999999998</v>
          </cell>
          <cell r="P3444">
            <v>0.6</v>
          </cell>
          <cell r="R3444">
            <v>3139.71</v>
          </cell>
          <cell r="S3444">
            <v>1883.81</v>
          </cell>
          <cell r="U3444">
            <v>3139.71</v>
          </cell>
          <cell r="V3444">
            <v>1883.81</v>
          </cell>
          <cell r="X3444">
            <v>2990.2</v>
          </cell>
          <cell r="Y3444">
            <v>1794.1</v>
          </cell>
          <cell r="AA3444">
            <v>2600.15</v>
          </cell>
          <cell r="AB3444">
            <v>1560.09</v>
          </cell>
          <cell r="AD3444">
            <v>2261</v>
          </cell>
        </row>
        <row r="3445">
          <cell r="B3445" t="str">
            <v>RT08S</v>
          </cell>
          <cell r="C3445" t="str">
            <v>Rotomoldagem</v>
          </cell>
          <cell r="E3445" t="str">
            <v>Banco em formato de estrela, sem iluminação interna, com pintura prata ou dourada, produzido em polietileno.</v>
          </cell>
          <cell r="F3445" t="str">
            <v>ROTOMOLDAGEM</v>
          </cell>
          <cell r="G3445">
            <v>0.4</v>
          </cell>
          <cell r="H3445">
            <v>1.3</v>
          </cell>
          <cell r="I3445">
            <v>1.25</v>
          </cell>
          <cell r="J3445">
            <v>25</v>
          </cell>
          <cell r="M3445">
            <v>0</v>
          </cell>
          <cell r="N3445">
            <v>0</v>
          </cell>
          <cell r="P3445">
            <v>0.6</v>
          </cell>
          <cell r="R3445"/>
          <cell r="S3445"/>
          <cell r="U3445"/>
          <cell r="V3445"/>
          <cell r="X3445"/>
          <cell r="Y3445"/>
          <cell r="AA3445"/>
          <cell r="AB3445"/>
          <cell r="AD3445"/>
        </row>
        <row r="3446">
          <cell r="E3446"/>
          <cell r="M3446"/>
          <cell r="N3446"/>
          <cell r="P3446"/>
          <cell r="R3446"/>
          <cell r="S3446"/>
          <cell r="U3446"/>
          <cell r="V3446"/>
          <cell r="X3446"/>
          <cell r="Y3446"/>
          <cell r="AA3446"/>
          <cell r="AB3446"/>
          <cell r="AD3446"/>
        </row>
        <row r="3447">
          <cell r="E3447"/>
          <cell r="M3447"/>
          <cell r="N3447"/>
          <cell r="P3447"/>
          <cell r="R3447"/>
          <cell r="S3447"/>
          <cell r="U3447"/>
          <cell r="V3447"/>
          <cell r="X3447"/>
          <cell r="Y3447"/>
          <cell r="AA3447"/>
          <cell r="AB3447"/>
          <cell r="AD3447"/>
        </row>
        <row r="3448">
          <cell r="E3448"/>
          <cell r="M3448"/>
          <cell r="N3448"/>
          <cell r="P3448"/>
          <cell r="R3448"/>
          <cell r="S3448"/>
          <cell r="U3448"/>
          <cell r="V3448"/>
          <cell r="X3448"/>
          <cell r="Y3448"/>
          <cell r="AA3448"/>
          <cell r="AB3448"/>
          <cell r="AD3448"/>
        </row>
        <row r="3449">
          <cell r="B3449"/>
          <cell r="E3449"/>
          <cell r="M3449"/>
          <cell r="N3449"/>
          <cell r="P3449"/>
          <cell r="R3449"/>
          <cell r="S3449"/>
          <cell r="U3449"/>
          <cell r="V3449"/>
          <cell r="X3449"/>
          <cell r="Y3449"/>
          <cell r="AA3449"/>
          <cell r="AB3449"/>
          <cell r="AD3449"/>
        </row>
        <row r="3450">
          <cell r="B3450" t="str">
            <v>AD01P</v>
          </cell>
          <cell r="C3450" t="str">
            <v>Aramados</v>
          </cell>
          <cell r="E3450" t="str">
            <v>Anjo aramado, produzido em alumínio e pintura, com detalhes em LED. Branco</v>
          </cell>
          <cell r="F3450" t="str">
            <v>ARAMADO</v>
          </cell>
          <cell r="G3450">
            <v>2</v>
          </cell>
          <cell r="H3450">
            <v>0.93</v>
          </cell>
          <cell r="I3450">
            <v>0.73</v>
          </cell>
          <cell r="M3450">
            <v>7176</v>
          </cell>
          <cell r="N3450">
            <v>5166.72</v>
          </cell>
          <cell r="P3450">
            <v>0.72</v>
          </cell>
          <cell r="R3450">
            <v>5796</v>
          </cell>
          <cell r="S3450">
            <v>4057.2</v>
          </cell>
          <cell r="U3450">
            <v>5796</v>
          </cell>
          <cell r="V3450">
            <v>4057.2</v>
          </cell>
          <cell r="X3450">
            <v>5520</v>
          </cell>
          <cell r="Y3450">
            <v>3864</v>
          </cell>
          <cell r="AA3450">
            <v>4800</v>
          </cell>
          <cell r="AB3450">
            <v>3360</v>
          </cell>
          <cell r="AD3450">
            <v>4800</v>
          </cell>
        </row>
        <row r="3451">
          <cell r="B3451" t="str">
            <v>AD01</v>
          </cell>
          <cell r="C3451" t="str">
            <v>Aramados</v>
          </cell>
          <cell r="E3451" t="str">
            <v>Anjo aramado, produzido em alumínio e pintura, com detalhes em LED. Branco</v>
          </cell>
          <cell r="F3451" t="str">
            <v>ARAMADO</v>
          </cell>
          <cell r="G3451">
            <v>2.9</v>
          </cell>
          <cell r="H3451">
            <v>1.06</v>
          </cell>
          <cell r="I3451">
            <v>1.35</v>
          </cell>
          <cell r="J3451">
            <v>62.5</v>
          </cell>
          <cell r="L3451">
            <v>52.15</v>
          </cell>
          <cell r="M3451">
            <v>9717.5</v>
          </cell>
          <cell r="N3451">
            <v>6996.5999999999995</v>
          </cell>
          <cell r="P3451">
            <v>0.72</v>
          </cell>
          <cell r="R3451">
            <v>7848.75</v>
          </cell>
          <cell r="S3451">
            <v>5494.13</v>
          </cell>
          <cell r="U3451">
            <v>7848.75</v>
          </cell>
          <cell r="V3451">
            <v>5494.13</v>
          </cell>
          <cell r="X3451">
            <v>7475</v>
          </cell>
          <cell r="Y3451">
            <v>5232.5</v>
          </cell>
          <cell r="AA3451">
            <v>6500</v>
          </cell>
          <cell r="AB3451">
            <v>4550</v>
          </cell>
          <cell r="AD3451">
            <v>6500</v>
          </cell>
        </row>
        <row r="3452">
          <cell r="B3452" t="str">
            <v>AD02</v>
          </cell>
          <cell r="C3452" t="str">
            <v>Aramados</v>
          </cell>
          <cell r="E3452" t="str">
            <v>Sagrada Família, produzido em alumínio e pintura branca</v>
          </cell>
          <cell r="F3452" t="str">
            <v>ARAMADO</v>
          </cell>
          <cell r="G3452">
            <v>1.71</v>
          </cell>
          <cell r="H3452" t="str">
            <v>-</v>
          </cell>
          <cell r="I3452" t="str">
            <v>-</v>
          </cell>
          <cell r="M3452">
            <v>8246.42</v>
          </cell>
          <cell r="N3452">
            <v>5937.4223999999995</v>
          </cell>
          <cell r="P3452">
            <v>0.72</v>
          </cell>
          <cell r="R3452">
            <v>6660.57</v>
          </cell>
          <cell r="S3452">
            <v>4662.42</v>
          </cell>
          <cell r="U3452">
            <v>6660.57</v>
          </cell>
          <cell r="V3452">
            <v>4662.42</v>
          </cell>
          <cell r="X3452">
            <v>6343.4</v>
          </cell>
          <cell r="Y3452">
            <v>4440.3999999999996</v>
          </cell>
          <cell r="AA3452">
            <v>5516</v>
          </cell>
          <cell r="AB3452">
            <v>3861.2</v>
          </cell>
          <cell r="AD3452">
            <v>5516</v>
          </cell>
        </row>
        <row r="3453">
          <cell r="B3453" t="str">
            <v>AD03</v>
          </cell>
          <cell r="C3453" t="str">
            <v>Aramados</v>
          </cell>
          <cell r="E3453" t="str">
            <v>Pastor e Ovelha, produzido em alumínio e pintura branca</v>
          </cell>
          <cell r="F3453" t="str">
            <v>ARAMADO</v>
          </cell>
          <cell r="G3453">
            <v>2</v>
          </cell>
          <cell r="H3453">
            <v>0.63</v>
          </cell>
          <cell r="I3453">
            <v>0.7</v>
          </cell>
          <cell r="M3453">
            <v>3072.2900000000004</v>
          </cell>
          <cell r="N3453">
            <v>2212.0488</v>
          </cell>
          <cell r="P3453">
            <v>0.72</v>
          </cell>
          <cell r="R3453">
            <v>2481.4699999999998</v>
          </cell>
          <cell r="S3453">
            <v>1737.02</v>
          </cell>
          <cell r="U3453">
            <v>2481.4699999999998</v>
          </cell>
          <cell r="V3453">
            <v>1737.02</v>
          </cell>
          <cell r="X3453">
            <v>2363.3000000000002</v>
          </cell>
          <cell r="Y3453">
            <v>1654.3</v>
          </cell>
          <cell r="AA3453">
            <v>2055</v>
          </cell>
          <cell r="AB3453">
            <v>1438.5</v>
          </cell>
          <cell r="AD3453">
            <v>2055</v>
          </cell>
        </row>
        <row r="3454">
          <cell r="B3454" t="str">
            <v>AD04</v>
          </cell>
          <cell r="C3454" t="str">
            <v>Aramados</v>
          </cell>
          <cell r="E3454" t="str">
            <v>3 Reis Magos, produzido em alumínio e pintura branca</v>
          </cell>
          <cell r="F3454" t="str">
            <v>ARAMADO</v>
          </cell>
          <cell r="G3454">
            <v>1.91</v>
          </cell>
          <cell r="H3454">
            <v>0.7</v>
          </cell>
          <cell r="I3454">
            <v>0.96</v>
          </cell>
          <cell r="J3454">
            <v>15</v>
          </cell>
          <cell r="M3454">
            <v>9671.2199999999993</v>
          </cell>
          <cell r="N3454">
            <v>6963.2783999999992</v>
          </cell>
          <cell r="P3454">
            <v>0.72</v>
          </cell>
          <cell r="R3454">
            <v>7811.37</v>
          </cell>
          <cell r="S3454">
            <v>5467.88</v>
          </cell>
          <cell r="U3454">
            <v>7811.37</v>
          </cell>
          <cell r="V3454">
            <v>5467.88</v>
          </cell>
          <cell r="X3454">
            <v>7439.4</v>
          </cell>
          <cell r="Y3454">
            <v>5207.5</v>
          </cell>
          <cell r="AA3454">
            <v>6469</v>
          </cell>
          <cell r="AB3454">
            <v>4528.2999999999993</v>
          </cell>
          <cell r="AD3454">
            <v>6469</v>
          </cell>
        </row>
        <row r="3455">
          <cell r="B3455" t="str">
            <v>AD08</v>
          </cell>
          <cell r="C3455" t="str">
            <v>Aramados</v>
          </cell>
          <cell r="E3455" t="str">
            <v>Rena aramada, produzido em alumínio e pintura, com detalhes em LED. Branco</v>
          </cell>
          <cell r="F3455" t="str">
            <v>ARAMADO</v>
          </cell>
          <cell r="G3455">
            <v>1.6</v>
          </cell>
          <cell r="H3455">
            <v>0.5</v>
          </cell>
          <cell r="I3455">
            <v>1.2</v>
          </cell>
          <cell r="J3455">
            <v>70</v>
          </cell>
          <cell r="M3455">
            <v>6319.43</v>
          </cell>
          <cell r="N3455">
            <v>4549.9895999999999</v>
          </cell>
          <cell r="P3455">
            <v>0.72</v>
          </cell>
          <cell r="R3455">
            <v>5104.16</v>
          </cell>
          <cell r="S3455">
            <v>3572.84</v>
          </cell>
          <cell r="U3455">
            <v>5104.16</v>
          </cell>
          <cell r="V3455">
            <v>3572.84</v>
          </cell>
          <cell r="X3455">
            <v>4861.1000000000004</v>
          </cell>
          <cell r="Y3455">
            <v>3402.7</v>
          </cell>
          <cell r="AA3455">
            <v>4227</v>
          </cell>
          <cell r="AB3455">
            <v>2958.8999999999996</v>
          </cell>
          <cell r="AD3455">
            <v>4227</v>
          </cell>
        </row>
        <row r="3456">
          <cell r="B3456" t="str">
            <v>AD09</v>
          </cell>
          <cell r="C3456" t="str">
            <v>Aramados</v>
          </cell>
          <cell r="E3456" t="str">
            <v>Rena aramada, produzido em alumínio e pintura, com detalhes em LED. Branco</v>
          </cell>
          <cell r="F3456" t="str">
            <v>ARAMADO</v>
          </cell>
          <cell r="G3456">
            <v>1.1000000000000001</v>
          </cell>
          <cell r="H3456">
            <v>0.5</v>
          </cell>
          <cell r="I3456">
            <v>1.2</v>
          </cell>
          <cell r="J3456">
            <v>70</v>
          </cell>
          <cell r="M3456">
            <v>6319.43</v>
          </cell>
          <cell r="N3456">
            <v>4549.9895999999999</v>
          </cell>
          <cell r="P3456">
            <v>0.72</v>
          </cell>
          <cell r="R3456">
            <v>5104.16</v>
          </cell>
          <cell r="S3456">
            <v>3572.84</v>
          </cell>
          <cell r="U3456">
            <v>5104.16</v>
          </cell>
          <cell r="V3456">
            <v>3572.84</v>
          </cell>
          <cell r="X3456">
            <v>4861.1000000000004</v>
          </cell>
          <cell r="Y3456">
            <v>3402.7</v>
          </cell>
          <cell r="AA3456">
            <v>4227</v>
          </cell>
          <cell r="AB3456">
            <v>2958.8999999999996</v>
          </cell>
          <cell r="AD3456">
            <v>4227</v>
          </cell>
        </row>
        <row r="3457">
          <cell r="B3457" t="str">
            <v>AD10</v>
          </cell>
          <cell r="C3457" t="str">
            <v>Aramados</v>
          </cell>
          <cell r="E3457" t="str">
            <v>Rena aramada, produzido em alumínio e pintura, com detalhes em LED. Branco</v>
          </cell>
          <cell r="F3457" t="str">
            <v>ARAMADO</v>
          </cell>
          <cell r="G3457">
            <v>1.4</v>
          </cell>
          <cell r="H3457">
            <v>0.5</v>
          </cell>
          <cell r="I3457">
            <v>1.3</v>
          </cell>
          <cell r="J3457">
            <v>70</v>
          </cell>
          <cell r="M3457">
            <v>6319.43</v>
          </cell>
          <cell r="N3457">
            <v>4549.9895999999999</v>
          </cell>
          <cell r="P3457">
            <v>0.72</v>
          </cell>
          <cell r="R3457">
            <v>5104.16</v>
          </cell>
          <cell r="S3457">
            <v>3572.84</v>
          </cell>
          <cell r="U3457">
            <v>5104.16</v>
          </cell>
          <cell r="V3457">
            <v>3572.84</v>
          </cell>
          <cell r="X3457">
            <v>4861.1000000000004</v>
          </cell>
          <cell r="Y3457">
            <v>3402.7</v>
          </cell>
          <cell r="AA3457">
            <v>4227</v>
          </cell>
          <cell r="AB3457">
            <v>2958.8999999999996</v>
          </cell>
          <cell r="AD3457">
            <v>4227</v>
          </cell>
        </row>
        <row r="3458">
          <cell r="B3458" t="str">
            <v>ARG01</v>
          </cell>
          <cell r="C3458" t="str">
            <v>Aramados Gigantes</v>
          </cell>
          <cell r="E3458" t="str">
            <v xml:space="preserve">Caixa de Presente de passagem, produzida em estrutura metálica, mangueira luminosa e preenchimento com lâmpadas de LED. </v>
          </cell>
          <cell r="F3458" t="str">
            <v>ARAMADO GIGANTE</v>
          </cell>
          <cell r="G3458">
            <v>3.6</v>
          </cell>
          <cell r="H3458">
            <v>3.25</v>
          </cell>
          <cell r="I3458">
            <v>3.15</v>
          </cell>
          <cell r="J3458">
            <v>3265</v>
          </cell>
          <cell r="L3458">
            <v>205</v>
          </cell>
          <cell r="M3458">
            <v>40931.93</v>
          </cell>
          <cell r="N3458">
            <v>29470.989600000001</v>
          </cell>
          <cell r="P3458">
            <v>0.72</v>
          </cell>
          <cell r="R3458">
            <v>33060.410000000003</v>
          </cell>
          <cell r="S3458">
            <v>23142.32</v>
          </cell>
          <cell r="U3458">
            <v>33060.410000000003</v>
          </cell>
          <cell r="V3458">
            <v>23142.32</v>
          </cell>
          <cell r="X3458">
            <v>31486.1</v>
          </cell>
          <cell r="Y3458">
            <v>22040.3</v>
          </cell>
          <cell r="AA3458">
            <v>27379.200000000001</v>
          </cell>
          <cell r="AB3458">
            <v>19165.439999999999</v>
          </cell>
          <cell r="AD3458">
            <v>23808</v>
          </cell>
        </row>
        <row r="3459">
          <cell r="B3459" t="str">
            <v>ARG02M</v>
          </cell>
          <cell r="C3459" t="str">
            <v>Aramados Gigantes</v>
          </cell>
          <cell r="E3459" t="str">
            <v>Urso médio, produzido em estrutura metálica, mangueira luminosa e preenchimento com lâmpadas de LED</v>
          </cell>
          <cell r="F3459" t="str">
            <v>ARAMADO GIGANTE</v>
          </cell>
          <cell r="G3459">
            <v>2.2000000000000002</v>
          </cell>
          <cell r="H3459">
            <v>1.5</v>
          </cell>
          <cell r="I3459">
            <v>1.25</v>
          </cell>
          <cell r="J3459">
            <v>291</v>
          </cell>
          <cell r="M3459">
            <v>12292.67</v>
          </cell>
          <cell r="N3459">
            <v>8850.7224000000006</v>
          </cell>
          <cell r="P3459">
            <v>0.72</v>
          </cell>
          <cell r="R3459">
            <v>9928.7000000000007</v>
          </cell>
          <cell r="S3459">
            <v>6950.06</v>
          </cell>
          <cell r="U3459">
            <v>9928.7000000000007</v>
          </cell>
          <cell r="V3459">
            <v>6950.06</v>
          </cell>
          <cell r="X3459">
            <v>9455.9</v>
          </cell>
          <cell r="Y3459">
            <v>6619.1</v>
          </cell>
          <cell r="AA3459">
            <v>8222.5</v>
          </cell>
          <cell r="AB3459">
            <v>5755.75</v>
          </cell>
          <cell r="AD3459">
            <v>7150</v>
          </cell>
        </row>
        <row r="3460">
          <cell r="B3460" t="str">
            <v>ARG02G</v>
          </cell>
          <cell r="C3460" t="str">
            <v>Aramados Gigantes</v>
          </cell>
          <cell r="E3460" t="str">
            <v>Urso grande, produzido em estrutura metálica, mangueira luminosa e preenchimento com lâmpadas de LED</v>
          </cell>
          <cell r="F3460" t="str">
            <v>ARAMADO GIGANTE</v>
          </cell>
          <cell r="G3460">
            <v>3.2</v>
          </cell>
          <cell r="H3460">
            <v>2.2000000000000002</v>
          </cell>
          <cell r="I3460">
            <v>1.8</v>
          </cell>
          <cell r="J3460">
            <v>582</v>
          </cell>
          <cell r="M3460">
            <v>18120.960000000003</v>
          </cell>
          <cell r="N3460">
            <v>13047.091200000001</v>
          </cell>
          <cell r="P3460">
            <v>0.72</v>
          </cell>
          <cell r="R3460">
            <v>14636.16</v>
          </cell>
          <cell r="S3460">
            <v>10245.27</v>
          </cell>
          <cell r="U3460">
            <v>14636.16</v>
          </cell>
          <cell r="V3460">
            <v>10245.27</v>
          </cell>
          <cell r="X3460">
            <v>13939.2</v>
          </cell>
          <cell r="Y3460">
            <v>9757.4</v>
          </cell>
          <cell r="AA3460">
            <v>12121</v>
          </cell>
          <cell r="AB3460">
            <v>8484.7000000000007</v>
          </cell>
          <cell r="AD3460">
            <v>10540</v>
          </cell>
        </row>
        <row r="3461">
          <cell r="B3461" t="str">
            <v>ARG03</v>
          </cell>
          <cell r="C3461" t="str">
            <v>Aramados Gigantes</v>
          </cell>
          <cell r="E3461" t="str">
            <v>Bola gigante, produzida em estrutura metálica, mangueira luminosa e preenchimento com lâmpadas de LED</v>
          </cell>
          <cell r="F3461" t="str">
            <v>ARAMADO GIGANTE</v>
          </cell>
          <cell r="G3461">
            <v>3.9</v>
          </cell>
          <cell r="H3461">
            <v>3.25</v>
          </cell>
          <cell r="I3461">
            <v>3.25</v>
          </cell>
          <cell r="J3461">
            <v>2983</v>
          </cell>
          <cell r="M3461">
            <v>38263.68</v>
          </cell>
          <cell r="N3461">
            <v>27549.849599999998</v>
          </cell>
          <cell r="P3461">
            <v>0.72</v>
          </cell>
          <cell r="R3461">
            <v>30905.279999999999</v>
          </cell>
          <cell r="S3461">
            <v>21633.68</v>
          </cell>
          <cell r="U3461">
            <v>30905.279999999999</v>
          </cell>
          <cell r="V3461">
            <v>21633.68</v>
          </cell>
          <cell r="X3461">
            <v>29433.599999999999</v>
          </cell>
          <cell r="Y3461">
            <v>20603.5</v>
          </cell>
          <cell r="AA3461">
            <v>25594.400000000001</v>
          </cell>
          <cell r="AB3461">
            <v>17916.080000000002</v>
          </cell>
          <cell r="AD3461">
            <v>22256</v>
          </cell>
        </row>
        <row r="3462">
          <cell r="B3462" t="str">
            <v>ARG04</v>
          </cell>
          <cell r="C3462" t="str">
            <v>Aramados Gigantes</v>
          </cell>
          <cell r="E3462" t="str">
            <v>Busto de Rena, produzida em estrutura metálica, mangueira luminosa e preenchimento com lâmpadas de LED</v>
          </cell>
          <cell r="F3462" t="str">
            <v>ARAMADO GIGANTE</v>
          </cell>
          <cell r="G3462">
            <v>3.6</v>
          </cell>
          <cell r="H3462">
            <v>1.6</v>
          </cell>
          <cell r="I3462">
            <v>2.6</v>
          </cell>
          <cell r="J3462">
            <v>1000</v>
          </cell>
          <cell r="M3462">
            <v>30774.639999999999</v>
          </cell>
          <cell r="N3462">
            <v>22157.7408</v>
          </cell>
          <cell r="P3462">
            <v>0.72</v>
          </cell>
          <cell r="R3462">
            <v>24856.44</v>
          </cell>
          <cell r="S3462">
            <v>17399.45</v>
          </cell>
          <cell r="U3462">
            <v>24856.44</v>
          </cell>
          <cell r="V3462">
            <v>17399.45</v>
          </cell>
          <cell r="X3462">
            <v>23672.799999999999</v>
          </cell>
          <cell r="Y3462">
            <v>16570.900000000001</v>
          </cell>
          <cell r="AA3462">
            <v>20585</v>
          </cell>
          <cell r="AB3462">
            <v>14409.5</v>
          </cell>
          <cell r="AD3462">
            <v>17900</v>
          </cell>
        </row>
        <row r="3463">
          <cell r="B3463" t="str">
            <v>ARG05PP</v>
          </cell>
          <cell r="C3463" t="str">
            <v>Aramados</v>
          </cell>
          <cell r="E3463" t="str">
            <v>Balão PP, produzido em estrutura metálica, mangueira de LED, preenchimento com lâmpadas de LED e cesto em vime, decorado com festão, laços e bolas douradas</v>
          </cell>
          <cell r="F3463" t="str">
            <v>ARAMADO</v>
          </cell>
          <cell r="M3463"/>
          <cell r="N3463"/>
          <cell r="P3463">
            <v>0.72</v>
          </cell>
          <cell r="R3463"/>
          <cell r="S3463"/>
          <cell r="U3463"/>
          <cell r="V3463"/>
          <cell r="X3463"/>
          <cell r="Y3463"/>
          <cell r="AA3463"/>
          <cell r="AB3463"/>
          <cell r="AD3463"/>
        </row>
        <row r="3464">
          <cell r="B3464" t="str">
            <v>ARG05P</v>
          </cell>
          <cell r="C3464" t="str">
            <v>Aramados</v>
          </cell>
          <cell r="E3464" t="str">
            <v>Balão P, produzido em estrutura metálica, mangueira de LED, preenchimento com lâmpadas de LED e cesto em vime, decorado com festão, laços e bolas douradas</v>
          </cell>
          <cell r="F3464" t="str">
            <v>ARAMADO</v>
          </cell>
          <cell r="G3464">
            <v>4.7</v>
          </cell>
          <cell r="H3464">
            <v>2.9</v>
          </cell>
          <cell r="I3464">
            <v>2.9</v>
          </cell>
          <cell r="J3464">
            <v>860</v>
          </cell>
          <cell r="M3464">
            <v>33559.760000000002</v>
          </cell>
          <cell r="N3464">
            <v>24163.0272</v>
          </cell>
          <cell r="P3464">
            <v>0.72</v>
          </cell>
          <cell r="R3464">
            <v>27105.96</v>
          </cell>
          <cell r="S3464">
            <v>18974.13</v>
          </cell>
          <cell r="U3464">
            <v>27105.96</v>
          </cell>
          <cell r="V3464">
            <v>18974.13</v>
          </cell>
          <cell r="X3464">
            <v>25815.200000000001</v>
          </cell>
          <cell r="Y3464">
            <v>18070.599999999999</v>
          </cell>
          <cell r="AA3464">
            <v>22448</v>
          </cell>
          <cell r="AB3464">
            <v>15713.599999999999</v>
          </cell>
          <cell r="AD3464">
            <v>19520</v>
          </cell>
        </row>
        <row r="3465">
          <cell r="B3465" t="str">
            <v>ARG05M</v>
          </cell>
          <cell r="C3465" t="str">
            <v>Aramados</v>
          </cell>
          <cell r="E3465" t="str">
            <v>Balão M, produzido em estrutura metálica, mangueira de LED, preenchimento com lâmpadas de LED e cesto em vime, decorado com festão, laços e bolas douradas</v>
          </cell>
          <cell r="F3465" t="str">
            <v>ARAMADO</v>
          </cell>
          <cell r="G3465">
            <v>5.8</v>
          </cell>
          <cell r="H3465">
            <v>3.5</v>
          </cell>
          <cell r="I3465">
            <v>3.5</v>
          </cell>
          <cell r="J3465">
            <v>1160</v>
          </cell>
          <cell r="M3465">
            <v>46161.83</v>
          </cell>
          <cell r="N3465">
            <v>33236.517599999999</v>
          </cell>
          <cell r="P3465">
            <v>0.72</v>
          </cell>
          <cell r="R3465">
            <v>37284.559999999998</v>
          </cell>
          <cell r="S3465">
            <v>26099.22</v>
          </cell>
          <cell r="U3465">
            <v>37284.559999999998</v>
          </cell>
          <cell r="V3465">
            <v>26099.22</v>
          </cell>
          <cell r="X3465">
            <v>35509.1</v>
          </cell>
          <cell r="Y3465">
            <v>24856.400000000001</v>
          </cell>
          <cell r="AA3465">
            <v>30877.5</v>
          </cell>
          <cell r="AB3465">
            <v>21614.25</v>
          </cell>
          <cell r="AD3465">
            <v>26850</v>
          </cell>
        </row>
        <row r="3466">
          <cell r="B3466" t="str">
            <v>ARG05G</v>
          </cell>
          <cell r="C3466" t="str">
            <v>Aramados</v>
          </cell>
          <cell r="E3466" t="str">
            <v>Balão G, produzido em estrutura metálica, mangueira de LED, preenchimento com lâmpadas de LED e cesto em vime, decorado com festão, laços e bolas douradas</v>
          </cell>
          <cell r="F3466" t="str">
            <v>ARAMADO</v>
          </cell>
          <cell r="G3466">
            <v>7.5</v>
          </cell>
          <cell r="H3466">
            <v>4.5999999999999996</v>
          </cell>
          <cell r="I3466">
            <v>4.5999999999999996</v>
          </cell>
          <cell r="J3466">
            <v>1810</v>
          </cell>
          <cell r="M3466">
            <v>66277.12000000001</v>
          </cell>
          <cell r="N3466">
            <v>47719.526400000002</v>
          </cell>
          <cell r="P3466">
            <v>0.72</v>
          </cell>
          <cell r="R3466">
            <v>53531.519999999997</v>
          </cell>
          <cell r="S3466">
            <v>37472.089999999997</v>
          </cell>
          <cell r="U3466">
            <v>53531.519999999997</v>
          </cell>
          <cell r="V3466">
            <v>37472.089999999997</v>
          </cell>
          <cell r="X3466">
            <v>50982.400000000001</v>
          </cell>
          <cell r="Y3466">
            <v>35687.699999999997</v>
          </cell>
          <cell r="AA3466">
            <v>44332.5</v>
          </cell>
          <cell r="AB3466">
            <v>31032.749999999996</v>
          </cell>
          <cell r="AD3466">
            <v>38550</v>
          </cell>
        </row>
        <row r="3467">
          <cell r="B3467" t="str">
            <v>ARG06P</v>
          </cell>
          <cell r="C3467" t="str">
            <v>Aramados</v>
          </cell>
          <cell r="E3467" t="str">
            <v xml:space="preserve">Caixa de Presente, produzida em estrutura metálica, mangueira luminosa e preenchimento com lâmpadas de LED. </v>
          </cell>
          <cell r="F3467" t="str">
            <v>ARAMADO</v>
          </cell>
          <cell r="G3467">
            <v>1.8</v>
          </cell>
          <cell r="H3467">
            <v>1.2</v>
          </cell>
          <cell r="I3467">
            <v>1.7</v>
          </cell>
          <cell r="J3467">
            <v>1510</v>
          </cell>
          <cell r="M3467">
            <v>14407.380000000001</v>
          </cell>
          <cell r="N3467">
            <v>10373.313599999999</v>
          </cell>
          <cell r="P3467">
            <v>0.72</v>
          </cell>
          <cell r="R3467">
            <v>11636.73</v>
          </cell>
          <cell r="S3467">
            <v>8145.69</v>
          </cell>
          <cell r="U3467">
            <v>11636.73</v>
          </cell>
          <cell r="V3467">
            <v>8145.69</v>
          </cell>
          <cell r="X3467">
            <v>11082.6</v>
          </cell>
          <cell r="Y3467">
            <v>7757.8</v>
          </cell>
          <cell r="AA3467">
            <v>9637</v>
          </cell>
          <cell r="AB3467">
            <v>6745.9</v>
          </cell>
          <cell r="AD3467">
            <v>8380</v>
          </cell>
        </row>
        <row r="3468">
          <cell r="B3468" t="str">
            <v>ARG06M</v>
          </cell>
          <cell r="C3468" t="str">
            <v>Aramados</v>
          </cell>
          <cell r="E3468" t="str">
            <v xml:space="preserve">Caixa de Presente, produzida em estrutura metálica, mangueira luminosa e preenchimento com lâmpadas de LED. </v>
          </cell>
          <cell r="F3468" t="str">
            <v>ARAMADO</v>
          </cell>
          <cell r="G3468">
            <v>2.4500000000000002</v>
          </cell>
          <cell r="H3468">
            <v>1.7</v>
          </cell>
          <cell r="I3468">
            <v>2.2000000000000002</v>
          </cell>
          <cell r="J3468">
            <v>2150</v>
          </cell>
          <cell r="M3468">
            <v>26201.370000000003</v>
          </cell>
          <cell r="N3468">
            <v>18864.986400000002</v>
          </cell>
          <cell r="P3468">
            <v>0.72</v>
          </cell>
          <cell r="R3468">
            <v>21162.65</v>
          </cell>
          <cell r="S3468">
            <v>14813.82</v>
          </cell>
          <cell r="U3468">
            <v>21162.65</v>
          </cell>
          <cell r="V3468">
            <v>14813.82</v>
          </cell>
          <cell r="X3468">
            <v>20154.900000000001</v>
          </cell>
          <cell r="Y3468">
            <v>14108.4</v>
          </cell>
          <cell r="AA3468">
            <v>17526</v>
          </cell>
          <cell r="AB3468">
            <v>12268.2</v>
          </cell>
          <cell r="AD3468">
            <v>15240</v>
          </cell>
        </row>
        <row r="3469">
          <cell r="B3469" t="str">
            <v>ARG07P</v>
          </cell>
          <cell r="C3469" t="str">
            <v>Aramados</v>
          </cell>
          <cell r="E3469" t="str">
            <v>Estalagmite aramadas, medindo 1,60m de altura, produzida em alumínio e pintura automotiva, preenchida com conjuntos de 100 LEDs brancos com fio branco;</v>
          </cell>
          <cell r="F3469" t="str">
            <v>ARAMADO</v>
          </cell>
          <cell r="G3469">
            <v>1.6</v>
          </cell>
          <cell r="J3469">
            <v>15</v>
          </cell>
          <cell r="M3469">
            <v>1509.5600000000002</v>
          </cell>
          <cell r="N3469">
            <v>1086.8832</v>
          </cell>
          <cell r="P3469">
            <v>0.72</v>
          </cell>
          <cell r="R3469">
            <v>1219.26</v>
          </cell>
          <cell r="S3469">
            <v>853.44</v>
          </cell>
          <cell r="U3469">
            <v>1219.26</v>
          </cell>
          <cell r="V3469">
            <v>853.44</v>
          </cell>
          <cell r="X3469">
            <v>1161.2</v>
          </cell>
          <cell r="Y3469">
            <v>812.8</v>
          </cell>
          <cell r="AA3469">
            <v>1009.7</v>
          </cell>
          <cell r="AB3469">
            <v>706.79</v>
          </cell>
          <cell r="AD3469">
            <v>878</v>
          </cell>
        </row>
        <row r="3470">
          <cell r="B3470" t="str">
            <v>ARG07M</v>
          </cell>
          <cell r="C3470" t="str">
            <v>Aramados</v>
          </cell>
          <cell r="E3470" t="str">
            <v>Estalagmites aramadas, medindo 2,00m de altura, produzida em alumínio e pintura automotiva, preenchida com conjuntos de 100 LEDs brancos com fio branco;</v>
          </cell>
          <cell r="F3470" t="str">
            <v>ARAMADO</v>
          </cell>
          <cell r="G3470">
            <v>2</v>
          </cell>
          <cell r="J3470">
            <v>15</v>
          </cell>
          <cell r="M3470">
            <v>1781.1299999999999</v>
          </cell>
          <cell r="N3470">
            <v>1282.4135999999999</v>
          </cell>
          <cell r="P3470">
            <v>0.72</v>
          </cell>
          <cell r="R3470">
            <v>1438.61</v>
          </cell>
          <cell r="S3470">
            <v>1007.06</v>
          </cell>
          <cell r="U3470">
            <v>1438.61</v>
          </cell>
          <cell r="V3470">
            <v>1007.06</v>
          </cell>
          <cell r="X3470">
            <v>1370.1</v>
          </cell>
          <cell r="Y3470">
            <v>959.1</v>
          </cell>
          <cell r="AA3470">
            <v>1191.4000000000001</v>
          </cell>
          <cell r="AB3470">
            <v>833.98</v>
          </cell>
          <cell r="AD3470">
            <v>1036</v>
          </cell>
        </row>
        <row r="3471">
          <cell r="B3471" t="str">
            <v>ARG07G</v>
          </cell>
          <cell r="C3471" t="str">
            <v>Aramados</v>
          </cell>
          <cell r="E3471" t="str">
            <v>Estalagmites aramadas, medindo 2,50m de altura, produzida em alumínio e pintura automotiva, preenchida com conjuntos de 100 LEDs brancos com fio branco;</v>
          </cell>
          <cell r="F3471" t="str">
            <v>ARAMADO</v>
          </cell>
          <cell r="G3471">
            <v>2.5</v>
          </cell>
          <cell r="J3471">
            <v>22.5</v>
          </cell>
          <cell r="M3471">
            <v>2166.3200000000002</v>
          </cell>
          <cell r="N3471">
            <v>1559.7504000000001</v>
          </cell>
          <cell r="P3471">
            <v>0.72</v>
          </cell>
          <cell r="R3471">
            <v>1749.72</v>
          </cell>
          <cell r="S3471">
            <v>1224.72</v>
          </cell>
          <cell r="U3471">
            <v>1749.72</v>
          </cell>
          <cell r="V3471">
            <v>1224.72</v>
          </cell>
          <cell r="X3471">
            <v>1666.4</v>
          </cell>
          <cell r="Y3471">
            <v>1166.4000000000001</v>
          </cell>
          <cell r="AA3471">
            <v>1449</v>
          </cell>
          <cell r="AB3471">
            <v>1014.3</v>
          </cell>
          <cell r="AD3471">
            <v>1260</v>
          </cell>
        </row>
        <row r="3472">
          <cell r="B3472" t="str">
            <v>ARG07GG</v>
          </cell>
          <cell r="C3472" t="str">
            <v>Aramados</v>
          </cell>
          <cell r="E3472" t="str">
            <v>Estalagmites aramadas, medindo 3,00m de altura, produzida em alumínio e pintura automotiva, preenchida com conjuntos de 100 LEDs brancos com fio branco;</v>
          </cell>
          <cell r="F3472" t="str">
            <v>ARAMADO</v>
          </cell>
          <cell r="G3472">
            <v>3</v>
          </cell>
          <cell r="J3472">
            <v>30</v>
          </cell>
          <cell r="M3472">
            <v>2590.9</v>
          </cell>
          <cell r="N3472">
            <v>1865.4480000000001</v>
          </cell>
          <cell r="P3472">
            <v>0.72</v>
          </cell>
          <cell r="R3472">
            <v>2092.65</v>
          </cell>
          <cell r="S3472">
            <v>1464.86</v>
          </cell>
          <cell r="U3472">
            <v>2092.65</v>
          </cell>
          <cell r="V3472">
            <v>1464.86</v>
          </cell>
          <cell r="X3472">
            <v>1993</v>
          </cell>
          <cell r="Y3472">
            <v>1395.1</v>
          </cell>
          <cell r="AA3472">
            <v>1733.05</v>
          </cell>
          <cell r="AB3472">
            <v>1213.1400000000001</v>
          </cell>
          <cell r="AD3472">
            <v>1507</v>
          </cell>
        </row>
        <row r="3473">
          <cell r="B3473" t="str">
            <v>ARG08</v>
          </cell>
          <cell r="C3473" t="str">
            <v>Aramados</v>
          </cell>
          <cell r="E3473" t="str">
            <v>Topiaria em estrutura metálica e conjuntos de LEDs fixada em cachepô, confeccionado em fibra de vidro com pintura automotiva, assentado em estrutura metálica zincada, com pintura automotiva</v>
          </cell>
          <cell r="F3473" t="str">
            <v>ARAMADO</v>
          </cell>
          <cell r="G3473">
            <v>2.2000000000000002</v>
          </cell>
          <cell r="H3473">
            <v>0.75</v>
          </cell>
          <cell r="I3473">
            <v>0.75</v>
          </cell>
          <cell r="M3473">
            <v>4098.6400000000003</v>
          </cell>
          <cell r="N3473">
            <v>2951.0208000000002</v>
          </cell>
          <cell r="P3473">
            <v>0.72</v>
          </cell>
          <cell r="R3473">
            <v>3310.44</v>
          </cell>
          <cell r="S3473">
            <v>2317.35</v>
          </cell>
          <cell r="U3473">
            <v>3310.44</v>
          </cell>
          <cell r="V3473">
            <v>2317.35</v>
          </cell>
          <cell r="X3473">
            <v>3152.8</v>
          </cell>
          <cell r="Y3473">
            <v>2207</v>
          </cell>
          <cell r="AA3473">
            <v>2741.6</v>
          </cell>
          <cell r="AB3473">
            <v>1919.12</v>
          </cell>
          <cell r="AD3473">
            <v>2384</v>
          </cell>
        </row>
        <row r="3474">
          <cell r="B3474" t="str">
            <v>ARG08T</v>
          </cell>
          <cell r="C3474" t="str">
            <v>Aramados</v>
          </cell>
          <cell r="E3474" t="str">
            <v>Topiaria em estrutura metálica e conjuntos de LEDs, confeccionado estrutura metálica zincada, com pintura automotiva</v>
          </cell>
          <cell r="F3474" t="str">
            <v>ARAMADO</v>
          </cell>
          <cell r="G3474">
            <v>1.37</v>
          </cell>
          <cell r="H3474">
            <v>0.5</v>
          </cell>
          <cell r="M3474">
            <v>2675.1400000000003</v>
          </cell>
          <cell r="N3474">
            <v>1926.1008000000002</v>
          </cell>
          <cell r="P3474">
            <v>0.72</v>
          </cell>
          <cell r="R3474">
            <v>2160.69</v>
          </cell>
          <cell r="S3474">
            <v>1512.53</v>
          </cell>
          <cell r="U3474">
            <v>2160.69</v>
          </cell>
          <cell r="V3474">
            <v>1512.53</v>
          </cell>
          <cell r="X3474">
            <v>2057.8000000000002</v>
          </cell>
          <cell r="Y3474">
            <v>1440.5</v>
          </cell>
          <cell r="AA3474">
            <v>1789.4</v>
          </cell>
          <cell r="AB3474">
            <v>1252.58</v>
          </cell>
          <cell r="AD3474">
            <v>1556</v>
          </cell>
        </row>
        <row r="3475">
          <cell r="B3475" t="str">
            <v>ARG08F</v>
          </cell>
          <cell r="C3475" t="str">
            <v>Deluxe</v>
          </cell>
          <cell r="E3475" t="str">
            <v>Topiaria em estrutura metálica, com revestimento de festão aramado, decorada com bolas, laços e conjuntos de LEDs fixada em cachepô, confeccionado em fibra de vidro com pintura automotiva, assentado em estrutura metálica zincada, com pintura automotiva.</v>
          </cell>
          <cell r="F3475" t="str">
            <v>ARAMADO</v>
          </cell>
          <cell r="G3475">
            <v>1.37</v>
          </cell>
          <cell r="H3475">
            <v>0.5</v>
          </cell>
          <cell r="M3475">
            <v>5950</v>
          </cell>
          <cell r="N3475">
            <v>4284</v>
          </cell>
          <cell r="O3475"/>
          <cell r="P3475">
            <v>0.72</v>
          </cell>
          <cell r="Q3475"/>
          <cell r="R3475"/>
          <cell r="S3475"/>
          <cell r="T3475"/>
          <cell r="U3475"/>
          <cell r="V3475"/>
          <cell r="W3475"/>
          <cell r="X3475"/>
          <cell r="Y3475"/>
          <cell r="Z3475"/>
          <cell r="AA3475"/>
          <cell r="AB3475"/>
          <cell r="AC3475"/>
          <cell r="AD3475"/>
        </row>
        <row r="3476">
          <cell r="B3476" t="str">
            <v>ARG08FC</v>
          </cell>
          <cell r="C3476" t="str">
            <v>Candy</v>
          </cell>
          <cell r="E3476" t="str">
            <v>Topiaria em estrutura metálica, com revestimento de festão aramado, decorada com bolas, laços e conjuntos de LEDs fixada em cachepô, confeccionado em fibra de vidro com pintura automotiva, assentado em estrutura metálica zincada, com pintura automotiva. Linha candy.</v>
          </cell>
          <cell r="F3476" t="str">
            <v>ARAMADO</v>
          </cell>
          <cell r="G3476">
            <v>1.37</v>
          </cell>
          <cell r="H3476">
            <v>0.5</v>
          </cell>
          <cell r="M3476">
            <v>6898</v>
          </cell>
          <cell r="N3476">
            <v>4966.5599999999995</v>
          </cell>
          <cell r="O3476"/>
          <cell r="P3476">
            <v>0.72</v>
          </cell>
          <cell r="Q3476"/>
          <cell r="R3476"/>
          <cell r="S3476"/>
          <cell r="T3476"/>
          <cell r="U3476"/>
          <cell r="V3476"/>
          <cell r="W3476"/>
          <cell r="X3476"/>
          <cell r="Y3476"/>
          <cell r="Z3476"/>
          <cell r="AA3476"/>
          <cell r="AB3476"/>
          <cell r="AC3476"/>
          <cell r="AD3476"/>
        </row>
        <row r="3477">
          <cell r="B3477" t="str">
            <v>ARG09G</v>
          </cell>
          <cell r="C3477" t="str">
            <v>Aramados</v>
          </cell>
          <cell r="E3477" t="str">
            <v>Boneco de Neve aramado, produzido em estrutura metálica, mangueira luminosa e preenchimento com lâmpadas de LED</v>
          </cell>
          <cell r="F3477" t="str">
            <v>ARAMADO</v>
          </cell>
          <cell r="G3477">
            <v>2.75</v>
          </cell>
          <cell r="H3477">
            <v>2.75</v>
          </cell>
          <cell r="I3477">
            <v>1.9</v>
          </cell>
          <cell r="J3477">
            <v>433</v>
          </cell>
          <cell r="M3477">
            <v>23918.18</v>
          </cell>
          <cell r="N3477">
            <v>17221.089599999999</v>
          </cell>
          <cell r="P3477">
            <v>0.72</v>
          </cell>
          <cell r="R3477">
            <v>19318.53</v>
          </cell>
          <cell r="S3477">
            <v>13522.95</v>
          </cell>
          <cell r="U3477">
            <v>19318.53</v>
          </cell>
          <cell r="V3477">
            <v>13522.95</v>
          </cell>
          <cell r="X3477">
            <v>18398.599999999999</v>
          </cell>
          <cell r="Y3477">
            <v>12879</v>
          </cell>
          <cell r="AA3477">
            <v>15998.8</v>
          </cell>
          <cell r="AB3477">
            <v>11199.16</v>
          </cell>
          <cell r="AD3477">
            <v>13912</v>
          </cell>
        </row>
        <row r="3478">
          <cell r="B3478" t="str">
            <v>ARG09M</v>
          </cell>
          <cell r="C3478" t="str">
            <v>Aramados</v>
          </cell>
          <cell r="E3478" t="str">
            <v>Boneco de Neve aramado, produzido em estrutura metálica, mangueira luminosa e preenchimento com lâmpadas de LED</v>
          </cell>
          <cell r="F3478" t="str">
            <v>ARAMADO</v>
          </cell>
          <cell r="G3478">
            <v>1.9</v>
          </cell>
          <cell r="H3478">
            <v>1.85</v>
          </cell>
          <cell r="I3478">
            <v>1.3</v>
          </cell>
          <cell r="M3478">
            <v>14751.230000000001</v>
          </cell>
          <cell r="N3478">
            <v>10620.885600000001</v>
          </cell>
          <cell r="P3478">
            <v>0.72</v>
          </cell>
          <cell r="R3478">
            <v>11914.46</v>
          </cell>
          <cell r="S3478">
            <v>8340.0499999999993</v>
          </cell>
          <cell r="U3478">
            <v>11914.46</v>
          </cell>
          <cell r="V3478">
            <v>8340.0499999999993</v>
          </cell>
          <cell r="X3478">
            <v>11347.1</v>
          </cell>
          <cell r="Y3478">
            <v>7942.9</v>
          </cell>
          <cell r="AA3478">
            <v>9867</v>
          </cell>
          <cell r="AB3478">
            <v>6906.9</v>
          </cell>
          <cell r="AD3478">
            <v>8580</v>
          </cell>
        </row>
        <row r="3479">
          <cell r="B3479" t="str">
            <v>ARB01P</v>
          </cell>
          <cell r="C3479" t="str">
            <v>Aramados</v>
          </cell>
          <cell r="E3479" t="str">
            <v xml:space="preserve">Presente bidimensional aramado, produzido em estrutura metálica, mangueira luminosa e conjunto de LED </v>
          </cell>
          <cell r="F3479" t="str">
            <v>ARAMADO</v>
          </cell>
          <cell r="G3479">
            <v>1.7</v>
          </cell>
          <cell r="H3479">
            <v>1.6</v>
          </cell>
          <cell r="I3479">
            <v>0.3</v>
          </cell>
          <cell r="J3479">
            <v>873</v>
          </cell>
          <cell r="M3479">
            <v>8252.4</v>
          </cell>
          <cell r="N3479">
            <v>5941.7279999999992</v>
          </cell>
          <cell r="P3479">
            <v>0.72</v>
          </cell>
          <cell r="R3479">
            <v>6665.4</v>
          </cell>
          <cell r="S3479">
            <v>4665.78</v>
          </cell>
          <cell r="U3479">
            <v>6665.4</v>
          </cell>
          <cell r="V3479">
            <v>4665.78</v>
          </cell>
          <cell r="X3479">
            <v>6348</v>
          </cell>
          <cell r="Y3479">
            <v>4443.6000000000004</v>
          </cell>
          <cell r="AA3479">
            <v>5520</v>
          </cell>
          <cell r="AB3479">
            <v>3864</v>
          </cell>
          <cell r="AD3479">
            <v>4800</v>
          </cell>
        </row>
        <row r="3480">
          <cell r="B3480" t="str">
            <v>ARB01M</v>
          </cell>
          <cell r="C3480" t="str">
            <v>Aramados</v>
          </cell>
          <cell r="E3480" t="str">
            <v xml:space="preserve">Presente bidimensional aramado, produzido em estrutura metálica, mangueira luminosa e conjunto de LED </v>
          </cell>
          <cell r="F3480" t="str">
            <v>ARAMADO</v>
          </cell>
          <cell r="G3480">
            <v>2.4</v>
          </cell>
          <cell r="H3480">
            <v>2.25</v>
          </cell>
          <cell r="I3480">
            <v>0.4</v>
          </cell>
          <cell r="J3480">
            <v>1322</v>
          </cell>
          <cell r="M3480">
            <v>12722.45</v>
          </cell>
          <cell r="N3480">
            <v>9160.1640000000007</v>
          </cell>
          <cell r="P3480">
            <v>0.72</v>
          </cell>
          <cell r="R3480">
            <v>10275.83</v>
          </cell>
          <cell r="S3480">
            <v>7193.13</v>
          </cell>
          <cell r="U3480">
            <v>10275.83</v>
          </cell>
          <cell r="V3480">
            <v>7193.13</v>
          </cell>
          <cell r="X3480">
            <v>9786.5</v>
          </cell>
          <cell r="Y3480">
            <v>6850.6</v>
          </cell>
          <cell r="AA3480">
            <v>8510</v>
          </cell>
          <cell r="AB3480">
            <v>5957</v>
          </cell>
          <cell r="AD3480">
            <v>7400</v>
          </cell>
        </row>
        <row r="3481">
          <cell r="B3481" t="str">
            <v>ARB02P</v>
          </cell>
          <cell r="C3481" t="str">
            <v>Aramados</v>
          </cell>
          <cell r="E3481" t="str">
            <v xml:space="preserve">Bola com arabescos,  bidimensional aramada, produzida em estrutura metálica, mangueira luminosa e conjunto de LED </v>
          </cell>
          <cell r="F3481" t="str">
            <v>ARAMADO</v>
          </cell>
          <cell r="G3481">
            <v>1.6</v>
          </cell>
          <cell r="H3481">
            <v>1.6</v>
          </cell>
          <cell r="I3481">
            <v>0.3</v>
          </cell>
          <cell r="J3481">
            <v>768.5</v>
          </cell>
          <cell r="M3481">
            <v>7745.2699999999995</v>
          </cell>
          <cell r="N3481">
            <v>5576.594399999999</v>
          </cell>
          <cell r="P3481">
            <v>0.72</v>
          </cell>
          <cell r="R3481">
            <v>6255.8</v>
          </cell>
          <cell r="S3481">
            <v>4379.03</v>
          </cell>
          <cell r="U3481">
            <v>6255.8</v>
          </cell>
          <cell r="V3481">
            <v>4379.03</v>
          </cell>
          <cell r="X3481">
            <v>5957.9</v>
          </cell>
          <cell r="Y3481">
            <v>4170.5</v>
          </cell>
          <cell r="AA3481">
            <v>5180.75</v>
          </cell>
          <cell r="AB3481">
            <v>3626.53</v>
          </cell>
          <cell r="AD3481">
            <v>4505</v>
          </cell>
        </row>
        <row r="3482">
          <cell r="B3482" t="str">
            <v>ARB02M</v>
          </cell>
          <cell r="C3482" t="str">
            <v>Aramados</v>
          </cell>
          <cell r="E3482" t="str">
            <v xml:space="preserve">Bola com arabescos,  bidimensional aramada, produzida em estrutura metálica, mangueira luminosa e conjunto de LED </v>
          </cell>
          <cell r="F3482" t="str">
            <v>ARAMADO</v>
          </cell>
          <cell r="G3482">
            <v>2.1</v>
          </cell>
          <cell r="H3482">
            <v>2.1</v>
          </cell>
          <cell r="I3482">
            <v>0.4</v>
          </cell>
          <cell r="J3482">
            <v>1452.5</v>
          </cell>
          <cell r="M3482">
            <v>13891.539999999999</v>
          </cell>
          <cell r="N3482">
            <v>10001.908799999999</v>
          </cell>
          <cell r="P3482">
            <v>0.72</v>
          </cell>
          <cell r="R3482">
            <v>11220.09</v>
          </cell>
          <cell r="S3482">
            <v>7854.11</v>
          </cell>
          <cell r="U3482">
            <v>11220.09</v>
          </cell>
          <cell r="V3482">
            <v>7854.11</v>
          </cell>
          <cell r="X3482">
            <v>10685.8</v>
          </cell>
          <cell r="Y3482">
            <v>7480.1</v>
          </cell>
          <cell r="AA3482">
            <v>9292</v>
          </cell>
          <cell r="AB3482">
            <v>6504.4</v>
          </cell>
          <cell r="AD3482">
            <v>8080</v>
          </cell>
        </row>
        <row r="3483">
          <cell r="B3483" t="str">
            <v>ARB03P</v>
          </cell>
          <cell r="C3483" t="str">
            <v>Aramados</v>
          </cell>
          <cell r="E3483" t="str">
            <v xml:space="preserve">Bola  com folhas, bidimensional aramada, produzida em estrutura metálica, mangueira luminosa e conjunto de LED </v>
          </cell>
          <cell r="F3483" t="str">
            <v>ARAMADO</v>
          </cell>
          <cell r="G3483">
            <v>1.6</v>
          </cell>
          <cell r="H3483">
            <v>1.6</v>
          </cell>
          <cell r="I3483">
            <v>0.3</v>
          </cell>
          <cell r="J3483">
            <v>855.5</v>
          </cell>
          <cell r="M3483">
            <v>7839.7800000000007</v>
          </cell>
          <cell r="N3483">
            <v>5644.6415999999999</v>
          </cell>
          <cell r="P3483">
            <v>0.72</v>
          </cell>
          <cell r="R3483">
            <v>6332.13</v>
          </cell>
          <cell r="S3483">
            <v>4432.47</v>
          </cell>
          <cell r="U3483">
            <v>6332.13</v>
          </cell>
          <cell r="V3483">
            <v>4432.47</v>
          </cell>
          <cell r="X3483">
            <v>6030.6</v>
          </cell>
          <cell r="Y3483">
            <v>4221.3999999999996</v>
          </cell>
          <cell r="AA3483">
            <v>5244</v>
          </cell>
          <cell r="AB3483">
            <v>3670.8</v>
          </cell>
          <cell r="AD3483">
            <v>4560</v>
          </cell>
        </row>
        <row r="3484">
          <cell r="B3484" t="str">
            <v>ARB03M</v>
          </cell>
          <cell r="C3484" t="str">
            <v>Aramados</v>
          </cell>
          <cell r="E3484" t="str">
            <v xml:space="preserve">Bola  com folhas, bidimensional aramada, produzida em estrutura metálica, mangueira luminosa e conjunto de LED </v>
          </cell>
          <cell r="F3484" t="str">
            <v>ARAMADO</v>
          </cell>
          <cell r="G3484">
            <v>2.1</v>
          </cell>
          <cell r="H3484">
            <v>2.1</v>
          </cell>
          <cell r="I3484">
            <v>0.4</v>
          </cell>
          <cell r="J3484">
            <v>1302</v>
          </cell>
          <cell r="M3484">
            <v>12172.289999999999</v>
          </cell>
          <cell r="N3484">
            <v>8764.0487999999987</v>
          </cell>
          <cell r="P3484">
            <v>0.72</v>
          </cell>
          <cell r="R3484">
            <v>9831.4699999999993</v>
          </cell>
          <cell r="S3484">
            <v>6882.02</v>
          </cell>
          <cell r="U3484">
            <v>9831.4699999999993</v>
          </cell>
          <cell r="V3484">
            <v>6882.02</v>
          </cell>
          <cell r="X3484">
            <v>9363.2999999999993</v>
          </cell>
          <cell r="Y3484">
            <v>6554.3</v>
          </cell>
          <cell r="AA3484">
            <v>8142</v>
          </cell>
          <cell r="AB3484">
            <v>5699.4</v>
          </cell>
          <cell r="AD3484">
            <v>7080</v>
          </cell>
        </row>
        <row r="3485">
          <cell r="B3485" t="str">
            <v>ARB04</v>
          </cell>
          <cell r="C3485" t="str">
            <v>Aramados</v>
          </cell>
          <cell r="E3485" t="str">
            <v>Letreiro  "Feliz Natal" luminoso tridimensional, produzido em estrutura metálica, contornado com mangueira luminosa incandescente  e preenchimento com LEDs.</v>
          </cell>
          <cell r="F3485" t="str">
            <v>ARAMADO</v>
          </cell>
          <cell r="G3485">
            <v>1.5</v>
          </cell>
          <cell r="H3485">
            <v>12.9</v>
          </cell>
          <cell r="I3485">
            <v>0.3</v>
          </cell>
          <cell r="M3485">
            <v>32589</v>
          </cell>
          <cell r="N3485">
            <v>24441.75</v>
          </cell>
          <cell r="P3485">
            <v>0.75</v>
          </cell>
          <cell r="R3485">
            <v>24675</v>
          </cell>
          <cell r="S3485">
            <v>22575</v>
          </cell>
          <cell r="U3485">
            <v>24675</v>
          </cell>
          <cell r="V3485">
            <v>22575</v>
          </cell>
          <cell r="X3485">
            <v>23500</v>
          </cell>
          <cell r="Y3485">
            <v>21500</v>
          </cell>
          <cell r="AA3485"/>
          <cell r="AB3485"/>
          <cell r="AD3485"/>
        </row>
        <row r="3486">
          <cell r="B3486" t="str">
            <v>ARB05</v>
          </cell>
          <cell r="C3486" t="str">
            <v>Aramados</v>
          </cell>
          <cell r="E3486" t="str">
            <v>Letreiro “2023” com mais 1 repetições do “0” formando um túnel luminoso, tridimensional, produzido em estrutura metálica, contorno com mangueira luminosa incandescente e preenchimento com conjuntos de LED.</v>
          </cell>
          <cell r="F3486" t="str">
            <v>ARAMADO</v>
          </cell>
          <cell r="G3486">
            <v>2.8</v>
          </cell>
          <cell r="H3486">
            <v>8.8000000000000007</v>
          </cell>
          <cell r="I3486">
            <v>0.44</v>
          </cell>
          <cell r="M3486">
            <v>38950</v>
          </cell>
          <cell r="N3486">
            <v>29212.5</v>
          </cell>
          <cell r="P3486">
            <v>0.75</v>
          </cell>
          <cell r="R3486"/>
          <cell r="S3486"/>
          <cell r="U3486"/>
          <cell r="V3486">
            <v>0</v>
          </cell>
          <cell r="X3486"/>
          <cell r="Y3486"/>
          <cell r="AA3486"/>
          <cell r="AB3486"/>
          <cell r="AD3486"/>
        </row>
        <row r="3487">
          <cell r="B3487" t="str">
            <v>ARB10</v>
          </cell>
          <cell r="C3487" t="str">
            <v>Aramados</v>
          </cell>
          <cell r="E3487" t="str">
            <v>Trenó com Renas, tridimensional, aramado, produzido em estrutura metálica, mangueira luminosa e conjuntos de LED. Acompanha Papai Noel em fibra de vidro</v>
          </cell>
          <cell r="F3487" t="str">
            <v>ARAMADO</v>
          </cell>
          <cell r="G3487">
            <v>1.8</v>
          </cell>
          <cell r="H3487">
            <v>6</v>
          </cell>
          <cell r="I3487">
            <v>1.22</v>
          </cell>
          <cell r="J3487">
            <v>1565.5</v>
          </cell>
          <cell r="M3487">
            <v>49500</v>
          </cell>
          <cell r="N3487">
            <v>37125</v>
          </cell>
          <cell r="P3487">
            <v>0.75</v>
          </cell>
          <cell r="R3487">
            <v>54180</v>
          </cell>
          <cell r="S3487">
            <v>44625</v>
          </cell>
          <cell r="U3487">
            <v>54180</v>
          </cell>
          <cell r="V3487">
            <v>44625</v>
          </cell>
          <cell r="X3487">
            <v>51600</v>
          </cell>
          <cell r="Y3487">
            <v>42500</v>
          </cell>
          <cell r="AA3487"/>
          <cell r="AB3487"/>
          <cell r="AD3487"/>
        </row>
        <row r="3488">
          <cell r="E3488"/>
          <cell r="M3488"/>
          <cell r="N3488"/>
          <cell r="P3488"/>
          <cell r="R3488"/>
          <cell r="S3488"/>
          <cell r="U3488"/>
          <cell r="V3488"/>
          <cell r="X3488"/>
          <cell r="Y3488"/>
          <cell r="AA3488"/>
          <cell r="AB3488"/>
          <cell r="AD3488"/>
        </row>
        <row r="3489">
          <cell r="E3489"/>
          <cell r="M3489"/>
          <cell r="N3489"/>
          <cell r="P3489"/>
          <cell r="R3489"/>
          <cell r="S3489"/>
          <cell r="U3489"/>
          <cell r="V3489"/>
          <cell r="X3489"/>
          <cell r="Y3489"/>
          <cell r="AA3489"/>
          <cell r="AB3489"/>
          <cell r="AD3489"/>
        </row>
        <row r="3490">
          <cell r="E3490"/>
          <cell r="M3490"/>
          <cell r="N3490"/>
          <cell r="P3490"/>
          <cell r="R3490"/>
          <cell r="S3490"/>
          <cell r="U3490"/>
          <cell r="V3490"/>
          <cell r="X3490"/>
          <cell r="Y3490"/>
          <cell r="AA3490"/>
          <cell r="AB3490"/>
          <cell r="AD3490"/>
        </row>
        <row r="3491">
          <cell r="E3491"/>
          <cell r="M3491"/>
          <cell r="N3491"/>
          <cell r="P3491"/>
          <cell r="R3491"/>
          <cell r="S3491"/>
          <cell r="U3491"/>
          <cell r="V3491"/>
          <cell r="X3491"/>
          <cell r="Y3491"/>
          <cell r="AA3491"/>
          <cell r="AB3491"/>
          <cell r="AD3491"/>
        </row>
        <row r="3492">
          <cell r="B3492"/>
          <cell r="E3492"/>
          <cell r="M3492"/>
          <cell r="N3492"/>
          <cell r="P3492"/>
          <cell r="R3492"/>
          <cell r="S3492"/>
          <cell r="U3492"/>
          <cell r="V3492"/>
          <cell r="W3492"/>
          <cell r="X3492"/>
          <cell r="Y3492"/>
          <cell r="AA3492"/>
          <cell r="AB3492"/>
          <cell r="AD3492"/>
        </row>
        <row r="3493">
          <cell r="B3493" t="str">
            <v>MP001BC</v>
          </cell>
          <cell r="C3493" t="str">
            <v>Importados</v>
          </cell>
          <cell r="D3493">
            <v>94053000</v>
          </cell>
          <cell r="E3493" t="str">
            <v>Metros de mangueira luminosa 13mm, 36 lâmpadas por metro, na cor cristal - 220V</v>
          </cell>
          <cell r="F3493" t="str">
            <v>COM. DIRETA</v>
          </cell>
          <cell r="G3493">
            <v>13</v>
          </cell>
          <cell r="H3493">
            <v>0</v>
          </cell>
          <cell r="I3493">
            <v>0</v>
          </cell>
          <cell r="J3493">
            <v>16</v>
          </cell>
          <cell r="M3493">
            <v>9.5500000000000007</v>
          </cell>
          <cell r="N3493">
            <v>9.5500000000000007</v>
          </cell>
          <cell r="P3493">
            <v>1</v>
          </cell>
          <cell r="R3493">
            <v>8.6999999999999993</v>
          </cell>
          <cell r="S3493">
            <v>8.6999999999999993</v>
          </cell>
          <cell r="U3493">
            <v>8.6999999999999993</v>
          </cell>
          <cell r="V3493">
            <v>8.6999999999999993</v>
          </cell>
          <cell r="X3493">
            <v>8.6999999999999993</v>
          </cell>
          <cell r="Y3493">
            <v>8.6999999999999993</v>
          </cell>
          <cell r="AA3493">
            <v>6.8</v>
          </cell>
          <cell r="AB3493">
            <v>6.8</v>
          </cell>
          <cell r="AD3493">
            <v>4.9000000000000004</v>
          </cell>
        </row>
        <row r="3494">
          <cell r="B3494" t="str">
            <v>MP001VD</v>
          </cell>
          <cell r="C3494" t="str">
            <v>Importados</v>
          </cell>
          <cell r="D3494">
            <v>94053000</v>
          </cell>
          <cell r="E3494" t="str">
            <v>Metros de mangueira luminosa 13mm, 36 lâmpadas por metro, na cor verde - 220V</v>
          </cell>
          <cell r="F3494" t="str">
            <v>COM. DIRETA</v>
          </cell>
          <cell r="G3494">
            <v>13</v>
          </cell>
          <cell r="H3494">
            <v>0</v>
          </cell>
          <cell r="I3494">
            <v>0</v>
          </cell>
          <cell r="J3494">
            <v>16</v>
          </cell>
          <cell r="M3494">
            <v>9.5500000000000007</v>
          </cell>
          <cell r="N3494">
            <v>9.5500000000000007</v>
          </cell>
          <cell r="P3494">
            <v>1</v>
          </cell>
          <cell r="R3494">
            <v>8.6999999999999993</v>
          </cell>
          <cell r="S3494">
            <v>8.6999999999999993</v>
          </cell>
          <cell r="U3494">
            <v>8.6999999999999993</v>
          </cell>
          <cell r="V3494">
            <v>8.6999999999999993</v>
          </cell>
          <cell r="X3494">
            <v>8.6999999999999993</v>
          </cell>
          <cell r="Y3494">
            <v>8.6999999999999993</v>
          </cell>
          <cell r="AA3494">
            <v>6.8</v>
          </cell>
          <cell r="AB3494">
            <v>6.8</v>
          </cell>
          <cell r="AD3494">
            <v>4.9000000000000004</v>
          </cell>
        </row>
        <row r="3495">
          <cell r="B3495" t="str">
            <v>MP001VM</v>
          </cell>
          <cell r="C3495" t="str">
            <v>Importados</v>
          </cell>
          <cell r="D3495">
            <v>94053000</v>
          </cell>
          <cell r="E3495" t="str">
            <v>Metros de mangueira luminosa 13mm, 36 lâmpadas por metro, na cor vermelha - 220V</v>
          </cell>
          <cell r="F3495" t="str">
            <v>COM. DIRETA</v>
          </cell>
          <cell r="G3495">
            <v>13</v>
          </cell>
          <cell r="H3495">
            <v>0</v>
          </cell>
          <cell r="I3495">
            <v>0</v>
          </cell>
          <cell r="J3495">
            <v>16</v>
          </cell>
          <cell r="M3495">
            <v>9.5500000000000007</v>
          </cell>
          <cell r="N3495">
            <v>9.5500000000000007</v>
          </cell>
          <cell r="P3495">
            <v>1</v>
          </cell>
          <cell r="R3495">
            <v>8.6999999999999993</v>
          </cell>
          <cell r="S3495">
            <v>8.6999999999999993</v>
          </cell>
          <cell r="U3495">
            <v>8.6999999999999993</v>
          </cell>
          <cell r="V3495">
            <v>8.6999999999999993</v>
          </cell>
          <cell r="X3495">
            <v>8.6999999999999993</v>
          </cell>
          <cell r="Y3495">
            <v>8.6999999999999993</v>
          </cell>
          <cell r="AA3495">
            <v>6.8</v>
          </cell>
          <cell r="AB3495">
            <v>6.8</v>
          </cell>
          <cell r="AD3495">
            <v>4.9000000000000004</v>
          </cell>
        </row>
        <row r="3496">
          <cell r="B3496" t="str">
            <v>MP001AZ</v>
          </cell>
          <cell r="C3496" t="str">
            <v>Importados</v>
          </cell>
          <cell r="D3496">
            <v>94053000</v>
          </cell>
          <cell r="E3496" t="str">
            <v>Metros de mangueira luminosa 13mm, 36 lâmpadas por metro, na cor azul -  220V</v>
          </cell>
          <cell r="F3496" t="str">
            <v>COM. DIRETA</v>
          </cell>
          <cell r="G3496">
            <v>13</v>
          </cell>
          <cell r="H3496">
            <v>0</v>
          </cell>
          <cell r="I3496">
            <v>0</v>
          </cell>
          <cell r="J3496">
            <v>16</v>
          </cell>
          <cell r="M3496">
            <v>9.5500000000000007</v>
          </cell>
          <cell r="N3496">
            <v>9.5500000000000007</v>
          </cell>
          <cell r="P3496">
            <v>1</v>
          </cell>
          <cell r="R3496">
            <v>8.6999999999999993</v>
          </cell>
          <cell r="S3496">
            <v>8.6999999999999993</v>
          </cell>
          <cell r="U3496">
            <v>8.6999999999999993</v>
          </cell>
          <cell r="V3496">
            <v>8.6999999999999993</v>
          </cell>
          <cell r="X3496">
            <v>8.6999999999999993</v>
          </cell>
          <cell r="Y3496">
            <v>8.6999999999999993</v>
          </cell>
          <cell r="AA3496">
            <v>6.8</v>
          </cell>
          <cell r="AB3496">
            <v>6.8</v>
          </cell>
          <cell r="AD3496">
            <v>4.9000000000000004</v>
          </cell>
        </row>
        <row r="3497">
          <cell r="B3497" t="str">
            <v>MP001AM</v>
          </cell>
          <cell r="C3497" t="str">
            <v>Importados</v>
          </cell>
          <cell r="D3497">
            <v>94053000</v>
          </cell>
          <cell r="E3497" t="str">
            <v>Metros de mangueira luminosa 13mm, 36 lâmpadas por metro, na cor amarela - 220V</v>
          </cell>
          <cell r="F3497" t="str">
            <v>COM. DIRETA</v>
          </cell>
          <cell r="G3497">
            <v>13</v>
          </cell>
          <cell r="H3497">
            <v>0</v>
          </cell>
          <cell r="I3497">
            <v>0</v>
          </cell>
          <cell r="J3497">
            <v>16</v>
          </cell>
          <cell r="M3497">
            <v>9.5500000000000007</v>
          </cell>
          <cell r="N3497">
            <v>9.5500000000000007</v>
          </cell>
          <cell r="P3497">
            <v>1</v>
          </cell>
          <cell r="R3497">
            <v>8.6999999999999993</v>
          </cell>
          <cell r="S3497">
            <v>8.6999999999999993</v>
          </cell>
          <cell r="U3497">
            <v>8.6999999999999993</v>
          </cell>
          <cell r="V3497">
            <v>8.6999999999999993</v>
          </cell>
          <cell r="X3497">
            <v>8.6999999999999993</v>
          </cell>
          <cell r="Y3497">
            <v>8.6999999999999993</v>
          </cell>
          <cell r="AA3497">
            <v>6.8</v>
          </cell>
          <cell r="AB3497">
            <v>6.8</v>
          </cell>
          <cell r="AD3497">
            <v>4.9000000000000004</v>
          </cell>
        </row>
        <row r="3498">
          <cell r="B3498" t="str">
            <v>MP004</v>
          </cell>
          <cell r="C3498" t="str">
            <v>Importados</v>
          </cell>
          <cell r="D3498">
            <v>94053000</v>
          </cell>
          <cell r="E3498" t="str">
            <v>Kit Alimentador/ Conector Incandescente</v>
          </cell>
          <cell r="F3498" t="str">
            <v>COM. DIRETA</v>
          </cell>
          <cell r="G3498">
            <v>0</v>
          </cell>
          <cell r="H3498">
            <v>0</v>
          </cell>
          <cell r="I3498">
            <v>0</v>
          </cell>
          <cell r="J3498">
            <v>0</v>
          </cell>
          <cell r="M3498">
            <v>8</v>
          </cell>
          <cell r="N3498">
            <v>8</v>
          </cell>
          <cell r="P3498">
            <v>1</v>
          </cell>
          <cell r="R3498">
            <v>8.6999999999999993</v>
          </cell>
          <cell r="S3498">
            <v>8.6999999999999993</v>
          </cell>
          <cell r="U3498">
            <v>8.6999999999999993</v>
          </cell>
          <cell r="V3498">
            <v>8.6999999999999993</v>
          </cell>
          <cell r="X3498">
            <v>8.6999999999999993</v>
          </cell>
          <cell r="Y3498">
            <v>8.6999999999999993</v>
          </cell>
          <cell r="AA3498">
            <v>6.8</v>
          </cell>
          <cell r="AB3498">
            <v>6.8</v>
          </cell>
          <cell r="AD3498">
            <v>5.45</v>
          </cell>
        </row>
        <row r="3499">
          <cell r="B3499" t="str">
            <v>LE01BCVSP</v>
          </cell>
          <cell r="C3499" t="str">
            <v>Importados</v>
          </cell>
          <cell r="E3499" t="str">
            <v>Conjunto com 100 LEDs, na cor branca clara, fio verde - 220V (SEM PLUG. APENAS ROSCA DE INTERLIGAÇÃO)</v>
          </cell>
          <cell r="F3499" t="str">
            <v>COM. DIRETA</v>
          </cell>
          <cell r="G3499" t="str">
            <v>-</v>
          </cell>
          <cell r="H3499" t="str">
            <v>-</v>
          </cell>
          <cell r="I3499">
            <v>8.5</v>
          </cell>
          <cell r="J3499">
            <v>5</v>
          </cell>
          <cell r="M3499">
            <v>43.5</v>
          </cell>
          <cell r="N3499">
            <v>43.5</v>
          </cell>
          <cell r="P3499">
            <v>1</v>
          </cell>
          <cell r="R3499">
            <v>40.6</v>
          </cell>
          <cell r="S3499">
            <v>40.6</v>
          </cell>
          <cell r="U3499">
            <v>40.6</v>
          </cell>
          <cell r="V3499">
            <v>40.6</v>
          </cell>
          <cell r="X3499">
            <v>40.6</v>
          </cell>
          <cell r="Y3499">
            <v>40.6</v>
          </cell>
          <cell r="AA3499">
            <v>36</v>
          </cell>
          <cell r="AB3499">
            <v>36</v>
          </cell>
          <cell r="AD3499"/>
        </row>
        <row r="3500">
          <cell r="B3500" t="str">
            <v>LE01BCVU</v>
          </cell>
          <cell r="C3500" t="str">
            <v>Importados</v>
          </cell>
          <cell r="E3500" t="str">
            <v>Conjunto com 100 LEDs, na cor branca clara, fio verde - 220V USADO</v>
          </cell>
          <cell r="F3500" t="str">
            <v>COM. DIRETA</v>
          </cell>
          <cell r="G3500" t="str">
            <v>-</v>
          </cell>
          <cell r="H3500" t="str">
            <v>-</v>
          </cell>
          <cell r="I3500">
            <v>8.5</v>
          </cell>
          <cell r="M3500">
            <v>42</v>
          </cell>
          <cell r="N3500">
            <v>42</v>
          </cell>
          <cell r="P3500">
            <v>1</v>
          </cell>
          <cell r="R3500">
            <v>0</v>
          </cell>
          <cell r="S3500">
            <v>0</v>
          </cell>
          <cell r="U3500">
            <v>0</v>
          </cell>
          <cell r="V3500">
            <v>0</v>
          </cell>
          <cell r="X3500">
            <v>0</v>
          </cell>
          <cell r="Y3500">
            <v>0</v>
          </cell>
          <cell r="AA3500"/>
          <cell r="AB3500"/>
          <cell r="AD3500"/>
        </row>
        <row r="3501">
          <cell r="B3501" t="str">
            <v>LE01BCBSP</v>
          </cell>
          <cell r="C3501" t="str">
            <v>Importados</v>
          </cell>
          <cell r="E3501" t="str">
            <v>Conjunto com 100 LEDs, na cor branca clara,  fio branco - 220V  (SEM PLUG. APENAS ROSCA DE INTERLIGAÇÃO)</v>
          </cell>
          <cell r="F3501" t="str">
            <v>COM. DIRETA</v>
          </cell>
          <cell r="G3501" t="str">
            <v>-</v>
          </cell>
          <cell r="H3501" t="str">
            <v>-</v>
          </cell>
          <cell r="I3501">
            <v>8.5</v>
          </cell>
          <cell r="J3501">
            <v>5</v>
          </cell>
          <cell r="M3501">
            <v>42</v>
          </cell>
          <cell r="N3501">
            <v>42</v>
          </cell>
          <cell r="P3501">
            <v>1</v>
          </cell>
          <cell r="R3501">
            <v>40.6</v>
          </cell>
          <cell r="S3501">
            <v>40.6</v>
          </cell>
          <cell r="U3501">
            <v>40.6</v>
          </cell>
          <cell r="V3501">
            <v>40.6</v>
          </cell>
          <cell r="X3501">
            <v>40.6</v>
          </cell>
          <cell r="Y3501">
            <v>40.6</v>
          </cell>
          <cell r="AA3501">
            <v>36</v>
          </cell>
          <cell r="AB3501">
            <v>36</v>
          </cell>
          <cell r="AD3501"/>
        </row>
        <row r="3502">
          <cell r="B3502" t="str">
            <v>LE01BCBU</v>
          </cell>
          <cell r="C3502" t="str">
            <v>Importados</v>
          </cell>
          <cell r="E3502" t="str">
            <v>Conjunto com 100 LEDs, na cor branca clara,  fio branco - 220V USADO</v>
          </cell>
          <cell r="F3502" t="str">
            <v>COM. DIRETA</v>
          </cell>
          <cell r="G3502" t="str">
            <v>-</v>
          </cell>
          <cell r="H3502" t="str">
            <v>-</v>
          </cell>
          <cell r="I3502">
            <v>8.5</v>
          </cell>
          <cell r="J3502">
            <v>5</v>
          </cell>
          <cell r="M3502">
            <v>42</v>
          </cell>
          <cell r="N3502">
            <v>42</v>
          </cell>
          <cell r="P3502">
            <v>1</v>
          </cell>
          <cell r="R3502">
            <v>0</v>
          </cell>
          <cell r="S3502">
            <v>0</v>
          </cell>
          <cell r="U3502">
            <v>0</v>
          </cell>
          <cell r="V3502">
            <v>0</v>
          </cell>
          <cell r="X3502">
            <v>0</v>
          </cell>
          <cell r="Y3502">
            <v>0</v>
          </cell>
          <cell r="AA3502"/>
          <cell r="AB3502"/>
          <cell r="AD3502"/>
        </row>
        <row r="3503">
          <cell r="B3503" t="str">
            <v>LE01BCB300U</v>
          </cell>
          <cell r="C3503" t="str">
            <v>Importados</v>
          </cell>
          <cell r="E3503" t="str">
            <v>Conjunto com 300 LEDs, na cor branca clara,  fio branco - 220V USADO</v>
          </cell>
          <cell r="F3503" t="str">
            <v>COM. DIRETA</v>
          </cell>
          <cell r="G3503" t="str">
            <v>-</v>
          </cell>
          <cell r="H3503" t="str">
            <v>-</v>
          </cell>
          <cell r="I3503" t="str">
            <v>-</v>
          </cell>
          <cell r="M3503" t="str">
            <v>Não disponível</v>
          </cell>
          <cell r="N3503" t="str">
            <v>Não disponível</v>
          </cell>
          <cell r="P3503">
            <v>1</v>
          </cell>
          <cell r="R3503">
            <v>0</v>
          </cell>
          <cell r="S3503">
            <v>0</v>
          </cell>
          <cell r="U3503">
            <v>0</v>
          </cell>
          <cell r="V3503">
            <v>0</v>
          </cell>
          <cell r="X3503">
            <v>0</v>
          </cell>
          <cell r="Y3503">
            <v>0</v>
          </cell>
          <cell r="AA3503"/>
          <cell r="AB3503"/>
          <cell r="AD3503"/>
        </row>
        <row r="3504">
          <cell r="B3504" t="str">
            <v>LE01BCCSP</v>
          </cell>
          <cell r="C3504" t="str">
            <v>Importados</v>
          </cell>
          <cell r="E3504" t="str">
            <v>Conjunto com 100 LEDs, na cor branca clara, fio cristal - 220V  (SEM PLUG. APENAS ROSCA DE INTERLIGAÇÃO)</v>
          </cell>
          <cell r="F3504" t="str">
            <v>COM. DIRETA</v>
          </cell>
          <cell r="G3504" t="str">
            <v>-</v>
          </cell>
          <cell r="H3504" t="str">
            <v>-</v>
          </cell>
          <cell r="I3504">
            <v>8.5</v>
          </cell>
          <cell r="J3504">
            <v>5</v>
          </cell>
          <cell r="M3504">
            <v>43</v>
          </cell>
          <cell r="N3504">
            <v>43</v>
          </cell>
          <cell r="P3504">
            <v>1</v>
          </cell>
          <cell r="R3504">
            <v>42.3</v>
          </cell>
          <cell r="S3504">
            <v>42.3</v>
          </cell>
          <cell r="U3504">
            <v>42.3</v>
          </cell>
          <cell r="V3504">
            <v>42.3</v>
          </cell>
          <cell r="X3504">
            <v>42.3</v>
          </cell>
          <cell r="Y3504">
            <v>42.3</v>
          </cell>
          <cell r="AA3504">
            <v>37</v>
          </cell>
          <cell r="AB3504">
            <v>37</v>
          </cell>
          <cell r="AD3504"/>
        </row>
        <row r="3505">
          <cell r="B3505" t="str">
            <v>LE01BCCU</v>
          </cell>
          <cell r="C3505" t="str">
            <v>Importados</v>
          </cell>
          <cell r="E3505" t="str">
            <v>Conjunto com 100 LEDs, na cor branca clara, fio cristal - 220V USADO</v>
          </cell>
          <cell r="F3505" t="str">
            <v>COM. DIRETA</v>
          </cell>
          <cell r="G3505" t="str">
            <v>-</v>
          </cell>
          <cell r="H3505" t="str">
            <v>-</v>
          </cell>
          <cell r="I3505">
            <v>8.5</v>
          </cell>
          <cell r="M3505">
            <v>43</v>
          </cell>
          <cell r="N3505">
            <v>43</v>
          </cell>
          <cell r="P3505">
            <v>1</v>
          </cell>
          <cell r="R3505">
            <v>0</v>
          </cell>
          <cell r="S3505">
            <v>0</v>
          </cell>
          <cell r="U3505">
            <v>0</v>
          </cell>
          <cell r="V3505">
            <v>0</v>
          </cell>
          <cell r="X3505">
            <v>0</v>
          </cell>
          <cell r="Y3505">
            <v>0</v>
          </cell>
          <cell r="AA3505"/>
          <cell r="AB3505"/>
          <cell r="AD3505"/>
        </row>
        <row r="3506">
          <cell r="B3506" t="str">
            <v>LE01VDVSP</v>
          </cell>
          <cell r="C3506" t="str">
            <v>Importados</v>
          </cell>
          <cell r="E3506" t="str">
            <v>Conjunto com 100 LEDs, na cor verde, fio verde - 220V  (SEM PLUG. APENAS ROSCA DE INTERLIGAÇÃO)</v>
          </cell>
          <cell r="F3506" t="str">
            <v>COM. DIRETA</v>
          </cell>
          <cell r="G3506" t="str">
            <v>-</v>
          </cell>
          <cell r="H3506" t="str">
            <v>-</v>
          </cell>
          <cell r="I3506">
            <v>8.5</v>
          </cell>
          <cell r="J3506">
            <v>5</v>
          </cell>
          <cell r="M3506">
            <v>42</v>
          </cell>
          <cell r="N3506">
            <v>42</v>
          </cell>
          <cell r="P3506">
            <v>1</v>
          </cell>
          <cell r="R3506">
            <v>42</v>
          </cell>
          <cell r="S3506">
            <v>42</v>
          </cell>
          <cell r="U3506">
            <v>42</v>
          </cell>
          <cell r="V3506">
            <v>42</v>
          </cell>
          <cell r="X3506">
            <v>42</v>
          </cell>
          <cell r="Y3506">
            <v>42</v>
          </cell>
          <cell r="AA3506">
            <v>37</v>
          </cell>
          <cell r="AB3506">
            <v>37</v>
          </cell>
          <cell r="AD3506"/>
        </row>
        <row r="3507">
          <cell r="B3507" t="str">
            <v>LE01VDVU</v>
          </cell>
          <cell r="C3507" t="str">
            <v>Importados</v>
          </cell>
          <cell r="E3507" t="str">
            <v>Conjunto com 100 LEDs, na cor verde, fio verde - 220V USADO</v>
          </cell>
          <cell r="F3507" t="str">
            <v>COM. DIRETA</v>
          </cell>
          <cell r="G3507" t="str">
            <v>-</v>
          </cell>
          <cell r="H3507" t="str">
            <v>-</v>
          </cell>
          <cell r="I3507">
            <v>8.5</v>
          </cell>
          <cell r="M3507">
            <v>42</v>
          </cell>
          <cell r="N3507">
            <v>42</v>
          </cell>
          <cell r="P3507">
            <v>1</v>
          </cell>
          <cell r="R3507">
            <v>0</v>
          </cell>
          <cell r="S3507">
            <v>0</v>
          </cell>
          <cell r="U3507">
            <v>0</v>
          </cell>
          <cell r="V3507">
            <v>0</v>
          </cell>
          <cell r="X3507">
            <v>0</v>
          </cell>
          <cell r="Y3507">
            <v>0</v>
          </cell>
          <cell r="AA3507"/>
          <cell r="AB3507"/>
          <cell r="AD3507"/>
        </row>
        <row r="3508">
          <cell r="B3508" t="str">
            <v>LE01VMVSP</v>
          </cell>
          <cell r="C3508" t="str">
            <v>Importados</v>
          </cell>
          <cell r="E3508" t="str">
            <v>Conjunto com 100 LEDs, na cor vermelha, fio verde - 220V  (SEM PLUG. APENAS ROSCA DE INTERLIGAÇÃO)</v>
          </cell>
          <cell r="F3508" t="str">
            <v>COM. DIRETA</v>
          </cell>
          <cell r="G3508" t="str">
            <v>-</v>
          </cell>
          <cell r="H3508" t="str">
            <v>-</v>
          </cell>
          <cell r="I3508">
            <v>8.5</v>
          </cell>
          <cell r="M3508">
            <v>42</v>
          </cell>
          <cell r="N3508">
            <v>42</v>
          </cell>
          <cell r="P3508">
            <v>1</v>
          </cell>
          <cell r="R3508">
            <v>42</v>
          </cell>
          <cell r="S3508">
            <v>42</v>
          </cell>
          <cell r="U3508">
            <v>42</v>
          </cell>
          <cell r="V3508">
            <v>42</v>
          </cell>
          <cell r="X3508">
            <v>42</v>
          </cell>
          <cell r="Y3508">
            <v>42</v>
          </cell>
          <cell r="AA3508"/>
          <cell r="AB3508"/>
          <cell r="AD3508"/>
        </row>
        <row r="3509">
          <cell r="B3509" t="str">
            <v>LE01VMVU</v>
          </cell>
          <cell r="C3509" t="str">
            <v>Importados</v>
          </cell>
          <cell r="E3509" t="str">
            <v>Conjunto com 100 LEDs, na cor vermelha, fio verde - 220V USADO</v>
          </cell>
          <cell r="F3509" t="str">
            <v>COM. DIRETA</v>
          </cell>
          <cell r="G3509" t="str">
            <v>-</v>
          </cell>
          <cell r="H3509" t="str">
            <v>-</v>
          </cell>
          <cell r="I3509">
            <v>8.5</v>
          </cell>
          <cell r="M3509">
            <v>42</v>
          </cell>
          <cell r="N3509">
            <v>42</v>
          </cell>
          <cell r="P3509">
            <v>1</v>
          </cell>
          <cell r="R3509">
            <v>0</v>
          </cell>
          <cell r="S3509">
            <v>0</v>
          </cell>
          <cell r="U3509">
            <v>0</v>
          </cell>
          <cell r="V3509">
            <v>0</v>
          </cell>
          <cell r="X3509">
            <v>0</v>
          </cell>
          <cell r="Y3509">
            <v>0</v>
          </cell>
          <cell r="AA3509"/>
          <cell r="AB3509"/>
          <cell r="AD3509"/>
        </row>
        <row r="3510">
          <cell r="B3510" t="str">
            <v>LE01VMCSP</v>
          </cell>
          <cell r="C3510" t="str">
            <v>Importados</v>
          </cell>
          <cell r="E3510" t="str">
            <v>Conjunto com 100 LEDs, na cor vermelha, fio cristal vermelho - 220V  (SEM PLUG. APENAS ROSCA DE INTERLIGAÇÃO)</v>
          </cell>
          <cell r="F3510" t="str">
            <v>COM. DIRETA</v>
          </cell>
          <cell r="G3510" t="str">
            <v>-</v>
          </cell>
          <cell r="H3510" t="str">
            <v>-</v>
          </cell>
          <cell r="I3510">
            <v>8.5</v>
          </cell>
          <cell r="M3510">
            <v>43</v>
          </cell>
          <cell r="N3510">
            <v>43</v>
          </cell>
          <cell r="P3510">
            <v>1</v>
          </cell>
          <cell r="R3510">
            <v>42.3</v>
          </cell>
          <cell r="S3510">
            <v>42.3</v>
          </cell>
          <cell r="U3510">
            <v>42.3</v>
          </cell>
          <cell r="V3510">
            <v>42.3</v>
          </cell>
          <cell r="X3510">
            <v>42.3</v>
          </cell>
          <cell r="Y3510">
            <v>42.3</v>
          </cell>
          <cell r="AA3510">
            <v>37</v>
          </cell>
          <cell r="AB3510">
            <v>37</v>
          </cell>
          <cell r="AD3510"/>
        </row>
        <row r="3511">
          <cell r="B3511" t="str">
            <v>LE01VMCU</v>
          </cell>
          <cell r="C3511" t="str">
            <v>Importados</v>
          </cell>
          <cell r="E3511" t="str">
            <v>Conjunto com 100 LEDs, na cor vermelha, fio cristal vermelho - 220V USADO</v>
          </cell>
          <cell r="F3511" t="str">
            <v>COM. DIRETA</v>
          </cell>
          <cell r="G3511" t="str">
            <v>-</v>
          </cell>
          <cell r="H3511" t="str">
            <v>-</v>
          </cell>
          <cell r="I3511">
            <v>8.5</v>
          </cell>
          <cell r="M3511">
            <v>43</v>
          </cell>
          <cell r="N3511">
            <v>43</v>
          </cell>
          <cell r="P3511">
            <v>1</v>
          </cell>
          <cell r="R3511">
            <v>0</v>
          </cell>
          <cell r="S3511">
            <v>0</v>
          </cell>
          <cell r="U3511">
            <v>0</v>
          </cell>
          <cell r="V3511">
            <v>0</v>
          </cell>
          <cell r="X3511">
            <v>0</v>
          </cell>
          <cell r="Y3511">
            <v>0</v>
          </cell>
          <cell r="AA3511"/>
          <cell r="AB3511"/>
          <cell r="AD3511"/>
        </row>
        <row r="3512">
          <cell r="B3512" t="str">
            <v>LE01AZCSP</v>
          </cell>
          <cell r="C3512" t="str">
            <v>Importados</v>
          </cell>
          <cell r="E3512" t="str">
            <v>Conjunto com 100 LEDs, na cor azul, fio cristal azul - 220V  (SEM PLUG. APENAS ROSCA DE INTERLIGAÇÃO)</v>
          </cell>
          <cell r="F3512" t="str">
            <v>COM. DIRETA</v>
          </cell>
          <cell r="G3512" t="str">
            <v>-</v>
          </cell>
          <cell r="H3512" t="str">
            <v>-</v>
          </cell>
          <cell r="I3512">
            <v>8.5</v>
          </cell>
          <cell r="M3512">
            <v>43</v>
          </cell>
          <cell r="N3512">
            <v>43</v>
          </cell>
          <cell r="P3512">
            <v>1</v>
          </cell>
          <cell r="R3512">
            <v>42.3</v>
          </cell>
          <cell r="S3512">
            <v>42.3</v>
          </cell>
          <cell r="U3512">
            <v>42.3</v>
          </cell>
          <cell r="V3512">
            <v>42.3</v>
          </cell>
          <cell r="X3512">
            <v>42.3</v>
          </cell>
          <cell r="Y3512">
            <v>42.3</v>
          </cell>
          <cell r="AA3512">
            <v>37</v>
          </cell>
          <cell r="AB3512">
            <v>37</v>
          </cell>
          <cell r="AD3512"/>
        </row>
        <row r="3513">
          <cell r="B3513" t="str">
            <v>LE01AZCU</v>
          </cell>
          <cell r="C3513" t="str">
            <v>Importados</v>
          </cell>
          <cell r="E3513" t="str">
            <v>Conjunto com 100 LEDs, na cor azul, fio cristal azul - 220V USADO</v>
          </cell>
          <cell r="F3513" t="str">
            <v>COM. DIRETA</v>
          </cell>
          <cell r="G3513" t="str">
            <v>-</v>
          </cell>
          <cell r="H3513" t="str">
            <v>-</v>
          </cell>
          <cell r="I3513">
            <v>8.5</v>
          </cell>
          <cell r="M3513">
            <v>43</v>
          </cell>
          <cell r="N3513">
            <v>43</v>
          </cell>
          <cell r="P3513">
            <v>1</v>
          </cell>
          <cell r="R3513">
            <v>0</v>
          </cell>
          <cell r="S3513">
            <v>0</v>
          </cell>
          <cell r="U3513">
            <v>0</v>
          </cell>
          <cell r="V3513">
            <v>0</v>
          </cell>
          <cell r="X3513">
            <v>0</v>
          </cell>
          <cell r="Y3513">
            <v>0</v>
          </cell>
          <cell r="AA3513"/>
          <cell r="AB3513"/>
          <cell r="AD3513"/>
        </row>
        <row r="3514">
          <cell r="B3514" t="str">
            <v>LE01AZVDC</v>
          </cell>
          <cell r="C3514" t="str">
            <v>Importados</v>
          </cell>
          <cell r="D3514">
            <v>94053000</v>
          </cell>
          <cell r="E3514" t="str">
            <v>Conjunto com 100 LEDs, na cor azul, fio cristal verde - 220V</v>
          </cell>
          <cell r="F3514" t="str">
            <v>COM. DIRETA</v>
          </cell>
          <cell r="G3514" t="str">
            <v>-</v>
          </cell>
          <cell r="H3514" t="str">
            <v>-</v>
          </cell>
          <cell r="I3514">
            <v>8.5</v>
          </cell>
          <cell r="J3514">
            <v>5</v>
          </cell>
          <cell r="M3514">
            <v>43</v>
          </cell>
          <cell r="N3514">
            <v>43</v>
          </cell>
          <cell r="P3514">
            <v>1</v>
          </cell>
          <cell r="R3514">
            <v>49.25</v>
          </cell>
          <cell r="S3514">
            <v>49.25</v>
          </cell>
          <cell r="U3514">
            <v>49.25</v>
          </cell>
          <cell r="V3514">
            <v>49.25</v>
          </cell>
          <cell r="X3514">
            <v>49.25</v>
          </cell>
          <cell r="Y3514">
            <v>49.25</v>
          </cell>
          <cell r="AA3514">
            <v>43</v>
          </cell>
          <cell r="AB3514">
            <v>43</v>
          </cell>
          <cell r="AD3514">
            <v>33.5</v>
          </cell>
        </row>
        <row r="3515">
          <cell r="B3515" t="str">
            <v>LE01AZVDCU</v>
          </cell>
          <cell r="C3515" t="str">
            <v>Importados</v>
          </cell>
          <cell r="E3515" t="str">
            <v>Conjunto com 100 LEDs, na cor azul, fio cristal verde - 220V USADO</v>
          </cell>
          <cell r="F3515" t="str">
            <v>COM. DIRETA</v>
          </cell>
          <cell r="G3515" t="str">
            <v>-</v>
          </cell>
          <cell r="H3515" t="str">
            <v>-</v>
          </cell>
          <cell r="I3515">
            <v>8.5</v>
          </cell>
          <cell r="L3515">
            <v>0</v>
          </cell>
          <cell r="M3515">
            <v>43</v>
          </cell>
          <cell r="N3515">
            <v>43</v>
          </cell>
          <cell r="P3515">
            <v>1</v>
          </cell>
          <cell r="R3515">
            <v>0</v>
          </cell>
          <cell r="S3515">
            <v>0</v>
          </cell>
          <cell r="U3515">
            <v>0</v>
          </cell>
          <cell r="V3515">
            <v>0</v>
          </cell>
          <cell r="X3515">
            <v>0</v>
          </cell>
          <cell r="Y3515">
            <v>0</v>
          </cell>
          <cell r="AA3515"/>
          <cell r="AB3515"/>
          <cell r="AD3515"/>
        </row>
        <row r="3516">
          <cell r="B3516" t="str">
            <v>LE01VDCSP</v>
          </cell>
          <cell r="C3516" t="str">
            <v>Importados</v>
          </cell>
          <cell r="E3516" t="str">
            <v>Conjunto com 100 LEDs, na cor verde, fio cristal verde - 220V  (SEM PLUG. APENAS ROSCA DE INTERLIGAÇÃO)</v>
          </cell>
          <cell r="F3516" t="str">
            <v>COM. DIRETA</v>
          </cell>
          <cell r="G3516" t="str">
            <v>-</v>
          </cell>
          <cell r="H3516" t="str">
            <v>-</v>
          </cell>
          <cell r="I3516">
            <v>8.5</v>
          </cell>
          <cell r="M3516">
            <v>43</v>
          </cell>
          <cell r="N3516">
            <v>43</v>
          </cell>
          <cell r="P3516">
            <v>1</v>
          </cell>
          <cell r="R3516">
            <v>42.3</v>
          </cell>
          <cell r="S3516">
            <v>42.3</v>
          </cell>
          <cell r="U3516">
            <v>42.3</v>
          </cell>
          <cell r="V3516">
            <v>42.3</v>
          </cell>
          <cell r="X3516">
            <v>42.3</v>
          </cell>
          <cell r="Y3516">
            <v>42.3</v>
          </cell>
          <cell r="AA3516">
            <v>37</v>
          </cell>
          <cell r="AB3516">
            <v>37</v>
          </cell>
          <cell r="AD3516"/>
        </row>
        <row r="3517">
          <cell r="B3517" t="str">
            <v>LE01VDCU</v>
          </cell>
          <cell r="C3517" t="str">
            <v>Importados</v>
          </cell>
          <cell r="E3517" t="str">
            <v>Conjunto com 100 LEDs, na cor verde, fio cristal verde - 220V USADO</v>
          </cell>
          <cell r="F3517" t="str">
            <v>COM. DIRETA</v>
          </cell>
          <cell r="G3517" t="str">
            <v>-</v>
          </cell>
          <cell r="H3517" t="str">
            <v>-</v>
          </cell>
          <cell r="I3517">
            <v>8.5</v>
          </cell>
          <cell r="M3517">
            <v>43</v>
          </cell>
          <cell r="N3517">
            <v>43</v>
          </cell>
          <cell r="P3517">
            <v>1</v>
          </cell>
          <cell r="R3517">
            <v>0</v>
          </cell>
          <cell r="S3517">
            <v>0</v>
          </cell>
          <cell r="U3517">
            <v>0</v>
          </cell>
          <cell r="V3517">
            <v>0</v>
          </cell>
          <cell r="X3517">
            <v>0</v>
          </cell>
          <cell r="Y3517">
            <v>0</v>
          </cell>
          <cell r="AA3517"/>
          <cell r="AB3517"/>
          <cell r="AD3517"/>
        </row>
        <row r="3518">
          <cell r="B3518" t="str">
            <v>LE01AZTSP</v>
          </cell>
          <cell r="C3518" t="str">
            <v>Importados</v>
          </cell>
          <cell r="E3518" t="str">
            <v>Conjunto com 100 LEDs, na cor azul, fio cristal (Transparente) - 220V  (SEM PLUG. APENAS ROSCA DE INTERLIGAÇÃO)</v>
          </cell>
          <cell r="F3518" t="str">
            <v>COM. DIRETA</v>
          </cell>
          <cell r="G3518" t="str">
            <v>-</v>
          </cell>
          <cell r="H3518" t="str">
            <v>-</v>
          </cell>
          <cell r="I3518">
            <v>8.5</v>
          </cell>
          <cell r="M3518">
            <v>43</v>
          </cell>
          <cell r="N3518">
            <v>43</v>
          </cell>
          <cell r="P3518">
            <v>1</v>
          </cell>
          <cell r="R3518">
            <v>0</v>
          </cell>
          <cell r="S3518">
            <v>0</v>
          </cell>
          <cell r="U3518">
            <v>0</v>
          </cell>
          <cell r="V3518">
            <v>0</v>
          </cell>
          <cell r="X3518">
            <v>0</v>
          </cell>
          <cell r="Y3518">
            <v>0</v>
          </cell>
          <cell r="AA3518"/>
          <cell r="AB3518"/>
          <cell r="AD3518"/>
        </row>
        <row r="3519">
          <cell r="B3519" t="str">
            <v>LE01AZTU</v>
          </cell>
          <cell r="C3519" t="str">
            <v>Importados</v>
          </cell>
          <cell r="E3519" t="str">
            <v>Conjunto com 100 LEDs, na cor azul, fio cristal (Transparente) - 220V USADO</v>
          </cell>
          <cell r="F3519" t="str">
            <v>COM. DIRETA</v>
          </cell>
          <cell r="G3519" t="str">
            <v>-</v>
          </cell>
          <cell r="H3519" t="str">
            <v>-</v>
          </cell>
          <cell r="I3519">
            <v>8.5</v>
          </cell>
          <cell r="M3519">
            <v>43</v>
          </cell>
          <cell r="N3519">
            <v>43</v>
          </cell>
          <cell r="P3519">
            <v>1</v>
          </cell>
          <cell r="R3519">
            <v>0</v>
          </cell>
          <cell r="S3519">
            <v>0</v>
          </cell>
          <cell r="U3519">
            <v>0</v>
          </cell>
          <cell r="V3519">
            <v>0</v>
          </cell>
          <cell r="X3519">
            <v>0</v>
          </cell>
          <cell r="Y3519">
            <v>0</v>
          </cell>
          <cell r="AA3519"/>
          <cell r="AB3519"/>
          <cell r="AD3519"/>
        </row>
        <row r="3520">
          <cell r="B3520" t="str">
            <v>LE01MNTSP</v>
          </cell>
          <cell r="C3520" t="str">
            <v>Importados</v>
          </cell>
          <cell r="E3520" t="str">
            <v>Conjunto com 100 LEDs, na cor branca morno, fio cristal (Transparente) - 220V  (SEM PLUG. APENAS ROSCA DE INTERLIGAÇÃO)</v>
          </cell>
          <cell r="F3520" t="str">
            <v>COM. DIRETA</v>
          </cell>
          <cell r="G3520" t="str">
            <v>-</v>
          </cell>
          <cell r="H3520" t="str">
            <v>-</v>
          </cell>
          <cell r="I3520">
            <v>8.5</v>
          </cell>
          <cell r="M3520">
            <v>43</v>
          </cell>
          <cell r="N3520">
            <v>43</v>
          </cell>
          <cell r="P3520">
            <v>1</v>
          </cell>
          <cell r="R3520">
            <v>42.8</v>
          </cell>
          <cell r="S3520">
            <v>42.8</v>
          </cell>
          <cell r="U3520">
            <v>42.8</v>
          </cell>
          <cell r="V3520">
            <v>42.8</v>
          </cell>
          <cell r="X3520">
            <v>42.8</v>
          </cell>
          <cell r="Y3520">
            <v>42.8</v>
          </cell>
          <cell r="AA3520"/>
          <cell r="AB3520"/>
          <cell r="AD3520"/>
        </row>
        <row r="3521">
          <cell r="B3521" t="str">
            <v>LE01MNTU</v>
          </cell>
          <cell r="C3521" t="str">
            <v>Importados</v>
          </cell>
          <cell r="E3521" t="str">
            <v>Conjunto com 100 LEDs, na cor branca morno, fio cristal (Transparente) - 220V USADO</v>
          </cell>
          <cell r="F3521" t="str">
            <v>COM. DIRETA</v>
          </cell>
          <cell r="G3521" t="str">
            <v>-</v>
          </cell>
          <cell r="H3521" t="str">
            <v>-</v>
          </cell>
          <cell r="I3521">
            <v>8.5</v>
          </cell>
          <cell r="M3521">
            <v>43</v>
          </cell>
          <cell r="N3521">
            <v>43</v>
          </cell>
          <cell r="P3521">
            <v>1</v>
          </cell>
          <cell r="R3521">
            <v>0</v>
          </cell>
          <cell r="S3521">
            <v>0</v>
          </cell>
          <cell r="U3521">
            <v>0</v>
          </cell>
          <cell r="V3521">
            <v>0</v>
          </cell>
          <cell r="X3521">
            <v>0</v>
          </cell>
          <cell r="Y3521">
            <v>0</v>
          </cell>
          <cell r="AA3521"/>
          <cell r="AB3521"/>
          <cell r="AD3521"/>
        </row>
        <row r="3522">
          <cell r="B3522" t="str">
            <v>LE01MNVSP</v>
          </cell>
          <cell r="C3522" t="str">
            <v>Importados</v>
          </cell>
          <cell r="E3522" t="str">
            <v>Conjunto com 100 LEDs, na cor branca morno, fio verde - 220  (SEM PLUG. APENAS ROSCA DE INTERLIGAÇÃO)</v>
          </cell>
          <cell r="F3522" t="str">
            <v>COM. DIRETA</v>
          </cell>
          <cell r="G3522" t="str">
            <v>-</v>
          </cell>
          <cell r="H3522" t="str">
            <v>-</v>
          </cell>
          <cell r="I3522">
            <v>8.5</v>
          </cell>
          <cell r="M3522">
            <v>43.5</v>
          </cell>
          <cell r="N3522">
            <v>43.5</v>
          </cell>
          <cell r="P3522">
            <v>1</v>
          </cell>
          <cell r="R3522">
            <v>42.8</v>
          </cell>
          <cell r="S3522">
            <v>42.8</v>
          </cell>
          <cell r="U3522">
            <v>42.8</v>
          </cell>
          <cell r="V3522">
            <v>42.8</v>
          </cell>
          <cell r="X3522">
            <v>42.8</v>
          </cell>
          <cell r="Y3522">
            <v>42.8</v>
          </cell>
          <cell r="AA3522">
            <v>37.5</v>
          </cell>
          <cell r="AB3522">
            <v>37.5</v>
          </cell>
          <cell r="AD3522"/>
        </row>
        <row r="3523">
          <cell r="B3523" t="str">
            <v>LE01MNVU</v>
          </cell>
          <cell r="C3523" t="str">
            <v>Importados</v>
          </cell>
          <cell r="E3523" t="str">
            <v>Conjunto com 100 LEDs, na cor branca morno, fio verde - 220 USADO</v>
          </cell>
          <cell r="F3523" t="str">
            <v>COM. DIRETA</v>
          </cell>
          <cell r="G3523" t="str">
            <v>-</v>
          </cell>
          <cell r="H3523" t="str">
            <v>-</v>
          </cell>
          <cell r="I3523">
            <v>8.5</v>
          </cell>
          <cell r="M3523">
            <v>42</v>
          </cell>
          <cell r="N3523">
            <v>42</v>
          </cell>
          <cell r="P3523">
            <v>1</v>
          </cell>
          <cell r="R3523">
            <v>0</v>
          </cell>
          <cell r="S3523">
            <v>0</v>
          </cell>
          <cell r="U3523">
            <v>0</v>
          </cell>
          <cell r="V3523">
            <v>0</v>
          </cell>
          <cell r="X3523">
            <v>0</v>
          </cell>
          <cell r="Y3523">
            <v>0</v>
          </cell>
          <cell r="AA3523"/>
          <cell r="AB3523"/>
          <cell r="AD3523"/>
        </row>
        <row r="3524">
          <cell r="B3524" t="str">
            <v>LE01AZVSP</v>
          </cell>
          <cell r="C3524" t="str">
            <v>Importados</v>
          </cell>
          <cell r="E3524" t="str">
            <v>Conjunto com 100 LEDs, na cor azul, fio verde - 220V,  (SEM PLUG. APENAS ROSCA DE INTERLIGAÇÃO)</v>
          </cell>
          <cell r="F3524" t="str">
            <v>COM. DIRETA</v>
          </cell>
          <cell r="G3524" t="str">
            <v>-</v>
          </cell>
          <cell r="H3524" t="str">
            <v>-</v>
          </cell>
          <cell r="I3524">
            <v>8.5</v>
          </cell>
          <cell r="M3524">
            <v>42</v>
          </cell>
          <cell r="N3524">
            <v>42</v>
          </cell>
          <cell r="P3524">
            <v>1</v>
          </cell>
          <cell r="R3524">
            <v>42</v>
          </cell>
          <cell r="S3524">
            <v>42</v>
          </cell>
          <cell r="U3524">
            <v>42</v>
          </cell>
          <cell r="V3524">
            <v>42</v>
          </cell>
          <cell r="X3524">
            <v>42</v>
          </cell>
          <cell r="Y3524">
            <v>42</v>
          </cell>
          <cell r="AA3524"/>
          <cell r="AB3524"/>
          <cell r="AD3524"/>
        </row>
        <row r="3525">
          <cell r="B3525" t="str">
            <v>LE01AZVU</v>
          </cell>
          <cell r="C3525" t="str">
            <v>Importados</v>
          </cell>
          <cell r="E3525" t="str">
            <v>Conjunto com 100 LEDs, na cor azul, fio verde - 220V, USADO</v>
          </cell>
          <cell r="F3525" t="str">
            <v>COM. DIRETA</v>
          </cell>
          <cell r="G3525" t="str">
            <v>-</v>
          </cell>
          <cell r="H3525" t="str">
            <v>-</v>
          </cell>
          <cell r="I3525">
            <v>8.5</v>
          </cell>
          <cell r="M3525">
            <v>42</v>
          </cell>
          <cell r="N3525">
            <v>42</v>
          </cell>
          <cell r="P3525">
            <v>1</v>
          </cell>
          <cell r="R3525">
            <v>0</v>
          </cell>
          <cell r="S3525">
            <v>0</v>
          </cell>
          <cell r="U3525">
            <v>0</v>
          </cell>
          <cell r="V3525">
            <v>0</v>
          </cell>
          <cell r="X3525">
            <v>0</v>
          </cell>
          <cell r="Y3525">
            <v>0</v>
          </cell>
          <cell r="AA3525"/>
          <cell r="AB3525"/>
          <cell r="AD3525"/>
        </row>
        <row r="3526">
          <cell r="B3526" t="str">
            <v>LE01RSTSP</v>
          </cell>
          <cell r="C3526" t="str">
            <v>Importados</v>
          </cell>
          <cell r="E3526" t="str">
            <v>Conjunto com 100 LEDs, na cor rosa, fio cristal (transparente) - 220V  (SEM PLUG. APENAS ROSCA DE INTERLIGAÇÃO)</v>
          </cell>
          <cell r="F3526" t="str">
            <v>COM. DIRETA</v>
          </cell>
          <cell r="G3526" t="str">
            <v>-</v>
          </cell>
          <cell r="H3526" t="str">
            <v>-</v>
          </cell>
          <cell r="I3526">
            <v>8.5</v>
          </cell>
          <cell r="M3526">
            <v>43</v>
          </cell>
          <cell r="N3526">
            <v>43</v>
          </cell>
          <cell r="P3526">
            <v>1</v>
          </cell>
          <cell r="R3526">
            <v>42.3</v>
          </cell>
          <cell r="S3526">
            <v>42.3</v>
          </cell>
          <cell r="U3526">
            <v>42.3</v>
          </cell>
          <cell r="V3526">
            <v>42.3</v>
          </cell>
          <cell r="X3526">
            <v>42.3</v>
          </cell>
          <cell r="Y3526">
            <v>42.3</v>
          </cell>
          <cell r="AA3526"/>
          <cell r="AB3526"/>
          <cell r="AD3526"/>
        </row>
        <row r="3527">
          <cell r="B3527" t="str">
            <v>LE01RSVSP</v>
          </cell>
          <cell r="C3527" t="str">
            <v>Importados</v>
          </cell>
          <cell r="E3527" t="str">
            <v>Conjunto com 100 LEDs, na cor rosa, fio verde - 220V</v>
          </cell>
          <cell r="F3527" t="str">
            <v>COM. DIRETA</v>
          </cell>
          <cell r="G3527" t="str">
            <v>-</v>
          </cell>
          <cell r="H3527" t="str">
            <v>-</v>
          </cell>
          <cell r="I3527">
            <v>8.5</v>
          </cell>
          <cell r="M3527">
            <v>42</v>
          </cell>
          <cell r="N3527">
            <v>42</v>
          </cell>
          <cell r="P3527">
            <v>1</v>
          </cell>
          <cell r="R3527">
            <v>42.3</v>
          </cell>
          <cell r="S3527">
            <v>42.3</v>
          </cell>
          <cell r="U3527">
            <v>42.3</v>
          </cell>
          <cell r="V3527">
            <v>42.3</v>
          </cell>
          <cell r="X3527">
            <v>42.3</v>
          </cell>
          <cell r="Y3527">
            <v>42.3</v>
          </cell>
          <cell r="AA3527"/>
          <cell r="AB3527"/>
          <cell r="AD3527"/>
        </row>
        <row r="3528">
          <cell r="B3528" t="str">
            <v>LE01LLTU</v>
          </cell>
          <cell r="C3528" t="str">
            <v>Importados</v>
          </cell>
          <cell r="E3528" t="str">
            <v>Conjunto com 100 LEDs, na cor lilás, fio cristal (transparente) - 220V USADO</v>
          </cell>
          <cell r="F3528" t="str">
            <v>COM. DIRETA</v>
          </cell>
          <cell r="G3528" t="str">
            <v>-</v>
          </cell>
          <cell r="H3528" t="str">
            <v>-</v>
          </cell>
          <cell r="I3528">
            <v>8.5</v>
          </cell>
          <cell r="M3528">
            <v>42</v>
          </cell>
          <cell r="N3528">
            <v>42</v>
          </cell>
          <cell r="P3528">
            <v>1</v>
          </cell>
          <cell r="R3528">
            <v>0</v>
          </cell>
          <cell r="S3528">
            <v>0</v>
          </cell>
          <cell r="U3528">
            <v>0</v>
          </cell>
          <cell r="V3528">
            <v>0</v>
          </cell>
          <cell r="X3528">
            <v>0</v>
          </cell>
          <cell r="Y3528">
            <v>0</v>
          </cell>
          <cell r="AA3528"/>
          <cell r="AB3528"/>
          <cell r="AD3528"/>
        </row>
        <row r="3529">
          <cell r="B3529" t="str">
            <v>LEF01MNVSP</v>
          </cell>
          <cell r="C3529" t="str">
            <v>Importados</v>
          </cell>
          <cell r="D3529">
            <v>94053000</v>
          </cell>
          <cell r="E3529" t="str">
            <v>Conjunto com 100 LEDs, na cor branca morno + flashing branco, fio verde fosco - 220V  (SEM PLUG. APENAS ROSCA DE INTERLIGAÇÃO)</v>
          </cell>
          <cell r="F3529" t="str">
            <v>COM. DIRETA</v>
          </cell>
          <cell r="G3529" t="str">
            <v>-</v>
          </cell>
          <cell r="H3529" t="str">
            <v>-</v>
          </cell>
          <cell r="I3529">
            <v>8.5</v>
          </cell>
          <cell r="J3529">
            <v>7</v>
          </cell>
          <cell r="M3529">
            <v>50.9</v>
          </cell>
          <cell r="N3529">
            <v>50.9</v>
          </cell>
          <cell r="P3529">
            <v>1</v>
          </cell>
          <cell r="R3529">
            <v>50.9</v>
          </cell>
          <cell r="S3529">
            <v>50.9</v>
          </cell>
          <cell r="U3529">
            <v>50.9</v>
          </cell>
          <cell r="V3529">
            <v>50.9</v>
          </cell>
          <cell r="X3529">
            <v>50.9</v>
          </cell>
          <cell r="Y3529">
            <v>50.9</v>
          </cell>
          <cell r="AA3529">
            <v>49.6</v>
          </cell>
          <cell r="AB3529">
            <v>49.6</v>
          </cell>
          <cell r="AD3529">
            <v>39</v>
          </cell>
        </row>
        <row r="3530">
          <cell r="B3530" t="str">
            <v>LEF01MNVU</v>
          </cell>
          <cell r="C3530" t="str">
            <v>Importados</v>
          </cell>
          <cell r="E3530" t="str">
            <v>Conjunto com 100 LEDs, na cor branca morno + flashing branco, fio verde fosco - 220V USADO</v>
          </cell>
          <cell r="F3530" t="str">
            <v>COM. DIRETA</v>
          </cell>
          <cell r="G3530" t="str">
            <v>-</v>
          </cell>
          <cell r="H3530" t="str">
            <v>-</v>
          </cell>
          <cell r="M3530">
            <v>50.9</v>
          </cell>
          <cell r="N3530">
            <v>50.9</v>
          </cell>
          <cell r="P3530">
            <v>1</v>
          </cell>
          <cell r="R3530">
            <v>0</v>
          </cell>
          <cell r="S3530">
            <v>0</v>
          </cell>
          <cell r="U3530">
            <v>0</v>
          </cell>
          <cell r="V3530">
            <v>0</v>
          </cell>
          <cell r="X3530">
            <v>0</v>
          </cell>
          <cell r="Y3530">
            <v>0</v>
          </cell>
          <cell r="AA3530"/>
          <cell r="AB3530"/>
          <cell r="AD3530"/>
        </row>
        <row r="3531">
          <cell r="B3531" t="str">
            <v>LEF01MNTSP</v>
          </cell>
          <cell r="C3531" t="str">
            <v>Importados</v>
          </cell>
          <cell r="D3531">
            <v>94053000</v>
          </cell>
          <cell r="E3531" t="str">
            <v>Conjunto com 100 LEDs, na cor branca morno + flashing branco, fio cristal (transparente) - 220V (SEM PLUG. APENAS ROSCA DE INTERLIGAÇÃO)</v>
          </cell>
          <cell r="F3531" t="str">
            <v>COM. DIRETA</v>
          </cell>
          <cell r="G3531" t="str">
            <v>-</v>
          </cell>
          <cell r="H3531" t="str">
            <v>-</v>
          </cell>
          <cell r="I3531">
            <v>8.5</v>
          </cell>
          <cell r="J3531">
            <v>7</v>
          </cell>
          <cell r="M3531">
            <v>50.9</v>
          </cell>
          <cell r="N3531">
            <v>50.9</v>
          </cell>
          <cell r="P3531">
            <v>1</v>
          </cell>
          <cell r="R3531">
            <v>50.9</v>
          </cell>
          <cell r="S3531">
            <v>50.9</v>
          </cell>
          <cell r="U3531">
            <v>50.9</v>
          </cell>
          <cell r="V3531">
            <v>50.9</v>
          </cell>
          <cell r="X3531">
            <v>50.9</v>
          </cell>
          <cell r="Y3531">
            <v>50.9</v>
          </cell>
          <cell r="AA3531">
            <v>49.6</v>
          </cell>
          <cell r="AB3531">
            <v>49.6</v>
          </cell>
          <cell r="AD3531">
            <v>39</v>
          </cell>
        </row>
        <row r="3532">
          <cell r="B3532" t="str">
            <v>LEF01MNTU</v>
          </cell>
          <cell r="C3532" t="str">
            <v>Importados</v>
          </cell>
          <cell r="E3532" t="str">
            <v>Conjunto com 100 LEDs, na cor branca morno + flashing branco, fio cristal (transparente) - 220V USADO</v>
          </cell>
          <cell r="F3532" t="str">
            <v>COM. DIRETA</v>
          </cell>
          <cell r="G3532" t="str">
            <v>-</v>
          </cell>
          <cell r="H3532" t="str">
            <v>-</v>
          </cell>
          <cell r="M3532">
            <v>50.9</v>
          </cell>
          <cell r="N3532">
            <v>50.9</v>
          </cell>
          <cell r="P3532">
            <v>1</v>
          </cell>
          <cell r="R3532">
            <v>0</v>
          </cell>
          <cell r="S3532">
            <v>0</v>
          </cell>
          <cell r="U3532">
            <v>0</v>
          </cell>
          <cell r="V3532">
            <v>0</v>
          </cell>
          <cell r="X3532">
            <v>0</v>
          </cell>
          <cell r="Y3532">
            <v>0</v>
          </cell>
          <cell r="AA3532"/>
          <cell r="AB3532"/>
          <cell r="AD3532"/>
        </row>
        <row r="3533">
          <cell r="B3533" t="str">
            <v>LEF01AZCSP</v>
          </cell>
          <cell r="C3533" t="str">
            <v>Importados</v>
          </cell>
          <cell r="D3533">
            <v>94053000</v>
          </cell>
          <cell r="E3533" t="str">
            <v>Conjunto com 100 LEDs, na cor azul + flashing branco, fio cristal azul - 220V (SEM PLUG. APENAS ROSCA DE INTERLIGAÇÃO)</v>
          </cell>
          <cell r="F3533" t="str">
            <v>COM. DIRETA</v>
          </cell>
          <cell r="G3533" t="str">
            <v>-</v>
          </cell>
          <cell r="H3533" t="str">
            <v>-</v>
          </cell>
          <cell r="I3533">
            <v>8.5</v>
          </cell>
          <cell r="J3533">
            <v>7</v>
          </cell>
          <cell r="M3533">
            <v>50.9</v>
          </cell>
          <cell r="N3533">
            <v>50.9</v>
          </cell>
          <cell r="P3533">
            <v>1</v>
          </cell>
          <cell r="R3533">
            <v>50.9</v>
          </cell>
          <cell r="S3533">
            <v>50.9</v>
          </cell>
          <cell r="U3533">
            <v>50.9</v>
          </cell>
          <cell r="V3533">
            <v>50.9</v>
          </cell>
          <cell r="X3533">
            <v>50.9</v>
          </cell>
          <cell r="Y3533">
            <v>50.9</v>
          </cell>
          <cell r="AA3533">
            <v>49.6</v>
          </cell>
          <cell r="AB3533">
            <v>49.6</v>
          </cell>
          <cell r="AD3533">
            <v>39</v>
          </cell>
        </row>
        <row r="3534">
          <cell r="B3534" t="str">
            <v>LEF01AZCU</v>
          </cell>
          <cell r="C3534" t="str">
            <v>Importados</v>
          </cell>
          <cell r="E3534" t="str">
            <v>Conjunto com 100 LEDs, na cor azul + flashing branco, fio cristal azul - 220V USADO</v>
          </cell>
          <cell r="F3534" t="str">
            <v>COM. DIRETA</v>
          </cell>
          <cell r="G3534" t="str">
            <v>-</v>
          </cell>
          <cell r="H3534" t="str">
            <v>-</v>
          </cell>
          <cell r="M3534">
            <v>50.9</v>
          </cell>
          <cell r="N3534">
            <v>50.9</v>
          </cell>
          <cell r="P3534">
            <v>1</v>
          </cell>
          <cell r="R3534">
            <v>0</v>
          </cell>
          <cell r="S3534">
            <v>0</v>
          </cell>
          <cell r="U3534">
            <v>0</v>
          </cell>
          <cell r="V3534">
            <v>0</v>
          </cell>
          <cell r="X3534">
            <v>0</v>
          </cell>
          <cell r="Y3534">
            <v>0</v>
          </cell>
          <cell r="AA3534"/>
          <cell r="AB3534"/>
          <cell r="AD3534"/>
        </row>
        <row r="3535">
          <cell r="B3535" t="str">
            <v>LEF01VDCSP</v>
          </cell>
          <cell r="C3535" t="str">
            <v>Importados</v>
          </cell>
          <cell r="D3535">
            <v>94053000</v>
          </cell>
          <cell r="E3535" t="str">
            <v>Conjunto com 100 LEDs, na cor verde + flashing branco, fio cristal verde - 220V (SEM PLUG. APENAS ROSCA DE INTERLIGAÇÃO)</v>
          </cell>
          <cell r="F3535" t="str">
            <v>COM. DIRETA</v>
          </cell>
          <cell r="G3535" t="str">
            <v>-</v>
          </cell>
          <cell r="H3535" t="str">
            <v>-</v>
          </cell>
          <cell r="I3535">
            <v>8.5</v>
          </cell>
          <cell r="J3535">
            <v>7</v>
          </cell>
          <cell r="M3535">
            <v>50.9</v>
          </cell>
          <cell r="N3535">
            <v>50.9</v>
          </cell>
          <cell r="P3535">
            <v>1</v>
          </cell>
          <cell r="R3535">
            <v>50.9</v>
          </cell>
          <cell r="S3535">
            <v>50.9</v>
          </cell>
          <cell r="U3535">
            <v>50.9</v>
          </cell>
          <cell r="V3535">
            <v>50.9</v>
          </cell>
          <cell r="X3535">
            <v>50.9</v>
          </cell>
          <cell r="Y3535">
            <v>50.9</v>
          </cell>
          <cell r="AA3535">
            <v>49.6</v>
          </cell>
          <cell r="AB3535">
            <v>49.6</v>
          </cell>
          <cell r="AD3535">
            <v>39</v>
          </cell>
        </row>
        <row r="3536">
          <cell r="B3536" t="str">
            <v>LEF01VDCU</v>
          </cell>
          <cell r="C3536" t="str">
            <v>Importados</v>
          </cell>
          <cell r="E3536" t="str">
            <v>Conjunto com 100 LEDs, na cor verde + flashing branco, fio cristal verde - 220V USADO</v>
          </cell>
          <cell r="F3536" t="str">
            <v>COM. DIRETA</v>
          </cell>
          <cell r="G3536" t="str">
            <v>-</v>
          </cell>
          <cell r="H3536" t="str">
            <v>-</v>
          </cell>
          <cell r="M3536">
            <v>50.9</v>
          </cell>
          <cell r="N3536">
            <v>50.9</v>
          </cell>
          <cell r="P3536">
            <v>1</v>
          </cell>
          <cell r="R3536">
            <v>0</v>
          </cell>
          <cell r="S3536">
            <v>0</v>
          </cell>
          <cell r="U3536">
            <v>0</v>
          </cell>
          <cell r="V3536">
            <v>0</v>
          </cell>
          <cell r="X3536">
            <v>0</v>
          </cell>
          <cell r="Y3536">
            <v>0</v>
          </cell>
          <cell r="AA3536"/>
          <cell r="AB3536"/>
          <cell r="AD3536"/>
        </row>
        <row r="3537">
          <cell r="B3537" t="str">
            <v>LEF01VMCSP</v>
          </cell>
          <cell r="C3537" t="str">
            <v>Importados</v>
          </cell>
          <cell r="D3537">
            <v>94053000</v>
          </cell>
          <cell r="E3537" t="str">
            <v>Conjunto com 100 LEDs, na cor vermelha + flashing branco, fio cristal vermelho - 220V (SEM PLUG. APENAS ROSCA DE INTERLIGAÇÃO)</v>
          </cell>
          <cell r="F3537" t="str">
            <v>COM. DIRETA</v>
          </cell>
          <cell r="G3537" t="str">
            <v>-</v>
          </cell>
          <cell r="H3537" t="str">
            <v>-</v>
          </cell>
          <cell r="I3537">
            <v>8.5</v>
          </cell>
          <cell r="J3537">
            <v>7</v>
          </cell>
          <cell r="M3537">
            <v>50.9</v>
          </cell>
          <cell r="N3537">
            <v>50.9</v>
          </cell>
          <cell r="P3537">
            <v>1</v>
          </cell>
          <cell r="R3537">
            <v>50.9</v>
          </cell>
          <cell r="S3537">
            <v>50.9</v>
          </cell>
          <cell r="U3537">
            <v>50.9</v>
          </cell>
          <cell r="V3537">
            <v>50.9</v>
          </cell>
          <cell r="X3537">
            <v>50.9</v>
          </cell>
          <cell r="Y3537">
            <v>50.9</v>
          </cell>
          <cell r="AA3537">
            <v>49.6</v>
          </cell>
          <cell r="AB3537">
            <v>49.6</v>
          </cell>
          <cell r="AD3537">
            <v>39</v>
          </cell>
        </row>
        <row r="3538">
          <cell r="B3538" t="str">
            <v>LEF01VMCU</v>
          </cell>
          <cell r="C3538" t="str">
            <v>Importados</v>
          </cell>
          <cell r="E3538" t="str">
            <v>Conjunto com 100 LEDs, na cor vermelha + flashing branco, fio cristal vermelho - 220V USADO</v>
          </cell>
          <cell r="F3538" t="str">
            <v>COM. DIRETA</v>
          </cell>
          <cell r="G3538" t="str">
            <v>-</v>
          </cell>
          <cell r="H3538" t="str">
            <v>-</v>
          </cell>
          <cell r="M3538">
            <v>50.9</v>
          </cell>
          <cell r="N3538">
            <v>50.9</v>
          </cell>
          <cell r="P3538">
            <v>1</v>
          </cell>
          <cell r="R3538">
            <v>0</v>
          </cell>
          <cell r="S3538">
            <v>0</v>
          </cell>
          <cell r="U3538">
            <v>0</v>
          </cell>
          <cell r="V3538">
            <v>0</v>
          </cell>
          <cell r="X3538">
            <v>0</v>
          </cell>
          <cell r="Y3538">
            <v>0</v>
          </cell>
          <cell r="AA3538"/>
          <cell r="AB3538"/>
          <cell r="AD3538"/>
        </row>
        <row r="3539">
          <cell r="B3539" t="str">
            <v>LE31MN</v>
          </cell>
          <cell r="C3539" t="str">
            <v>Importados</v>
          </cell>
          <cell r="D3539">
            <v>94053000</v>
          </cell>
          <cell r="E3539" t="str">
            <v>Conjunto com 100 bolinhas de1,5cm de LED branco morno - 220V</v>
          </cell>
          <cell r="F3539" t="str">
            <v>COM. DIRETA</v>
          </cell>
          <cell r="G3539" t="str">
            <v>-</v>
          </cell>
          <cell r="H3539" t="str">
            <v>-</v>
          </cell>
          <cell r="I3539">
            <v>10</v>
          </cell>
          <cell r="J3539">
            <v>10</v>
          </cell>
          <cell r="M3539">
            <v>65</v>
          </cell>
          <cell r="N3539">
            <v>65</v>
          </cell>
          <cell r="P3539">
            <v>1</v>
          </cell>
          <cell r="R3539">
            <v>65</v>
          </cell>
          <cell r="S3539">
            <v>65</v>
          </cell>
          <cell r="U3539">
            <v>65</v>
          </cell>
          <cell r="V3539">
            <v>65</v>
          </cell>
          <cell r="X3539">
            <v>65</v>
          </cell>
          <cell r="Y3539">
            <v>65</v>
          </cell>
          <cell r="AA3539">
            <v>65</v>
          </cell>
          <cell r="AB3539">
            <v>65</v>
          </cell>
          <cell r="AD3539">
            <v>48</v>
          </cell>
        </row>
        <row r="3540">
          <cell r="B3540" t="str">
            <v>LE31MNU</v>
          </cell>
          <cell r="C3540" t="str">
            <v>Importados</v>
          </cell>
          <cell r="E3540" t="str">
            <v>Conjunto com 100 bolinhas de1,5cm de LED branco morno - 220V USADO</v>
          </cell>
          <cell r="F3540" t="str">
            <v>COM. DIRETA</v>
          </cell>
          <cell r="G3540" t="str">
            <v>-</v>
          </cell>
          <cell r="H3540" t="str">
            <v>-</v>
          </cell>
          <cell r="M3540">
            <v>65</v>
          </cell>
          <cell r="N3540">
            <v>65</v>
          </cell>
          <cell r="P3540">
            <v>1</v>
          </cell>
          <cell r="R3540">
            <v>0</v>
          </cell>
          <cell r="S3540">
            <v>0</v>
          </cell>
          <cell r="U3540">
            <v>0</v>
          </cell>
          <cell r="V3540">
            <v>0</v>
          </cell>
          <cell r="X3540">
            <v>0</v>
          </cell>
          <cell r="Y3540">
            <v>0</v>
          </cell>
          <cell r="AA3540"/>
          <cell r="AB3540"/>
          <cell r="AD3540"/>
        </row>
        <row r="3541">
          <cell r="B3541" t="str">
            <v>LE31BC</v>
          </cell>
          <cell r="C3541" t="str">
            <v>Importados</v>
          </cell>
          <cell r="D3541">
            <v>94053000</v>
          </cell>
          <cell r="E3541" t="str">
            <v>Conjunto com 100 bolinhas de1,5cm de LED branco - 220V</v>
          </cell>
          <cell r="F3541" t="str">
            <v>COM. DIRETA</v>
          </cell>
          <cell r="G3541" t="str">
            <v>-</v>
          </cell>
          <cell r="H3541" t="str">
            <v>-</v>
          </cell>
          <cell r="I3541">
            <v>10</v>
          </cell>
          <cell r="J3541">
            <v>10</v>
          </cell>
          <cell r="M3541">
            <v>65</v>
          </cell>
          <cell r="N3541">
            <v>65</v>
          </cell>
          <cell r="P3541">
            <v>1</v>
          </cell>
          <cell r="R3541">
            <v>65</v>
          </cell>
          <cell r="S3541">
            <v>65</v>
          </cell>
          <cell r="U3541">
            <v>65</v>
          </cell>
          <cell r="V3541">
            <v>65</v>
          </cell>
          <cell r="X3541">
            <v>65</v>
          </cell>
          <cell r="Y3541">
            <v>65</v>
          </cell>
          <cell r="AA3541">
            <v>65</v>
          </cell>
          <cell r="AB3541">
            <v>65</v>
          </cell>
          <cell r="AD3541">
            <v>48</v>
          </cell>
        </row>
        <row r="3542">
          <cell r="B3542" t="str">
            <v>LE31BCU</v>
          </cell>
          <cell r="C3542" t="str">
            <v>Importados</v>
          </cell>
          <cell r="E3542" t="str">
            <v>Conjunto com 100 bolinhas de1,5cm de LED branco - 220V USADO</v>
          </cell>
          <cell r="F3542" t="str">
            <v>COM. DIRETA</v>
          </cell>
          <cell r="G3542" t="str">
            <v>-</v>
          </cell>
          <cell r="H3542" t="str">
            <v>-</v>
          </cell>
          <cell r="M3542">
            <v>65</v>
          </cell>
          <cell r="N3542">
            <v>65</v>
          </cell>
          <cell r="P3542">
            <v>1</v>
          </cell>
          <cell r="R3542">
            <v>0</v>
          </cell>
          <cell r="S3542">
            <v>0</v>
          </cell>
          <cell r="U3542">
            <v>0</v>
          </cell>
          <cell r="V3542">
            <v>0</v>
          </cell>
          <cell r="X3542">
            <v>0</v>
          </cell>
          <cell r="Y3542">
            <v>0</v>
          </cell>
          <cell r="AA3542"/>
          <cell r="AB3542"/>
          <cell r="AD3542"/>
        </row>
        <row r="3543">
          <cell r="B3543" t="str">
            <v>LE31RGB</v>
          </cell>
          <cell r="C3543" t="str">
            <v>Importados</v>
          </cell>
          <cell r="D3543">
            <v>94053000</v>
          </cell>
          <cell r="E3543" t="str">
            <v>Conjunto com 100 bolinhas de 1,5cm em LED RGB com movimento de cores - 220V</v>
          </cell>
          <cell r="F3543" t="str">
            <v>COM. DIRETA</v>
          </cell>
          <cell r="G3543" t="str">
            <v>-</v>
          </cell>
          <cell r="H3543" t="str">
            <v>-</v>
          </cell>
          <cell r="I3543">
            <v>10</v>
          </cell>
          <cell r="J3543">
            <v>10</v>
          </cell>
          <cell r="M3543">
            <v>70</v>
          </cell>
          <cell r="N3543">
            <v>70</v>
          </cell>
          <cell r="P3543">
            <v>1</v>
          </cell>
          <cell r="R3543">
            <v>70</v>
          </cell>
          <cell r="S3543">
            <v>70</v>
          </cell>
          <cell r="U3543">
            <v>70</v>
          </cell>
          <cell r="V3543">
            <v>70</v>
          </cell>
          <cell r="X3543">
            <v>70</v>
          </cell>
          <cell r="Y3543">
            <v>70</v>
          </cell>
          <cell r="AA3543">
            <v>70</v>
          </cell>
          <cell r="AB3543">
            <v>70</v>
          </cell>
          <cell r="AD3543">
            <v>52</v>
          </cell>
        </row>
        <row r="3544">
          <cell r="B3544" t="str">
            <v>LE31RGBU</v>
          </cell>
          <cell r="C3544" t="str">
            <v>Importados</v>
          </cell>
          <cell r="E3544" t="str">
            <v>Conjunto com 100 bolinhas de 1,5cm em LED RGB com movimento de cores - 220V USADO</v>
          </cell>
          <cell r="F3544" t="str">
            <v>COM. DIRETA</v>
          </cell>
          <cell r="G3544" t="str">
            <v>-</v>
          </cell>
          <cell r="H3544" t="str">
            <v>-</v>
          </cell>
          <cell r="M3544">
            <v>70</v>
          </cell>
          <cell r="N3544">
            <v>70</v>
          </cell>
          <cell r="P3544">
            <v>1</v>
          </cell>
          <cell r="R3544">
            <v>0</v>
          </cell>
          <cell r="S3544">
            <v>0</v>
          </cell>
          <cell r="U3544">
            <v>0</v>
          </cell>
          <cell r="V3544">
            <v>0</v>
          </cell>
          <cell r="X3544">
            <v>0</v>
          </cell>
          <cell r="Y3544">
            <v>0</v>
          </cell>
          <cell r="AA3544"/>
          <cell r="AB3544"/>
          <cell r="AD3544"/>
        </row>
        <row r="3545">
          <cell r="B3545" t="str">
            <v>LE31AZ</v>
          </cell>
          <cell r="C3545" t="str">
            <v>Importados</v>
          </cell>
          <cell r="D3545">
            <v>94053000</v>
          </cell>
          <cell r="E3545" t="str">
            <v>Conjunto com 100 bolinhas de 1,5cm em LED tons de azul com movimento de cores - 220V</v>
          </cell>
          <cell r="F3545" t="str">
            <v>COM. DIRETA</v>
          </cell>
          <cell r="G3545" t="str">
            <v>-</v>
          </cell>
          <cell r="H3545" t="str">
            <v>-</v>
          </cell>
          <cell r="I3545">
            <v>10</v>
          </cell>
          <cell r="J3545">
            <v>10</v>
          </cell>
          <cell r="M3545">
            <v>70</v>
          </cell>
          <cell r="N3545">
            <v>70</v>
          </cell>
          <cell r="P3545">
            <v>1</v>
          </cell>
          <cell r="R3545">
            <v>70</v>
          </cell>
          <cell r="S3545">
            <v>70</v>
          </cell>
          <cell r="U3545">
            <v>70</v>
          </cell>
          <cell r="V3545">
            <v>70</v>
          </cell>
          <cell r="X3545">
            <v>70</v>
          </cell>
          <cell r="Y3545">
            <v>70</v>
          </cell>
          <cell r="AA3545">
            <v>70</v>
          </cell>
          <cell r="AB3545">
            <v>70</v>
          </cell>
          <cell r="AD3545">
            <v>52</v>
          </cell>
        </row>
        <row r="3546">
          <cell r="B3546" t="str">
            <v>LE42</v>
          </cell>
          <cell r="C3546" t="str">
            <v>Importados</v>
          </cell>
          <cell r="E3546" t="str">
            <v>Esferas com raios formado por conjunto de tubos com 160 LEDs  (sputnik)</v>
          </cell>
          <cell r="F3546" t="str">
            <v>COM. DIRETA</v>
          </cell>
          <cell r="G3546">
            <v>1</v>
          </cell>
          <cell r="H3546">
            <v>1</v>
          </cell>
          <cell r="I3546">
            <v>1</v>
          </cell>
          <cell r="J3546">
            <v>4.8</v>
          </cell>
          <cell r="K3546" t="str">
            <v>-</v>
          </cell>
          <cell r="L3546" t="str">
            <v>-</v>
          </cell>
          <cell r="M3546">
            <v>630</v>
          </cell>
          <cell r="N3546">
            <v>630</v>
          </cell>
          <cell r="P3546">
            <v>1</v>
          </cell>
          <cell r="R3546"/>
          <cell r="S3546"/>
          <cell r="U3546"/>
          <cell r="V3546"/>
          <cell r="X3546"/>
          <cell r="Y3546"/>
          <cell r="AA3546"/>
          <cell r="AB3546"/>
          <cell r="AD3546"/>
        </row>
        <row r="3547">
          <cell r="B3547" t="str">
            <v>LE05BC</v>
          </cell>
          <cell r="C3547" t="str">
            <v>Importados</v>
          </cell>
          <cell r="D3547">
            <v>94053000</v>
          </cell>
          <cell r="E3547" t="str">
            <v>Metros de mangueira LED 220v, branca</v>
          </cell>
          <cell r="F3547" t="str">
            <v>COM. DIRETA</v>
          </cell>
          <cell r="G3547">
            <v>13</v>
          </cell>
          <cell r="H3547" t="str">
            <v>-</v>
          </cell>
          <cell r="I3547" t="str">
            <v>-</v>
          </cell>
          <cell r="J3547">
            <v>3</v>
          </cell>
          <cell r="M3547">
            <v>13.25</v>
          </cell>
          <cell r="N3547">
            <v>13.25</v>
          </cell>
          <cell r="P3547">
            <v>1</v>
          </cell>
          <cell r="R3547">
            <v>13.1</v>
          </cell>
          <cell r="S3547">
            <v>13.1</v>
          </cell>
          <cell r="U3547">
            <v>13.1</v>
          </cell>
          <cell r="V3547">
            <v>13.1</v>
          </cell>
          <cell r="X3547">
            <v>13.1</v>
          </cell>
          <cell r="Y3547">
            <v>13.1</v>
          </cell>
          <cell r="AA3547">
            <v>11.8</v>
          </cell>
          <cell r="AB3547">
            <v>11.8</v>
          </cell>
          <cell r="AD3547">
            <v>8.6</v>
          </cell>
        </row>
        <row r="3548">
          <cell r="B3548" t="str">
            <v>LE05MN</v>
          </cell>
          <cell r="C3548" t="str">
            <v>Importados</v>
          </cell>
          <cell r="D3548">
            <v>94053000</v>
          </cell>
          <cell r="E3548" t="str">
            <v>Metros de mangueira LED 220v, branco morno</v>
          </cell>
          <cell r="F3548" t="str">
            <v>COM. DIRETA</v>
          </cell>
          <cell r="G3548">
            <v>13</v>
          </cell>
          <cell r="H3548" t="str">
            <v>-</v>
          </cell>
          <cell r="I3548" t="str">
            <v>-</v>
          </cell>
          <cell r="J3548">
            <v>3</v>
          </cell>
          <cell r="M3548">
            <v>13.25</v>
          </cell>
          <cell r="N3548">
            <v>13.25</v>
          </cell>
          <cell r="P3548">
            <v>1</v>
          </cell>
          <cell r="R3548">
            <v>13.1</v>
          </cell>
          <cell r="S3548">
            <v>13.1</v>
          </cell>
          <cell r="U3548">
            <v>13.1</v>
          </cell>
          <cell r="V3548">
            <v>13.1</v>
          </cell>
          <cell r="X3548">
            <v>13.1</v>
          </cell>
          <cell r="Y3548">
            <v>13.1</v>
          </cell>
          <cell r="AA3548">
            <v>11.8</v>
          </cell>
          <cell r="AB3548">
            <v>11.8</v>
          </cell>
          <cell r="AD3548">
            <v>8.6</v>
          </cell>
        </row>
        <row r="3549">
          <cell r="B3549" t="str">
            <v>LE05AZ</v>
          </cell>
          <cell r="C3549" t="str">
            <v>Importados</v>
          </cell>
          <cell r="D3549">
            <v>94053000</v>
          </cell>
          <cell r="E3549" t="str">
            <v>Metros de mangueira LED 220v, azul</v>
          </cell>
          <cell r="F3549" t="str">
            <v>COM. DIRETA</v>
          </cell>
          <cell r="G3549">
            <v>13</v>
          </cell>
          <cell r="H3549" t="str">
            <v>-</v>
          </cell>
          <cell r="I3549" t="str">
            <v>-</v>
          </cell>
          <cell r="J3549">
            <v>3</v>
          </cell>
          <cell r="M3549">
            <v>13.25</v>
          </cell>
          <cell r="N3549">
            <v>13.25</v>
          </cell>
          <cell r="P3549">
            <v>1</v>
          </cell>
          <cell r="R3549">
            <v>13.1</v>
          </cell>
          <cell r="S3549">
            <v>13.1</v>
          </cell>
          <cell r="U3549">
            <v>13.1</v>
          </cell>
          <cell r="V3549">
            <v>13.1</v>
          </cell>
          <cell r="X3549">
            <v>13.1</v>
          </cell>
          <cell r="Y3549">
            <v>13.1</v>
          </cell>
          <cell r="AA3549">
            <v>11.8</v>
          </cell>
          <cell r="AB3549">
            <v>11.8</v>
          </cell>
          <cell r="AD3549">
            <v>8.6</v>
          </cell>
        </row>
        <row r="3550">
          <cell r="B3550" t="str">
            <v>LE05VD</v>
          </cell>
          <cell r="C3550" t="str">
            <v>Importados</v>
          </cell>
          <cell r="D3550">
            <v>94053000</v>
          </cell>
          <cell r="E3550" t="str">
            <v>Metros de mangueira LED 220v, verde</v>
          </cell>
          <cell r="F3550" t="str">
            <v>COM. DIRETA</v>
          </cell>
          <cell r="G3550">
            <v>13</v>
          </cell>
          <cell r="H3550" t="str">
            <v>-</v>
          </cell>
          <cell r="I3550" t="str">
            <v>-</v>
          </cell>
          <cell r="J3550">
            <v>3</v>
          </cell>
          <cell r="M3550">
            <v>13.25</v>
          </cell>
          <cell r="N3550">
            <v>13.25</v>
          </cell>
          <cell r="P3550">
            <v>1</v>
          </cell>
          <cell r="R3550">
            <v>13.1</v>
          </cell>
          <cell r="S3550">
            <v>13.1</v>
          </cell>
          <cell r="U3550">
            <v>13.1</v>
          </cell>
          <cell r="V3550">
            <v>13.1</v>
          </cell>
          <cell r="X3550">
            <v>13.1</v>
          </cell>
          <cell r="Y3550">
            <v>13.1</v>
          </cell>
          <cell r="AA3550">
            <v>11.8</v>
          </cell>
          <cell r="AB3550">
            <v>11.8</v>
          </cell>
          <cell r="AD3550">
            <v>8.6</v>
          </cell>
        </row>
        <row r="3551">
          <cell r="B3551" t="str">
            <v>LE05AM</v>
          </cell>
          <cell r="C3551" t="str">
            <v>Importados</v>
          </cell>
          <cell r="D3551">
            <v>94053000</v>
          </cell>
          <cell r="E3551" t="str">
            <v>Metros de mangueira LED 220v, amarela</v>
          </cell>
          <cell r="F3551" t="str">
            <v>COM. DIRETA</v>
          </cell>
          <cell r="G3551">
            <v>13</v>
          </cell>
          <cell r="H3551" t="str">
            <v>-</v>
          </cell>
          <cell r="I3551" t="str">
            <v>-</v>
          </cell>
          <cell r="J3551">
            <v>3</v>
          </cell>
          <cell r="M3551">
            <v>13.25</v>
          </cell>
          <cell r="N3551">
            <v>13.25</v>
          </cell>
          <cell r="P3551">
            <v>1</v>
          </cell>
          <cell r="R3551">
            <v>13.1</v>
          </cell>
          <cell r="S3551">
            <v>13.1</v>
          </cell>
          <cell r="U3551">
            <v>13.1</v>
          </cell>
          <cell r="V3551">
            <v>13.1</v>
          </cell>
          <cell r="X3551">
            <v>13.1</v>
          </cell>
          <cell r="Y3551">
            <v>13.1</v>
          </cell>
          <cell r="AA3551">
            <v>11.8</v>
          </cell>
          <cell r="AB3551">
            <v>11.8</v>
          </cell>
          <cell r="AD3551">
            <v>8.6</v>
          </cell>
        </row>
        <row r="3552">
          <cell r="B3552" t="str">
            <v>LE05VM</v>
          </cell>
          <cell r="C3552" t="str">
            <v>Importados</v>
          </cell>
          <cell r="D3552">
            <v>94053000</v>
          </cell>
          <cell r="E3552" t="str">
            <v>Metros de mangueira LED 220v, vermelha</v>
          </cell>
          <cell r="F3552" t="str">
            <v>COM. DIRETA</v>
          </cell>
          <cell r="G3552">
            <v>13</v>
          </cell>
          <cell r="H3552" t="str">
            <v>-</v>
          </cell>
          <cell r="I3552" t="str">
            <v>-</v>
          </cell>
          <cell r="J3552">
            <v>3</v>
          </cell>
          <cell r="M3552">
            <v>13.25</v>
          </cell>
          <cell r="N3552">
            <v>13.25</v>
          </cell>
          <cell r="P3552">
            <v>1</v>
          </cell>
          <cell r="R3552">
            <v>13.1</v>
          </cell>
          <cell r="S3552">
            <v>13.1</v>
          </cell>
          <cell r="U3552">
            <v>13.1</v>
          </cell>
          <cell r="V3552">
            <v>13.1</v>
          </cell>
          <cell r="X3552">
            <v>13.1</v>
          </cell>
          <cell r="Y3552">
            <v>13.1</v>
          </cell>
          <cell r="AA3552">
            <v>11.8</v>
          </cell>
          <cell r="AB3552">
            <v>11.8</v>
          </cell>
          <cell r="AD3552">
            <v>8.6</v>
          </cell>
        </row>
        <row r="3553">
          <cell r="B3553" t="str">
            <v>LE05LLT</v>
          </cell>
          <cell r="C3553" t="str">
            <v>Importados</v>
          </cell>
          <cell r="D3553">
            <v>94053000</v>
          </cell>
          <cell r="E3553" t="str">
            <v>Metros de mangueira LED 220v, Lilás</v>
          </cell>
          <cell r="F3553" t="str">
            <v>COM. DIRETA</v>
          </cell>
          <cell r="G3553">
            <v>13</v>
          </cell>
          <cell r="H3553" t="str">
            <v>-</v>
          </cell>
          <cell r="I3553" t="str">
            <v>-</v>
          </cell>
          <cell r="J3553">
            <v>3</v>
          </cell>
          <cell r="M3553">
            <v>13.25</v>
          </cell>
          <cell r="N3553">
            <v>13.25</v>
          </cell>
          <cell r="P3553">
            <v>1</v>
          </cell>
          <cell r="R3553">
            <v>13.1</v>
          </cell>
          <cell r="S3553">
            <v>13.1</v>
          </cell>
          <cell r="U3553">
            <v>13.1</v>
          </cell>
          <cell r="V3553">
            <v>13.1</v>
          </cell>
          <cell r="X3553">
            <v>13.1</v>
          </cell>
          <cell r="Y3553">
            <v>13.1</v>
          </cell>
          <cell r="AA3553">
            <v>11.8</v>
          </cell>
          <cell r="AB3553">
            <v>11.8</v>
          </cell>
          <cell r="AD3553">
            <v>8.6</v>
          </cell>
        </row>
        <row r="3554">
          <cell r="B3554" t="str">
            <v>LE05AZF</v>
          </cell>
          <cell r="C3554" t="str">
            <v>Importados</v>
          </cell>
          <cell r="D3554">
            <v>94053000</v>
          </cell>
          <cell r="E3554" t="str">
            <v>Metros de mangueira de LED 220V, azul com flashing branco</v>
          </cell>
          <cell r="F3554" t="str">
            <v>COM. DIRETA</v>
          </cell>
          <cell r="G3554">
            <v>13</v>
          </cell>
          <cell r="H3554" t="str">
            <v>-</v>
          </cell>
          <cell r="I3554" t="str">
            <v>-</v>
          </cell>
          <cell r="J3554">
            <v>3</v>
          </cell>
          <cell r="M3554">
            <v>17</v>
          </cell>
          <cell r="N3554">
            <v>17</v>
          </cell>
          <cell r="P3554">
            <v>1</v>
          </cell>
          <cell r="R3554">
            <v>0</v>
          </cell>
          <cell r="S3554">
            <v>0</v>
          </cell>
          <cell r="U3554">
            <v>0</v>
          </cell>
          <cell r="V3554">
            <v>0</v>
          </cell>
          <cell r="X3554">
            <v>0</v>
          </cell>
          <cell r="Y3554">
            <v>0</v>
          </cell>
          <cell r="AA3554">
            <v>15.1</v>
          </cell>
          <cell r="AB3554">
            <v>15.1</v>
          </cell>
          <cell r="AD3554">
            <v>10.5</v>
          </cell>
        </row>
        <row r="3555">
          <cell r="B3555" t="str">
            <v>LE05VMF</v>
          </cell>
          <cell r="C3555" t="str">
            <v>Importados</v>
          </cell>
          <cell r="D3555">
            <v>94053000</v>
          </cell>
          <cell r="E3555" t="str">
            <v>Metros de mangueira de LED 220V, vermelho com flashing branco</v>
          </cell>
          <cell r="F3555" t="str">
            <v>COM. DIRETA</v>
          </cell>
          <cell r="G3555">
            <v>13</v>
          </cell>
          <cell r="H3555" t="str">
            <v>-</v>
          </cell>
          <cell r="I3555" t="str">
            <v>-</v>
          </cell>
          <cell r="J3555">
            <v>3</v>
          </cell>
          <cell r="M3555">
            <v>17</v>
          </cell>
          <cell r="N3555">
            <v>17</v>
          </cell>
          <cell r="P3555">
            <v>1</v>
          </cell>
          <cell r="R3555">
            <v>0</v>
          </cell>
          <cell r="S3555">
            <v>0</v>
          </cell>
          <cell r="U3555">
            <v>0</v>
          </cell>
          <cell r="V3555">
            <v>0</v>
          </cell>
          <cell r="X3555">
            <v>0</v>
          </cell>
          <cell r="Y3555">
            <v>0</v>
          </cell>
          <cell r="AA3555">
            <v>15.1</v>
          </cell>
          <cell r="AB3555">
            <v>15.1</v>
          </cell>
          <cell r="AD3555">
            <v>10.5</v>
          </cell>
        </row>
        <row r="3556">
          <cell r="B3556" t="str">
            <v>LE05MNF</v>
          </cell>
          <cell r="C3556" t="str">
            <v>Importados</v>
          </cell>
          <cell r="D3556">
            <v>94053000</v>
          </cell>
          <cell r="E3556" t="str">
            <v>Metros de mangueira de LED 220V, branco morno com flashing branco</v>
          </cell>
          <cell r="F3556" t="str">
            <v>COM. DIRETA</v>
          </cell>
          <cell r="G3556">
            <v>13</v>
          </cell>
          <cell r="H3556" t="str">
            <v>-</v>
          </cell>
          <cell r="I3556" t="str">
            <v>-</v>
          </cell>
          <cell r="J3556">
            <v>3</v>
          </cell>
          <cell r="M3556">
            <v>17</v>
          </cell>
          <cell r="N3556">
            <v>17</v>
          </cell>
          <cell r="P3556">
            <v>1</v>
          </cell>
          <cell r="R3556">
            <v>0</v>
          </cell>
          <cell r="S3556">
            <v>0</v>
          </cell>
          <cell r="U3556">
            <v>0</v>
          </cell>
          <cell r="V3556">
            <v>0</v>
          </cell>
          <cell r="X3556">
            <v>0</v>
          </cell>
          <cell r="Y3556">
            <v>0</v>
          </cell>
          <cell r="AA3556">
            <v>15.4</v>
          </cell>
          <cell r="AB3556">
            <v>15.4</v>
          </cell>
          <cell r="AD3556">
            <v>11</v>
          </cell>
        </row>
        <row r="3557">
          <cell r="B3557" t="str">
            <v>LE05VDF</v>
          </cell>
          <cell r="C3557" t="str">
            <v>Importados</v>
          </cell>
          <cell r="D3557">
            <v>94053000</v>
          </cell>
          <cell r="E3557" t="str">
            <v>Metros de mangueira de LED 220V, verde com flashing branco</v>
          </cell>
          <cell r="F3557" t="str">
            <v>COM. DIRETA</v>
          </cell>
          <cell r="G3557">
            <v>13</v>
          </cell>
          <cell r="H3557" t="str">
            <v>-</v>
          </cell>
          <cell r="I3557" t="str">
            <v>-</v>
          </cell>
          <cell r="J3557">
            <v>3</v>
          </cell>
          <cell r="M3557">
            <v>17</v>
          </cell>
          <cell r="N3557">
            <v>17</v>
          </cell>
          <cell r="P3557">
            <v>1</v>
          </cell>
          <cell r="R3557">
            <v>0</v>
          </cell>
          <cell r="S3557">
            <v>0</v>
          </cell>
          <cell r="U3557">
            <v>0</v>
          </cell>
          <cell r="V3557">
            <v>0</v>
          </cell>
          <cell r="X3557">
            <v>0</v>
          </cell>
          <cell r="Y3557">
            <v>0</v>
          </cell>
          <cell r="AA3557">
            <v>15.4</v>
          </cell>
          <cell r="AB3557">
            <v>15.4</v>
          </cell>
          <cell r="AD3557">
            <v>11</v>
          </cell>
        </row>
        <row r="3558">
          <cell r="B3558" t="str">
            <v>NE01BC</v>
          </cell>
          <cell r="C3558" t="str">
            <v>Importados</v>
          </cell>
          <cell r="D3558">
            <v>94053000</v>
          </cell>
          <cell r="E3558" t="str">
            <v>Metros de mangueira de LED Neon branco dupla face 230V, 8mm x 16mm, 120 LEDS por metro, corte a cada metro</v>
          </cell>
          <cell r="F3558" t="str">
            <v>COM. DIRETA</v>
          </cell>
          <cell r="J3558">
            <v>4.3</v>
          </cell>
          <cell r="M3558">
            <v>19.7</v>
          </cell>
          <cell r="N3558">
            <v>19.7</v>
          </cell>
          <cell r="P3558">
            <v>1</v>
          </cell>
          <cell r="R3558">
            <v>19.7</v>
          </cell>
          <cell r="S3558">
            <v>19.7</v>
          </cell>
          <cell r="U3558">
            <v>19.7</v>
          </cell>
          <cell r="V3558">
            <v>19.7</v>
          </cell>
          <cell r="X3558">
            <v>19.7</v>
          </cell>
          <cell r="Y3558">
            <v>19.7</v>
          </cell>
          <cell r="AA3558">
            <v>18</v>
          </cell>
          <cell r="AB3558">
            <v>18</v>
          </cell>
          <cell r="AD3558">
            <v>14</v>
          </cell>
        </row>
        <row r="3559">
          <cell r="B3559" t="str">
            <v>NE01MN</v>
          </cell>
          <cell r="C3559" t="str">
            <v>Importados</v>
          </cell>
          <cell r="D3559">
            <v>94053000</v>
          </cell>
          <cell r="E3559" t="str">
            <v>Metros de mangueira de LED Neon branco morno dupla face 230V, 8mm x 16mm, 120 LEDS por metro, corte a cada metro</v>
          </cell>
          <cell r="F3559" t="str">
            <v>COM. DIRETA</v>
          </cell>
          <cell r="J3559">
            <v>4.3</v>
          </cell>
          <cell r="M3559">
            <v>19.7</v>
          </cell>
          <cell r="N3559">
            <v>19.7</v>
          </cell>
          <cell r="P3559">
            <v>1</v>
          </cell>
          <cell r="R3559">
            <v>19.7</v>
          </cell>
          <cell r="S3559">
            <v>19.7</v>
          </cell>
          <cell r="U3559">
            <v>19.7</v>
          </cell>
          <cell r="V3559">
            <v>19.7</v>
          </cell>
          <cell r="X3559">
            <v>19.7</v>
          </cell>
          <cell r="Y3559">
            <v>19.7</v>
          </cell>
          <cell r="AA3559">
            <v>18</v>
          </cell>
          <cell r="AB3559">
            <v>18</v>
          </cell>
          <cell r="AD3559">
            <v>14</v>
          </cell>
        </row>
        <row r="3560">
          <cell r="B3560" t="str">
            <v>NE01AM</v>
          </cell>
          <cell r="C3560" t="str">
            <v>Importados</v>
          </cell>
          <cell r="D3560">
            <v>94053000</v>
          </cell>
          <cell r="E3560" t="str">
            <v>Metros de mangueira de LED Neon amarelo 230V 8mm x 16mm, 120 LEDS por metro, corte a cada metro</v>
          </cell>
          <cell r="F3560" t="str">
            <v>COM. DIRETA</v>
          </cell>
          <cell r="J3560">
            <v>4.3</v>
          </cell>
          <cell r="M3560">
            <v>19.7</v>
          </cell>
          <cell r="N3560">
            <v>19.7</v>
          </cell>
          <cell r="P3560">
            <v>1</v>
          </cell>
          <cell r="R3560">
            <v>0</v>
          </cell>
          <cell r="S3560">
            <v>0</v>
          </cell>
          <cell r="U3560">
            <v>0</v>
          </cell>
          <cell r="V3560">
            <v>0</v>
          </cell>
          <cell r="X3560">
            <v>0</v>
          </cell>
          <cell r="Y3560">
            <v>0</v>
          </cell>
          <cell r="AA3560">
            <v>18</v>
          </cell>
          <cell r="AB3560">
            <v>18</v>
          </cell>
          <cell r="AD3560">
            <v>14</v>
          </cell>
        </row>
        <row r="3561">
          <cell r="B3561" t="str">
            <v>NE01AZ</v>
          </cell>
          <cell r="C3561" t="str">
            <v>Importados</v>
          </cell>
          <cell r="D3561">
            <v>94053000</v>
          </cell>
          <cell r="E3561" t="str">
            <v>Metros de mangueira de LED Neon azul dupla face 230V, 8mm x 16mm, 120 LEDS por metro, corte a cada metro</v>
          </cell>
          <cell r="F3561" t="str">
            <v>COM. DIRETA</v>
          </cell>
          <cell r="J3561">
            <v>4.3</v>
          </cell>
          <cell r="M3561">
            <v>19.7</v>
          </cell>
          <cell r="N3561">
            <v>19.7</v>
          </cell>
          <cell r="P3561">
            <v>1</v>
          </cell>
          <cell r="R3561">
            <v>0</v>
          </cell>
          <cell r="S3561">
            <v>0</v>
          </cell>
          <cell r="U3561">
            <v>0</v>
          </cell>
          <cell r="V3561">
            <v>0</v>
          </cell>
          <cell r="X3561">
            <v>0</v>
          </cell>
          <cell r="Y3561">
            <v>0</v>
          </cell>
          <cell r="AA3561">
            <v>18</v>
          </cell>
          <cell r="AB3561">
            <v>18</v>
          </cell>
          <cell r="AD3561">
            <v>14</v>
          </cell>
        </row>
        <row r="3562">
          <cell r="B3562" t="str">
            <v>NE01VM</v>
          </cell>
          <cell r="C3562" t="str">
            <v>Importados</v>
          </cell>
          <cell r="D3562">
            <v>94053000</v>
          </cell>
          <cell r="E3562" t="str">
            <v>Metros de mangueira de LED Neon vermelho dupla face 230V, 8mm x 16mm, 120 LEDS por metro, corte a cada metro</v>
          </cell>
          <cell r="F3562" t="str">
            <v>COM. DIRETA</v>
          </cell>
          <cell r="J3562">
            <v>4.3</v>
          </cell>
          <cell r="M3562">
            <v>0</v>
          </cell>
          <cell r="N3562">
            <v>0</v>
          </cell>
          <cell r="P3562">
            <v>1</v>
          </cell>
          <cell r="R3562">
            <v>0</v>
          </cell>
          <cell r="S3562">
            <v>0</v>
          </cell>
          <cell r="U3562">
            <v>0</v>
          </cell>
          <cell r="V3562">
            <v>0</v>
          </cell>
          <cell r="X3562">
            <v>0</v>
          </cell>
          <cell r="Y3562">
            <v>0</v>
          </cell>
          <cell r="AA3562">
            <v>18</v>
          </cell>
          <cell r="AB3562">
            <v>18</v>
          </cell>
          <cell r="AD3562">
            <v>14</v>
          </cell>
        </row>
        <row r="3563">
          <cell r="B3563" t="str">
            <v>NE01VD</v>
          </cell>
          <cell r="C3563" t="str">
            <v>Importados</v>
          </cell>
          <cell r="D3563">
            <v>94053000</v>
          </cell>
          <cell r="E3563" t="str">
            <v>Metros de mangueira de LED Neon verde dupla face 230V, 8mm x 16mm, 120 LEDS por metro, corte a cada metro</v>
          </cell>
          <cell r="F3563" t="str">
            <v>COM. DIRETA</v>
          </cell>
          <cell r="J3563">
            <v>4.3</v>
          </cell>
          <cell r="M3563">
            <v>19.7</v>
          </cell>
          <cell r="N3563">
            <v>19.7</v>
          </cell>
          <cell r="P3563">
            <v>1</v>
          </cell>
          <cell r="R3563">
            <v>0</v>
          </cell>
          <cell r="S3563">
            <v>0</v>
          </cell>
          <cell r="U3563">
            <v>0</v>
          </cell>
          <cell r="V3563">
            <v>0</v>
          </cell>
          <cell r="X3563">
            <v>0</v>
          </cell>
          <cell r="Y3563">
            <v>0</v>
          </cell>
          <cell r="AA3563">
            <v>18</v>
          </cell>
          <cell r="AB3563">
            <v>18</v>
          </cell>
          <cell r="AD3563">
            <v>14</v>
          </cell>
        </row>
        <row r="3564">
          <cell r="B3564" t="str">
            <v>NFU01BC</v>
          </cell>
          <cell r="C3564" t="str">
            <v>Importados</v>
          </cell>
          <cell r="D3564">
            <v>94053000</v>
          </cell>
          <cell r="E3564" t="str">
            <v>Metros de mangueira de LED Neon branco face única 230V, 8mm x 16mm, 120 LEDS por metro, corte a cada metro</v>
          </cell>
          <cell r="F3564" t="str">
            <v>COM. DIRETA</v>
          </cell>
          <cell r="J3564">
            <v>4.3</v>
          </cell>
          <cell r="M3564">
            <v>19.7</v>
          </cell>
          <cell r="N3564">
            <v>19.7</v>
          </cell>
          <cell r="P3564">
            <v>1</v>
          </cell>
          <cell r="R3564">
            <v>0</v>
          </cell>
          <cell r="S3564">
            <v>0</v>
          </cell>
          <cell r="U3564">
            <v>0</v>
          </cell>
          <cell r="V3564">
            <v>0</v>
          </cell>
          <cell r="X3564">
            <v>0</v>
          </cell>
          <cell r="Y3564">
            <v>0</v>
          </cell>
          <cell r="AA3564">
            <v>18</v>
          </cell>
          <cell r="AB3564">
            <v>18</v>
          </cell>
          <cell r="AD3564">
            <v>14</v>
          </cell>
        </row>
        <row r="3565">
          <cell r="B3565" t="str">
            <v>LS01BC</v>
          </cell>
          <cell r="C3565" t="str">
            <v>Importados</v>
          </cell>
          <cell r="D3565">
            <v>94053000</v>
          </cell>
          <cell r="E3565" t="str">
            <v>Metros de mangueira de LED Strip SMD 2835 - branco face única 220V, 60 LEDS por metro, corte a cada metro</v>
          </cell>
          <cell r="F3565" t="str">
            <v>COM. DIRETA</v>
          </cell>
          <cell r="J3565">
            <v>4.4000000000000004</v>
          </cell>
          <cell r="M3565">
            <v>9.5500000000000007</v>
          </cell>
          <cell r="N3565">
            <v>9.5500000000000007</v>
          </cell>
          <cell r="P3565">
            <v>1</v>
          </cell>
          <cell r="R3565">
            <v>7.3</v>
          </cell>
          <cell r="S3565">
            <v>7.3</v>
          </cell>
          <cell r="U3565">
            <v>7.3</v>
          </cell>
          <cell r="V3565">
            <v>7.3</v>
          </cell>
          <cell r="X3565">
            <v>7.3</v>
          </cell>
          <cell r="Y3565">
            <v>7.3</v>
          </cell>
          <cell r="AA3565">
            <v>7.3</v>
          </cell>
          <cell r="AB3565">
            <v>7.3</v>
          </cell>
          <cell r="AD3565">
            <v>5</v>
          </cell>
        </row>
        <row r="3566">
          <cell r="B3566" t="str">
            <v>LS01MN</v>
          </cell>
          <cell r="C3566" t="str">
            <v>Importados</v>
          </cell>
          <cell r="D3566">
            <v>94053000</v>
          </cell>
          <cell r="E3566" t="str">
            <v>Metros de mangueira de LED Strip SMD 2835 - branco morno face única 220V, 60 LEDS por metro, corte a cada metro</v>
          </cell>
          <cell r="F3566" t="str">
            <v>COM. DIRETA</v>
          </cell>
          <cell r="J3566">
            <v>4.4000000000000004</v>
          </cell>
          <cell r="M3566">
            <v>9.5500000000000007</v>
          </cell>
          <cell r="N3566">
            <v>9.5500000000000007</v>
          </cell>
          <cell r="P3566">
            <v>1</v>
          </cell>
          <cell r="R3566">
            <v>7.3</v>
          </cell>
          <cell r="S3566">
            <v>7.3</v>
          </cell>
          <cell r="U3566">
            <v>7.3</v>
          </cell>
          <cell r="V3566">
            <v>7.3</v>
          </cell>
          <cell r="X3566">
            <v>7.3</v>
          </cell>
          <cell r="Y3566">
            <v>7.3</v>
          </cell>
          <cell r="AA3566">
            <v>7.3</v>
          </cell>
          <cell r="AB3566">
            <v>7.3</v>
          </cell>
          <cell r="AD3566">
            <v>5</v>
          </cell>
        </row>
        <row r="3567">
          <cell r="B3567" t="str">
            <v>LS01AZ</v>
          </cell>
          <cell r="C3567" t="str">
            <v>Importados</v>
          </cell>
          <cell r="D3567">
            <v>94053000</v>
          </cell>
          <cell r="E3567" t="str">
            <v>Metros de mangueira de LED Strip SMD 2835 - azul face única 220V, 60 LEDS por metro, corte a cada metro</v>
          </cell>
          <cell r="F3567" t="str">
            <v>COM. DIRETA</v>
          </cell>
          <cell r="J3567">
            <v>4.4000000000000004</v>
          </cell>
          <cell r="M3567">
            <v>9.5500000000000007</v>
          </cell>
          <cell r="N3567">
            <v>9.5500000000000007</v>
          </cell>
          <cell r="P3567">
            <v>1</v>
          </cell>
          <cell r="R3567">
            <v>7.3</v>
          </cell>
          <cell r="S3567">
            <v>7.3</v>
          </cell>
          <cell r="U3567">
            <v>7.3</v>
          </cell>
          <cell r="V3567">
            <v>7.3</v>
          </cell>
          <cell r="X3567">
            <v>7.3</v>
          </cell>
          <cell r="Y3567">
            <v>7.3</v>
          </cell>
          <cell r="AA3567">
            <v>7.3</v>
          </cell>
          <cell r="AB3567">
            <v>7.3</v>
          </cell>
          <cell r="AD3567">
            <v>5</v>
          </cell>
        </row>
        <row r="3568">
          <cell r="B3568" t="str">
            <v>LS01VM</v>
          </cell>
          <cell r="C3568" t="str">
            <v>Importados</v>
          </cell>
          <cell r="D3568">
            <v>94053000</v>
          </cell>
          <cell r="E3568" t="str">
            <v>Metros de mangueira de LED Strip SMD 2835 - vermelho face única 220V, 60 LEDS por metro, corte a cada metro</v>
          </cell>
          <cell r="F3568" t="str">
            <v>COM. DIRETA</v>
          </cell>
          <cell r="J3568">
            <v>4.4000000000000004</v>
          </cell>
          <cell r="M3568">
            <v>9.5500000000000007</v>
          </cell>
          <cell r="N3568">
            <v>9.5500000000000007</v>
          </cell>
          <cell r="P3568">
            <v>1</v>
          </cell>
          <cell r="R3568">
            <v>7.3</v>
          </cell>
          <cell r="S3568">
            <v>7.3</v>
          </cell>
          <cell r="U3568">
            <v>7.3</v>
          </cell>
          <cell r="V3568">
            <v>7.3</v>
          </cell>
          <cell r="X3568">
            <v>7.3</v>
          </cell>
          <cell r="Y3568">
            <v>7.3</v>
          </cell>
          <cell r="AA3568">
            <v>7.3</v>
          </cell>
          <cell r="AB3568">
            <v>7.3</v>
          </cell>
          <cell r="AD3568">
            <v>5</v>
          </cell>
        </row>
        <row r="3569">
          <cell r="B3569" t="str">
            <v>LS01VD</v>
          </cell>
          <cell r="C3569" t="str">
            <v>Importados</v>
          </cell>
          <cell r="D3569">
            <v>94053000</v>
          </cell>
          <cell r="E3569" t="str">
            <v>Metros de mangueira de LED Strip SMD 2835 - verde face única 220V, 60 LEDS por metro, corte a cada metro</v>
          </cell>
          <cell r="F3569" t="str">
            <v>COM. DIRETA</v>
          </cell>
          <cell r="J3569">
            <v>4.4000000000000004</v>
          </cell>
          <cell r="M3569">
            <v>9.5500000000000007</v>
          </cell>
          <cell r="N3569">
            <v>9.5500000000000007</v>
          </cell>
          <cell r="P3569">
            <v>1</v>
          </cell>
          <cell r="R3569">
            <v>7.3</v>
          </cell>
          <cell r="S3569">
            <v>7.3</v>
          </cell>
          <cell r="U3569">
            <v>7.3</v>
          </cell>
          <cell r="V3569">
            <v>7.3</v>
          </cell>
          <cell r="X3569">
            <v>7.3</v>
          </cell>
          <cell r="Y3569">
            <v>7.3</v>
          </cell>
          <cell r="AA3569">
            <v>7.3</v>
          </cell>
          <cell r="AB3569">
            <v>7.3</v>
          </cell>
          <cell r="AD3569">
            <v>5</v>
          </cell>
        </row>
        <row r="3570">
          <cell r="B3570" t="str">
            <v>LE27LS</v>
          </cell>
          <cell r="C3570" t="str">
            <v>Importados</v>
          </cell>
          <cell r="D3570">
            <v>94053000</v>
          </cell>
          <cell r="E3570" t="str">
            <v>Kit mangueira de LED Strip,  1 alimentador., 2 conector 1 ponteira</v>
          </cell>
          <cell r="F3570" t="str">
            <v>COM. DIRETA</v>
          </cell>
          <cell r="M3570">
            <v>21.2</v>
          </cell>
          <cell r="N3570">
            <v>21.2</v>
          </cell>
          <cell r="P3570">
            <v>1</v>
          </cell>
          <cell r="R3570">
            <v>20.5</v>
          </cell>
          <cell r="S3570">
            <v>20.5</v>
          </cell>
          <cell r="U3570">
            <v>20.5</v>
          </cell>
          <cell r="V3570">
            <v>20.5</v>
          </cell>
          <cell r="X3570">
            <v>20.5</v>
          </cell>
          <cell r="Y3570">
            <v>20.5</v>
          </cell>
          <cell r="AA3570">
            <v>20.5</v>
          </cell>
          <cell r="AB3570">
            <v>20.5</v>
          </cell>
          <cell r="AD3570">
            <v>14</v>
          </cell>
        </row>
        <row r="3571">
          <cell r="B3571" t="str">
            <v>LE27</v>
          </cell>
          <cell r="C3571" t="str">
            <v>Importados</v>
          </cell>
          <cell r="D3571">
            <v>94053000</v>
          </cell>
          <cell r="E3571" t="str">
            <v>Kit mangueira de LED,  1 alimentador., 2 conector 1 ponteira</v>
          </cell>
          <cell r="F3571" t="str">
            <v>COM. DIRETA</v>
          </cell>
          <cell r="G3571" t="str">
            <v>-</v>
          </cell>
          <cell r="H3571" t="str">
            <v>-</v>
          </cell>
          <cell r="I3571" t="str">
            <v>-</v>
          </cell>
          <cell r="J3571" t="str">
            <v>-</v>
          </cell>
          <cell r="M3571">
            <v>11.7</v>
          </cell>
          <cell r="N3571">
            <v>11.7</v>
          </cell>
          <cell r="P3571">
            <v>1</v>
          </cell>
          <cell r="R3571">
            <v>0</v>
          </cell>
          <cell r="S3571">
            <v>0</v>
          </cell>
          <cell r="U3571">
            <v>0</v>
          </cell>
          <cell r="V3571">
            <v>0</v>
          </cell>
          <cell r="X3571">
            <v>0</v>
          </cell>
          <cell r="Y3571">
            <v>0</v>
          </cell>
          <cell r="AA3571">
            <v>11.7</v>
          </cell>
          <cell r="AB3571">
            <v>11.7</v>
          </cell>
          <cell r="AD3571">
            <v>8.4</v>
          </cell>
        </row>
        <row r="3572">
          <cell r="B3572" t="str">
            <v>TPLS</v>
          </cell>
          <cell r="C3572" t="str">
            <v>Importados</v>
          </cell>
          <cell r="D3572">
            <v>94053000</v>
          </cell>
          <cell r="E3572" t="str">
            <v>Tampa de vedação (ponteira) para mangueira LED Strip</v>
          </cell>
          <cell r="F3572" t="str">
            <v>COM. DIRETA</v>
          </cell>
          <cell r="G3572" t="str">
            <v>-</v>
          </cell>
          <cell r="H3572" t="str">
            <v>-</v>
          </cell>
          <cell r="I3572" t="str">
            <v>-</v>
          </cell>
          <cell r="J3572" t="str">
            <v>-</v>
          </cell>
          <cell r="M3572">
            <v>0.3</v>
          </cell>
          <cell r="N3572">
            <v>0.3</v>
          </cell>
          <cell r="P3572">
            <v>1</v>
          </cell>
          <cell r="R3572">
            <v>0</v>
          </cell>
          <cell r="S3572">
            <v>0</v>
          </cell>
          <cell r="U3572">
            <v>0</v>
          </cell>
          <cell r="V3572">
            <v>0</v>
          </cell>
          <cell r="X3572">
            <v>0</v>
          </cell>
          <cell r="Y3572">
            <v>0</v>
          </cell>
          <cell r="AA3572">
            <v>0.2</v>
          </cell>
          <cell r="AB3572">
            <v>0.2</v>
          </cell>
          <cell r="AD3572">
            <v>0.2</v>
          </cell>
        </row>
        <row r="3573">
          <cell r="B3573" t="str">
            <v>STB015</v>
          </cell>
          <cell r="C3573" t="str">
            <v>Importados</v>
          </cell>
          <cell r="D3573">
            <v>85318000</v>
          </cell>
          <cell r="E3573" t="str">
            <v>Strobos de 5w potência</v>
          </cell>
          <cell r="F3573" t="str">
            <v>COM. DIRETA</v>
          </cell>
          <cell r="G3573">
            <v>0</v>
          </cell>
          <cell r="H3573">
            <v>0</v>
          </cell>
          <cell r="I3573">
            <v>0</v>
          </cell>
          <cell r="J3573">
            <v>5</v>
          </cell>
          <cell r="M3573">
            <v>26.4</v>
          </cell>
          <cell r="N3573">
            <v>26.4</v>
          </cell>
          <cell r="P3573">
            <v>1</v>
          </cell>
          <cell r="R3573">
            <v>24</v>
          </cell>
          <cell r="S3573">
            <v>24</v>
          </cell>
          <cell r="U3573">
            <v>24</v>
          </cell>
          <cell r="V3573">
            <v>24</v>
          </cell>
          <cell r="X3573">
            <v>24</v>
          </cell>
          <cell r="Y3573">
            <v>24</v>
          </cell>
          <cell r="AA3573">
            <v>23.05</v>
          </cell>
          <cell r="AB3573">
            <v>23.05</v>
          </cell>
          <cell r="AD3573">
            <v>16.600000000000001</v>
          </cell>
        </row>
        <row r="3574">
          <cell r="B3574" t="str">
            <v>STB015U</v>
          </cell>
          <cell r="C3574" t="str">
            <v>Importados</v>
          </cell>
          <cell r="E3574" t="str">
            <v>Strobos de 5w potência USADO</v>
          </cell>
          <cell r="F3574" t="str">
            <v>COM. DIRETA</v>
          </cell>
          <cell r="M3574">
            <v>26.4</v>
          </cell>
          <cell r="N3574">
            <v>26.4</v>
          </cell>
          <cell r="P3574">
            <v>1</v>
          </cell>
          <cell r="R3574">
            <v>0</v>
          </cell>
          <cell r="S3574">
            <v>0</v>
          </cell>
          <cell r="U3574">
            <v>0</v>
          </cell>
          <cell r="V3574">
            <v>0</v>
          </cell>
          <cell r="X3574">
            <v>0</v>
          </cell>
          <cell r="Y3574">
            <v>0</v>
          </cell>
          <cell r="AA3574"/>
          <cell r="AB3574"/>
          <cell r="AD3574"/>
        </row>
        <row r="3575">
          <cell r="B3575" t="str">
            <v>STB016</v>
          </cell>
          <cell r="C3575" t="str">
            <v>Importados</v>
          </cell>
          <cell r="D3575">
            <v>85318000</v>
          </cell>
          <cell r="E3575" t="str">
            <v>Strobos de 6w potência</v>
          </cell>
          <cell r="F3575" t="str">
            <v>COM. DIRETA</v>
          </cell>
          <cell r="G3575">
            <v>0</v>
          </cell>
          <cell r="H3575">
            <v>0</v>
          </cell>
          <cell r="I3575">
            <v>0</v>
          </cell>
          <cell r="J3575">
            <v>6</v>
          </cell>
          <cell r="M3575">
            <v>27</v>
          </cell>
          <cell r="N3575">
            <v>27</v>
          </cell>
          <cell r="P3575">
            <v>1</v>
          </cell>
          <cell r="R3575">
            <v>24.9</v>
          </cell>
          <cell r="S3575">
            <v>24.9</v>
          </cell>
          <cell r="U3575">
            <v>24.9</v>
          </cell>
          <cell r="V3575">
            <v>24.9</v>
          </cell>
          <cell r="X3575">
            <v>24.9</v>
          </cell>
          <cell r="Y3575">
            <v>24.9</v>
          </cell>
          <cell r="AA3575">
            <v>24.05</v>
          </cell>
          <cell r="AB3575">
            <v>24.05</v>
          </cell>
          <cell r="AD3575">
            <v>17.3</v>
          </cell>
        </row>
        <row r="3576">
          <cell r="B3576" t="str">
            <v>STB016U</v>
          </cell>
          <cell r="C3576" t="str">
            <v>Importados</v>
          </cell>
          <cell r="E3576" t="str">
            <v>Strobos de 6w potência USADO</v>
          </cell>
          <cell r="F3576" t="str">
            <v>COM. DIRETA</v>
          </cell>
          <cell r="M3576">
            <v>27</v>
          </cell>
          <cell r="N3576">
            <v>27</v>
          </cell>
          <cell r="P3576">
            <v>1</v>
          </cell>
          <cell r="R3576">
            <v>0</v>
          </cell>
          <cell r="S3576">
            <v>0</v>
          </cell>
          <cell r="U3576">
            <v>0</v>
          </cell>
          <cell r="V3576">
            <v>0</v>
          </cell>
          <cell r="X3576">
            <v>0</v>
          </cell>
          <cell r="Y3576">
            <v>0</v>
          </cell>
          <cell r="AA3576"/>
          <cell r="AB3576"/>
          <cell r="AD3576"/>
        </row>
        <row r="3577">
          <cell r="B3577" t="str">
            <v>STB016A</v>
          </cell>
          <cell r="C3577" t="str">
            <v>Importados</v>
          </cell>
          <cell r="E3577" t="str">
            <v>Strobos de 6w potência instalados em figuras luminosas</v>
          </cell>
          <cell r="F3577" t="str">
            <v>COM. DIRETA</v>
          </cell>
          <cell r="G3577" t="str">
            <v>-</v>
          </cell>
          <cell r="H3577" t="str">
            <v>-</v>
          </cell>
          <cell r="I3577" t="str">
            <v>-</v>
          </cell>
          <cell r="J3577">
            <v>6</v>
          </cell>
          <cell r="K3577"/>
          <cell r="L3577"/>
          <cell r="M3577">
            <v>55</v>
          </cell>
          <cell r="N3577">
            <v>55</v>
          </cell>
          <cell r="P3577">
            <v>1</v>
          </cell>
          <cell r="R3577">
            <v>48</v>
          </cell>
          <cell r="S3577">
            <v>48</v>
          </cell>
          <cell r="U3577">
            <v>48</v>
          </cell>
          <cell r="V3577">
            <v>48</v>
          </cell>
          <cell r="W3577"/>
          <cell r="X3577">
            <v>48</v>
          </cell>
          <cell r="Y3577">
            <v>48</v>
          </cell>
          <cell r="AA3577">
            <v>45</v>
          </cell>
          <cell r="AB3577">
            <v>45</v>
          </cell>
          <cell r="AD3577">
            <v>42</v>
          </cell>
        </row>
        <row r="3578">
          <cell r="B3578" t="str">
            <v>STB016B</v>
          </cell>
          <cell r="C3578" t="str">
            <v>Importados</v>
          </cell>
          <cell r="E3578" t="str">
            <v>Strobos de 6w potência instalados em  rabichos</v>
          </cell>
          <cell r="F3578" t="str">
            <v>COM. DIRETA</v>
          </cell>
          <cell r="G3578" t="str">
            <v>-</v>
          </cell>
          <cell r="H3578" t="str">
            <v>-</v>
          </cell>
          <cell r="I3578" t="str">
            <v>-</v>
          </cell>
          <cell r="J3578">
            <v>6</v>
          </cell>
          <cell r="K3578"/>
          <cell r="L3578"/>
          <cell r="M3578">
            <v>55</v>
          </cell>
          <cell r="N3578">
            <v>55</v>
          </cell>
          <cell r="P3578">
            <v>1</v>
          </cell>
          <cell r="R3578">
            <v>48</v>
          </cell>
          <cell r="S3578">
            <v>48</v>
          </cell>
          <cell r="U3578">
            <v>48</v>
          </cell>
          <cell r="V3578">
            <v>48</v>
          </cell>
          <cell r="W3578"/>
          <cell r="X3578">
            <v>48</v>
          </cell>
          <cell r="Y3578">
            <v>48</v>
          </cell>
          <cell r="AA3578">
            <v>45</v>
          </cell>
          <cell r="AB3578">
            <v>45</v>
          </cell>
          <cell r="AD3578">
            <v>42</v>
          </cell>
        </row>
        <row r="3579">
          <cell r="B3579" t="str">
            <v>CSTB</v>
          </cell>
          <cell r="C3579" t="str">
            <v>Importados</v>
          </cell>
          <cell r="D3579">
            <v>94053000</v>
          </cell>
          <cell r="E3579" t="str">
            <v>Capa acrílica para Strobo de 6w</v>
          </cell>
          <cell r="F3579" t="str">
            <v>COM. DIRETA</v>
          </cell>
          <cell r="M3579" t="str">
            <v>Não disponível</v>
          </cell>
          <cell r="N3579" t="str">
            <v>Não disponível</v>
          </cell>
          <cell r="P3579">
            <v>1</v>
          </cell>
          <cell r="R3579">
            <v>0</v>
          </cell>
          <cell r="S3579">
            <v>0</v>
          </cell>
          <cell r="U3579">
            <v>0</v>
          </cell>
          <cell r="V3579">
            <v>0</v>
          </cell>
          <cell r="X3579">
            <v>0</v>
          </cell>
          <cell r="Y3579">
            <v>0</v>
          </cell>
          <cell r="AA3579">
            <v>2.85</v>
          </cell>
          <cell r="AB3579">
            <v>2.85</v>
          </cell>
          <cell r="AD3579">
            <v>2.2000000000000002</v>
          </cell>
        </row>
        <row r="3580">
          <cell r="B3580" t="str">
            <v>LE071</v>
          </cell>
          <cell r="C3580" t="str">
            <v>Importados</v>
          </cell>
          <cell r="D3580">
            <v>94053000</v>
          </cell>
          <cell r="E3580" t="str">
            <v>Mangueira LED Snowfall 24v, 1m</v>
          </cell>
          <cell r="F3580" t="str">
            <v>COM. DIRETA</v>
          </cell>
          <cell r="G3580" t="str">
            <v>13mm</v>
          </cell>
          <cell r="H3580" t="str">
            <v>13mm</v>
          </cell>
          <cell r="I3580">
            <v>1</v>
          </cell>
          <cell r="J3580">
            <v>0.64</v>
          </cell>
          <cell r="M3580">
            <v>120</v>
          </cell>
          <cell r="N3580">
            <v>120</v>
          </cell>
          <cell r="P3580">
            <v>1</v>
          </cell>
          <cell r="R3580">
            <v>103</v>
          </cell>
          <cell r="S3580">
            <v>103</v>
          </cell>
          <cell r="U3580">
            <v>103</v>
          </cell>
          <cell r="V3580">
            <v>103</v>
          </cell>
          <cell r="X3580">
            <v>103</v>
          </cell>
          <cell r="Y3580">
            <v>103</v>
          </cell>
          <cell r="AA3580">
            <v>100</v>
          </cell>
          <cell r="AB3580">
            <v>100</v>
          </cell>
          <cell r="AD3580">
            <v>82</v>
          </cell>
        </row>
        <row r="3581">
          <cell r="B3581" t="str">
            <v>LE071U</v>
          </cell>
          <cell r="C3581" t="str">
            <v>Importados</v>
          </cell>
          <cell r="E3581" t="str">
            <v>Mangueira LED Snowfall 24v, 1m USADO</v>
          </cell>
          <cell r="F3581" t="str">
            <v>COM. DIRETA</v>
          </cell>
          <cell r="M3581">
            <v>120</v>
          </cell>
          <cell r="N3581">
            <v>120</v>
          </cell>
          <cell r="P3581">
            <v>1</v>
          </cell>
          <cell r="R3581">
            <v>0</v>
          </cell>
          <cell r="S3581">
            <v>0</v>
          </cell>
          <cell r="U3581">
            <v>0</v>
          </cell>
          <cell r="V3581">
            <v>0</v>
          </cell>
          <cell r="X3581">
            <v>0</v>
          </cell>
          <cell r="Y3581">
            <v>0</v>
          </cell>
          <cell r="AA3581"/>
          <cell r="AB3581"/>
          <cell r="AD3581"/>
        </row>
        <row r="3582">
          <cell r="B3582" t="str">
            <v>LE072</v>
          </cell>
          <cell r="C3582" t="str">
            <v>Importados</v>
          </cell>
          <cell r="D3582">
            <v>94053000</v>
          </cell>
          <cell r="E3582" t="str">
            <v xml:space="preserve">Mangueira LED Snowfall 24v, 2m </v>
          </cell>
          <cell r="F3582" t="str">
            <v>COM. DIRETA</v>
          </cell>
          <cell r="G3582" t="str">
            <v>13mm</v>
          </cell>
          <cell r="H3582" t="str">
            <v>13mm</v>
          </cell>
          <cell r="I3582">
            <v>2</v>
          </cell>
          <cell r="J3582">
            <v>1.28</v>
          </cell>
          <cell r="M3582">
            <v>210</v>
          </cell>
          <cell r="N3582">
            <v>210</v>
          </cell>
          <cell r="P3582">
            <v>1</v>
          </cell>
          <cell r="R3582">
            <v>178</v>
          </cell>
          <cell r="S3582">
            <v>178</v>
          </cell>
          <cell r="U3582">
            <v>178</v>
          </cell>
          <cell r="V3582">
            <v>178</v>
          </cell>
          <cell r="X3582">
            <v>178</v>
          </cell>
          <cell r="Y3582">
            <v>178</v>
          </cell>
          <cell r="AA3582">
            <v>173.1</v>
          </cell>
          <cell r="AB3582">
            <v>173.1</v>
          </cell>
          <cell r="AD3582">
            <v>142</v>
          </cell>
        </row>
        <row r="3583">
          <cell r="B3583" t="str">
            <v>LE072U</v>
          </cell>
          <cell r="C3583" t="str">
            <v>Importados</v>
          </cell>
          <cell r="E3583" t="str">
            <v>Mangueira LED Snowfall 24v, 2m USADO</v>
          </cell>
          <cell r="F3583" t="str">
            <v>COM. DIRETA</v>
          </cell>
          <cell r="M3583">
            <v>210</v>
          </cell>
          <cell r="N3583">
            <v>210</v>
          </cell>
          <cell r="P3583">
            <v>1</v>
          </cell>
          <cell r="R3583">
            <v>0</v>
          </cell>
          <cell r="S3583">
            <v>0</v>
          </cell>
          <cell r="U3583">
            <v>0</v>
          </cell>
          <cell r="V3583">
            <v>0</v>
          </cell>
          <cell r="X3583">
            <v>0</v>
          </cell>
          <cell r="Y3583">
            <v>0</v>
          </cell>
          <cell r="AA3583"/>
          <cell r="AB3583"/>
          <cell r="AD3583"/>
        </row>
        <row r="3584">
          <cell r="B3584" t="str">
            <v>LE073</v>
          </cell>
          <cell r="C3584" t="str">
            <v>Importados</v>
          </cell>
          <cell r="D3584">
            <v>94053000</v>
          </cell>
          <cell r="E3584" t="str">
            <v>Mangueira LED Snowfall 24v, 3m</v>
          </cell>
          <cell r="F3584" t="str">
            <v>COM. DIRETA</v>
          </cell>
          <cell r="G3584" t="str">
            <v>13mm</v>
          </cell>
          <cell r="H3584" t="str">
            <v>13mm</v>
          </cell>
          <cell r="I3584">
            <v>3</v>
          </cell>
          <cell r="J3584">
            <v>1.92</v>
          </cell>
          <cell r="M3584">
            <v>295</v>
          </cell>
          <cell r="N3584">
            <v>295</v>
          </cell>
          <cell r="P3584">
            <v>1</v>
          </cell>
          <cell r="R3584">
            <v>257</v>
          </cell>
          <cell r="S3584">
            <v>257</v>
          </cell>
          <cell r="U3584">
            <v>257</v>
          </cell>
          <cell r="V3584">
            <v>257</v>
          </cell>
          <cell r="X3584">
            <v>257</v>
          </cell>
          <cell r="Y3584">
            <v>257</v>
          </cell>
          <cell r="AA3584">
            <v>250</v>
          </cell>
          <cell r="AB3584">
            <v>250</v>
          </cell>
          <cell r="AD3584">
            <v>204</v>
          </cell>
        </row>
        <row r="3585">
          <cell r="B3585" t="str">
            <v>LE073U</v>
          </cell>
          <cell r="C3585" t="str">
            <v>Importados</v>
          </cell>
          <cell r="E3585" t="str">
            <v>Mangueira LED Snowfall 24v, 3m USADO</v>
          </cell>
          <cell r="F3585" t="str">
            <v>COM. DIRETA</v>
          </cell>
          <cell r="M3585">
            <v>295</v>
          </cell>
          <cell r="N3585">
            <v>295</v>
          </cell>
          <cell r="P3585">
            <v>1</v>
          </cell>
          <cell r="R3585">
            <v>0</v>
          </cell>
          <cell r="S3585">
            <v>0</v>
          </cell>
          <cell r="U3585">
            <v>0</v>
          </cell>
          <cell r="V3585">
            <v>0</v>
          </cell>
          <cell r="X3585">
            <v>0</v>
          </cell>
          <cell r="Y3585">
            <v>0</v>
          </cell>
          <cell r="AA3585"/>
          <cell r="AB3585"/>
          <cell r="AD3585"/>
        </row>
        <row r="3586">
          <cell r="B3586" t="str">
            <v>LE0880SP</v>
          </cell>
          <cell r="C3586" t="str">
            <v>Importados</v>
          </cell>
          <cell r="E3586" t="str">
            <v>Meteoro com 80 LEDs em movimento Snowfall  sem plug</v>
          </cell>
          <cell r="F3586" t="str">
            <v>COM. DIRETA</v>
          </cell>
          <cell r="G3586" t="str">
            <v>-</v>
          </cell>
          <cell r="H3586">
            <v>0.15</v>
          </cell>
          <cell r="I3586">
            <v>0.8</v>
          </cell>
          <cell r="J3586">
            <v>4</v>
          </cell>
          <cell r="M3586">
            <v>71</v>
          </cell>
          <cell r="N3586">
            <v>71</v>
          </cell>
          <cell r="P3586">
            <v>1</v>
          </cell>
          <cell r="R3586">
            <v>68.7</v>
          </cell>
          <cell r="S3586">
            <v>68.7</v>
          </cell>
          <cell r="U3586">
            <v>68.7</v>
          </cell>
          <cell r="V3586">
            <v>68.7</v>
          </cell>
          <cell r="X3586">
            <v>68.7</v>
          </cell>
          <cell r="Y3586">
            <v>68.7</v>
          </cell>
          <cell r="AA3586"/>
          <cell r="AB3586"/>
          <cell r="AD3586"/>
        </row>
        <row r="3587">
          <cell r="B3587" t="str">
            <v>LE0880U</v>
          </cell>
          <cell r="C3587" t="str">
            <v>Importados</v>
          </cell>
          <cell r="E3587" t="str">
            <v>Meteoro com 80 LEDs em movimento Snowfall USADO</v>
          </cell>
          <cell r="F3587" t="str">
            <v>COM. DIRETA</v>
          </cell>
          <cell r="G3587" t="str">
            <v>-</v>
          </cell>
          <cell r="H3587">
            <v>0.15</v>
          </cell>
          <cell r="I3587">
            <v>0.8</v>
          </cell>
          <cell r="J3587">
            <v>4</v>
          </cell>
          <cell r="M3587">
            <v>71</v>
          </cell>
          <cell r="N3587">
            <v>71</v>
          </cell>
          <cell r="P3587">
            <v>1</v>
          </cell>
          <cell r="R3587">
            <v>0</v>
          </cell>
          <cell r="S3587">
            <v>0</v>
          </cell>
          <cell r="U3587">
            <v>0</v>
          </cell>
          <cell r="V3587">
            <v>0</v>
          </cell>
          <cell r="X3587">
            <v>0</v>
          </cell>
          <cell r="Y3587">
            <v>0</v>
          </cell>
          <cell r="AA3587"/>
          <cell r="AB3587"/>
          <cell r="AD3587"/>
        </row>
        <row r="3588">
          <cell r="B3588" t="str">
            <v>LE0880E</v>
          </cell>
          <cell r="C3588" t="str">
            <v>Importados</v>
          </cell>
          <cell r="D3588">
            <v>94053000</v>
          </cell>
          <cell r="E3588" t="str">
            <v>Meteoro com 80 LEDs estáticos</v>
          </cell>
          <cell r="F3588" t="str">
            <v>COM. DIRETA</v>
          </cell>
          <cell r="G3588" t="str">
            <v>-</v>
          </cell>
          <cell r="H3588">
            <v>0.15</v>
          </cell>
          <cell r="I3588">
            <v>0.8</v>
          </cell>
          <cell r="J3588">
            <v>4</v>
          </cell>
          <cell r="M3588">
            <v>71</v>
          </cell>
          <cell r="N3588">
            <v>71</v>
          </cell>
          <cell r="P3588">
            <v>1</v>
          </cell>
          <cell r="R3588">
            <v>0</v>
          </cell>
          <cell r="S3588">
            <v>0</v>
          </cell>
          <cell r="U3588">
            <v>0</v>
          </cell>
          <cell r="V3588">
            <v>0</v>
          </cell>
          <cell r="W3588"/>
          <cell r="X3588">
            <v>0</v>
          </cell>
          <cell r="Y3588">
            <v>0</v>
          </cell>
          <cell r="AA3588"/>
          <cell r="AB3588"/>
          <cell r="AD3588"/>
        </row>
        <row r="3589">
          <cell r="B3589" t="str">
            <v>LE08120SP</v>
          </cell>
          <cell r="C3589" t="str">
            <v>Importados</v>
          </cell>
          <cell r="E3589" t="str">
            <v>Meteoro com 120 LEDs em movimento Snowfall  sem plug</v>
          </cell>
          <cell r="F3589" t="str">
            <v>COM. DIRETA</v>
          </cell>
          <cell r="G3589" t="str">
            <v>-</v>
          </cell>
          <cell r="H3589">
            <v>0.15</v>
          </cell>
          <cell r="I3589">
            <v>1.2</v>
          </cell>
          <cell r="J3589">
            <v>7</v>
          </cell>
          <cell r="M3589">
            <v>90.5</v>
          </cell>
          <cell r="N3589">
            <v>90.5</v>
          </cell>
          <cell r="P3589">
            <v>1</v>
          </cell>
          <cell r="R3589">
            <v>88.7</v>
          </cell>
          <cell r="S3589">
            <v>88.7</v>
          </cell>
          <cell r="U3589">
            <v>88.7</v>
          </cell>
          <cell r="V3589">
            <v>88.7</v>
          </cell>
          <cell r="X3589">
            <v>88.7</v>
          </cell>
          <cell r="Y3589">
            <v>88.7</v>
          </cell>
          <cell r="AA3589"/>
          <cell r="AB3589"/>
          <cell r="AD3589"/>
        </row>
        <row r="3590">
          <cell r="B3590" t="str">
            <v>LE08120U</v>
          </cell>
          <cell r="C3590" t="str">
            <v>Importados</v>
          </cell>
          <cell r="E3590" t="str">
            <v>Meteoro com 120 LEDs em movimento Snowfall USADO</v>
          </cell>
          <cell r="F3590" t="str">
            <v>COM. DIRETA</v>
          </cell>
          <cell r="G3590" t="str">
            <v>-</v>
          </cell>
          <cell r="H3590">
            <v>0.15</v>
          </cell>
          <cell r="I3590">
            <v>1.2</v>
          </cell>
          <cell r="J3590">
            <v>7</v>
          </cell>
          <cell r="M3590">
            <v>90.5</v>
          </cell>
          <cell r="N3590">
            <v>90.5</v>
          </cell>
          <cell r="P3590">
            <v>1</v>
          </cell>
          <cell r="R3590">
            <v>0</v>
          </cell>
          <cell r="S3590">
            <v>0</v>
          </cell>
          <cell r="U3590">
            <v>0</v>
          </cell>
          <cell r="V3590">
            <v>0</v>
          </cell>
          <cell r="X3590">
            <v>0</v>
          </cell>
          <cell r="Y3590">
            <v>0</v>
          </cell>
          <cell r="AA3590"/>
          <cell r="AB3590"/>
          <cell r="AD3590"/>
        </row>
        <row r="3591">
          <cell r="B3591" t="str">
            <v>LE08120E</v>
          </cell>
          <cell r="C3591" t="str">
            <v>Importados</v>
          </cell>
          <cell r="D3591">
            <v>94053000</v>
          </cell>
          <cell r="E3591" t="str">
            <v>Meteoro com 120 LEDs estáticos</v>
          </cell>
          <cell r="F3591" t="str">
            <v>COM. DIRETA</v>
          </cell>
          <cell r="G3591" t="str">
            <v>-</v>
          </cell>
          <cell r="H3591">
            <v>0.15</v>
          </cell>
          <cell r="I3591">
            <v>1.2</v>
          </cell>
          <cell r="J3591">
            <v>7</v>
          </cell>
          <cell r="M3591">
            <v>90.5</v>
          </cell>
          <cell r="N3591">
            <v>90.5</v>
          </cell>
          <cell r="P3591">
            <v>1</v>
          </cell>
          <cell r="R3591">
            <v>0</v>
          </cell>
          <cell r="S3591">
            <v>0</v>
          </cell>
          <cell r="U3591">
            <v>0</v>
          </cell>
          <cell r="V3591">
            <v>0</v>
          </cell>
          <cell r="W3591"/>
          <cell r="X3591">
            <v>0</v>
          </cell>
          <cell r="Y3591">
            <v>0</v>
          </cell>
          <cell r="AA3591"/>
          <cell r="AB3591"/>
          <cell r="AD3591"/>
        </row>
        <row r="3592">
          <cell r="B3592" t="str">
            <v>LE08160SP</v>
          </cell>
          <cell r="C3592" t="str">
            <v>Importados</v>
          </cell>
          <cell r="E3592" t="str">
            <v>Meteoro com 160 LEDs em movimento Snowfall sem plug</v>
          </cell>
          <cell r="F3592" t="str">
            <v>COM. DIRETA</v>
          </cell>
          <cell r="G3592" t="str">
            <v>-</v>
          </cell>
          <cell r="H3592">
            <v>0.15</v>
          </cell>
          <cell r="I3592">
            <v>1.5</v>
          </cell>
          <cell r="J3592">
            <v>9</v>
          </cell>
          <cell r="M3592">
            <v>109.6</v>
          </cell>
          <cell r="N3592">
            <v>109.6</v>
          </cell>
          <cell r="P3592">
            <v>1</v>
          </cell>
          <cell r="R3592">
            <v>108</v>
          </cell>
          <cell r="S3592">
            <v>108</v>
          </cell>
          <cell r="U3592">
            <v>108</v>
          </cell>
          <cell r="V3592">
            <v>108</v>
          </cell>
          <cell r="X3592">
            <v>108</v>
          </cell>
          <cell r="Y3592">
            <v>108</v>
          </cell>
          <cell r="AA3592"/>
          <cell r="AB3592"/>
          <cell r="AD3592"/>
        </row>
        <row r="3593">
          <cell r="B3593" t="str">
            <v>LE08160U</v>
          </cell>
          <cell r="C3593" t="str">
            <v>Importados</v>
          </cell>
          <cell r="E3593" t="str">
            <v>Meteoro com 160 LEDs em movimento Snowfall USADO</v>
          </cell>
          <cell r="F3593" t="str">
            <v>COM. DIRETA</v>
          </cell>
          <cell r="G3593" t="str">
            <v>-</v>
          </cell>
          <cell r="H3593">
            <v>0.15</v>
          </cell>
          <cell r="I3593">
            <v>1.5</v>
          </cell>
          <cell r="J3593">
            <v>9</v>
          </cell>
          <cell r="M3593">
            <v>109.6</v>
          </cell>
          <cell r="N3593">
            <v>109.6</v>
          </cell>
          <cell r="P3593">
            <v>1</v>
          </cell>
          <cell r="R3593">
            <v>0</v>
          </cell>
          <cell r="S3593">
            <v>0</v>
          </cell>
          <cell r="U3593">
            <v>0</v>
          </cell>
          <cell r="V3593">
            <v>0</v>
          </cell>
          <cell r="X3593">
            <v>0</v>
          </cell>
          <cell r="Y3593">
            <v>0</v>
          </cell>
          <cell r="AA3593"/>
          <cell r="AB3593"/>
          <cell r="AD3593"/>
        </row>
        <row r="3594">
          <cell r="B3594" t="str">
            <v>LE08160E</v>
          </cell>
          <cell r="C3594" t="str">
            <v>Importados</v>
          </cell>
          <cell r="D3594">
            <v>94053000</v>
          </cell>
          <cell r="E3594" t="str">
            <v>Meteoro com 160 LEDs estáticos</v>
          </cell>
          <cell r="F3594" t="str">
            <v>COM. DIRETA</v>
          </cell>
          <cell r="G3594" t="str">
            <v>-</v>
          </cell>
          <cell r="H3594">
            <v>0.15</v>
          </cell>
          <cell r="I3594">
            <v>1.5</v>
          </cell>
          <cell r="J3594">
            <v>9</v>
          </cell>
          <cell r="M3594">
            <v>109.6</v>
          </cell>
          <cell r="N3594">
            <v>109.6</v>
          </cell>
          <cell r="P3594">
            <v>1</v>
          </cell>
          <cell r="R3594">
            <v>0</v>
          </cell>
          <cell r="S3594">
            <v>0</v>
          </cell>
          <cell r="U3594">
            <v>0</v>
          </cell>
          <cell r="V3594">
            <v>0</v>
          </cell>
          <cell r="W3594"/>
          <cell r="X3594">
            <v>0</v>
          </cell>
          <cell r="Y3594">
            <v>0</v>
          </cell>
          <cell r="AA3594"/>
          <cell r="AB3594"/>
          <cell r="AD3594"/>
        </row>
        <row r="3595">
          <cell r="B3595" t="str">
            <v>LE09MN80U</v>
          </cell>
          <cell r="C3595" t="str">
            <v>Importados</v>
          </cell>
          <cell r="E3595" t="str">
            <v>Festão de LED com 80 LEDs FLASHING mornos fio cristal USADO</v>
          </cell>
          <cell r="F3595" t="str">
            <v>COM. DIRETA</v>
          </cell>
          <cell r="M3595">
            <v>71</v>
          </cell>
          <cell r="N3595">
            <v>71</v>
          </cell>
          <cell r="P3595">
            <v>1</v>
          </cell>
          <cell r="R3595">
            <v>0</v>
          </cell>
          <cell r="S3595">
            <v>0</v>
          </cell>
          <cell r="U3595">
            <v>0</v>
          </cell>
          <cell r="V3595">
            <v>0</v>
          </cell>
          <cell r="X3595">
            <v>0</v>
          </cell>
          <cell r="Y3595">
            <v>0</v>
          </cell>
          <cell r="AA3595"/>
          <cell r="AB3595"/>
          <cell r="AD3595"/>
        </row>
        <row r="3596">
          <cell r="B3596" t="str">
            <v>LE09MN120</v>
          </cell>
          <cell r="C3596" t="str">
            <v>Importados</v>
          </cell>
          <cell r="D3596">
            <v>94053000</v>
          </cell>
          <cell r="E3596" t="str">
            <v>Festão de LED com 120 LEDs FLASHING mornos fio cristal</v>
          </cell>
          <cell r="F3596" t="str">
            <v>COM. DIRETA</v>
          </cell>
          <cell r="J3596">
            <v>7</v>
          </cell>
          <cell r="M3596">
            <v>90.5</v>
          </cell>
          <cell r="N3596">
            <v>90.5</v>
          </cell>
          <cell r="P3596">
            <v>1</v>
          </cell>
          <cell r="R3596">
            <v>88.7</v>
          </cell>
          <cell r="S3596">
            <v>88.7</v>
          </cell>
          <cell r="U3596">
            <v>88.7</v>
          </cell>
          <cell r="V3596">
            <v>88.7</v>
          </cell>
          <cell r="X3596">
            <v>88.7</v>
          </cell>
          <cell r="Y3596">
            <v>88.7</v>
          </cell>
          <cell r="AA3596">
            <v>84.15</v>
          </cell>
          <cell r="AB3596">
            <v>84.15</v>
          </cell>
          <cell r="AD3596">
            <v>65</v>
          </cell>
        </row>
        <row r="3597">
          <cell r="B3597" t="str">
            <v>LE09MN120U</v>
          </cell>
          <cell r="C3597" t="str">
            <v>Importados</v>
          </cell>
          <cell r="E3597" t="str">
            <v>Festão de LED com 120 LEDs FLASHING mornos fio cristal USADO</v>
          </cell>
          <cell r="F3597" t="str">
            <v>COM. DIRETA</v>
          </cell>
          <cell r="M3597">
            <v>90.5</v>
          </cell>
          <cell r="N3597">
            <v>90.5</v>
          </cell>
          <cell r="P3597">
            <v>1</v>
          </cell>
          <cell r="R3597">
            <v>0</v>
          </cell>
          <cell r="S3597">
            <v>0</v>
          </cell>
          <cell r="U3597">
            <v>0</v>
          </cell>
          <cell r="V3597">
            <v>0</v>
          </cell>
          <cell r="X3597">
            <v>0</v>
          </cell>
          <cell r="Y3597">
            <v>0</v>
          </cell>
          <cell r="AA3597"/>
          <cell r="AB3597"/>
          <cell r="AD3597"/>
        </row>
        <row r="3598">
          <cell r="B3598" t="str">
            <v>LE09MN160U</v>
          </cell>
          <cell r="C3598" t="str">
            <v>Importados</v>
          </cell>
          <cell r="E3598" t="str">
            <v>Festão de LED com 160 LEDs FLASHING mornos fio cristal USADO</v>
          </cell>
          <cell r="F3598" t="str">
            <v>COM. DIRETA</v>
          </cell>
          <cell r="M3598">
            <v>109.6</v>
          </cell>
          <cell r="N3598">
            <v>109.6</v>
          </cell>
          <cell r="P3598">
            <v>1</v>
          </cell>
          <cell r="R3598">
            <v>0</v>
          </cell>
          <cell r="S3598">
            <v>0</v>
          </cell>
          <cell r="U3598">
            <v>0</v>
          </cell>
          <cell r="V3598">
            <v>0</v>
          </cell>
          <cell r="X3598">
            <v>0</v>
          </cell>
          <cell r="Y3598">
            <v>0</v>
          </cell>
          <cell r="AA3598"/>
          <cell r="AB3598"/>
          <cell r="AD3598"/>
        </row>
        <row r="3599">
          <cell r="B3599" t="str">
            <v>LE15U</v>
          </cell>
          <cell r="C3599" t="str">
            <v>Importados</v>
          </cell>
          <cell r="E3599" t="str">
            <v>Festão de LED branco medindo 3,00m USADO</v>
          </cell>
          <cell r="F3599" t="str">
            <v>COM. DIRETA</v>
          </cell>
          <cell r="M3599" t="str">
            <v>Não disponível</v>
          </cell>
          <cell r="N3599" t="str">
            <v>Não disponível</v>
          </cell>
          <cell r="P3599">
            <v>1</v>
          </cell>
          <cell r="R3599">
            <v>0</v>
          </cell>
          <cell r="S3599">
            <v>0</v>
          </cell>
          <cell r="U3599">
            <v>0</v>
          </cell>
          <cell r="V3599">
            <v>0</v>
          </cell>
          <cell r="X3599">
            <v>0</v>
          </cell>
          <cell r="Y3599">
            <v>0</v>
          </cell>
          <cell r="AA3599"/>
          <cell r="AB3599"/>
          <cell r="AD3599"/>
        </row>
        <row r="3600">
          <cell r="B3600" t="str">
            <v>CM110SP</v>
          </cell>
          <cell r="C3600" t="str">
            <v>Importados</v>
          </cell>
          <cell r="E3600" t="str">
            <v>Cascata com 378 micro lâmpadas incandescentes tipo arroz na cor cristal, fio branco sem plug</v>
          </cell>
          <cell r="F3600" t="str">
            <v>COM. DIRETA</v>
          </cell>
          <cell r="G3600">
            <v>1.1000000000000001</v>
          </cell>
          <cell r="H3600">
            <v>3.8</v>
          </cell>
          <cell r="I3600">
            <v>0</v>
          </cell>
          <cell r="M3600">
            <v>154.19999999999999</v>
          </cell>
          <cell r="N3600">
            <v>154.19999999999999</v>
          </cell>
          <cell r="P3600">
            <v>1</v>
          </cell>
          <cell r="R3600">
            <v>154.19999999999999</v>
          </cell>
          <cell r="S3600">
            <v>154.19999999999999</v>
          </cell>
          <cell r="U3600">
            <v>154.19999999999999</v>
          </cell>
          <cell r="V3600">
            <v>154.19999999999999</v>
          </cell>
          <cell r="X3600">
            <v>154.19999999999999</v>
          </cell>
          <cell r="Y3600">
            <v>154.19999999999999</v>
          </cell>
          <cell r="AA3600"/>
          <cell r="AB3600"/>
          <cell r="AD3600"/>
        </row>
        <row r="3601">
          <cell r="B3601" t="str">
            <v>CM110U</v>
          </cell>
          <cell r="C3601" t="str">
            <v>Importados</v>
          </cell>
          <cell r="E3601" t="str">
            <v>Cascata com 378 micro lâmpadas incandescentes tipo arroz na cor cristal, fio branco USADO</v>
          </cell>
          <cell r="F3601" t="str">
            <v>COM. DIRETA</v>
          </cell>
          <cell r="G3601">
            <v>1.1000000000000001</v>
          </cell>
          <cell r="H3601">
            <v>3.8</v>
          </cell>
          <cell r="I3601">
            <v>0</v>
          </cell>
          <cell r="M3601">
            <v>154.19999999999999</v>
          </cell>
          <cell r="N3601">
            <v>154.19999999999999</v>
          </cell>
          <cell r="P3601">
            <v>1</v>
          </cell>
          <cell r="R3601">
            <v>0</v>
          </cell>
          <cell r="S3601">
            <v>0</v>
          </cell>
          <cell r="U3601">
            <v>0</v>
          </cell>
          <cell r="V3601">
            <v>0</v>
          </cell>
          <cell r="X3601">
            <v>0</v>
          </cell>
          <cell r="Y3601">
            <v>0</v>
          </cell>
          <cell r="AA3601"/>
          <cell r="AB3601"/>
          <cell r="AD3601"/>
        </row>
        <row r="3602">
          <cell r="B3602" t="str">
            <v>CL110SP</v>
          </cell>
          <cell r="C3602" t="str">
            <v>Importados</v>
          </cell>
          <cell r="E3602" t="str">
            <v>Cascata com 378 LEDs na cor branca, fio branco sem plug</v>
          </cell>
          <cell r="F3602" t="str">
            <v>COM. DIRETA</v>
          </cell>
          <cell r="G3602">
            <v>1.1000000000000001</v>
          </cell>
          <cell r="H3602">
            <v>3.8</v>
          </cell>
          <cell r="I3602">
            <v>0</v>
          </cell>
          <cell r="M3602">
            <v>195</v>
          </cell>
          <cell r="N3602">
            <v>195</v>
          </cell>
          <cell r="P3602">
            <v>1</v>
          </cell>
          <cell r="R3602">
            <v>195</v>
          </cell>
          <cell r="S3602">
            <v>195</v>
          </cell>
          <cell r="U3602">
            <v>195</v>
          </cell>
          <cell r="V3602">
            <v>195</v>
          </cell>
          <cell r="X3602">
            <v>195</v>
          </cell>
          <cell r="Y3602">
            <v>195</v>
          </cell>
          <cell r="AA3602"/>
          <cell r="AB3602"/>
          <cell r="AD3602"/>
        </row>
        <row r="3603">
          <cell r="B3603" t="str">
            <v>CL110U</v>
          </cell>
          <cell r="C3603" t="str">
            <v>Importados</v>
          </cell>
          <cell r="E3603" t="str">
            <v>Cascata com 378 LEDs na cor branca, fio branco USADO</v>
          </cell>
          <cell r="F3603" t="str">
            <v>COM. DIRETA</v>
          </cell>
          <cell r="G3603">
            <v>1.1000000000000001</v>
          </cell>
          <cell r="H3603">
            <v>3.8</v>
          </cell>
          <cell r="I3603">
            <v>0</v>
          </cell>
          <cell r="M3603">
            <v>195</v>
          </cell>
          <cell r="N3603">
            <v>195</v>
          </cell>
          <cell r="P3603">
            <v>1</v>
          </cell>
          <cell r="R3603">
            <v>0</v>
          </cell>
          <cell r="S3603">
            <v>0</v>
          </cell>
          <cell r="U3603">
            <v>0</v>
          </cell>
          <cell r="V3603">
            <v>0</v>
          </cell>
          <cell r="X3603">
            <v>0</v>
          </cell>
          <cell r="Y3603">
            <v>0</v>
          </cell>
          <cell r="AA3603"/>
          <cell r="AB3603"/>
          <cell r="AD3603"/>
        </row>
        <row r="3604">
          <cell r="B3604" t="str">
            <v>CLF110</v>
          </cell>
          <cell r="C3604" t="str">
            <v>Importados</v>
          </cell>
          <cell r="D3604">
            <v>94053000</v>
          </cell>
          <cell r="E3604" t="str">
            <v>Cascata com 378 LEDs warm + flashing na cor branca, fio branco</v>
          </cell>
          <cell r="F3604" t="str">
            <v>COM. DIRETA</v>
          </cell>
          <cell r="G3604">
            <v>1.1000000000000001</v>
          </cell>
          <cell r="H3604">
            <v>3.8</v>
          </cell>
          <cell r="I3604">
            <v>0</v>
          </cell>
          <cell r="J3604">
            <v>18</v>
          </cell>
          <cell r="M3604">
            <v>213</v>
          </cell>
          <cell r="N3604">
            <v>213</v>
          </cell>
          <cell r="P3604">
            <v>1</v>
          </cell>
          <cell r="R3604">
            <v>0</v>
          </cell>
          <cell r="S3604">
            <v>0</v>
          </cell>
          <cell r="U3604">
            <v>0</v>
          </cell>
          <cell r="V3604">
            <v>0</v>
          </cell>
          <cell r="X3604">
            <v>0</v>
          </cell>
          <cell r="Y3604">
            <v>0</v>
          </cell>
          <cell r="AA3604">
            <v>205</v>
          </cell>
          <cell r="AB3604">
            <v>205</v>
          </cell>
          <cell r="AD3604">
            <v>162</v>
          </cell>
        </row>
        <row r="3605">
          <cell r="B3605" t="str">
            <v>CLF110U</v>
          </cell>
          <cell r="C3605" t="str">
            <v>Importados</v>
          </cell>
          <cell r="E3605" t="str">
            <v>Cascata com 378 LEDs warm + flashing na cor branca, fio branco USADO</v>
          </cell>
          <cell r="F3605" t="str">
            <v>COM. DIRETA</v>
          </cell>
          <cell r="G3605">
            <v>1.1000000000000001</v>
          </cell>
          <cell r="H3605">
            <v>3.8</v>
          </cell>
          <cell r="I3605">
            <v>0</v>
          </cell>
          <cell r="M3605">
            <v>213</v>
          </cell>
          <cell r="N3605">
            <v>213</v>
          </cell>
          <cell r="P3605">
            <v>1</v>
          </cell>
          <cell r="R3605">
            <v>0</v>
          </cell>
          <cell r="S3605">
            <v>0</v>
          </cell>
          <cell r="U3605">
            <v>0</v>
          </cell>
          <cell r="V3605">
            <v>0</v>
          </cell>
          <cell r="X3605">
            <v>0</v>
          </cell>
          <cell r="Y3605">
            <v>0</v>
          </cell>
          <cell r="AA3605"/>
          <cell r="AB3605"/>
          <cell r="AD3605"/>
        </row>
        <row r="3606">
          <cell r="B3606" t="str">
            <v>CLMN110SP</v>
          </cell>
          <cell r="C3606" t="str">
            <v>Importados</v>
          </cell>
          <cell r="E3606" t="str">
            <v>Cascata com 378 LEDs na cor branco morno, fio branco sem plug</v>
          </cell>
          <cell r="F3606" t="str">
            <v>COM. DIRETA</v>
          </cell>
          <cell r="G3606">
            <v>1.1000000000000001</v>
          </cell>
          <cell r="H3606">
            <v>3.8</v>
          </cell>
          <cell r="I3606">
            <v>0</v>
          </cell>
          <cell r="J3606">
            <v>18</v>
          </cell>
          <cell r="M3606">
            <v>195</v>
          </cell>
          <cell r="N3606">
            <v>195</v>
          </cell>
          <cell r="P3606">
            <v>1</v>
          </cell>
          <cell r="R3606">
            <v>195</v>
          </cell>
          <cell r="S3606">
            <v>195</v>
          </cell>
          <cell r="U3606">
            <v>195</v>
          </cell>
          <cell r="V3606">
            <v>195</v>
          </cell>
          <cell r="X3606">
            <v>195</v>
          </cell>
          <cell r="Y3606">
            <v>195</v>
          </cell>
          <cell r="AA3606"/>
          <cell r="AB3606"/>
          <cell r="AD3606"/>
        </row>
        <row r="3607">
          <cell r="B3607" t="str">
            <v>CLMN110U</v>
          </cell>
          <cell r="C3607" t="str">
            <v>Importados</v>
          </cell>
          <cell r="E3607" t="str">
            <v>Cascata com 378 LEDs na cor branco morno, fio branco USADO</v>
          </cell>
          <cell r="F3607" t="str">
            <v>COM. DIRETA</v>
          </cell>
          <cell r="G3607">
            <v>1.1000000000000001</v>
          </cell>
          <cell r="H3607">
            <v>3.8</v>
          </cell>
          <cell r="I3607">
            <v>0</v>
          </cell>
          <cell r="J3607">
            <v>18</v>
          </cell>
          <cell r="M3607">
            <v>195</v>
          </cell>
          <cell r="N3607">
            <v>195</v>
          </cell>
          <cell r="P3607">
            <v>1</v>
          </cell>
          <cell r="R3607">
            <v>0</v>
          </cell>
          <cell r="S3607">
            <v>0</v>
          </cell>
          <cell r="U3607">
            <v>0</v>
          </cell>
          <cell r="V3607">
            <v>0</v>
          </cell>
          <cell r="X3607">
            <v>0</v>
          </cell>
          <cell r="Y3607">
            <v>0</v>
          </cell>
          <cell r="AA3607"/>
          <cell r="AB3607"/>
          <cell r="AD3607"/>
        </row>
        <row r="3608">
          <cell r="B3608" t="str">
            <v>CM70SP</v>
          </cell>
          <cell r="C3608" t="str">
            <v>Importados</v>
          </cell>
          <cell r="E3608" t="str">
            <v>Cascata com 200 micro lâmpadas incandescentes tipo arroz na cor cristal, fio branco sem plug</v>
          </cell>
          <cell r="F3608" t="str">
            <v>COM. DIRETA</v>
          </cell>
          <cell r="G3608">
            <v>0.7</v>
          </cell>
          <cell r="H3608">
            <v>3.8</v>
          </cell>
          <cell r="I3608">
            <v>0</v>
          </cell>
          <cell r="M3608">
            <v>115.6</v>
          </cell>
          <cell r="N3608">
            <v>115.6</v>
          </cell>
          <cell r="P3608">
            <v>1</v>
          </cell>
          <cell r="R3608">
            <v>90.2</v>
          </cell>
          <cell r="S3608">
            <v>90.2</v>
          </cell>
          <cell r="U3608">
            <v>90.2</v>
          </cell>
          <cell r="V3608">
            <v>90.2</v>
          </cell>
          <cell r="X3608">
            <v>90.2</v>
          </cell>
          <cell r="Y3608">
            <v>90.2</v>
          </cell>
          <cell r="AA3608"/>
          <cell r="AB3608"/>
          <cell r="AD3608"/>
        </row>
        <row r="3609">
          <cell r="B3609" t="str">
            <v>CM70U</v>
          </cell>
          <cell r="C3609" t="str">
            <v>Importados</v>
          </cell>
          <cell r="E3609" t="str">
            <v>Cascata com 200 micro lâmpadas incandescentes tipo arroz na cor cristal, fio branco USADO</v>
          </cell>
          <cell r="F3609" t="str">
            <v>COM. DIRETA</v>
          </cell>
          <cell r="G3609">
            <v>0.7</v>
          </cell>
          <cell r="H3609">
            <v>3.8</v>
          </cell>
          <cell r="I3609">
            <v>0</v>
          </cell>
          <cell r="M3609">
            <v>115.6</v>
          </cell>
          <cell r="N3609">
            <v>115.6</v>
          </cell>
          <cell r="P3609">
            <v>1</v>
          </cell>
          <cell r="R3609">
            <v>0</v>
          </cell>
          <cell r="S3609">
            <v>0</v>
          </cell>
          <cell r="U3609">
            <v>0</v>
          </cell>
          <cell r="V3609">
            <v>0</v>
          </cell>
          <cell r="X3609">
            <v>0</v>
          </cell>
          <cell r="Y3609">
            <v>0</v>
          </cell>
          <cell r="AA3609"/>
          <cell r="AB3609"/>
          <cell r="AD3609"/>
        </row>
        <row r="3610">
          <cell r="B3610" t="str">
            <v>CL70SP</v>
          </cell>
          <cell r="C3610" t="str">
            <v>Importados</v>
          </cell>
          <cell r="E3610" t="str">
            <v>Cascata com 200 LEDs na cor branca, fio branco sem plug</v>
          </cell>
          <cell r="F3610" t="str">
            <v>COM. DIRETA</v>
          </cell>
          <cell r="G3610">
            <v>0.7</v>
          </cell>
          <cell r="H3610">
            <v>3.8</v>
          </cell>
          <cell r="I3610">
            <v>0</v>
          </cell>
          <cell r="M3610">
            <v>115.6</v>
          </cell>
          <cell r="N3610">
            <v>115.6</v>
          </cell>
          <cell r="P3610">
            <v>1</v>
          </cell>
          <cell r="R3610">
            <v>115.6</v>
          </cell>
          <cell r="S3610">
            <v>115.6</v>
          </cell>
          <cell r="U3610">
            <v>115.6</v>
          </cell>
          <cell r="V3610">
            <v>115.6</v>
          </cell>
          <cell r="X3610">
            <v>115.6</v>
          </cell>
          <cell r="Y3610">
            <v>115.6</v>
          </cell>
          <cell r="AA3610"/>
          <cell r="AB3610"/>
          <cell r="AD3610"/>
        </row>
        <row r="3611">
          <cell r="B3611" t="str">
            <v>CL70U</v>
          </cell>
          <cell r="C3611" t="str">
            <v>Importados</v>
          </cell>
          <cell r="E3611" t="str">
            <v>Cascata com 200 LEDs na cor branca, fio branco USADO</v>
          </cell>
          <cell r="F3611" t="str">
            <v>COM. DIRETA</v>
          </cell>
          <cell r="G3611">
            <v>0.7</v>
          </cell>
          <cell r="H3611">
            <v>3.8</v>
          </cell>
          <cell r="I3611">
            <v>0</v>
          </cell>
          <cell r="M3611">
            <v>115.6</v>
          </cell>
          <cell r="N3611">
            <v>115.6</v>
          </cell>
          <cell r="P3611">
            <v>1</v>
          </cell>
          <cell r="R3611">
            <v>0</v>
          </cell>
          <cell r="S3611">
            <v>0</v>
          </cell>
          <cell r="U3611">
            <v>0</v>
          </cell>
          <cell r="V3611">
            <v>0</v>
          </cell>
          <cell r="X3611">
            <v>0</v>
          </cell>
          <cell r="Y3611">
            <v>0</v>
          </cell>
          <cell r="AA3611"/>
          <cell r="AB3611"/>
          <cell r="AD3611"/>
        </row>
        <row r="3612">
          <cell r="B3612" t="str">
            <v>CLMN70SP</v>
          </cell>
          <cell r="C3612" t="str">
            <v>Importados</v>
          </cell>
          <cell r="E3612" t="str">
            <v>Cascata com 200 LEDs na cor branco morno, fio branco sem plug</v>
          </cell>
          <cell r="F3612" t="str">
            <v>COM. DIRETA</v>
          </cell>
          <cell r="G3612">
            <v>0.7</v>
          </cell>
          <cell r="H3612">
            <v>3.8</v>
          </cell>
          <cell r="I3612">
            <v>0</v>
          </cell>
          <cell r="J3612">
            <v>9</v>
          </cell>
          <cell r="M3612">
            <v>115.6</v>
          </cell>
          <cell r="N3612">
            <v>115.6</v>
          </cell>
          <cell r="P3612">
            <v>1</v>
          </cell>
          <cell r="R3612">
            <v>115.6</v>
          </cell>
          <cell r="S3612">
            <v>115.6</v>
          </cell>
          <cell r="U3612">
            <v>115.6</v>
          </cell>
          <cell r="V3612">
            <v>115.6</v>
          </cell>
          <cell r="X3612">
            <v>115.6</v>
          </cell>
          <cell r="Y3612">
            <v>115.6</v>
          </cell>
          <cell r="AA3612"/>
          <cell r="AB3612"/>
          <cell r="AD3612"/>
        </row>
        <row r="3613">
          <cell r="B3613" t="str">
            <v>CLMN70U</v>
          </cell>
          <cell r="C3613" t="str">
            <v>Importados</v>
          </cell>
          <cell r="E3613" t="str">
            <v>Cascata com 200 LEDs na cor branco morno, fio branco USADO</v>
          </cell>
          <cell r="F3613" t="str">
            <v>COM. DIRETA</v>
          </cell>
          <cell r="G3613">
            <v>0.7</v>
          </cell>
          <cell r="H3613">
            <v>3.8</v>
          </cell>
          <cell r="I3613">
            <v>0</v>
          </cell>
          <cell r="J3613">
            <v>9</v>
          </cell>
          <cell r="M3613">
            <v>115.6</v>
          </cell>
          <cell r="N3613">
            <v>115.6</v>
          </cell>
          <cell r="P3613">
            <v>1</v>
          </cell>
          <cell r="R3613">
            <v>0</v>
          </cell>
          <cell r="S3613">
            <v>0</v>
          </cell>
          <cell r="U3613">
            <v>0</v>
          </cell>
          <cell r="V3613">
            <v>0</v>
          </cell>
          <cell r="X3613">
            <v>0</v>
          </cell>
          <cell r="Y3613">
            <v>0</v>
          </cell>
          <cell r="AA3613"/>
          <cell r="AB3613"/>
          <cell r="AD3613"/>
        </row>
        <row r="3614">
          <cell r="B3614" t="str">
            <v>LE0680SP</v>
          </cell>
          <cell r="C3614" t="str">
            <v>Importados</v>
          </cell>
          <cell r="E3614" t="str">
            <v>Tubo snowfall cilíndrico com 42 LEDs brancos, 80cm sem plug</v>
          </cell>
          <cell r="F3614" t="str">
            <v>COM. DIRETA</v>
          </cell>
          <cell r="G3614">
            <v>0.8</v>
          </cell>
          <cell r="H3614">
            <v>0.03</v>
          </cell>
          <cell r="I3614">
            <v>0.03</v>
          </cell>
          <cell r="J3614">
            <v>2</v>
          </cell>
          <cell r="M3614">
            <v>34</v>
          </cell>
          <cell r="N3614">
            <v>34</v>
          </cell>
          <cell r="P3614">
            <v>1</v>
          </cell>
          <cell r="R3614">
            <v>44</v>
          </cell>
          <cell r="S3614">
            <v>44</v>
          </cell>
          <cell r="U3614">
            <v>44</v>
          </cell>
          <cell r="V3614">
            <v>44</v>
          </cell>
          <cell r="X3614">
            <v>44</v>
          </cell>
          <cell r="Y3614">
            <v>44</v>
          </cell>
          <cell r="AA3614"/>
          <cell r="AB3614"/>
          <cell r="AD3614"/>
        </row>
        <row r="3615">
          <cell r="B3615" t="str">
            <v>LE0680U</v>
          </cell>
          <cell r="C3615" t="str">
            <v>Importados</v>
          </cell>
          <cell r="E3615" t="str">
            <v>Tubo snowfall cilíndrico com 48 LEDs brancos, 80cm usado</v>
          </cell>
          <cell r="F3615" t="str">
            <v>COM. DIRETA</v>
          </cell>
          <cell r="G3615">
            <v>0.8</v>
          </cell>
          <cell r="H3615">
            <v>0.03</v>
          </cell>
          <cell r="M3615">
            <v>34</v>
          </cell>
          <cell r="N3615">
            <v>34</v>
          </cell>
          <cell r="P3615">
            <v>1</v>
          </cell>
          <cell r="R3615">
            <v>0</v>
          </cell>
          <cell r="S3615">
            <v>0</v>
          </cell>
          <cell r="U3615">
            <v>0</v>
          </cell>
          <cell r="V3615">
            <v>0</v>
          </cell>
          <cell r="X3615">
            <v>0</v>
          </cell>
          <cell r="Y3615">
            <v>0</v>
          </cell>
          <cell r="AA3615"/>
          <cell r="AB3615"/>
          <cell r="AD3615"/>
        </row>
        <row r="3616">
          <cell r="B3616" t="str">
            <v>LE0660SP</v>
          </cell>
          <cell r="C3616" t="str">
            <v>Importados</v>
          </cell>
          <cell r="E3616" t="str">
            <v>Tubo snowfall cilíndrico com 30 LEDs brancos, 60cm sem plug</v>
          </cell>
          <cell r="F3616" t="str">
            <v>COM. DIRETA</v>
          </cell>
          <cell r="G3616">
            <v>0.6</v>
          </cell>
          <cell r="M3616">
            <v>32</v>
          </cell>
          <cell r="N3616">
            <v>32</v>
          </cell>
          <cell r="P3616">
            <v>1</v>
          </cell>
          <cell r="R3616">
            <v>33</v>
          </cell>
          <cell r="S3616">
            <v>33</v>
          </cell>
          <cell r="U3616">
            <v>33</v>
          </cell>
          <cell r="V3616">
            <v>33</v>
          </cell>
          <cell r="X3616">
            <v>33</v>
          </cell>
          <cell r="Y3616">
            <v>33</v>
          </cell>
          <cell r="AA3616"/>
          <cell r="AB3616"/>
          <cell r="AD3616"/>
        </row>
        <row r="3617">
          <cell r="B3617" t="str">
            <v>LE0660U</v>
          </cell>
          <cell r="C3617" t="str">
            <v>Importados</v>
          </cell>
          <cell r="E3617" t="str">
            <v>Tubo snowfall cilíndrico com 30 LEDs brancos, 60cm USADO</v>
          </cell>
          <cell r="F3617" t="str">
            <v>COM. DIRETA</v>
          </cell>
          <cell r="G3617">
            <v>0.6</v>
          </cell>
          <cell r="M3617">
            <v>32</v>
          </cell>
          <cell r="N3617">
            <v>32</v>
          </cell>
          <cell r="P3617">
            <v>1</v>
          </cell>
          <cell r="R3617">
            <v>0</v>
          </cell>
          <cell r="S3617">
            <v>0</v>
          </cell>
          <cell r="U3617">
            <v>0</v>
          </cell>
          <cell r="V3617">
            <v>0</v>
          </cell>
          <cell r="X3617">
            <v>0</v>
          </cell>
          <cell r="Y3617">
            <v>0</v>
          </cell>
          <cell r="AA3617"/>
          <cell r="AB3617"/>
          <cell r="AD3617"/>
        </row>
        <row r="3618">
          <cell r="B3618" t="str">
            <v>LE06100</v>
          </cell>
          <cell r="C3618" t="str">
            <v>Importados</v>
          </cell>
          <cell r="E3618" t="str">
            <v>Tubo snowfall cilíndrico com 60 LEDs brancos, 1,00m</v>
          </cell>
          <cell r="F3618" t="str">
            <v>COM. DIRETA</v>
          </cell>
          <cell r="G3618">
            <v>1</v>
          </cell>
          <cell r="H3618">
            <v>0.03</v>
          </cell>
          <cell r="I3618">
            <v>0.03</v>
          </cell>
          <cell r="J3618">
            <v>2</v>
          </cell>
          <cell r="M3618">
            <v>36</v>
          </cell>
          <cell r="N3618">
            <v>36</v>
          </cell>
          <cell r="P3618">
            <v>1</v>
          </cell>
          <cell r="R3618">
            <v>44</v>
          </cell>
          <cell r="S3618">
            <v>44</v>
          </cell>
          <cell r="U3618">
            <v>44</v>
          </cell>
          <cell r="V3618">
            <v>44</v>
          </cell>
          <cell r="X3618">
            <v>44</v>
          </cell>
          <cell r="Y3618">
            <v>44</v>
          </cell>
          <cell r="AA3618"/>
          <cell r="AB3618"/>
          <cell r="AD3618"/>
        </row>
        <row r="3619">
          <cell r="B3619" t="str">
            <v>PNG15</v>
          </cell>
          <cell r="C3619" t="str">
            <v>Importados</v>
          </cell>
          <cell r="E3619" t="str">
            <v xml:space="preserve">Pingente luminoso, produzido com bola de poliestireno revestido com conjunto de LED flashing. </v>
          </cell>
          <cell r="F3619" t="str">
            <v>COM. DIRETA</v>
          </cell>
          <cell r="G3619">
            <v>1</v>
          </cell>
          <cell r="H3619">
            <v>0.15</v>
          </cell>
          <cell r="I3619">
            <v>0.15</v>
          </cell>
          <cell r="J3619">
            <v>2.5</v>
          </cell>
          <cell r="M3619">
            <v>135</v>
          </cell>
          <cell r="N3619">
            <v>135</v>
          </cell>
          <cell r="P3619">
            <v>1</v>
          </cell>
          <cell r="R3619"/>
          <cell r="S3619"/>
          <cell r="U3619"/>
          <cell r="V3619"/>
          <cell r="X3619"/>
          <cell r="Y3619"/>
          <cell r="AA3619"/>
          <cell r="AB3619"/>
          <cell r="AD3619"/>
        </row>
        <row r="3620">
          <cell r="B3620" t="str">
            <v>PNG20</v>
          </cell>
          <cell r="C3620" t="str">
            <v>Importados</v>
          </cell>
          <cell r="E3620" t="str">
            <v xml:space="preserve">Pingente luminoso, produzido com bola de poliestireno revestido com conjunto de LED flashing. </v>
          </cell>
          <cell r="F3620" t="str">
            <v>COM. DIRETA</v>
          </cell>
          <cell r="G3620">
            <v>1</v>
          </cell>
          <cell r="H3620">
            <v>0.2</v>
          </cell>
          <cell r="I3620">
            <v>0.2</v>
          </cell>
          <cell r="J3620">
            <v>2.5</v>
          </cell>
          <cell r="M3620">
            <v>157</v>
          </cell>
          <cell r="N3620">
            <v>157</v>
          </cell>
          <cell r="P3620">
            <v>1</v>
          </cell>
          <cell r="R3620"/>
          <cell r="S3620"/>
          <cell r="U3620"/>
          <cell r="V3620"/>
          <cell r="X3620"/>
          <cell r="Y3620"/>
          <cell r="AA3620"/>
          <cell r="AB3620"/>
          <cell r="AD3620"/>
        </row>
        <row r="3621">
          <cell r="B3621" t="str">
            <v>LE18</v>
          </cell>
          <cell r="C3621" t="str">
            <v>Importados</v>
          </cell>
          <cell r="D3621">
            <v>94053000</v>
          </cell>
          <cell r="E3621" t="str">
            <v>Conjunto com 6 tubos cilíndrico 30cm, snowfall com 18 LEDs brancos cada tubo- conj. c/ 6</v>
          </cell>
          <cell r="F3621" t="str">
            <v>COM. DIRETA</v>
          </cell>
          <cell r="G3621">
            <v>0.3</v>
          </cell>
          <cell r="H3621">
            <v>1.4999999999999999E-2</v>
          </cell>
          <cell r="I3621">
            <v>3.4</v>
          </cell>
          <cell r="J3621">
            <v>25</v>
          </cell>
          <cell r="M3621">
            <v>60</v>
          </cell>
          <cell r="N3621">
            <v>60</v>
          </cell>
          <cell r="P3621">
            <v>1</v>
          </cell>
          <cell r="R3621">
            <v>60</v>
          </cell>
          <cell r="S3621">
            <v>60</v>
          </cell>
          <cell r="U3621">
            <v>60</v>
          </cell>
          <cell r="V3621">
            <v>60</v>
          </cell>
          <cell r="X3621">
            <v>60</v>
          </cell>
          <cell r="Y3621">
            <v>60</v>
          </cell>
          <cell r="AA3621">
            <v>60</v>
          </cell>
          <cell r="AB3621">
            <v>60</v>
          </cell>
          <cell r="AD3621">
            <v>48</v>
          </cell>
        </row>
        <row r="3622">
          <cell r="B3622" t="str">
            <v>LE18U</v>
          </cell>
          <cell r="C3622" t="str">
            <v>Importados</v>
          </cell>
          <cell r="E3622" t="str">
            <v>Conjunto com 6 tubos cilíndrico 30cm, snowfall com 18 LEDs brancos cada tubo- conj. c/ 6 USADO</v>
          </cell>
          <cell r="F3622" t="str">
            <v>COM. DIRETA</v>
          </cell>
          <cell r="M3622">
            <v>60</v>
          </cell>
          <cell r="N3622">
            <v>60</v>
          </cell>
          <cell r="P3622">
            <v>1</v>
          </cell>
          <cell r="R3622">
            <v>0</v>
          </cell>
          <cell r="S3622">
            <v>0</v>
          </cell>
          <cell r="U3622">
            <v>0</v>
          </cell>
          <cell r="V3622">
            <v>0</v>
          </cell>
          <cell r="X3622">
            <v>0</v>
          </cell>
          <cell r="Y3622">
            <v>0</v>
          </cell>
          <cell r="AA3622"/>
          <cell r="AB3622"/>
          <cell r="AD3622"/>
        </row>
        <row r="3623">
          <cell r="B3623" t="str">
            <v>MP003</v>
          </cell>
          <cell r="C3623" t="str">
            <v>Importados</v>
          </cell>
          <cell r="D3623">
            <v>94053000</v>
          </cell>
          <cell r="E3623" t="str">
            <v>Conjunto com 100 micro lâmpadas incandescentes tipo arroz na cor cristal</v>
          </cell>
          <cell r="F3623" t="str">
            <v>COM. DIRETA</v>
          </cell>
          <cell r="G3623">
            <v>0</v>
          </cell>
          <cell r="H3623">
            <v>0</v>
          </cell>
          <cell r="I3623">
            <v>6.9</v>
          </cell>
          <cell r="J3623">
            <v>34</v>
          </cell>
          <cell r="M3623">
            <v>22.2</v>
          </cell>
          <cell r="N3623">
            <v>22.2</v>
          </cell>
          <cell r="P3623">
            <v>1</v>
          </cell>
          <cell r="R3623">
            <v>21.6</v>
          </cell>
          <cell r="S3623">
            <v>21.6</v>
          </cell>
          <cell r="U3623">
            <v>21.6</v>
          </cell>
          <cell r="V3623">
            <v>21.6</v>
          </cell>
          <cell r="X3623">
            <v>21.6</v>
          </cell>
          <cell r="Y3623">
            <v>21.6</v>
          </cell>
          <cell r="AA3623">
            <v>18.3</v>
          </cell>
          <cell r="AB3623">
            <v>18.3</v>
          </cell>
          <cell r="AD3623">
            <v>12.4</v>
          </cell>
        </row>
        <row r="3624">
          <cell r="B3624" t="str">
            <v>MP003U</v>
          </cell>
          <cell r="C3624" t="str">
            <v>Importados</v>
          </cell>
          <cell r="E3624" t="str">
            <v>Conjunto com 100 micro lâmpadas incandescentes tipo arroz na cor cristal USADO</v>
          </cell>
          <cell r="F3624" t="str">
            <v>COM. DIRETA</v>
          </cell>
          <cell r="M3624">
            <v>22.2</v>
          </cell>
          <cell r="N3624">
            <v>22.2</v>
          </cell>
          <cell r="P3624">
            <v>1</v>
          </cell>
          <cell r="R3624">
            <v>0</v>
          </cell>
          <cell r="S3624">
            <v>0</v>
          </cell>
          <cell r="U3624">
            <v>0</v>
          </cell>
          <cell r="V3624">
            <v>0</v>
          </cell>
          <cell r="X3624">
            <v>0</v>
          </cell>
          <cell r="Y3624">
            <v>0</v>
          </cell>
          <cell r="AA3624"/>
          <cell r="AB3624"/>
          <cell r="AD3624"/>
        </row>
        <row r="3625">
          <cell r="B3625" t="str">
            <v>LE30BC</v>
          </cell>
          <cell r="C3625" t="str">
            <v>Importados</v>
          </cell>
          <cell r="D3625">
            <v>94053000</v>
          </cell>
          <cell r="E3625" t="str">
            <v>Chicote com 160 LEDs brancos distribuídos em 7 fios em lamê prateado - 220V</v>
          </cell>
          <cell r="F3625" t="str">
            <v>COM. DIRETA</v>
          </cell>
          <cell r="G3625">
            <v>2.1</v>
          </cell>
          <cell r="H3625" t="str">
            <v>-</v>
          </cell>
          <cell r="I3625" t="str">
            <v>-</v>
          </cell>
          <cell r="J3625">
            <v>12</v>
          </cell>
          <cell r="M3625">
            <v>90</v>
          </cell>
          <cell r="N3625">
            <v>90</v>
          </cell>
          <cell r="P3625">
            <v>1</v>
          </cell>
          <cell r="R3625">
            <v>90</v>
          </cell>
          <cell r="S3625">
            <v>90</v>
          </cell>
          <cell r="U3625">
            <v>90</v>
          </cell>
          <cell r="V3625">
            <v>90</v>
          </cell>
          <cell r="X3625">
            <v>90</v>
          </cell>
          <cell r="Y3625">
            <v>90</v>
          </cell>
          <cell r="AA3625">
            <v>90</v>
          </cell>
          <cell r="AB3625">
            <v>90</v>
          </cell>
          <cell r="AD3625">
            <v>87</v>
          </cell>
        </row>
        <row r="3626">
          <cell r="B3626" t="str">
            <v>LE30BCU</v>
          </cell>
          <cell r="C3626" t="str">
            <v>Importados</v>
          </cell>
          <cell r="E3626" t="str">
            <v>Chicote com 160 LEDs brancos distribuídos em 7 fios em lamê prateado - 220V USADO</v>
          </cell>
          <cell r="F3626" t="str">
            <v>COM. DIRETA</v>
          </cell>
          <cell r="M3626">
            <v>90</v>
          </cell>
          <cell r="N3626">
            <v>90</v>
          </cell>
          <cell r="P3626">
            <v>1</v>
          </cell>
          <cell r="R3626">
            <v>0</v>
          </cell>
          <cell r="S3626">
            <v>0</v>
          </cell>
          <cell r="U3626">
            <v>0</v>
          </cell>
          <cell r="V3626">
            <v>0</v>
          </cell>
          <cell r="X3626">
            <v>0</v>
          </cell>
          <cell r="Y3626">
            <v>0</v>
          </cell>
          <cell r="AA3626"/>
          <cell r="AB3626"/>
          <cell r="AD3626"/>
        </row>
        <row r="3627">
          <cell r="B3627" t="str">
            <v>LE30DR</v>
          </cell>
          <cell r="C3627" t="str">
            <v>Importados</v>
          </cell>
          <cell r="D3627">
            <v>94053000</v>
          </cell>
          <cell r="E3627" t="str">
            <v>Chicote com 160 LEDs mornos distribuídos em 7 fios em lamê dourado - 220V</v>
          </cell>
          <cell r="F3627" t="str">
            <v>COM. DIRETA</v>
          </cell>
          <cell r="G3627">
            <v>3.1</v>
          </cell>
          <cell r="H3627" t="str">
            <v>-</v>
          </cell>
          <cell r="I3627" t="str">
            <v>-</v>
          </cell>
          <cell r="J3627">
            <v>12</v>
          </cell>
          <cell r="M3627">
            <v>90</v>
          </cell>
          <cell r="N3627">
            <v>90</v>
          </cell>
          <cell r="P3627">
            <v>1</v>
          </cell>
          <cell r="R3627">
            <v>90</v>
          </cell>
          <cell r="S3627">
            <v>90</v>
          </cell>
          <cell r="U3627">
            <v>90</v>
          </cell>
          <cell r="V3627">
            <v>90</v>
          </cell>
          <cell r="X3627">
            <v>90</v>
          </cell>
          <cell r="Y3627">
            <v>90</v>
          </cell>
          <cell r="AA3627">
            <v>90</v>
          </cell>
          <cell r="AB3627">
            <v>90</v>
          </cell>
          <cell r="AD3627">
            <v>87</v>
          </cell>
        </row>
        <row r="3628">
          <cell r="B3628" t="str">
            <v>LE30DRU</v>
          </cell>
          <cell r="C3628" t="str">
            <v>Importados</v>
          </cell>
          <cell r="E3628" t="str">
            <v>Chicote com 160 LEDs mornos distribuídos em 7 fios em lamê dourado - 220V USADO</v>
          </cell>
          <cell r="F3628" t="str">
            <v>COM. DIRETA</v>
          </cell>
          <cell r="M3628">
            <v>90</v>
          </cell>
          <cell r="N3628">
            <v>90</v>
          </cell>
          <cell r="P3628">
            <v>1</v>
          </cell>
          <cell r="R3628">
            <v>0</v>
          </cell>
          <cell r="S3628">
            <v>0</v>
          </cell>
          <cell r="U3628">
            <v>0</v>
          </cell>
          <cell r="V3628">
            <v>0</v>
          </cell>
          <cell r="X3628">
            <v>0</v>
          </cell>
          <cell r="Y3628">
            <v>0</v>
          </cell>
          <cell r="AA3628"/>
          <cell r="AB3628"/>
          <cell r="AD3628"/>
        </row>
        <row r="3629">
          <cell r="B3629" t="str">
            <v>LE30VM</v>
          </cell>
          <cell r="C3629" t="str">
            <v>Importados</v>
          </cell>
          <cell r="D3629">
            <v>94053000</v>
          </cell>
          <cell r="E3629" t="str">
            <v>Chicote com 160 LEDs vermelhos distribuídos em 7 fios em lamê vermelho - 220V</v>
          </cell>
          <cell r="F3629" t="str">
            <v>COM. DIRETA</v>
          </cell>
          <cell r="G3629">
            <v>1.1000000000000001</v>
          </cell>
          <cell r="H3629" t="str">
            <v>-</v>
          </cell>
          <cell r="I3629" t="str">
            <v>-</v>
          </cell>
          <cell r="J3629">
            <v>12</v>
          </cell>
          <cell r="M3629">
            <v>80</v>
          </cell>
          <cell r="N3629">
            <v>80</v>
          </cell>
          <cell r="P3629">
            <v>1</v>
          </cell>
          <cell r="R3629">
            <v>80</v>
          </cell>
          <cell r="S3629">
            <v>80</v>
          </cell>
          <cell r="U3629">
            <v>80</v>
          </cell>
          <cell r="V3629">
            <v>80</v>
          </cell>
          <cell r="X3629">
            <v>80</v>
          </cell>
          <cell r="Y3629">
            <v>80</v>
          </cell>
          <cell r="AA3629">
            <v>80</v>
          </cell>
          <cell r="AB3629">
            <v>80</v>
          </cell>
          <cell r="AD3629">
            <v>78</v>
          </cell>
        </row>
        <row r="3630">
          <cell r="B3630" t="str">
            <v>LE30VMU</v>
          </cell>
          <cell r="C3630" t="str">
            <v>Importados</v>
          </cell>
          <cell r="E3630" t="str">
            <v>Chicote com 160 LEDs vermelhos distribuídos em 7 fios em lamê vermelho - 220V USADO</v>
          </cell>
          <cell r="F3630" t="str">
            <v>COM. DIRETA</v>
          </cell>
          <cell r="M3630">
            <v>80</v>
          </cell>
          <cell r="N3630">
            <v>80</v>
          </cell>
          <cell r="P3630">
            <v>1</v>
          </cell>
          <cell r="R3630">
            <v>0</v>
          </cell>
          <cell r="S3630">
            <v>0</v>
          </cell>
          <cell r="U3630">
            <v>0</v>
          </cell>
          <cell r="V3630">
            <v>0</v>
          </cell>
          <cell r="X3630">
            <v>0</v>
          </cell>
          <cell r="Y3630">
            <v>0</v>
          </cell>
          <cell r="AA3630"/>
          <cell r="AB3630"/>
          <cell r="AD3630"/>
        </row>
        <row r="3631">
          <cell r="B3631" t="str">
            <v>LE28</v>
          </cell>
          <cell r="C3631" t="str">
            <v>Importados</v>
          </cell>
          <cell r="D3631">
            <v>94053000</v>
          </cell>
          <cell r="E3631" t="str">
            <v>Ramos marrons com 48 LEDs mornos e capa estilo algodão -220V</v>
          </cell>
          <cell r="F3631" t="str">
            <v>COM. DIRETA</v>
          </cell>
          <cell r="G3631">
            <v>0.5</v>
          </cell>
          <cell r="H3631" t="str">
            <v>-</v>
          </cell>
          <cell r="I3631" t="str">
            <v>-</v>
          </cell>
          <cell r="J3631">
            <v>4</v>
          </cell>
          <cell r="M3631">
            <v>60</v>
          </cell>
          <cell r="N3631">
            <v>60</v>
          </cell>
          <cell r="P3631">
            <v>1</v>
          </cell>
          <cell r="R3631">
            <v>60</v>
          </cell>
          <cell r="S3631">
            <v>60</v>
          </cell>
          <cell r="U3631">
            <v>60</v>
          </cell>
          <cell r="V3631">
            <v>60</v>
          </cell>
          <cell r="X3631">
            <v>60</v>
          </cell>
          <cell r="Y3631">
            <v>60</v>
          </cell>
          <cell r="AA3631">
            <v>60</v>
          </cell>
          <cell r="AB3631">
            <v>60</v>
          </cell>
          <cell r="AD3631">
            <v>57</v>
          </cell>
        </row>
        <row r="3632">
          <cell r="B3632" t="str">
            <v>LE28U</v>
          </cell>
          <cell r="C3632" t="str">
            <v>Importados</v>
          </cell>
          <cell r="E3632" t="str">
            <v>Ramos marrons com 48 LEDs mornos e capa estilo algodão -220V USADO</v>
          </cell>
          <cell r="F3632" t="str">
            <v>COM. DIRETA</v>
          </cell>
          <cell r="M3632">
            <v>60</v>
          </cell>
          <cell r="N3632">
            <v>60</v>
          </cell>
          <cell r="P3632">
            <v>1</v>
          </cell>
          <cell r="R3632">
            <v>0</v>
          </cell>
          <cell r="S3632">
            <v>0</v>
          </cell>
          <cell r="U3632">
            <v>0</v>
          </cell>
          <cell r="V3632">
            <v>0</v>
          </cell>
          <cell r="X3632">
            <v>0</v>
          </cell>
          <cell r="Y3632">
            <v>0</v>
          </cell>
          <cell r="AA3632"/>
          <cell r="AB3632"/>
          <cell r="AD3632"/>
        </row>
        <row r="3633">
          <cell r="B3633" t="str">
            <v>LE29</v>
          </cell>
          <cell r="C3633" t="str">
            <v>Importados</v>
          </cell>
          <cell r="D3633">
            <v>94053000</v>
          </cell>
          <cell r="E3633" t="str">
            <v>Dupla de ramos marrons com 64 LEDs mornos e capa estilo algodão -220V</v>
          </cell>
          <cell r="F3633" t="str">
            <v>COM. DIRETA</v>
          </cell>
          <cell r="G3633">
            <v>0.95</v>
          </cell>
          <cell r="H3633" t="str">
            <v>-</v>
          </cell>
          <cell r="I3633" t="str">
            <v>-</v>
          </cell>
          <cell r="J3633">
            <v>5</v>
          </cell>
          <cell r="M3633">
            <v>78</v>
          </cell>
          <cell r="N3633">
            <v>78</v>
          </cell>
          <cell r="P3633">
            <v>1</v>
          </cell>
          <cell r="R3633">
            <v>78</v>
          </cell>
          <cell r="S3633">
            <v>78</v>
          </cell>
          <cell r="U3633">
            <v>78</v>
          </cell>
          <cell r="V3633">
            <v>78</v>
          </cell>
          <cell r="X3633">
            <v>78</v>
          </cell>
          <cell r="Y3633">
            <v>78</v>
          </cell>
          <cell r="AA3633">
            <v>78</v>
          </cell>
          <cell r="AB3633">
            <v>78</v>
          </cell>
          <cell r="AD3633">
            <v>75</v>
          </cell>
        </row>
        <row r="3634">
          <cell r="B3634" t="str">
            <v>LE29U</v>
          </cell>
          <cell r="C3634" t="str">
            <v>Importados</v>
          </cell>
          <cell r="E3634" t="str">
            <v>Dupla de ramos marrons com 64 LEDs mornos e capa estilo algodão -220V USADO</v>
          </cell>
          <cell r="F3634" t="str">
            <v>COM. DIRETA</v>
          </cell>
          <cell r="M3634">
            <v>78</v>
          </cell>
          <cell r="N3634">
            <v>78</v>
          </cell>
          <cell r="P3634">
            <v>1</v>
          </cell>
          <cell r="R3634">
            <v>0</v>
          </cell>
          <cell r="S3634">
            <v>0</v>
          </cell>
          <cell r="U3634">
            <v>0</v>
          </cell>
          <cell r="V3634">
            <v>0</v>
          </cell>
          <cell r="X3634">
            <v>0</v>
          </cell>
          <cell r="Y3634">
            <v>0</v>
          </cell>
          <cell r="AA3634"/>
          <cell r="AB3634"/>
          <cell r="AD3634"/>
        </row>
        <row r="3635">
          <cell r="B3635" t="str">
            <v>BLL10U</v>
          </cell>
          <cell r="C3635" t="str">
            <v>Importados</v>
          </cell>
          <cell r="D3635">
            <v>94053000</v>
          </cell>
          <cell r="E3635" t="str">
            <v>Bola 10cm com LEDs em movimento usado</v>
          </cell>
          <cell r="F3635" t="str">
            <v>COM. DIRETA</v>
          </cell>
          <cell r="G3635">
            <v>0.1</v>
          </cell>
          <cell r="H3635">
            <v>0.1</v>
          </cell>
          <cell r="I3635">
            <v>0</v>
          </cell>
          <cell r="J3635">
            <v>2</v>
          </cell>
          <cell r="M3635" t="str">
            <v>Não disponível</v>
          </cell>
          <cell r="N3635" t="str">
            <v>Não disponível</v>
          </cell>
          <cell r="P3635">
            <v>1</v>
          </cell>
          <cell r="R3635">
            <v>0</v>
          </cell>
          <cell r="S3635">
            <v>0</v>
          </cell>
          <cell r="U3635">
            <v>0</v>
          </cell>
          <cell r="V3635">
            <v>0</v>
          </cell>
          <cell r="X3635">
            <v>0</v>
          </cell>
          <cell r="Y3635">
            <v>0</v>
          </cell>
          <cell r="AA3635" t="str">
            <v>consultar estoque</v>
          </cell>
          <cell r="AB3635">
            <v>37</v>
          </cell>
          <cell r="AD3635">
            <v>37</v>
          </cell>
        </row>
        <row r="3636">
          <cell r="B3636" t="str">
            <v>BLL15U</v>
          </cell>
          <cell r="C3636" t="str">
            <v>Importados</v>
          </cell>
          <cell r="D3636">
            <v>94053000</v>
          </cell>
          <cell r="E3636" t="str">
            <v>Bola 15cm com LEDs em movimento usado</v>
          </cell>
          <cell r="F3636" t="str">
            <v>COM. DIRETA</v>
          </cell>
          <cell r="G3636">
            <v>0.1</v>
          </cell>
          <cell r="H3636">
            <v>0.1</v>
          </cell>
          <cell r="I3636">
            <v>0</v>
          </cell>
          <cell r="J3636">
            <v>3</v>
          </cell>
          <cell r="M3636" t="str">
            <v>Não disponível</v>
          </cell>
          <cell r="N3636" t="str">
            <v>Não disponível</v>
          </cell>
          <cell r="P3636">
            <v>1</v>
          </cell>
          <cell r="R3636">
            <v>0</v>
          </cell>
          <cell r="S3636">
            <v>0</v>
          </cell>
          <cell r="U3636">
            <v>0</v>
          </cell>
          <cell r="V3636">
            <v>0</v>
          </cell>
          <cell r="X3636">
            <v>0</v>
          </cell>
          <cell r="Y3636">
            <v>0</v>
          </cell>
          <cell r="AA3636" t="str">
            <v>consultar estoque</v>
          </cell>
          <cell r="AB3636">
            <v>60</v>
          </cell>
          <cell r="AD3636">
            <v>60</v>
          </cell>
        </row>
        <row r="3637">
          <cell r="B3637" t="str">
            <v>BLL30U</v>
          </cell>
          <cell r="C3637" t="str">
            <v>Importados</v>
          </cell>
          <cell r="D3637">
            <v>94053000</v>
          </cell>
          <cell r="E3637" t="str">
            <v>Bola 30cm com LEDs em movimento usado</v>
          </cell>
          <cell r="F3637" t="str">
            <v>COM. DIRETA</v>
          </cell>
          <cell r="G3637">
            <v>0.3</v>
          </cell>
          <cell r="H3637">
            <v>0.3</v>
          </cell>
          <cell r="I3637">
            <v>0</v>
          </cell>
          <cell r="J3637">
            <v>7</v>
          </cell>
          <cell r="M3637" t="str">
            <v>Não disponível</v>
          </cell>
          <cell r="N3637" t="str">
            <v>Não disponível</v>
          </cell>
          <cell r="P3637">
            <v>1</v>
          </cell>
          <cell r="R3637">
            <v>0</v>
          </cell>
          <cell r="S3637">
            <v>0</v>
          </cell>
          <cell r="U3637">
            <v>0</v>
          </cell>
          <cell r="V3637">
            <v>0</v>
          </cell>
          <cell r="X3637">
            <v>0</v>
          </cell>
          <cell r="Y3637">
            <v>0</v>
          </cell>
          <cell r="AA3637" t="str">
            <v>consultar estoque</v>
          </cell>
          <cell r="AB3637">
            <v>147</v>
          </cell>
          <cell r="AD3637">
            <v>147</v>
          </cell>
        </row>
        <row r="3638">
          <cell r="B3638" t="str">
            <v>LE03AZ</v>
          </cell>
          <cell r="C3638" t="str">
            <v>Importados</v>
          </cell>
          <cell r="D3638">
            <v>94054090</v>
          </cell>
          <cell r="E3638" t="str">
            <v>Grama em LED (kit com 20 peças) na cor azul - 220V</v>
          </cell>
          <cell r="F3638" t="str">
            <v>COM. DIRETA</v>
          </cell>
          <cell r="G3638" t="str">
            <v>-</v>
          </cell>
          <cell r="H3638" t="str">
            <v>-</v>
          </cell>
          <cell r="I3638" t="str">
            <v>-</v>
          </cell>
          <cell r="J3638">
            <v>28</v>
          </cell>
          <cell r="M3638" t="str">
            <v>Não disponível</v>
          </cell>
          <cell r="N3638" t="str">
            <v>Não disponível</v>
          </cell>
          <cell r="P3638">
            <v>1</v>
          </cell>
          <cell r="R3638">
            <v>0</v>
          </cell>
          <cell r="S3638">
            <v>0</v>
          </cell>
          <cell r="U3638">
            <v>0</v>
          </cell>
          <cell r="V3638">
            <v>0</v>
          </cell>
          <cell r="X3638">
            <v>0</v>
          </cell>
          <cell r="Y3638">
            <v>0</v>
          </cell>
          <cell r="AA3638">
            <v>300</v>
          </cell>
          <cell r="AB3638">
            <v>300</v>
          </cell>
          <cell r="AD3638">
            <v>300</v>
          </cell>
        </row>
        <row r="3639">
          <cell r="B3639" t="str">
            <v>LE03VD</v>
          </cell>
          <cell r="C3639" t="str">
            <v>Importados</v>
          </cell>
          <cell r="D3639">
            <v>94054090</v>
          </cell>
          <cell r="E3639" t="str">
            <v>Grama em LED (kit com 20 peças) na cor verde - 220V</v>
          </cell>
          <cell r="F3639" t="str">
            <v>COM. DIRETA</v>
          </cell>
          <cell r="G3639" t="str">
            <v>-</v>
          </cell>
          <cell r="H3639" t="str">
            <v>-</v>
          </cell>
          <cell r="I3639" t="str">
            <v>-</v>
          </cell>
          <cell r="J3639">
            <v>28</v>
          </cell>
          <cell r="M3639" t="str">
            <v>Não disponível</v>
          </cell>
          <cell r="N3639" t="str">
            <v>Não disponível</v>
          </cell>
          <cell r="P3639">
            <v>1</v>
          </cell>
          <cell r="R3639">
            <v>0</v>
          </cell>
          <cell r="S3639">
            <v>0</v>
          </cell>
          <cell r="U3639">
            <v>0</v>
          </cell>
          <cell r="V3639">
            <v>0</v>
          </cell>
          <cell r="X3639">
            <v>0</v>
          </cell>
          <cell r="Y3639">
            <v>0</v>
          </cell>
          <cell r="AA3639">
            <v>300</v>
          </cell>
          <cell r="AB3639">
            <v>300</v>
          </cell>
          <cell r="AD3639">
            <v>300</v>
          </cell>
        </row>
        <row r="3640">
          <cell r="B3640" t="str">
            <v>LE03BC</v>
          </cell>
          <cell r="C3640" t="str">
            <v>Importados</v>
          </cell>
          <cell r="D3640">
            <v>94054090</v>
          </cell>
          <cell r="E3640" t="str">
            <v>Grama em LED (kit com 20 peças) na cor branca - 220V</v>
          </cell>
          <cell r="F3640" t="str">
            <v>COM. DIRETA</v>
          </cell>
          <cell r="G3640" t="str">
            <v>-</v>
          </cell>
          <cell r="H3640" t="str">
            <v>-</v>
          </cell>
          <cell r="I3640" t="str">
            <v>-</v>
          </cell>
          <cell r="J3640">
            <v>28</v>
          </cell>
          <cell r="M3640" t="str">
            <v>Não disponível</v>
          </cell>
          <cell r="N3640" t="str">
            <v>Não disponível</v>
          </cell>
          <cell r="P3640">
            <v>1</v>
          </cell>
          <cell r="R3640">
            <v>0</v>
          </cell>
          <cell r="S3640">
            <v>0</v>
          </cell>
          <cell r="U3640">
            <v>0</v>
          </cell>
          <cell r="V3640">
            <v>0</v>
          </cell>
          <cell r="X3640">
            <v>0</v>
          </cell>
          <cell r="Y3640">
            <v>0</v>
          </cell>
          <cell r="AA3640">
            <v>300</v>
          </cell>
          <cell r="AB3640">
            <v>300</v>
          </cell>
          <cell r="AD3640">
            <v>300</v>
          </cell>
        </row>
        <row r="3641">
          <cell r="B3641" t="str">
            <v>LE33</v>
          </cell>
          <cell r="C3641" t="str">
            <v>Importados</v>
          </cell>
          <cell r="D3641">
            <v>85043111</v>
          </cell>
          <cell r="E3641" t="str">
            <v>Transformador 220V AC -24 AC (5W)</v>
          </cell>
          <cell r="F3641" t="str">
            <v>COM. DIRETA</v>
          </cell>
          <cell r="G3641" t="str">
            <v>-</v>
          </cell>
          <cell r="H3641" t="str">
            <v>-</v>
          </cell>
          <cell r="I3641" t="str">
            <v>-</v>
          </cell>
          <cell r="J3641">
            <v>5</v>
          </cell>
          <cell r="M3641" t="str">
            <v>Não disponível</v>
          </cell>
          <cell r="N3641" t="str">
            <v>Não disponível</v>
          </cell>
          <cell r="P3641">
            <v>1</v>
          </cell>
          <cell r="R3641">
            <v>0</v>
          </cell>
          <cell r="S3641">
            <v>0</v>
          </cell>
          <cell r="U3641">
            <v>0</v>
          </cell>
          <cell r="V3641">
            <v>0</v>
          </cell>
          <cell r="W3641"/>
          <cell r="X3641">
            <v>0</v>
          </cell>
          <cell r="Y3641">
            <v>0</v>
          </cell>
          <cell r="AA3641">
            <v>78.42</v>
          </cell>
          <cell r="AB3641">
            <v>78.42</v>
          </cell>
          <cell r="AC3641"/>
          <cell r="AD3641">
            <v>111.28</v>
          </cell>
        </row>
        <row r="3642">
          <cell r="B3642" t="str">
            <v>LE34</v>
          </cell>
          <cell r="C3642" t="str">
            <v>Importados</v>
          </cell>
          <cell r="D3642">
            <v>85043111</v>
          </cell>
          <cell r="E3642" t="str">
            <v>Transformador 220v AC- 24AC (14W)</v>
          </cell>
          <cell r="F3642" t="str">
            <v>COM. DIRETA</v>
          </cell>
          <cell r="G3642" t="str">
            <v>-</v>
          </cell>
          <cell r="J3642">
            <v>14</v>
          </cell>
          <cell r="M3642" t="str">
            <v>Não disponível</v>
          </cell>
          <cell r="N3642" t="str">
            <v>Não disponível</v>
          </cell>
          <cell r="P3642">
            <v>1</v>
          </cell>
          <cell r="R3642">
            <v>0</v>
          </cell>
          <cell r="S3642">
            <v>0</v>
          </cell>
          <cell r="U3642">
            <v>0</v>
          </cell>
          <cell r="V3642">
            <v>0</v>
          </cell>
          <cell r="W3642"/>
          <cell r="X3642">
            <v>0</v>
          </cell>
          <cell r="Y3642">
            <v>0</v>
          </cell>
          <cell r="AA3642">
            <v>96.85</v>
          </cell>
          <cell r="AB3642">
            <v>96.85</v>
          </cell>
          <cell r="AC3642"/>
          <cell r="AD3642">
            <v>118.83</v>
          </cell>
        </row>
        <row r="3643">
          <cell r="B3643" t="str">
            <v>LE35</v>
          </cell>
          <cell r="C3643" t="str">
            <v>Importados</v>
          </cell>
          <cell r="D3643">
            <v>85043111</v>
          </cell>
          <cell r="E3643" t="str">
            <v>Transformador 220V AC -24 AC (24W)</v>
          </cell>
          <cell r="F3643" t="str">
            <v>COM. DIRETA</v>
          </cell>
          <cell r="G3643" t="str">
            <v>-</v>
          </cell>
          <cell r="H3643" t="str">
            <v>-</v>
          </cell>
          <cell r="I3643" t="str">
            <v>-</v>
          </cell>
          <cell r="J3643">
            <v>24</v>
          </cell>
          <cell r="M3643" t="str">
            <v>Não disponível</v>
          </cell>
          <cell r="N3643" t="str">
            <v>Não disponível</v>
          </cell>
          <cell r="P3643">
            <v>1</v>
          </cell>
          <cell r="R3643">
            <v>0</v>
          </cell>
          <cell r="S3643">
            <v>0</v>
          </cell>
          <cell r="U3643">
            <v>0</v>
          </cell>
          <cell r="V3643">
            <v>0</v>
          </cell>
          <cell r="W3643"/>
          <cell r="X3643">
            <v>0</v>
          </cell>
          <cell r="Y3643">
            <v>0</v>
          </cell>
          <cell r="AA3643">
            <v>125.89</v>
          </cell>
          <cell r="AB3643">
            <v>125.89</v>
          </cell>
          <cell r="AC3643"/>
          <cell r="AD3643">
            <v>121.85</v>
          </cell>
        </row>
        <row r="3644">
          <cell r="B3644" t="str">
            <v>REA02</v>
          </cell>
          <cell r="C3644" t="str">
            <v>Importados</v>
          </cell>
          <cell r="E3644" t="str">
            <v>Refletor com lâmpada azul de 400w</v>
          </cell>
          <cell r="F3644" t="str">
            <v>COM. DIRETA</v>
          </cell>
          <cell r="G3644" t="str">
            <v>-</v>
          </cell>
          <cell r="H3644" t="str">
            <v>-</v>
          </cell>
          <cell r="I3644" t="str">
            <v>-</v>
          </cell>
          <cell r="J3644">
            <v>400</v>
          </cell>
          <cell r="M3644">
            <v>534.95000000000005</v>
          </cell>
          <cell r="N3644">
            <v>320.97000000000003</v>
          </cell>
          <cell r="P3644">
            <v>0.6</v>
          </cell>
          <cell r="R3644">
            <v>555</v>
          </cell>
          <cell r="S3644">
            <v>207</v>
          </cell>
          <cell r="U3644">
            <v>555</v>
          </cell>
          <cell r="V3644">
            <v>207</v>
          </cell>
          <cell r="X3644">
            <v>555</v>
          </cell>
          <cell r="Y3644">
            <v>207</v>
          </cell>
          <cell r="AA3644">
            <v>400</v>
          </cell>
          <cell r="AB3644">
            <v>180</v>
          </cell>
          <cell r="AD3644">
            <v>295</v>
          </cell>
        </row>
        <row r="3645">
          <cell r="B3645" t="str">
            <v>REB04</v>
          </cell>
          <cell r="C3645" t="str">
            <v>Importados</v>
          </cell>
          <cell r="E3645" t="str">
            <v>Refletor com lâmpada branca de 400w</v>
          </cell>
          <cell r="F3645" t="str">
            <v>COM. DIRETA</v>
          </cell>
          <cell r="G3645" t="str">
            <v>-</v>
          </cell>
          <cell r="H3645" t="str">
            <v>-</v>
          </cell>
          <cell r="I3645" t="str">
            <v>-</v>
          </cell>
          <cell r="J3645">
            <v>400</v>
          </cell>
          <cell r="M3645">
            <v>526.04</v>
          </cell>
          <cell r="N3645">
            <v>315.62399999999997</v>
          </cell>
          <cell r="P3645">
            <v>0.6</v>
          </cell>
          <cell r="R3645">
            <v>555</v>
          </cell>
          <cell r="S3645">
            <v>207</v>
          </cell>
          <cell r="U3645">
            <v>555</v>
          </cell>
          <cell r="V3645">
            <v>207</v>
          </cell>
          <cell r="X3645">
            <v>555</v>
          </cell>
          <cell r="Y3645">
            <v>207</v>
          </cell>
          <cell r="AA3645">
            <v>400</v>
          </cell>
          <cell r="AB3645">
            <v>180</v>
          </cell>
          <cell r="AD3645">
            <v>295</v>
          </cell>
        </row>
        <row r="3646">
          <cell r="B3646" t="str">
            <v>REM03</v>
          </cell>
          <cell r="C3646" t="str">
            <v>Importados</v>
          </cell>
          <cell r="E3646" t="str">
            <v>Refletor com lâmpada magenta de 400w</v>
          </cell>
          <cell r="F3646" t="str">
            <v>COM. DIRETA</v>
          </cell>
          <cell r="G3646" t="str">
            <v>-</v>
          </cell>
          <cell r="H3646" t="str">
            <v>-</v>
          </cell>
          <cell r="I3646" t="str">
            <v>-</v>
          </cell>
          <cell r="J3646">
            <v>400</v>
          </cell>
          <cell r="M3646">
            <v>534.95000000000005</v>
          </cell>
          <cell r="N3646">
            <v>320.97000000000003</v>
          </cell>
          <cell r="P3646">
            <v>0.6</v>
          </cell>
          <cell r="R3646">
            <v>555</v>
          </cell>
          <cell r="S3646">
            <v>207</v>
          </cell>
          <cell r="U3646">
            <v>555</v>
          </cell>
          <cell r="V3646">
            <v>207</v>
          </cell>
          <cell r="X3646">
            <v>555</v>
          </cell>
          <cell r="Y3646">
            <v>207</v>
          </cell>
          <cell r="AA3646">
            <v>400</v>
          </cell>
          <cell r="AB3646">
            <v>180</v>
          </cell>
          <cell r="AD3646">
            <v>295</v>
          </cell>
        </row>
        <row r="3647">
          <cell r="B3647" t="str">
            <v>REV01</v>
          </cell>
          <cell r="C3647" t="str">
            <v>Importados</v>
          </cell>
          <cell r="E3647" t="str">
            <v>Refletor com lâmpada verde de 400w</v>
          </cell>
          <cell r="F3647" t="str">
            <v>COM. DIRETA</v>
          </cell>
          <cell r="G3647" t="str">
            <v>-</v>
          </cell>
          <cell r="H3647" t="str">
            <v>-</v>
          </cell>
          <cell r="I3647" t="str">
            <v>-</v>
          </cell>
          <cell r="J3647">
            <v>400</v>
          </cell>
          <cell r="M3647">
            <v>534.95000000000005</v>
          </cell>
          <cell r="N3647">
            <v>320.97000000000003</v>
          </cell>
          <cell r="P3647">
            <v>0.6</v>
          </cell>
          <cell r="R3647">
            <v>555</v>
          </cell>
          <cell r="S3647">
            <v>207</v>
          </cell>
          <cell r="U3647">
            <v>555</v>
          </cell>
          <cell r="V3647">
            <v>207</v>
          </cell>
          <cell r="X3647">
            <v>555</v>
          </cell>
          <cell r="Y3647">
            <v>207</v>
          </cell>
          <cell r="AA3647">
            <v>400</v>
          </cell>
          <cell r="AB3647">
            <v>180</v>
          </cell>
          <cell r="AD3647">
            <v>295</v>
          </cell>
        </row>
        <row r="3648">
          <cell r="B3648" t="str">
            <v>LA02</v>
          </cell>
          <cell r="C3648" t="str">
            <v>Importados</v>
          </cell>
          <cell r="E3648" t="str">
            <v xml:space="preserve">Projetor de longo alcance para efeitos especiais, com 1500w de potência, regulagem até 700W de potência, com disco giratório colorido e temas alusivos ao natal. </v>
          </cell>
          <cell r="F3648" t="str">
            <v>COM. DIRETA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  <cell r="M3648" t="str">
            <v>Não disponível</v>
          </cell>
          <cell r="N3648" t="str">
            <v>Não disponível</v>
          </cell>
          <cell r="P3648">
            <v>0.8</v>
          </cell>
          <cell r="R3648">
            <v>0</v>
          </cell>
          <cell r="S3648">
            <v>0</v>
          </cell>
          <cell r="U3648">
            <v>0</v>
          </cell>
          <cell r="V3648">
            <v>0</v>
          </cell>
          <cell r="W3648"/>
          <cell r="X3648">
            <v>0</v>
          </cell>
          <cell r="Y3648">
            <v>0</v>
          </cell>
          <cell r="Z3648"/>
          <cell r="AA3648"/>
          <cell r="AB3648"/>
          <cell r="AC3648"/>
          <cell r="AD3648"/>
        </row>
        <row r="3649">
          <cell r="B3649" t="str">
            <v>LET18</v>
          </cell>
          <cell r="C3649" t="str">
            <v>Importados</v>
          </cell>
          <cell r="E3649" t="str">
            <v>Abraçadeira de nylon P, valor unitário, 100mm x 2,5mm</v>
          </cell>
          <cell r="F3649" t="str">
            <v>COM. DIRETA</v>
          </cell>
          <cell r="G3649" t="str">
            <v>-</v>
          </cell>
          <cell r="H3649" t="str">
            <v>-</v>
          </cell>
          <cell r="I3649" t="str">
            <v>-</v>
          </cell>
          <cell r="J3649" t="str">
            <v>-</v>
          </cell>
          <cell r="M3649">
            <v>2.88</v>
          </cell>
          <cell r="N3649">
            <v>2.88</v>
          </cell>
          <cell r="P3649">
            <v>1</v>
          </cell>
          <cell r="R3649">
            <v>0</v>
          </cell>
          <cell r="S3649">
            <v>0</v>
          </cell>
          <cell r="U3649">
            <v>0</v>
          </cell>
          <cell r="V3649">
            <v>0</v>
          </cell>
          <cell r="W3649"/>
          <cell r="X3649">
            <v>0</v>
          </cell>
          <cell r="Y3649">
            <v>0</v>
          </cell>
          <cell r="Z3649"/>
          <cell r="AA3649" t="str">
            <v xml:space="preserve">não comercializar </v>
          </cell>
          <cell r="AB3649" t="str">
            <v xml:space="preserve">não comercializar </v>
          </cell>
          <cell r="AC3649"/>
          <cell r="AD3649">
            <v>0.09</v>
          </cell>
        </row>
        <row r="3650">
          <cell r="B3650" t="str">
            <v>LET30</v>
          </cell>
          <cell r="C3650" t="str">
            <v>Importados</v>
          </cell>
          <cell r="E3650" t="str">
            <v>Abraçadeira de nylon M, valor unitário, 148mm x 3,6mm</v>
          </cell>
          <cell r="F3650" t="str">
            <v>COM. DIRETA</v>
          </cell>
          <cell r="G3650" t="str">
            <v>-</v>
          </cell>
          <cell r="H3650" t="str">
            <v>-</v>
          </cell>
          <cell r="I3650" t="str">
            <v>-</v>
          </cell>
          <cell r="J3650" t="str">
            <v>-</v>
          </cell>
          <cell r="M3650">
            <v>7.26</v>
          </cell>
          <cell r="N3650">
            <v>7.26</v>
          </cell>
          <cell r="P3650">
            <v>1</v>
          </cell>
          <cell r="R3650">
            <v>0</v>
          </cell>
          <cell r="S3650">
            <v>0</v>
          </cell>
          <cell r="U3650">
            <v>0</v>
          </cell>
          <cell r="V3650">
            <v>0</v>
          </cell>
          <cell r="W3650"/>
          <cell r="X3650">
            <v>0</v>
          </cell>
          <cell r="Y3650">
            <v>0</v>
          </cell>
          <cell r="Z3650"/>
          <cell r="AA3650" t="str">
            <v xml:space="preserve">não comercializar </v>
          </cell>
          <cell r="AB3650" t="str">
            <v xml:space="preserve">não comercializar </v>
          </cell>
          <cell r="AC3650"/>
          <cell r="AD3650">
            <v>0.23</v>
          </cell>
        </row>
        <row r="3651">
          <cell r="B3651" t="str">
            <v>LE36AM</v>
          </cell>
          <cell r="C3651" t="str">
            <v>Importados</v>
          </cell>
          <cell r="E3651" t="str">
            <v>Refletor de LED 100W de potência 9500 lumens. Cor Amarelo</v>
          </cell>
          <cell r="F3651" t="str">
            <v>COM. DIRETA</v>
          </cell>
          <cell r="J3651">
            <v>100</v>
          </cell>
          <cell r="M3651" t="str">
            <v>Não disponível</v>
          </cell>
          <cell r="N3651" t="str">
            <v>Não disponível</v>
          </cell>
          <cell r="P3651">
            <v>0.70000000000000007</v>
          </cell>
          <cell r="R3651">
            <v>0</v>
          </cell>
          <cell r="S3651">
            <v>0</v>
          </cell>
          <cell r="U3651">
            <v>0</v>
          </cell>
          <cell r="V3651">
            <v>0</v>
          </cell>
          <cell r="X3651">
            <v>0</v>
          </cell>
          <cell r="Y3651">
            <v>0</v>
          </cell>
          <cell r="AA3651">
            <v>350</v>
          </cell>
          <cell r="AB3651">
            <v>244.99999999999997</v>
          </cell>
          <cell r="AD3651">
            <v>330</v>
          </cell>
        </row>
        <row r="3652">
          <cell r="B3652" t="str">
            <v>LE36RGB</v>
          </cell>
          <cell r="C3652" t="str">
            <v>Importados</v>
          </cell>
          <cell r="E3652" t="str">
            <v>Refletor de LED 100W de potência 9500 lumens. Cor Rosa</v>
          </cell>
          <cell r="F3652" t="str">
            <v>COM. DIRETA</v>
          </cell>
          <cell r="J3652">
            <v>100</v>
          </cell>
          <cell r="M3652" t="str">
            <v>Não disponível</v>
          </cell>
          <cell r="N3652" t="str">
            <v>Não disponível</v>
          </cell>
          <cell r="P3652">
            <v>0.70000000000000007</v>
          </cell>
          <cell r="R3652">
            <v>0</v>
          </cell>
          <cell r="S3652">
            <v>0</v>
          </cell>
          <cell r="U3652">
            <v>0</v>
          </cell>
          <cell r="V3652">
            <v>0</v>
          </cell>
          <cell r="X3652">
            <v>0</v>
          </cell>
          <cell r="Y3652">
            <v>0</v>
          </cell>
          <cell r="AA3652">
            <v>350</v>
          </cell>
          <cell r="AB3652">
            <v>244.99999999999997</v>
          </cell>
          <cell r="AD3652">
            <v>330</v>
          </cell>
        </row>
        <row r="3653">
          <cell r="B3653" t="str">
            <v>LE36AZ</v>
          </cell>
          <cell r="C3653" t="str">
            <v>Importados</v>
          </cell>
          <cell r="E3653" t="str">
            <v>Refletor de LED 100W de potência 9500 lumens. Cor Azul</v>
          </cell>
          <cell r="F3653" t="str">
            <v>COM. DIRETA</v>
          </cell>
          <cell r="J3653">
            <v>100</v>
          </cell>
          <cell r="M3653">
            <v>500</v>
          </cell>
          <cell r="N3653">
            <v>350</v>
          </cell>
          <cell r="P3653">
            <v>0.70000000000000007</v>
          </cell>
          <cell r="R3653">
            <v>394</v>
          </cell>
          <cell r="S3653">
            <v>275.79999999999995</v>
          </cell>
          <cell r="U3653">
            <v>394</v>
          </cell>
          <cell r="V3653">
            <v>275.79999999999995</v>
          </cell>
          <cell r="W3653"/>
          <cell r="X3653">
            <v>394</v>
          </cell>
          <cell r="Y3653">
            <v>275.79999999999995</v>
          </cell>
          <cell r="Z3653"/>
          <cell r="AA3653">
            <v>350</v>
          </cell>
          <cell r="AB3653">
            <v>244.99999999999997</v>
          </cell>
          <cell r="AD3653">
            <v>330</v>
          </cell>
        </row>
        <row r="3654">
          <cell r="B3654" t="str">
            <v>LE36VD</v>
          </cell>
          <cell r="C3654" t="str">
            <v>Importados</v>
          </cell>
          <cell r="E3654" t="str">
            <v>Refletor de LED 100W de potência 9500 lumens. Cor Verde</v>
          </cell>
          <cell r="F3654" t="str">
            <v>COM. DIRETA</v>
          </cell>
          <cell r="J3654">
            <v>100</v>
          </cell>
          <cell r="M3654">
            <v>330</v>
          </cell>
          <cell r="N3654">
            <v>231.00000000000003</v>
          </cell>
          <cell r="P3654">
            <v>0.70000000000000007</v>
          </cell>
          <cell r="R3654">
            <v>394</v>
          </cell>
          <cell r="S3654">
            <v>275.79999999999995</v>
          </cell>
          <cell r="U3654">
            <v>394</v>
          </cell>
          <cell r="V3654">
            <v>275.79999999999995</v>
          </cell>
          <cell r="W3654"/>
          <cell r="X3654">
            <v>394</v>
          </cell>
          <cell r="Y3654">
            <v>275.79999999999995</v>
          </cell>
          <cell r="Z3654"/>
          <cell r="AA3654">
            <v>370</v>
          </cell>
          <cell r="AB3654">
            <v>259</v>
          </cell>
          <cell r="AD3654">
            <v>330</v>
          </cell>
        </row>
        <row r="3655">
          <cell r="B3655" t="str">
            <v>LE36BC</v>
          </cell>
          <cell r="C3655" t="str">
            <v>Importados</v>
          </cell>
          <cell r="E3655" t="str">
            <v>Refletor de LED 100W de potência 9500 lumens. Cor Branco</v>
          </cell>
          <cell r="F3655" t="str">
            <v>COM. DIRETA</v>
          </cell>
          <cell r="J3655">
            <v>100</v>
          </cell>
          <cell r="M3655">
            <v>220</v>
          </cell>
          <cell r="N3655">
            <v>154.00000000000003</v>
          </cell>
          <cell r="P3655">
            <v>0.70000000000000007</v>
          </cell>
          <cell r="R3655">
            <v>220</v>
          </cell>
          <cell r="S3655">
            <v>154</v>
          </cell>
          <cell r="U3655">
            <v>220</v>
          </cell>
          <cell r="V3655">
            <v>154</v>
          </cell>
          <cell r="W3655"/>
          <cell r="X3655">
            <v>220</v>
          </cell>
          <cell r="Y3655">
            <v>154</v>
          </cell>
          <cell r="Z3655"/>
          <cell r="AA3655">
            <v>350</v>
          </cell>
          <cell r="AB3655">
            <v>244.99999999999997</v>
          </cell>
          <cell r="AD3655">
            <v>330</v>
          </cell>
        </row>
        <row r="3656">
          <cell r="B3656" t="str">
            <v>LE36MN</v>
          </cell>
          <cell r="C3656" t="str">
            <v>Importados</v>
          </cell>
          <cell r="E3656" t="str">
            <v>Refletor de LED 100W de potência 9500 lumens. Cor Branco Morno</v>
          </cell>
          <cell r="F3656" t="str">
            <v>COM. DIRETA</v>
          </cell>
          <cell r="J3656">
            <v>100</v>
          </cell>
          <cell r="M3656" t="str">
            <v>Não disponível</v>
          </cell>
          <cell r="N3656" t="str">
            <v>Não disponível</v>
          </cell>
          <cell r="P3656">
            <v>0.70000000000000007</v>
          </cell>
          <cell r="R3656">
            <v>0</v>
          </cell>
          <cell r="S3656">
            <v>0</v>
          </cell>
          <cell r="U3656">
            <v>0</v>
          </cell>
          <cell r="V3656">
            <v>0</v>
          </cell>
          <cell r="W3656"/>
          <cell r="X3656">
            <v>0</v>
          </cell>
          <cell r="Y3656">
            <v>0</v>
          </cell>
          <cell r="Z3656"/>
          <cell r="AA3656">
            <v>350</v>
          </cell>
          <cell r="AB3656">
            <v>244.99999999999997</v>
          </cell>
          <cell r="AD3656">
            <v>330</v>
          </cell>
        </row>
        <row r="3657">
          <cell r="B3657" t="str">
            <v>LE36VM</v>
          </cell>
          <cell r="C3657" t="str">
            <v>Importados</v>
          </cell>
          <cell r="E3657" t="str">
            <v>Refletor de LED 100W de potência 9500 lumens. Cor vermelho</v>
          </cell>
          <cell r="F3657" t="str">
            <v>COM. DIRETA</v>
          </cell>
          <cell r="J3657">
            <v>100</v>
          </cell>
          <cell r="M3657">
            <v>500</v>
          </cell>
          <cell r="N3657">
            <v>350</v>
          </cell>
          <cell r="P3657">
            <v>0.70000000000000007</v>
          </cell>
          <cell r="R3657">
            <v>0</v>
          </cell>
          <cell r="S3657">
            <v>0</v>
          </cell>
          <cell r="U3657">
            <v>0</v>
          </cell>
          <cell r="V3657">
            <v>0</v>
          </cell>
          <cell r="W3657"/>
          <cell r="X3657">
            <v>0</v>
          </cell>
          <cell r="Y3657">
            <v>0</v>
          </cell>
          <cell r="Z3657"/>
          <cell r="AA3657"/>
          <cell r="AB3657"/>
          <cell r="AD3657"/>
        </row>
        <row r="3658">
          <cell r="B3658" t="str">
            <v>LE37BC</v>
          </cell>
          <cell r="C3658" t="str">
            <v>Importados</v>
          </cell>
          <cell r="E3658" t="str">
            <v>Refletor de LED 50W de potência Cor Branco</v>
          </cell>
          <cell r="F3658" t="str">
            <v>COM. DIRETA</v>
          </cell>
          <cell r="J3658">
            <v>50</v>
          </cell>
          <cell r="M3658">
            <v>110</v>
          </cell>
          <cell r="N3658">
            <v>77.000000000000014</v>
          </cell>
          <cell r="P3658">
            <v>0.70000000000000007</v>
          </cell>
          <cell r="R3658">
            <v>120</v>
          </cell>
          <cell r="S3658">
            <v>84</v>
          </cell>
          <cell r="U3658">
            <v>120</v>
          </cell>
          <cell r="V3658">
            <v>84</v>
          </cell>
          <cell r="W3658"/>
          <cell r="X3658">
            <v>120</v>
          </cell>
          <cell r="Y3658">
            <v>84</v>
          </cell>
          <cell r="Z3658"/>
          <cell r="AA3658">
            <v>180</v>
          </cell>
          <cell r="AB3658">
            <v>125.99999999999999</v>
          </cell>
          <cell r="AD3658">
            <v>221</v>
          </cell>
        </row>
        <row r="3659">
          <cell r="B3659" t="str">
            <v>LE37MN</v>
          </cell>
          <cell r="C3659" t="str">
            <v>Importados</v>
          </cell>
          <cell r="E3659" t="str">
            <v>Refletor de LED 50W de potência Cor Branco morno</v>
          </cell>
          <cell r="F3659" t="str">
            <v>COM. DIRETA</v>
          </cell>
          <cell r="J3659">
            <v>50</v>
          </cell>
          <cell r="M3659">
            <v>111</v>
          </cell>
          <cell r="N3659">
            <v>77.7</v>
          </cell>
          <cell r="P3659">
            <v>0.70000000000000007</v>
          </cell>
          <cell r="R3659"/>
          <cell r="S3659"/>
          <cell r="U3659"/>
          <cell r="V3659"/>
          <cell r="W3659"/>
          <cell r="X3659"/>
          <cell r="Y3659"/>
          <cell r="Z3659"/>
          <cell r="AA3659"/>
          <cell r="AB3659"/>
          <cell r="AD3659"/>
        </row>
        <row r="3660">
          <cell r="B3660" t="str">
            <v>LE37VD</v>
          </cell>
          <cell r="C3660" t="str">
            <v>Importados</v>
          </cell>
          <cell r="E3660" t="str">
            <v>Refletor de LED 50W de potência Cor verde</v>
          </cell>
          <cell r="F3660" t="str">
            <v>COM. DIRETA</v>
          </cell>
          <cell r="J3660">
            <v>50</v>
          </cell>
          <cell r="M3660">
            <v>160</v>
          </cell>
          <cell r="N3660">
            <v>112.00000000000001</v>
          </cell>
          <cell r="P3660">
            <v>0.70000000000000007</v>
          </cell>
          <cell r="R3660">
            <v>0</v>
          </cell>
          <cell r="S3660">
            <v>0</v>
          </cell>
          <cell r="U3660">
            <v>0</v>
          </cell>
          <cell r="V3660">
            <v>0</v>
          </cell>
          <cell r="W3660"/>
          <cell r="X3660">
            <v>0</v>
          </cell>
          <cell r="Y3660">
            <v>0</v>
          </cell>
          <cell r="Z3660"/>
          <cell r="AA3660"/>
          <cell r="AB3660"/>
          <cell r="AD3660"/>
        </row>
        <row r="3661">
          <cell r="B3661" t="str">
            <v>LE38BC</v>
          </cell>
          <cell r="C3661" t="str">
            <v>Importados</v>
          </cell>
          <cell r="E3661" t="str">
            <v>Refletor de LED 10W de potência Cor Branco</v>
          </cell>
          <cell r="F3661" t="str">
            <v>COM. DIRETA</v>
          </cell>
          <cell r="J3661">
            <v>10</v>
          </cell>
          <cell r="M3661">
            <v>52.2</v>
          </cell>
          <cell r="N3661">
            <v>52.2</v>
          </cell>
          <cell r="P3661">
            <v>0.70000000000000007</v>
          </cell>
          <cell r="R3661">
            <v>65</v>
          </cell>
          <cell r="S3661">
            <v>45.5</v>
          </cell>
          <cell r="U3661">
            <v>65</v>
          </cell>
          <cell r="V3661">
            <v>45.5</v>
          </cell>
          <cell r="W3661"/>
          <cell r="X3661">
            <v>65</v>
          </cell>
          <cell r="Y3661">
            <v>45.5</v>
          </cell>
          <cell r="Z3661"/>
          <cell r="AA3661">
            <v>95</v>
          </cell>
          <cell r="AB3661">
            <v>66.5</v>
          </cell>
          <cell r="AD3661">
            <v>65</v>
          </cell>
        </row>
        <row r="3662">
          <cell r="B3662" t="str">
            <v>LE38MN</v>
          </cell>
          <cell r="C3662" t="str">
            <v>Importados</v>
          </cell>
          <cell r="E3662" t="str">
            <v>Refletor de LED 10W de potência Cor Branco morno</v>
          </cell>
          <cell r="F3662" t="str">
            <v>COM. DIRETA</v>
          </cell>
          <cell r="J3662">
            <v>10</v>
          </cell>
          <cell r="M3662">
            <v>51</v>
          </cell>
          <cell r="N3662">
            <v>35.700000000000003</v>
          </cell>
          <cell r="P3662">
            <v>0.70000000000000007</v>
          </cell>
          <cell r="R3662"/>
          <cell r="S3662"/>
          <cell r="U3662"/>
          <cell r="V3662"/>
          <cell r="W3662"/>
          <cell r="X3662"/>
          <cell r="Y3662"/>
          <cell r="Z3662"/>
          <cell r="AA3662"/>
          <cell r="AB3662"/>
          <cell r="AD3662"/>
        </row>
        <row r="3663">
          <cell r="B3663" t="str">
            <v>LE39BC</v>
          </cell>
          <cell r="C3663" t="str">
            <v>Importados</v>
          </cell>
          <cell r="E3663" t="str">
            <v>Refletor de LED 20W de potência Cor Branco</v>
          </cell>
          <cell r="F3663" t="str">
            <v>COM. DIRETA</v>
          </cell>
          <cell r="J3663">
            <v>20</v>
          </cell>
          <cell r="K3663"/>
          <cell r="M3663">
            <v>74.3</v>
          </cell>
          <cell r="N3663">
            <v>74.3</v>
          </cell>
          <cell r="P3663">
            <v>0.70000000000000007</v>
          </cell>
          <cell r="R3663"/>
          <cell r="S3663"/>
          <cell r="U3663"/>
          <cell r="V3663"/>
          <cell r="W3663"/>
          <cell r="X3663"/>
          <cell r="Y3663"/>
          <cell r="Z3663"/>
          <cell r="AA3663"/>
          <cell r="AB3663"/>
          <cell r="AD3663"/>
        </row>
        <row r="3664">
          <cell r="B3664" t="str">
            <v>LE39MN</v>
          </cell>
          <cell r="C3664" t="str">
            <v>Importados</v>
          </cell>
          <cell r="E3664" t="str">
            <v>Refletor de LED 20W de potência Cor Branco morno</v>
          </cell>
          <cell r="F3664" t="str">
            <v>COM. DIRETA</v>
          </cell>
          <cell r="J3664">
            <v>20</v>
          </cell>
          <cell r="M3664" t="str">
            <v>Não disponível</v>
          </cell>
          <cell r="N3664" t="str">
            <v>Não disponível</v>
          </cell>
          <cell r="P3664">
            <v>0.70000000000000007</v>
          </cell>
          <cell r="R3664"/>
          <cell r="S3664"/>
          <cell r="U3664"/>
          <cell r="V3664"/>
          <cell r="W3664"/>
          <cell r="X3664"/>
          <cell r="Y3664"/>
          <cell r="Z3664"/>
          <cell r="AA3664"/>
          <cell r="AB3664"/>
          <cell r="AD3664"/>
        </row>
        <row r="3665">
          <cell r="E3665"/>
          <cell r="M3665"/>
          <cell r="N3665"/>
          <cell r="P3665"/>
          <cell r="R3665"/>
          <cell r="S3665"/>
          <cell r="U3665"/>
          <cell r="V3665"/>
          <cell r="X3665"/>
          <cell r="Y3665"/>
          <cell r="AA3665"/>
          <cell r="AB3665"/>
          <cell r="AD3665"/>
        </row>
        <row r="3666">
          <cell r="B3666"/>
          <cell r="E3666"/>
          <cell r="M3666"/>
          <cell r="N3666"/>
          <cell r="P3666"/>
          <cell r="R3666"/>
          <cell r="S3666"/>
          <cell r="U3666"/>
          <cell r="V3666"/>
          <cell r="W3666"/>
          <cell r="X3666"/>
          <cell r="Y3666"/>
          <cell r="Z3666"/>
          <cell r="AA3666"/>
          <cell r="AB3666"/>
          <cell r="AC3666"/>
          <cell r="AD3666"/>
        </row>
        <row r="3667">
          <cell r="B3667" t="str">
            <v>MDC01</v>
          </cell>
          <cell r="C3667" t="str">
            <v>Elementos Complementares</v>
          </cell>
          <cell r="E3667" t="str">
            <v xml:space="preserve">Carrinho de madeira com rodas em fibra de vidro. </v>
          </cell>
          <cell r="F3667" t="str">
            <v>FIBRA</v>
          </cell>
          <cell r="G3667">
            <v>0.44</v>
          </cell>
          <cell r="H3667">
            <v>0.86</v>
          </cell>
          <cell r="I3667">
            <v>1.88</v>
          </cell>
          <cell r="M3667">
            <v>1562.2750000000001</v>
          </cell>
          <cell r="N3667">
            <v>937.36500000000001</v>
          </cell>
          <cell r="P3667">
            <v>0.6</v>
          </cell>
          <cell r="R3667">
            <v>1201.75</v>
          </cell>
          <cell r="S3667">
            <v>721.05</v>
          </cell>
          <cell r="U3667">
            <v>1201.75</v>
          </cell>
          <cell r="V3667">
            <v>721.05</v>
          </cell>
          <cell r="W3667"/>
          <cell r="X3667">
            <v>1201.75</v>
          </cell>
          <cell r="Y3667">
            <v>721.05</v>
          </cell>
          <cell r="AA3667">
            <v>1201.75</v>
          </cell>
          <cell r="AB3667">
            <v>721.05</v>
          </cell>
          <cell r="AC3667"/>
          <cell r="AD3667">
            <v>1045</v>
          </cell>
        </row>
        <row r="3668">
          <cell r="B3668" t="str">
            <v>BCO01D</v>
          </cell>
          <cell r="C3668" t="str">
            <v xml:space="preserve">FIBRA </v>
          </cell>
          <cell r="E3668" t="str">
            <v>Banco de madeira para duende</v>
          </cell>
          <cell r="F3668" t="str">
            <v>ESPECIAIS</v>
          </cell>
          <cell r="G3668">
            <v>0.81</v>
          </cell>
          <cell r="H3668">
            <v>1.6</v>
          </cell>
          <cell r="I3668">
            <v>0.4</v>
          </cell>
          <cell r="M3668">
            <v>780</v>
          </cell>
          <cell r="N3668">
            <v>468</v>
          </cell>
          <cell r="P3668">
            <v>0.6</v>
          </cell>
          <cell r="R3668">
            <v>600</v>
          </cell>
          <cell r="S3668">
            <v>350</v>
          </cell>
          <cell r="U3668">
            <v>600</v>
          </cell>
          <cell r="V3668">
            <v>350</v>
          </cell>
          <cell r="X3668">
            <v>600</v>
          </cell>
          <cell r="Y3668">
            <v>350</v>
          </cell>
          <cell r="AA3668">
            <v>600</v>
          </cell>
          <cell r="AB3668">
            <v>350</v>
          </cell>
          <cell r="AD3668">
            <v>485</v>
          </cell>
        </row>
        <row r="3669">
          <cell r="B3669" t="str">
            <v>BCO02P</v>
          </cell>
          <cell r="C3669" t="str">
            <v xml:space="preserve">FIBRA </v>
          </cell>
          <cell r="E3669" t="str">
            <v>Banco de madeira para passarinheiro</v>
          </cell>
          <cell r="F3669" t="str">
            <v>ESPECIAIS</v>
          </cell>
          <cell r="G3669">
            <v>0.81</v>
          </cell>
          <cell r="H3669">
            <v>1.6</v>
          </cell>
          <cell r="I3669">
            <v>0.4</v>
          </cell>
          <cell r="M3669">
            <v>780</v>
          </cell>
          <cell r="N3669">
            <v>468</v>
          </cell>
          <cell r="P3669">
            <v>0.6</v>
          </cell>
          <cell r="R3669">
            <v>600</v>
          </cell>
          <cell r="S3669">
            <v>350</v>
          </cell>
          <cell r="U3669">
            <v>600</v>
          </cell>
          <cell r="V3669">
            <v>350</v>
          </cell>
          <cell r="X3669">
            <v>600</v>
          </cell>
          <cell r="Y3669">
            <v>350</v>
          </cell>
          <cell r="AA3669">
            <v>600</v>
          </cell>
          <cell r="AB3669">
            <v>350</v>
          </cell>
          <cell r="AD3669">
            <v>485</v>
          </cell>
        </row>
        <row r="3670">
          <cell r="B3670" t="str">
            <v>GRS01VD</v>
          </cell>
          <cell r="C3670" t="str">
            <v xml:space="preserve">FIBRA </v>
          </cell>
          <cell r="E3670" t="str">
            <v xml:space="preserve">M² de grama sintética verde 12mm </v>
          </cell>
          <cell r="F3670" t="str">
            <v>ESPECIAIS</v>
          </cell>
          <cell r="M3670">
            <v>100</v>
          </cell>
          <cell r="N3670">
            <v>100</v>
          </cell>
          <cell r="P3670">
            <v>1</v>
          </cell>
          <cell r="R3670">
            <v>100</v>
          </cell>
          <cell r="S3670">
            <v>100</v>
          </cell>
          <cell r="U3670">
            <v>100</v>
          </cell>
          <cell r="V3670">
            <v>100</v>
          </cell>
          <cell r="W3670"/>
          <cell r="X3670">
            <v>100</v>
          </cell>
          <cell r="Y3670">
            <v>100</v>
          </cell>
          <cell r="Z3670"/>
          <cell r="AA3670">
            <v>60</v>
          </cell>
          <cell r="AB3670">
            <v>60</v>
          </cell>
          <cell r="AD3670">
            <v>55</v>
          </cell>
        </row>
        <row r="3671">
          <cell r="B3671" t="str">
            <v>GRS01VM</v>
          </cell>
          <cell r="C3671" t="str">
            <v xml:space="preserve">FIBRA </v>
          </cell>
          <cell r="E3671" t="str">
            <v>M² de grama sintética vermelha 12mm</v>
          </cell>
          <cell r="F3671" t="str">
            <v>ESPECIAIS</v>
          </cell>
          <cell r="M3671">
            <v>132</v>
          </cell>
          <cell r="N3671">
            <v>132</v>
          </cell>
          <cell r="P3671">
            <v>1</v>
          </cell>
          <cell r="R3671">
            <v>115</v>
          </cell>
          <cell r="S3671">
            <v>115</v>
          </cell>
          <cell r="U3671">
            <v>115</v>
          </cell>
          <cell r="V3671">
            <v>115</v>
          </cell>
          <cell r="W3671"/>
          <cell r="X3671">
            <v>115</v>
          </cell>
          <cell r="Y3671">
            <v>115</v>
          </cell>
          <cell r="Z3671"/>
          <cell r="AA3671">
            <v>80</v>
          </cell>
          <cell r="AB3671">
            <v>80</v>
          </cell>
          <cell r="AD3671">
            <v>60</v>
          </cell>
        </row>
        <row r="3672">
          <cell r="B3672" t="str">
            <v>GRS01BC</v>
          </cell>
          <cell r="C3672" t="str">
            <v xml:space="preserve">FIBRA </v>
          </cell>
          <cell r="E3672" t="str">
            <v>M² de grama sintética branca 12mm</v>
          </cell>
          <cell r="F3672" t="str">
            <v>ESPECIAIS</v>
          </cell>
          <cell r="M3672">
            <v>132</v>
          </cell>
          <cell r="N3672">
            <v>132</v>
          </cell>
          <cell r="P3672">
            <v>1</v>
          </cell>
          <cell r="R3672">
            <v>115</v>
          </cell>
          <cell r="S3672">
            <v>115</v>
          </cell>
          <cell r="U3672">
            <v>115</v>
          </cell>
          <cell r="V3672">
            <v>115</v>
          </cell>
          <cell r="W3672"/>
          <cell r="X3672">
            <v>115</v>
          </cell>
          <cell r="Y3672">
            <v>115</v>
          </cell>
          <cell r="Z3672"/>
          <cell r="AA3672">
            <v>80</v>
          </cell>
          <cell r="AB3672">
            <v>80</v>
          </cell>
          <cell r="AD3672">
            <v>60</v>
          </cell>
        </row>
        <row r="3673">
          <cell r="B3673" t="str">
            <v>LC5</v>
          </cell>
          <cell r="C3673" t="str">
            <v xml:space="preserve">FIBRA </v>
          </cell>
          <cell r="E3673" t="str">
            <v>Laço de veludo vermelho 5cm</v>
          </cell>
          <cell r="F3673" t="str">
            <v>ESPECIAIS</v>
          </cell>
          <cell r="H3673">
            <v>0.05</v>
          </cell>
          <cell r="M3673">
            <v>10.3155</v>
          </cell>
          <cell r="N3673">
            <v>10.3155</v>
          </cell>
          <cell r="P3673">
            <v>1</v>
          </cell>
          <cell r="R3673">
            <v>7.9350000000000005</v>
          </cell>
          <cell r="S3673">
            <v>7.9350000000000005</v>
          </cell>
          <cell r="U3673">
            <v>7.9350000000000005</v>
          </cell>
          <cell r="V3673">
            <v>7.9350000000000005</v>
          </cell>
          <cell r="X3673">
            <v>7.9350000000000005</v>
          </cell>
          <cell r="Y3673">
            <v>7.9350000000000005</v>
          </cell>
          <cell r="AA3673">
            <v>6.9</v>
          </cell>
          <cell r="AB3673">
            <v>6.9</v>
          </cell>
          <cell r="AD3673">
            <v>6</v>
          </cell>
        </row>
        <row r="3674">
          <cell r="B3674" t="str">
            <v>LC7</v>
          </cell>
          <cell r="C3674" t="str">
            <v xml:space="preserve">FIBRA </v>
          </cell>
          <cell r="E3674" t="str">
            <v>Laço de veludo vermelho 7cm</v>
          </cell>
          <cell r="F3674" t="str">
            <v>ESPECIAIS</v>
          </cell>
          <cell r="H3674">
            <v>7.0000000000000007E-2</v>
          </cell>
          <cell r="M3674">
            <v>12.034750000000001</v>
          </cell>
          <cell r="N3674">
            <v>12.034750000000001</v>
          </cell>
          <cell r="P3674">
            <v>1</v>
          </cell>
          <cell r="R3674">
            <v>9.2575000000000003</v>
          </cell>
          <cell r="S3674">
            <v>9.2575000000000003</v>
          </cell>
          <cell r="U3674">
            <v>9.2575000000000003</v>
          </cell>
          <cell r="V3674">
            <v>9.2575000000000003</v>
          </cell>
          <cell r="X3674">
            <v>9.2575000000000003</v>
          </cell>
          <cell r="Y3674">
            <v>9.2575000000000003</v>
          </cell>
          <cell r="AA3674">
            <v>8.0500000000000007</v>
          </cell>
          <cell r="AB3674">
            <v>8.0500000000000007</v>
          </cell>
          <cell r="AD3674">
            <v>7</v>
          </cell>
        </row>
        <row r="3675">
          <cell r="B3675" t="str">
            <v>LC10</v>
          </cell>
          <cell r="C3675" t="str">
            <v xml:space="preserve">FIBRA </v>
          </cell>
          <cell r="E3675" t="str">
            <v>Laço de veludo vermelho 10cm</v>
          </cell>
          <cell r="F3675" t="str">
            <v>ESPECIAIS</v>
          </cell>
          <cell r="H3675">
            <v>0.1</v>
          </cell>
          <cell r="M3675">
            <v>17.192499999999999</v>
          </cell>
          <cell r="N3675">
            <v>17.192499999999999</v>
          </cell>
          <cell r="P3675">
            <v>1</v>
          </cell>
          <cell r="R3675">
            <v>13.225</v>
          </cell>
          <cell r="S3675">
            <v>13.225</v>
          </cell>
          <cell r="U3675">
            <v>13.225</v>
          </cell>
          <cell r="V3675">
            <v>13.225</v>
          </cell>
          <cell r="X3675">
            <v>13.225</v>
          </cell>
          <cell r="Y3675">
            <v>13.225</v>
          </cell>
          <cell r="AA3675">
            <v>11.5</v>
          </cell>
          <cell r="AB3675">
            <v>11.5</v>
          </cell>
          <cell r="AD3675">
            <v>10</v>
          </cell>
        </row>
        <row r="3676">
          <cell r="B3676" t="str">
            <v>LC17</v>
          </cell>
          <cell r="C3676" t="str">
            <v xml:space="preserve">FIBRA </v>
          </cell>
          <cell r="E3676" t="str">
            <v>Laço de veludo vermelho 17cm</v>
          </cell>
          <cell r="F3676" t="str">
            <v>ESPECIAIS</v>
          </cell>
          <cell r="H3676">
            <v>0.17</v>
          </cell>
          <cell r="M3676">
            <v>24.069500000000001</v>
          </cell>
          <cell r="N3676">
            <v>24.069500000000001</v>
          </cell>
          <cell r="P3676">
            <v>1</v>
          </cell>
          <cell r="R3676">
            <v>18.515000000000001</v>
          </cell>
          <cell r="S3676">
            <v>18.515000000000001</v>
          </cell>
          <cell r="U3676">
            <v>18.515000000000001</v>
          </cell>
          <cell r="V3676">
            <v>18.515000000000001</v>
          </cell>
          <cell r="X3676">
            <v>18.515000000000001</v>
          </cell>
          <cell r="Y3676">
            <v>18.515000000000001</v>
          </cell>
          <cell r="AA3676">
            <v>16.100000000000001</v>
          </cell>
          <cell r="AB3676">
            <v>16.100000000000001</v>
          </cell>
          <cell r="AD3676">
            <v>14</v>
          </cell>
        </row>
        <row r="3677">
          <cell r="B3677" t="str">
            <v>LC20</v>
          </cell>
          <cell r="C3677" t="str">
            <v xml:space="preserve">FIBRA </v>
          </cell>
          <cell r="E3677" t="str">
            <v>Laço de veludo vermelho 20cm</v>
          </cell>
          <cell r="F3677" t="str">
            <v>ESPECIAIS</v>
          </cell>
          <cell r="H3677">
            <v>0.2</v>
          </cell>
          <cell r="M3677">
            <v>34.384999999999998</v>
          </cell>
          <cell r="N3677">
            <v>34.384999999999998</v>
          </cell>
          <cell r="P3677">
            <v>1</v>
          </cell>
          <cell r="R3677">
            <v>26.45</v>
          </cell>
          <cell r="S3677">
            <v>26.45</v>
          </cell>
          <cell r="U3677">
            <v>26.45</v>
          </cell>
          <cell r="V3677">
            <v>26.45</v>
          </cell>
          <cell r="X3677">
            <v>26.45</v>
          </cell>
          <cell r="Y3677">
            <v>26.45</v>
          </cell>
          <cell r="AA3677">
            <v>23</v>
          </cell>
          <cell r="AB3677">
            <v>23</v>
          </cell>
          <cell r="AD3677">
            <v>20</v>
          </cell>
        </row>
        <row r="3678">
          <cell r="B3678" t="str">
            <v>LC32</v>
          </cell>
          <cell r="C3678" t="str">
            <v xml:space="preserve">FIBRA </v>
          </cell>
          <cell r="E3678" t="str">
            <v>Laço de veludo vermelho 32cm</v>
          </cell>
          <cell r="F3678" t="str">
            <v>ESPECIAIS</v>
          </cell>
          <cell r="H3678">
            <v>0.32</v>
          </cell>
          <cell r="M3678">
            <v>49.858249999999998</v>
          </cell>
          <cell r="N3678">
            <v>49.858249999999998</v>
          </cell>
          <cell r="P3678">
            <v>1</v>
          </cell>
          <cell r="R3678">
            <v>38.352499999999999</v>
          </cell>
          <cell r="S3678">
            <v>38.352499999999999</v>
          </cell>
          <cell r="U3678">
            <v>38.352499999999999</v>
          </cell>
          <cell r="V3678">
            <v>38.352499999999999</v>
          </cell>
          <cell r="X3678">
            <v>38.352499999999999</v>
          </cell>
          <cell r="Y3678">
            <v>38.352499999999999</v>
          </cell>
          <cell r="AA3678">
            <v>33.35</v>
          </cell>
          <cell r="AB3678">
            <v>33.35</v>
          </cell>
          <cell r="AD3678">
            <v>29</v>
          </cell>
        </row>
        <row r="3679">
          <cell r="B3679" t="str">
            <v>LC50</v>
          </cell>
          <cell r="C3679" t="str">
            <v xml:space="preserve">FIBRA </v>
          </cell>
          <cell r="E3679" t="str">
            <v>Laço de veludo vermelho 50cm</v>
          </cell>
          <cell r="F3679" t="str">
            <v>ESPECIAIS</v>
          </cell>
          <cell r="H3679">
            <v>0.5</v>
          </cell>
          <cell r="M3679">
            <v>87.681749999999994</v>
          </cell>
          <cell r="N3679">
            <v>87.681749999999994</v>
          </cell>
          <cell r="P3679">
            <v>1</v>
          </cell>
          <cell r="R3679">
            <v>67.447499999999991</v>
          </cell>
          <cell r="S3679">
            <v>67.447499999999991</v>
          </cell>
          <cell r="U3679">
            <v>67.447499999999991</v>
          </cell>
          <cell r="V3679">
            <v>67.447499999999991</v>
          </cell>
          <cell r="X3679">
            <v>67.447499999999991</v>
          </cell>
          <cell r="Y3679">
            <v>67.447499999999991</v>
          </cell>
          <cell r="AA3679">
            <v>58.65</v>
          </cell>
          <cell r="AB3679">
            <v>58.65</v>
          </cell>
          <cell r="AD3679">
            <v>51</v>
          </cell>
        </row>
        <row r="3680">
          <cell r="B3680" t="str">
            <v>BLD3</v>
          </cell>
          <cell r="C3680" t="str">
            <v>FIBRA</v>
          </cell>
          <cell r="E3680" t="str">
            <v>Bola de plástico  medindo 3cm de diâmetro, com pintura dourada</v>
          </cell>
          <cell r="F3680" t="str">
            <v>ESPECIAIS</v>
          </cell>
          <cell r="G3680">
            <v>0.03</v>
          </cell>
          <cell r="H3680">
            <v>0.03</v>
          </cell>
          <cell r="I3680">
            <v>0.03</v>
          </cell>
          <cell r="J3680">
            <v>0</v>
          </cell>
          <cell r="M3680">
            <v>1.9370000000000001</v>
          </cell>
          <cell r="N3680">
            <v>1.9370000000000001</v>
          </cell>
          <cell r="P3680">
            <v>1</v>
          </cell>
          <cell r="R3680">
            <v>1.49</v>
          </cell>
          <cell r="S3680">
            <v>1.49</v>
          </cell>
          <cell r="U3680">
            <v>1.49</v>
          </cell>
          <cell r="V3680">
            <v>1.49</v>
          </cell>
          <cell r="X3680">
            <v>1.49</v>
          </cell>
          <cell r="Y3680">
            <v>1.49</v>
          </cell>
          <cell r="AA3680">
            <v>0</v>
          </cell>
          <cell r="AB3680">
            <v>0</v>
          </cell>
          <cell r="AD3680"/>
        </row>
        <row r="3681">
          <cell r="B3681" t="str">
            <v>BLD4</v>
          </cell>
          <cell r="C3681" t="str">
            <v>FIBRA</v>
          </cell>
          <cell r="E3681" t="str">
            <v>Bola de plástico  medindo 4cm de diâmetro, com pintura dourada</v>
          </cell>
          <cell r="F3681" t="str">
            <v>ESPECIAIS</v>
          </cell>
          <cell r="G3681">
            <v>0.04</v>
          </cell>
          <cell r="H3681">
            <v>0.04</v>
          </cell>
          <cell r="I3681">
            <v>0.04</v>
          </cell>
          <cell r="J3681">
            <v>0</v>
          </cell>
          <cell r="M3681">
            <v>2.5739999999999998</v>
          </cell>
          <cell r="N3681">
            <v>2.5739999999999998</v>
          </cell>
          <cell r="P3681">
            <v>1</v>
          </cell>
          <cell r="R3681">
            <v>1.98</v>
          </cell>
          <cell r="S3681">
            <v>1.98</v>
          </cell>
          <cell r="U3681">
            <v>1.98</v>
          </cell>
          <cell r="V3681">
            <v>1.98</v>
          </cell>
          <cell r="X3681">
            <v>1.98</v>
          </cell>
          <cell r="Y3681">
            <v>1.98</v>
          </cell>
          <cell r="AA3681">
            <v>1.6</v>
          </cell>
          <cell r="AB3681">
            <v>1.6</v>
          </cell>
          <cell r="AD3681">
            <v>1.6</v>
          </cell>
        </row>
        <row r="3682">
          <cell r="B3682" t="str">
            <v>BLD5</v>
          </cell>
          <cell r="C3682" t="str">
            <v>FIBRA</v>
          </cell>
          <cell r="E3682" t="str">
            <v>Bola de plástico  medindo 5cm de diâmetro, com pintura dourada</v>
          </cell>
          <cell r="F3682" t="str">
            <v>ESPECIAIS</v>
          </cell>
          <cell r="G3682">
            <v>0.05</v>
          </cell>
          <cell r="H3682">
            <v>0.05</v>
          </cell>
          <cell r="I3682">
            <v>0.05</v>
          </cell>
          <cell r="J3682">
            <v>0</v>
          </cell>
          <cell r="M3682">
            <v>3.7375000000000003</v>
          </cell>
          <cell r="N3682">
            <v>3.7375000000000003</v>
          </cell>
          <cell r="P3682">
            <v>1</v>
          </cell>
          <cell r="R3682">
            <v>2.875</v>
          </cell>
          <cell r="S3682">
            <v>2.875</v>
          </cell>
          <cell r="U3682">
            <v>2.875</v>
          </cell>
          <cell r="V3682">
            <v>2.875</v>
          </cell>
          <cell r="X3682">
            <v>2.875</v>
          </cell>
          <cell r="Y3682">
            <v>2.875</v>
          </cell>
          <cell r="AA3682">
            <v>2.5</v>
          </cell>
          <cell r="AB3682">
            <v>2.5</v>
          </cell>
          <cell r="AD3682">
            <v>2.5</v>
          </cell>
        </row>
        <row r="3683">
          <cell r="B3683" t="str">
            <v>BLD6</v>
          </cell>
          <cell r="C3683" t="str">
            <v>FIBRA</v>
          </cell>
          <cell r="E3683" t="str">
            <v>Bola de plástico  medindo 6cm de diâmetro, com pintura dourada</v>
          </cell>
          <cell r="F3683" t="str">
            <v>ESPECIAIS</v>
          </cell>
          <cell r="G3683">
            <v>0.06</v>
          </cell>
          <cell r="H3683">
            <v>0.06</v>
          </cell>
          <cell r="I3683">
            <v>0.06</v>
          </cell>
          <cell r="J3683">
            <v>0</v>
          </cell>
          <cell r="M3683">
            <v>5.9799999999999995</v>
          </cell>
          <cell r="N3683">
            <v>5.9799999999999995</v>
          </cell>
          <cell r="P3683">
            <v>1</v>
          </cell>
          <cell r="R3683">
            <v>4.5999999999999996</v>
          </cell>
          <cell r="S3683">
            <v>4.5999999999999996</v>
          </cell>
          <cell r="U3683">
            <v>4.5999999999999996</v>
          </cell>
          <cell r="V3683">
            <v>4.5999999999999996</v>
          </cell>
          <cell r="X3683">
            <v>4.5999999999999996</v>
          </cell>
          <cell r="Y3683">
            <v>4.5999999999999996</v>
          </cell>
          <cell r="AA3683">
            <v>4</v>
          </cell>
          <cell r="AB3683">
            <v>4</v>
          </cell>
          <cell r="AD3683">
            <v>4</v>
          </cell>
        </row>
        <row r="3684">
          <cell r="B3684" t="str">
            <v>BLD7</v>
          </cell>
          <cell r="C3684" t="str">
            <v>FIBRA</v>
          </cell>
          <cell r="E3684" t="str">
            <v>Bola de plástico  medindo 7cm de diâmetro, com pintura dourada</v>
          </cell>
          <cell r="F3684" t="str">
            <v>ESPECIAIS</v>
          </cell>
          <cell r="G3684">
            <v>7.0000000000000007E-2</v>
          </cell>
          <cell r="H3684">
            <v>7.0000000000000007E-2</v>
          </cell>
          <cell r="I3684">
            <v>7.0000000000000007E-2</v>
          </cell>
          <cell r="J3684">
            <v>0</v>
          </cell>
          <cell r="M3684">
            <v>7.4750000000000005</v>
          </cell>
          <cell r="N3684">
            <v>7.4750000000000005</v>
          </cell>
          <cell r="P3684">
            <v>1</v>
          </cell>
          <cell r="R3684">
            <v>5.75</v>
          </cell>
          <cell r="S3684">
            <v>5.75</v>
          </cell>
          <cell r="U3684">
            <v>5.75</v>
          </cell>
          <cell r="V3684">
            <v>5.75</v>
          </cell>
          <cell r="X3684">
            <v>5.75</v>
          </cell>
          <cell r="Y3684">
            <v>5.75</v>
          </cell>
          <cell r="AA3684">
            <v>5</v>
          </cell>
          <cell r="AB3684">
            <v>5</v>
          </cell>
          <cell r="AD3684">
            <v>5</v>
          </cell>
        </row>
        <row r="3685">
          <cell r="B3685" t="str">
            <v>BLD8</v>
          </cell>
          <cell r="C3685" t="str">
            <v>FIBRA</v>
          </cell>
          <cell r="E3685" t="str">
            <v>Bola de plástico  medindo 8cm de diâmetro, com pintura dourada</v>
          </cell>
          <cell r="F3685" t="str">
            <v>ESPECIAIS</v>
          </cell>
          <cell r="G3685">
            <v>0.08</v>
          </cell>
          <cell r="H3685">
            <v>0.08</v>
          </cell>
          <cell r="I3685">
            <v>0.08</v>
          </cell>
          <cell r="J3685">
            <v>0</v>
          </cell>
          <cell r="M3685">
            <v>18.239000000000001</v>
          </cell>
          <cell r="N3685">
            <v>18.239000000000001</v>
          </cell>
          <cell r="P3685">
            <v>1</v>
          </cell>
          <cell r="R3685">
            <v>14.03</v>
          </cell>
          <cell r="S3685">
            <v>14.03</v>
          </cell>
          <cell r="U3685">
            <v>14.03</v>
          </cell>
          <cell r="V3685">
            <v>14.03</v>
          </cell>
          <cell r="X3685">
            <v>14.03</v>
          </cell>
          <cell r="Y3685">
            <v>14.03</v>
          </cell>
          <cell r="AA3685">
            <v>12.2</v>
          </cell>
          <cell r="AB3685">
            <v>12.2</v>
          </cell>
          <cell r="AD3685">
            <v>12.2</v>
          </cell>
        </row>
        <row r="3686">
          <cell r="B3686" t="str">
            <v>BLD10</v>
          </cell>
          <cell r="C3686" t="str">
            <v>FIBRA</v>
          </cell>
          <cell r="E3686" t="str">
            <v>Bola de plástico  medindo 10cm de diâmetro, com pintura dourada</v>
          </cell>
          <cell r="F3686" t="str">
            <v>ESPECIAIS</v>
          </cell>
          <cell r="G3686">
            <v>0.1</v>
          </cell>
          <cell r="H3686">
            <v>0.1</v>
          </cell>
          <cell r="I3686">
            <v>0.1</v>
          </cell>
          <cell r="J3686">
            <v>0</v>
          </cell>
          <cell r="M3686">
            <v>22.05125</v>
          </cell>
          <cell r="N3686">
            <v>22.05125</v>
          </cell>
          <cell r="P3686">
            <v>1</v>
          </cell>
          <cell r="R3686">
            <v>16.962499999999999</v>
          </cell>
          <cell r="S3686">
            <v>16.962499999999999</v>
          </cell>
          <cell r="U3686">
            <v>16.962499999999999</v>
          </cell>
          <cell r="V3686">
            <v>16.962499999999999</v>
          </cell>
          <cell r="X3686">
            <v>16.962499999999999</v>
          </cell>
          <cell r="Y3686">
            <v>16.962499999999999</v>
          </cell>
          <cell r="AA3686">
            <v>14.75</v>
          </cell>
          <cell r="AB3686">
            <v>14.75</v>
          </cell>
          <cell r="AD3686">
            <v>14.75</v>
          </cell>
        </row>
        <row r="3687">
          <cell r="B3687" t="str">
            <v>BLD12</v>
          </cell>
          <cell r="C3687" t="str">
            <v>FIBRA</v>
          </cell>
          <cell r="E3687" t="str">
            <v>Bola de plástico  medindo 12cm de diâmetro, com pintura dourada</v>
          </cell>
          <cell r="F3687" t="str">
            <v>ESPECIAIS</v>
          </cell>
          <cell r="G3687">
            <v>0.12</v>
          </cell>
          <cell r="H3687">
            <v>0.12</v>
          </cell>
          <cell r="I3687">
            <v>0.12</v>
          </cell>
          <cell r="J3687">
            <v>0</v>
          </cell>
          <cell r="M3687">
            <v>23.919999999999998</v>
          </cell>
          <cell r="N3687">
            <v>23.919999999999998</v>
          </cell>
          <cell r="P3687">
            <v>1</v>
          </cell>
          <cell r="R3687">
            <v>18.399999999999999</v>
          </cell>
          <cell r="S3687">
            <v>18.399999999999999</v>
          </cell>
          <cell r="U3687">
            <v>18.399999999999999</v>
          </cell>
          <cell r="V3687">
            <v>18.399999999999999</v>
          </cell>
          <cell r="X3687">
            <v>18.399999999999999</v>
          </cell>
          <cell r="Y3687">
            <v>18.399999999999999</v>
          </cell>
          <cell r="AA3687">
            <v>16</v>
          </cell>
          <cell r="AB3687">
            <v>16</v>
          </cell>
          <cell r="AD3687">
            <v>16</v>
          </cell>
        </row>
        <row r="3688">
          <cell r="B3688" t="str">
            <v>BLD14</v>
          </cell>
          <cell r="C3688" t="str">
            <v>FIBRA</v>
          </cell>
          <cell r="E3688" t="str">
            <v>Bola de plástico  medindo 14cm de diâmetro, com pintura dourada</v>
          </cell>
          <cell r="F3688" t="str">
            <v>ESPECIAIS</v>
          </cell>
          <cell r="G3688">
            <v>0.14000000000000001</v>
          </cell>
          <cell r="H3688">
            <v>0.14000000000000001</v>
          </cell>
          <cell r="I3688">
            <v>0.14000000000000001</v>
          </cell>
          <cell r="J3688">
            <v>0</v>
          </cell>
          <cell r="M3688">
            <v>34.384999999999998</v>
          </cell>
          <cell r="N3688">
            <v>34.384999999999998</v>
          </cell>
          <cell r="P3688">
            <v>1</v>
          </cell>
          <cell r="R3688">
            <v>26.45</v>
          </cell>
          <cell r="S3688">
            <v>26.45</v>
          </cell>
          <cell r="U3688">
            <v>26.45</v>
          </cell>
          <cell r="V3688">
            <v>26.45</v>
          </cell>
          <cell r="X3688">
            <v>26.45</v>
          </cell>
          <cell r="Y3688">
            <v>26.45</v>
          </cell>
          <cell r="AA3688">
            <v>23</v>
          </cell>
          <cell r="AB3688">
            <v>23</v>
          </cell>
          <cell r="AD3688">
            <v>23</v>
          </cell>
        </row>
        <row r="3689">
          <cell r="B3689" t="str">
            <v>BLD20</v>
          </cell>
          <cell r="C3689" t="str">
            <v>FIBRA</v>
          </cell>
          <cell r="E3689" t="str">
            <v>Bola de plástico  medindo 20cm de diâmetro, com pintura dourada</v>
          </cell>
          <cell r="F3689" t="str">
            <v>ESPECIAIS</v>
          </cell>
          <cell r="G3689">
            <v>0.2</v>
          </cell>
          <cell r="H3689">
            <v>0.2</v>
          </cell>
          <cell r="I3689">
            <v>0.2</v>
          </cell>
          <cell r="J3689">
            <v>0</v>
          </cell>
          <cell r="M3689">
            <v>103.155</v>
          </cell>
          <cell r="N3689">
            <v>103.155</v>
          </cell>
          <cell r="P3689">
            <v>1</v>
          </cell>
          <cell r="R3689">
            <v>79.349999999999994</v>
          </cell>
          <cell r="S3689">
            <v>79.349999999999994</v>
          </cell>
          <cell r="U3689">
            <v>79.349999999999994</v>
          </cell>
          <cell r="V3689">
            <v>79.349999999999994</v>
          </cell>
          <cell r="X3689">
            <v>79.349999999999994</v>
          </cell>
          <cell r="Y3689">
            <v>79.349999999999994</v>
          </cell>
          <cell r="AA3689">
            <v>69</v>
          </cell>
          <cell r="AB3689">
            <v>69</v>
          </cell>
          <cell r="AD3689">
            <v>69</v>
          </cell>
        </row>
        <row r="3690">
          <cell r="B3690" t="str">
            <v>BLD3GL</v>
          </cell>
          <cell r="C3690" t="str">
            <v>Glitter</v>
          </cell>
          <cell r="E3690" t="str">
            <v>Bola de plástico, medindo 3cm de diâmetro, com pintura dourada e aplicação de glitter.</v>
          </cell>
          <cell r="F3690" t="str">
            <v>ESPECIAIS</v>
          </cell>
          <cell r="G3690">
            <v>0.03</v>
          </cell>
          <cell r="H3690">
            <v>0.03</v>
          </cell>
          <cell r="I3690">
            <v>0.03</v>
          </cell>
          <cell r="J3690">
            <v>0</v>
          </cell>
          <cell r="M3690">
            <v>3.8350000000000004</v>
          </cell>
          <cell r="N3690">
            <v>3.8350000000000004</v>
          </cell>
          <cell r="P3690">
            <v>1</v>
          </cell>
          <cell r="R3690">
            <v>2.95</v>
          </cell>
          <cell r="S3690">
            <v>2.95</v>
          </cell>
          <cell r="U3690">
            <v>2.95</v>
          </cell>
          <cell r="V3690">
            <v>2.95</v>
          </cell>
          <cell r="X3690">
            <v>2.95</v>
          </cell>
          <cell r="Y3690">
            <v>2.95</v>
          </cell>
          <cell r="AA3690"/>
          <cell r="AB3690"/>
          <cell r="AD3690"/>
        </row>
        <row r="3691">
          <cell r="B3691" t="str">
            <v>BLD4GL</v>
          </cell>
          <cell r="C3691" t="str">
            <v>Glitter</v>
          </cell>
          <cell r="E3691" t="str">
            <v>Bola de plástico, medindo 4cm de diâmetro, com pintura dourada e aplicação de glitter.</v>
          </cell>
          <cell r="F3691" t="str">
            <v>ESPECIAIS</v>
          </cell>
          <cell r="G3691">
            <v>0.04</v>
          </cell>
          <cell r="H3691">
            <v>0.04</v>
          </cell>
          <cell r="I3691">
            <v>0.04</v>
          </cell>
          <cell r="J3691">
            <v>0</v>
          </cell>
          <cell r="M3691">
            <v>4.2607499999999998</v>
          </cell>
          <cell r="N3691">
            <v>4.2607499999999998</v>
          </cell>
          <cell r="P3691">
            <v>1</v>
          </cell>
          <cell r="R3691">
            <v>3.2774999999999999</v>
          </cell>
          <cell r="S3691">
            <v>3.2774999999999999</v>
          </cell>
          <cell r="U3691">
            <v>3.2774999999999999</v>
          </cell>
          <cell r="V3691">
            <v>3.2774999999999999</v>
          </cell>
          <cell r="X3691">
            <v>3.2774999999999999</v>
          </cell>
          <cell r="Y3691">
            <v>3.2774999999999999</v>
          </cell>
          <cell r="AA3691">
            <v>2.85</v>
          </cell>
          <cell r="AB3691">
            <v>2.85</v>
          </cell>
          <cell r="AD3691">
            <v>2.85</v>
          </cell>
        </row>
        <row r="3692">
          <cell r="B3692" t="str">
            <v>BLD5GL</v>
          </cell>
          <cell r="C3692" t="str">
            <v>Glitter</v>
          </cell>
          <cell r="E3692" t="str">
            <v>Bola de plástico, medindo 5cm de diâmetro, com pintura dourada e aplicação de glitter.</v>
          </cell>
          <cell r="F3692" t="str">
            <v>ESPECIAIS</v>
          </cell>
          <cell r="G3692">
            <v>0.05</v>
          </cell>
          <cell r="H3692">
            <v>0.05</v>
          </cell>
          <cell r="I3692">
            <v>0.05</v>
          </cell>
          <cell r="J3692">
            <v>0</v>
          </cell>
          <cell r="M3692">
            <v>5.6062500000000002</v>
          </cell>
          <cell r="N3692">
            <v>5.6062500000000002</v>
          </cell>
          <cell r="P3692">
            <v>1</v>
          </cell>
          <cell r="R3692">
            <v>4.3125</v>
          </cell>
          <cell r="S3692">
            <v>4.3125</v>
          </cell>
          <cell r="U3692">
            <v>4.3125</v>
          </cell>
          <cell r="V3692">
            <v>4.3125</v>
          </cell>
          <cell r="X3692">
            <v>4.3125</v>
          </cell>
          <cell r="Y3692">
            <v>4.3125</v>
          </cell>
          <cell r="AA3692">
            <v>3.75</v>
          </cell>
          <cell r="AB3692">
            <v>3.75</v>
          </cell>
          <cell r="AD3692">
            <v>3.75</v>
          </cell>
        </row>
        <row r="3693">
          <cell r="B3693" t="str">
            <v>BLD6GL</v>
          </cell>
          <cell r="C3693" t="str">
            <v>Glitter</v>
          </cell>
          <cell r="E3693" t="str">
            <v>Bola de plástico, medindo 6cm de diâmetro, com pintura dourada e aplicação de glitter.</v>
          </cell>
          <cell r="F3693" t="str">
            <v>ESPECIAIS</v>
          </cell>
          <cell r="G3693">
            <v>0.06</v>
          </cell>
          <cell r="H3693">
            <v>0.06</v>
          </cell>
          <cell r="I3693">
            <v>0.06</v>
          </cell>
          <cell r="J3693">
            <v>0</v>
          </cell>
          <cell r="M3693">
            <v>8.5962499999999995</v>
          </cell>
          <cell r="N3693">
            <v>8.5962499999999995</v>
          </cell>
          <cell r="P3693">
            <v>1</v>
          </cell>
          <cell r="R3693">
            <v>6.6124999999999998</v>
          </cell>
          <cell r="S3693">
            <v>6.6124999999999998</v>
          </cell>
          <cell r="U3693">
            <v>6.6124999999999998</v>
          </cell>
          <cell r="V3693">
            <v>6.6124999999999998</v>
          </cell>
          <cell r="X3693">
            <v>6.6124999999999998</v>
          </cell>
          <cell r="Y3693">
            <v>6.6124999999999998</v>
          </cell>
          <cell r="AA3693">
            <v>5.75</v>
          </cell>
          <cell r="AB3693">
            <v>5.75</v>
          </cell>
          <cell r="AD3693">
            <v>5.75</v>
          </cell>
        </row>
        <row r="3694">
          <cell r="B3694" t="str">
            <v>BLD7GL</v>
          </cell>
          <cell r="C3694" t="str">
            <v>Glitter</v>
          </cell>
          <cell r="E3694" t="str">
            <v>Bola de plástico, medindo 7cm de diâmetro, com pintura dourada e aplicação de glitter.</v>
          </cell>
          <cell r="F3694" t="str">
            <v>ESPECIAIS</v>
          </cell>
          <cell r="G3694">
            <v>7.0000000000000007E-2</v>
          </cell>
          <cell r="H3694">
            <v>7.0000000000000007E-2</v>
          </cell>
          <cell r="I3694">
            <v>7.0000000000000007E-2</v>
          </cell>
          <cell r="J3694">
            <v>0</v>
          </cell>
          <cell r="M3694">
            <v>10.09125</v>
          </cell>
          <cell r="N3694">
            <v>10.09125</v>
          </cell>
          <cell r="P3694">
            <v>1</v>
          </cell>
          <cell r="R3694">
            <v>7.7625000000000002</v>
          </cell>
          <cell r="S3694">
            <v>7.7625000000000002</v>
          </cell>
          <cell r="U3694">
            <v>7.7625000000000002</v>
          </cell>
          <cell r="V3694">
            <v>7.7625000000000002</v>
          </cell>
          <cell r="X3694">
            <v>7.7625000000000002</v>
          </cell>
          <cell r="Y3694">
            <v>7.7625000000000002</v>
          </cell>
          <cell r="AA3694">
            <v>6.75</v>
          </cell>
          <cell r="AB3694">
            <v>6.75</v>
          </cell>
          <cell r="AD3694">
            <v>6.75</v>
          </cell>
        </row>
        <row r="3695">
          <cell r="B3695" t="str">
            <v>BLD8GL</v>
          </cell>
          <cell r="C3695" t="str">
            <v>Glitter</v>
          </cell>
          <cell r="E3695" t="str">
            <v>Bola de plástico, medindo 8cm de diâmetro, com pintura dourada e aplicação de glitter.</v>
          </cell>
          <cell r="F3695" t="str">
            <v>ESPECIAIS</v>
          </cell>
          <cell r="G3695">
            <v>0.08</v>
          </cell>
          <cell r="H3695">
            <v>0.08</v>
          </cell>
          <cell r="I3695">
            <v>0.08</v>
          </cell>
          <cell r="J3695">
            <v>0</v>
          </cell>
          <cell r="M3695">
            <v>20.855250000000002</v>
          </cell>
          <cell r="N3695">
            <v>20.855250000000002</v>
          </cell>
          <cell r="P3695">
            <v>1</v>
          </cell>
          <cell r="R3695">
            <v>16.0425</v>
          </cell>
          <cell r="S3695">
            <v>16.0425</v>
          </cell>
          <cell r="U3695">
            <v>16.0425</v>
          </cell>
          <cell r="V3695">
            <v>16.0425</v>
          </cell>
          <cell r="X3695">
            <v>16.0425</v>
          </cell>
          <cell r="Y3695">
            <v>16.0425</v>
          </cell>
          <cell r="AA3695">
            <v>13.95</v>
          </cell>
          <cell r="AB3695">
            <v>13.95</v>
          </cell>
          <cell r="AD3695">
            <v>13.95</v>
          </cell>
        </row>
        <row r="3696">
          <cell r="B3696" t="str">
            <v>BLD10GL</v>
          </cell>
          <cell r="C3696" t="str">
            <v>Glitter</v>
          </cell>
          <cell r="E3696" t="str">
            <v>Bola de plástico, medindo 10cm de diâmetro, com pintura dourada e aplicação de glitter.</v>
          </cell>
          <cell r="F3696" t="str">
            <v>ESPECIAIS</v>
          </cell>
          <cell r="G3696">
            <v>0.1</v>
          </cell>
          <cell r="H3696">
            <v>0.1</v>
          </cell>
          <cell r="I3696">
            <v>0.1</v>
          </cell>
          <cell r="J3696">
            <v>0</v>
          </cell>
          <cell r="M3696">
            <v>25.041250000000002</v>
          </cell>
          <cell r="N3696">
            <v>25.041250000000002</v>
          </cell>
          <cell r="P3696">
            <v>1</v>
          </cell>
          <cell r="R3696">
            <v>19.262499999999999</v>
          </cell>
          <cell r="S3696">
            <v>19.262499999999999</v>
          </cell>
          <cell r="U3696">
            <v>19.262499999999999</v>
          </cell>
          <cell r="V3696">
            <v>19.262499999999999</v>
          </cell>
          <cell r="X3696">
            <v>19.262499999999999</v>
          </cell>
          <cell r="Y3696">
            <v>19.262499999999999</v>
          </cell>
          <cell r="AA3696">
            <v>16.75</v>
          </cell>
          <cell r="AB3696">
            <v>16.75</v>
          </cell>
          <cell r="AD3696">
            <v>16.75</v>
          </cell>
        </row>
        <row r="3697">
          <cell r="B3697" t="str">
            <v>BLD12GL</v>
          </cell>
          <cell r="C3697" t="str">
            <v>Glitter</v>
          </cell>
          <cell r="E3697" t="str">
            <v>Bola de plástico, medindo 12cm de diâmetro, com pintura dourada e aplicação de glitter.</v>
          </cell>
          <cell r="F3697" t="str">
            <v>ESPECIAIS</v>
          </cell>
          <cell r="G3697">
            <v>0.12</v>
          </cell>
          <cell r="H3697">
            <v>0.12</v>
          </cell>
          <cell r="I3697">
            <v>0.12</v>
          </cell>
          <cell r="J3697">
            <v>0</v>
          </cell>
          <cell r="M3697">
            <v>26.91</v>
          </cell>
          <cell r="N3697">
            <v>26.91</v>
          </cell>
          <cell r="P3697">
            <v>1</v>
          </cell>
          <cell r="R3697">
            <v>20.7</v>
          </cell>
          <cell r="S3697">
            <v>20.7</v>
          </cell>
          <cell r="U3697">
            <v>20.7</v>
          </cell>
          <cell r="V3697">
            <v>20.7</v>
          </cell>
          <cell r="X3697">
            <v>20.7</v>
          </cell>
          <cell r="Y3697">
            <v>20.7</v>
          </cell>
          <cell r="AA3697">
            <v>18</v>
          </cell>
          <cell r="AB3697">
            <v>18</v>
          </cell>
          <cell r="AD3697">
            <v>18</v>
          </cell>
        </row>
        <row r="3698">
          <cell r="B3698" t="str">
            <v>BLD14GL</v>
          </cell>
          <cell r="C3698" t="str">
            <v>Glitter</v>
          </cell>
          <cell r="E3698" t="str">
            <v>Bola de plástico, medindo 14cm de diâmetro, com pintura dourada e aplicação de glitter.</v>
          </cell>
          <cell r="F3698" t="str">
            <v>ESPECIAIS</v>
          </cell>
          <cell r="G3698">
            <v>0.14000000000000001</v>
          </cell>
          <cell r="H3698">
            <v>0.14000000000000001</v>
          </cell>
          <cell r="I3698">
            <v>0.14000000000000001</v>
          </cell>
          <cell r="J3698">
            <v>0</v>
          </cell>
          <cell r="M3698">
            <v>38.869999999999997</v>
          </cell>
          <cell r="N3698">
            <v>38.869999999999997</v>
          </cell>
          <cell r="P3698">
            <v>1</v>
          </cell>
          <cell r="R3698">
            <v>29.9</v>
          </cell>
          <cell r="S3698">
            <v>29.9</v>
          </cell>
          <cell r="U3698">
            <v>29.9</v>
          </cell>
          <cell r="V3698">
            <v>29.9</v>
          </cell>
          <cell r="X3698">
            <v>29.9</v>
          </cell>
          <cell r="Y3698">
            <v>29.9</v>
          </cell>
          <cell r="AA3698">
            <v>26</v>
          </cell>
          <cell r="AB3698">
            <v>26</v>
          </cell>
          <cell r="AD3698">
            <v>26</v>
          </cell>
        </row>
        <row r="3699">
          <cell r="B3699" t="str">
            <v>BLD20GL</v>
          </cell>
          <cell r="C3699" t="str">
            <v>Glitter</v>
          </cell>
          <cell r="E3699" t="str">
            <v>Bola de plástico, medindo 20cm de diâmetro, com pintura dourada e aplicação de glitter.</v>
          </cell>
          <cell r="F3699" t="str">
            <v>ESPECIAIS</v>
          </cell>
          <cell r="G3699">
            <v>0.2</v>
          </cell>
          <cell r="H3699">
            <v>0.2</v>
          </cell>
          <cell r="I3699">
            <v>0.2</v>
          </cell>
          <cell r="J3699">
            <v>0</v>
          </cell>
          <cell r="M3699">
            <v>112.125</v>
          </cell>
          <cell r="N3699">
            <v>112.125</v>
          </cell>
          <cell r="P3699">
            <v>1</v>
          </cell>
          <cell r="R3699">
            <v>86.25</v>
          </cell>
          <cell r="S3699">
            <v>86.25</v>
          </cell>
          <cell r="U3699">
            <v>86.25</v>
          </cell>
          <cell r="V3699">
            <v>86.25</v>
          </cell>
          <cell r="X3699">
            <v>86.25</v>
          </cell>
          <cell r="Y3699">
            <v>86.25</v>
          </cell>
          <cell r="AA3699">
            <v>75</v>
          </cell>
          <cell r="AB3699">
            <v>75</v>
          </cell>
          <cell r="AD3699">
            <v>75</v>
          </cell>
        </row>
        <row r="3700">
          <cell r="B3700" t="str">
            <v>CR01</v>
          </cell>
          <cell r="C3700" t="str">
            <v>Elementos Complementares</v>
          </cell>
          <cell r="E3700" t="str">
            <v>Corda dourada para isolamento</v>
          </cell>
          <cell r="F3700" t="str">
            <v>ESPECIAIS</v>
          </cell>
          <cell r="G3700" t="str">
            <v>-</v>
          </cell>
          <cell r="H3700">
            <v>1</v>
          </cell>
          <cell r="I3700" t="str">
            <v>-</v>
          </cell>
          <cell r="J3700">
            <v>0</v>
          </cell>
          <cell r="M3700">
            <v>13.753999999999998</v>
          </cell>
          <cell r="N3700">
            <v>13.753999999999998</v>
          </cell>
          <cell r="P3700">
            <v>1</v>
          </cell>
          <cell r="R3700">
            <v>10.579999999999998</v>
          </cell>
          <cell r="S3700">
            <v>10.579999999999998</v>
          </cell>
          <cell r="U3700">
            <v>10.579999999999998</v>
          </cell>
          <cell r="V3700">
            <v>10.579999999999998</v>
          </cell>
          <cell r="X3700">
            <v>10.579999999999998</v>
          </cell>
          <cell r="Y3700">
            <v>10.579999999999998</v>
          </cell>
          <cell r="AA3700">
            <v>9.1999999999999993</v>
          </cell>
          <cell r="AB3700">
            <v>9.1999999999999993</v>
          </cell>
          <cell r="AD3700">
            <v>8</v>
          </cell>
        </row>
        <row r="3701">
          <cell r="B3701" t="str">
            <v>PST01</v>
          </cell>
          <cell r="C3701" t="str">
            <v>Elementos Complementares</v>
          </cell>
          <cell r="E3701" t="str">
            <v>Poste metálico 2,5 polegadas, zincado com aproximadamente 5m de altura (sendo 4m aparentes e 1m enterrado).</v>
          </cell>
          <cell r="F3701" t="str">
            <v>ESPECIAIS</v>
          </cell>
          <cell r="G3701">
            <v>4</v>
          </cell>
          <cell r="H3701" t="str">
            <v>-</v>
          </cell>
          <cell r="I3701" t="str">
            <v>-</v>
          </cell>
          <cell r="J3701" t="str">
            <v>-</v>
          </cell>
          <cell r="K3701"/>
          <cell r="M3701">
            <v>858</v>
          </cell>
          <cell r="N3701">
            <v>514.79999999999995</v>
          </cell>
          <cell r="P3701">
            <v>0.6</v>
          </cell>
          <cell r="R3701">
            <v>660</v>
          </cell>
          <cell r="S3701">
            <v>396</v>
          </cell>
          <cell r="U3701">
            <v>660</v>
          </cell>
          <cell r="V3701">
            <v>396</v>
          </cell>
          <cell r="X3701">
            <v>660</v>
          </cell>
          <cell r="Y3701">
            <v>396</v>
          </cell>
          <cell r="AA3701">
            <v>424.35</v>
          </cell>
          <cell r="AB3701">
            <v>254.61</v>
          </cell>
          <cell r="AD3701">
            <v>369</v>
          </cell>
        </row>
        <row r="3702">
          <cell r="B3702" t="str">
            <v>PST01P</v>
          </cell>
          <cell r="C3702" t="str">
            <v>Elementos Complementares</v>
          </cell>
          <cell r="E3702" t="str">
            <v>Poste metálico 2,5 polegadas, zincado com aproximadamente 5m de altura (sendo 4m aparentes e 1m enterrado). Com pintura.</v>
          </cell>
          <cell r="F3702" t="str">
            <v>ESPECIAIS</v>
          </cell>
          <cell r="G3702">
            <v>4</v>
          </cell>
          <cell r="H3702" t="str">
            <v>-</v>
          </cell>
          <cell r="I3702" t="str">
            <v>-</v>
          </cell>
          <cell r="J3702" t="str">
            <v>-</v>
          </cell>
          <cell r="K3702"/>
          <cell r="M3702">
            <v>969.80000000000007</v>
          </cell>
          <cell r="N3702">
            <v>581.88</v>
          </cell>
          <cell r="P3702">
            <v>0.6</v>
          </cell>
          <cell r="R3702">
            <v>746</v>
          </cell>
          <cell r="S3702">
            <v>481.7</v>
          </cell>
          <cell r="U3702">
            <v>746</v>
          </cell>
          <cell r="V3702">
            <v>481.7</v>
          </cell>
          <cell r="X3702">
            <v>746</v>
          </cell>
          <cell r="Y3702">
            <v>481.7</v>
          </cell>
          <cell r="AA3702"/>
          <cell r="AB3702"/>
          <cell r="AD3702"/>
        </row>
        <row r="3703">
          <cell r="B3703" t="str">
            <v>PST01G</v>
          </cell>
          <cell r="C3703" t="str">
            <v>Elementos Complementares</v>
          </cell>
          <cell r="E3703" t="str">
            <v xml:space="preserve">Estrutura em formato de trave para fixação de placas e portais, produzida em estrutura metálica zincada, medindo aproximadamente 5m de altura (sendo 4m aparentes e 1m enterrado) x 5m de largura, com 2 postes laterais de 3 polegadas e poste central de 2,5 polegadas. </v>
          </cell>
          <cell r="F3703" t="str">
            <v>ESPECIAIS</v>
          </cell>
          <cell r="G3703">
            <v>4</v>
          </cell>
          <cell r="H3703">
            <v>5</v>
          </cell>
          <cell r="I3703" t="str">
            <v>-</v>
          </cell>
          <cell r="J3703" t="str">
            <v>-</v>
          </cell>
          <cell r="K3703"/>
          <cell r="M3703">
            <v>3983.2000000000003</v>
          </cell>
          <cell r="N3703">
            <v>2389.92</v>
          </cell>
          <cell r="P3703">
            <v>0.6</v>
          </cell>
          <cell r="R3703">
            <v>3064</v>
          </cell>
          <cell r="S3703">
            <v>1838.4</v>
          </cell>
          <cell r="U3703">
            <v>3064</v>
          </cell>
          <cell r="V3703">
            <v>1838.4</v>
          </cell>
          <cell r="X3703">
            <v>3064</v>
          </cell>
          <cell r="Y3703">
            <v>1838.4</v>
          </cell>
          <cell r="AA3703">
            <v>1270.75</v>
          </cell>
          <cell r="AB3703">
            <v>762.45</v>
          </cell>
          <cell r="AD3703">
            <v>1105</v>
          </cell>
        </row>
        <row r="3704">
          <cell r="B3704" t="str">
            <v>PST01GF</v>
          </cell>
          <cell r="C3704" t="str">
            <v>Elementos Complementares</v>
          </cell>
          <cell r="E3704" t="str">
            <v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v>
          </cell>
          <cell r="F3704" t="str">
            <v>ESPECIAIS</v>
          </cell>
          <cell r="G3704">
            <v>4</v>
          </cell>
          <cell r="H3704">
            <v>5</v>
          </cell>
          <cell r="I3704" t="str">
            <v>-</v>
          </cell>
          <cell r="J3704" t="str">
            <v>-</v>
          </cell>
          <cell r="K3704"/>
          <cell r="M3704">
            <v>4678.7</v>
          </cell>
          <cell r="N3704">
            <v>2807.22</v>
          </cell>
          <cell r="P3704">
            <v>0.6</v>
          </cell>
          <cell r="R3704">
            <v>3599</v>
          </cell>
          <cell r="S3704">
            <v>2369.5</v>
          </cell>
          <cell r="U3704">
            <v>3599</v>
          </cell>
          <cell r="V3704">
            <v>2369.5</v>
          </cell>
          <cell r="X3704">
            <v>3599</v>
          </cell>
          <cell r="Y3704">
            <v>2369.5</v>
          </cell>
          <cell r="AA3704">
            <v>2052.75</v>
          </cell>
          <cell r="AB3704">
            <v>1230.5</v>
          </cell>
          <cell r="AD3704">
            <v>1785</v>
          </cell>
        </row>
        <row r="3705">
          <cell r="B3705" t="str">
            <v>PST01GP</v>
          </cell>
          <cell r="C3705" t="str">
            <v>Elementos Complementares</v>
          </cell>
          <cell r="E3705" t="str">
            <v>Estrutura em formato de trave para fixação de placas e portais, produzida em estrutura metálica zincada, medindo aproximadamente 5m de altura (sendo 4m aparentes e 1m enterrado) x 5m de largura, com 2 postes laterais de 3 polegadas e poste central de 2,5 polegadas pintados.</v>
          </cell>
          <cell r="F3705" t="str">
            <v>ESPECIAIS</v>
          </cell>
          <cell r="G3705">
            <v>4</v>
          </cell>
          <cell r="H3705">
            <v>5</v>
          </cell>
          <cell r="I3705" t="str">
            <v>-</v>
          </cell>
          <cell r="J3705" t="str">
            <v>-</v>
          </cell>
          <cell r="K3705"/>
          <cell r="M3705">
            <v>4317.3</v>
          </cell>
          <cell r="N3705">
            <v>2590.38</v>
          </cell>
          <cell r="P3705">
            <v>0.6</v>
          </cell>
          <cell r="R3705">
            <v>3321</v>
          </cell>
          <cell r="S3705">
            <v>2091.5</v>
          </cell>
          <cell r="U3705">
            <v>3321</v>
          </cell>
          <cell r="V3705">
            <v>2091.5</v>
          </cell>
          <cell r="X3705">
            <v>3321</v>
          </cell>
          <cell r="Y3705">
            <v>2091.5</v>
          </cell>
          <cell r="AA3705">
            <v>1460.5</v>
          </cell>
          <cell r="AB3705">
            <v>876.3</v>
          </cell>
          <cell r="AD3705">
            <v>1270</v>
          </cell>
        </row>
        <row r="3706">
          <cell r="B3706" t="str">
            <v>MN01</v>
          </cell>
          <cell r="C3706" t="str">
            <v>Máquinas</v>
          </cell>
          <cell r="E3706" t="str">
            <v>Máquina simuladora de Neve que opera com mistura de shampoo neutro e água, acompanha timer, suporte de ferro para galão extra, galão extra de 50 litros e mangueira de silicone.</v>
          </cell>
          <cell r="F3706" t="str">
            <v>ESPECIAIS</v>
          </cell>
          <cell r="G3706">
            <v>0.35</v>
          </cell>
          <cell r="H3706">
            <v>0.33</v>
          </cell>
          <cell r="I3706">
            <v>0.55000000000000004</v>
          </cell>
          <cell r="J3706">
            <v>1500</v>
          </cell>
          <cell r="M3706">
            <v>5262.4000000000005</v>
          </cell>
          <cell r="N3706">
            <v>3683.6800000000007</v>
          </cell>
          <cell r="P3706">
            <v>0.70000000000000007</v>
          </cell>
          <cell r="R3706">
            <v>4048</v>
          </cell>
          <cell r="S3706">
            <v>2833.6</v>
          </cell>
          <cell r="U3706">
            <v>4048</v>
          </cell>
          <cell r="V3706">
            <v>2833.6</v>
          </cell>
          <cell r="X3706">
            <v>4048</v>
          </cell>
          <cell r="Y3706">
            <v>2833.6</v>
          </cell>
          <cell r="AA3706">
            <v>4048</v>
          </cell>
          <cell r="AB3706">
            <v>2833.6</v>
          </cell>
          <cell r="AD3706">
            <v>3520</v>
          </cell>
        </row>
        <row r="3707">
          <cell r="B3707" t="str">
            <v>FT20</v>
          </cell>
          <cell r="C3707" t="str">
            <v>Festão</v>
          </cell>
          <cell r="D3707"/>
          <cell r="E3707" t="str">
            <v>Metros de festão aramado de 0,20m</v>
          </cell>
          <cell r="F3707" t="str">
            <v>ESPECIAIS</v>
          </cell>
          <cell r="G3707">
            <v>0.2</v>
          </cell>
          <cell r="H3707">
            <v>1</v>
          </cell>
          <cell r="I3707" t="str">
            <v>-</v>
          </cell>
          <cell r="J3707"/>
          <cell r="K3707"/>
          <cell r="L3707"/>
          <cell r="M3707">
            <v>77.414999999999992</v>
          </cell>
          <cell r="N3707">
            <v>77.414999999999992</v>
          </cell>
          <cell r="O3707"/>
          <cell r="P3707">
            <v>1</v>
          </cell>
          <cell r="Q3707"/>
          <cell r="R3707">
            <v>59.55</v>
          </cell>
          <cell r="S3707">
            <v>59.55</v>
          </cell>
          <cell r="T3707"/>
          <cell r="U3707">
            <v>59.55</v>
          </cell>
          <cell r="V3707">
            <v>59.55</v>
          </cell>
          <cell r="W3707"/>
          <cell r="X3707">
            <v>59.55</v>
          </cell>
          <cell r="Y3707">
            <v>59.55</v>
          </cell>
          <cell r="Z3707"/>
          <cell r="AA3707">
            <v>59.55</v>
          </cell>
          <cell r="AB3707">
            <v>59.55</v>
          </cell>
          <cell r="AC3707"/>
          <cell r="AD3707">
            <v>51.5</v>
          </cell>
        </row>
        <row r="3708">
          <cell r="B3708" t="str">
            <v>FT28</v>
          </cell>
          <cell r="C3708" t="str">
            <v>Festão</v>
          </cell>
          <cell r="D3708"/>
          <cell r="E3708" t="str">
            <v>Metros de festão aramado de 0,28m</v>
          </cell>
          <cell r="F3708" t="str">
            <v>ESPECIAIS</v>
          </cell>
          <cell r="G3708">
            <v>0.28000000000000003</v>
          </cell>
          <cell r="H3708">
            <v>1</v>
          </cell>
          <cell r="I3708" t="str">
            <v>-</v>
          </cell>
          <cell r="J3708"/>
          <cell r="K3708"/>
          <cell r="L3708"/>
          <cell r="M3708">
            <v>94.38</v>
          </cell>
          <cell r="N3708">
            <v>94.38</v>
          </cell>
          <cell r="O3708"/>
          <cell r="P3708">
            <v>1</v>
          </cell>
          <cell r="Q3708"/>
          <cell r="R3708">
            <v>72.599999999999994</v>
          </cell>
          <cell r="S3708">
            <v>72.599999999999994</v>
          </cell>
          <cell r="T3708"/>
          <cell r="U3708">
            <v>72.599999999999994</v>
          </cell>
          <cell r="V3708">
            <v>72.599999999999994</v>
          </cell>
          <cell r="W3708"/>
          <cell r="X3708">
            <v>72.599999999999994</v>
          </cell>
          <cell r="Y3708">
            <v>72.599999999999994</v>
          </cell>
          <cell r="Z3708"/>
          <cell r="AA3708">
            <v>72.599999999999994</v>
          </cell>
          <cell r="AB3708">
            <v>72.599999999999994</v>
          </cell>
          <cell r="AC3708"/>
          <cell r="AD3708">
            <v>62.5</v>
          </cell>
        </row>
        <row r="3709">
          <cell r="B3709" t="str">
            <v>FT0128</v>
          </cell>
          <cell r="C3709" t="str">
            <v>Festão</v>
          </cell>
          <cell r="E3709" t="str">
            <v>Metros de festão aramado de 0,28m com bolas douradas</v>
          </cell>
          <cell r="F3709" t="str">
            <v>ESPECIAIS</v>
          </cell>
          <cell r="G3709">
            <v>0.28000000000000003</v>
          </cell>
          <cell r="H3709">
            <v>1</v>
          </cell>
          <cell r="I3709" t="str">
            <v>-</v>
          </cell>
          <cell r="M3709">
            <v>147.03</v>
          </cell>
          <cell r="N3709">
            <v>147.03</v>
          </cell>
          <cell r="P3709">
            <v>1</v>
          </cell>
          <cell r="R3709">
            <v>113.1</v>
          </cell>
          <cell r="S3709">
            <v>113.1</v>
          </cell>
          <cell r="U3709">
            <v>113.1</v>
          </cell>
          <cell r="V3709">
            <v>113.1</v>
          </cell>
          <cell r="X3709">
            <v>113.1</v>
          </cell>
          <cell r="Y3709">
            <v>113.1</v>
          </cell>
          <cell r="AA3709">
            <v>113.1</v>
          </cell>
          <cell r="AB3709">
            <v>113.1</v>
          </cell>
          <cell r="AD3709">
            <v>78</v>
          </cell>
        </row>
        <row r="3710">
          <cell r="B3710" t="str">
            <v>FT0228</v>
          </cell>
          <cell r="C3710" t="str">
            <v>Festão</v>
          </cell>
          <cell r="E3710" t="str">
            <v>Metros de festão aramado de 0,28cm com mini lâmpadas</v>
          </cell>
          <cell r="F3710" t="str">
            <v>ESPECIAIS</v>
          </cell>
          <cell r="G3710">
            <v>0.28000000000000003</v>
          </cell>
          <cell r="H3710">
            <v>1</v>
          </cell>
          <cell r="I3710" t="str">
            <v>-</v>
          </cell>
          <cell r="M3710">
            <v>118.17000000000002</v>
          </cell>
          <cell r="N3710">
            <v>118.17000000000002</v>
          </cell>
          <cell r="P3710">
            <v>1</v>
          </cell>
          <cell r="R3710">
            <v>90.9</v>
          </cell>
          <cell r="S3710">
            <v>90.9</v>
          </cell>
          <cell r="U3710">
            <v>90.9</v>
          </cell>
          <cell r="V3710">
            <v>90.9</v>
          </cell>
          <cell r="X3710">
            <v>90.9</v>
          </cell>
          <cell r="Y3710">
            <v>90.9</v>
          </cell>
          <cell r="AA3710">
            <v>90.9</v>
          </cell>
          <cell r="AB3710">
            <v>90.9</v>
          </cell>
          <cell r="AD3710">
            <v>85</v>
          </cell>
        </row>
        <row r="3711">
          <cell r="B3711" t="str">
            <v>FT0328</v>
          </cell>
          <cell r="C3711" t="str">
            <v>Festão</v>
          </cell>
          <cell r="E3711" t="str">
            <v>Metros de festão aramado de 0,28cm com fita de veludo vermelha</v>
          </cell>
          <cell r="F3711" t="str">
            <v>ESPECIAIS</v>
          </cell>
          <cell r="G3711">
            <v>0.28000000000000003</v>
          </cell>
          <cell r="H3711">
            <v>1</v>
          </cell>
          <cell r="I3711" t="str">
            <v>-</v>
          </cell>
          <cell r="M3711">
            <v>128.42700000000002</v>
          </cell>
          <cell r="N3711">
            <v>128.42700000000002</v>
          </cell>
          <cell r="P3711">
            <v>1</v>
          </cell>
          <cell r="R3711">
            <v>98.79</v>
          </cell>
          <cell r="S3711">
            <v>98.79</v>
          </cell>
          <cell r="U3711">
            <v>98.79</v>
          </cell>
          <cell r="V3711">
            <v>98.79</v>
          </cell>
          <cell r="X3711">
            <v>98.79</v>
          </cell>
          <cell r="Y3711">
            <v>98.79</v>
          </cell>
          <cell r="AA3711">
            <v>98.79</v>
          </cell>
          <cell r="AB3711">
            <v>98.79</v>
          </cell>
          <cell r="AD3711">
            <v>93</v>
          </cell>
        </row>
        <row r="3712">
          <cell r="B3712" t="str">
            <v>FT0428</v>
          </cell>
          <cell r="C3712" t="str">
            <v>Festão</v>
          </cell>
          <cell r="E3712" t="str">
            <v>Metros de festão aramado de 0,28cm com mini lâmpadas, bolas douradas e fita de veludo vermelho</v>
          </cell>
          <cell r="F3712" t="str">
            <v>ESPECIAIS</v>
          </cell>
          <cell r="G3712">
            <v>0.28000000000000003</v>
          </cell>
          <cell r="H3712">
            <v>1</v>
          </cell>
          <cell r="I3712" t="str">
            <v>-</v>
          </cell>
          <cell r="M3712">
            <v>203.11200000000002</v>
          </cell>
          <cell r="N3712">
            <v>203.11200000000002</v>
          </cell>
          <cell r="P3712">
            <v>1</v>
          </cell>
          <cell r="R3712">
            <v>156.24</v>
          </cell>
          <cell r="S3712">
            <v>156.24</v>
          </cell>
          <cell r="U3712">
            <v>156.24</v>
          </cell>
          <cell r="V3712">
            <v>156.24</v>
          </cell>
          <cell r="X3712">
            <v>156.24</v>
          </cell>
          <cell r="Y3712">
            <v>156.24</v>
          </cell>
          <cell r="AA3712">
            <v>156.24</v>
          </cell>
          <cell r="AB3712">
            <v>156.24</v>
          </cell>
          <cell r="AD3712">
            <v>216</v>
          </cell>
        </row>
        <row r="3713">
          <cell r="B3713" t="str">
            <v>FT0528</v>
          </cell>
          <cell r="C3713" t="str">
            <v>Festão</v>
          </cell>
          <cell r="E3713" t="str">
            <v>Metros de festão aramado de 0,28cm com mini lâmpadas e fita de veludo vermelho</v>
          </cell>
          <cell r="F3713" t="str">
            <v>ESPECIAIS</v>
          </cell>
          <cell r="G3713">
            <v>0.28000000000000003</v>
          </cell>
          <cell r="H3713">
            <v>1</v>
          </cell>
          <cell r="I3713" t="str">
            <v>-</v>
          </cell>
          <cell r="M3713">
            <v>152.21700000000001</v>
          </cell>
          <cell r="N3713">
            <v>152.21700000000001</v>
          </cell>
          <cell r="P3713">
            <v>1</v>
          </cell>
          <cell r="R3713">
            <v>117.09</v>
          </cell>
          <cell r="S3713">
            <v>117.09</v>
          </cell>
          <cell r="U3713">
            <v>117.09</v>
          </cell>
          <cell r="V3713">
            <v>117.09</v>
          </cell>
          <cell r="X3713">
            <v>117.09</v>
          </cell>
          <cell r="Y3713">
            <v>117.09</v>
          </cell>
          <cell r="AA3713">
            <v>117.09</v>
          </cell>
          <cell r="AB3713">
            <v>117.09</v>
          </cell>
          <cell r="AD3713">
            <v>137</v>
          </cell>
        </row>
        <row r="3714">
          <cell r="B3714" t="str">
            <v>FT0628</v>
          </cell>
          <cell r="C3714" t="str">
            <v>Festão</v>
          </cell>
          <cell r="E3714" t="str">
            <v>Metros de festão aramado de 0,28cm com mini lâmpadas e bolas douradas</v>
          </cell>
          <cell r="F3714" t="str">
            <v>ESPECIAIS</v>
          </cell>
          <cell r="G3714">
            <v>0.28000000000000003</v>
          </cell>
          <cell r="H3714">
            <v>1</v>
          </cell>
          <cell r="M3714">
            <v>170.82000000000002</v>
          </cell>
          <cell r="N3714">
            <v>170.82000000000002</v>
          </cell>
          <cell r="P3714">
            <v>1</v>
          </cell>
          <cell r="R3714">
            <v>131.4</v>
          </cell>
          <cell r="S3714">
            <v>131.4</v>
          </cell>
          <cell r="U3714">
            <v>131.4</v>
          </cell>
          <cell r="V3714">
            <v>131.4</v>
          </cell>
          <cell r="X3714">
            <v>131.4</v>
          </cell>
          <cell r="Y3714">
            <v>131.4</v>
          </cell>
          <cell r="AA3714">
            <v>131.4</v>
          </cell>
          <cell r="AB3714">
            <v>131.4</v>
          </cell>
          <cell r="AD3714">
            <v>180</v>
          </cell>
        </row>
        <row r="3715">
          <cell r="B3715" t="str">
            <v>FT0728</v>
          </cell>
          <cell r="C3715" t="str">
            <v>Festão</v>
          </cell>
          <cell r="E3715" t="str">
            <v>Metros de festão aramado de 0,28cm com mini lâmpadas, laços de veludo vermelho e bolas douradas</v>
          </cell>
          <cell r="F3715" t="str">
            <v>ESPECIAIS</v>
          </cell>
          <cell r="G3715">
            <v>0.28000000000000003</v>
          </cell>
          <cell r="H3715">
            <v>1</v>
          </cell>
          <cell r="M3715">
            <v>232.38800000000001</v>
          </cell>
          <cell r="N3715">
            <v>232.38800000000001</v>
          </cell>
          <cell r="P3715">
            <v>1</v>
          </cell>
          <cell r="R3715">
            <v>178.76</v>
          </cell>
          <cell r="S3715">
            <v>178.76</v>
          </cell>
          <cell r="U3715">
            <v>178.76</v>
          </cell>
          <cell r="V3715">
            <v>178.76</v>
          </cell>
          <cell r="X3715">
            <v>178.76</v>
          </cell>
          <cell r="Y3715">
            <v>178.76</v>
          </cell>
          <cell r="AA3715">
            <v>178.76</v>
          </cell>
          <cell r="AB3715">
            <v>178.76</v>
          </cell>
          <cell r="AD3715"/>
        </row>
        <row r="3716">
          <cell r="B3716" t="str">
            <v>GLD90</v>
          </cell>
          <cell r="C3716" t="str">
            <v>Festão</v>
          </cell>
          <cell r="E3716" t="str">
            <v>Guirlanda Dakota de 90cm de diâmetro com laço em fibra de vidro, bolas douradas, conjuntos de micro lâmpadas, e fita de veludo vermelho</v>
          </cell>
          <cell r="F3716" t="str">
            <v>ESPECIAIS</v>
          </cell>
          <cell r="G3716">
            <v>0.18</v>
          </cell>
          <cell r="H3716">
            <v>1</v>
          </cell>
          <cell r="I3716" t="str">
            <v>-</v>
          </cell>
          <cell r="J3716"/>
          <cell r="K3716"/>
          <cell r="L3716"/>
          <cell r="M3716">
            <v>1330.55</v>
          </cell>
          <cell r="N3716">
            <v>931.3850000000001</v>
          </cell>
          <cell r="P3716">
            <v>0.70000000000000007</v>
          </cell>
          <cell r="R3716">
            <v>1023.5</v>
          </cell>
          <cell r="S3716">
            <v>615.25</v>
          </cell>
          <cell r="U3716">
            <v>1023.5</v>
          </cell>
          <cell r="V3716">
            <v>615.25</v>
          </cell>
          <cell r="X3716">
            <v>1023.5</v>
          </cell>
          <cell r="Y3716">
            <v>615.25</v>
          </cell>
          <cell r="AA3716">
            <v>1023.5</v>
          </cell>
          <cell r="AB3716">
            <v>615.25</v>
          </cell>
          <cell r="AD3716">
            <v>890</v>
          </cell>
        </row>
        <row r="3717">
          <cell r="B3717" t="str">
            <v>GLD500</v>
          </cell>
          <cell r="C3717" t="str">
            <v>Festão</v>
          </cell>
          <cell r="E3717" t="str">
            <v>Guirlanda de 5,00m de diâmetro decorada com fita de veludo vermelha, conjuntos de LED branco, conjunto de micro lâmpadas incandescentes, bolas de plásticos douradas e laço em fibra de vidro medindo 2,10m</v>
          </cell>
          <cell r="F3717" t="str">
            <v>ESPECIAIS</v>
          </cell>
          <cell r="G3717">
            <v>5</v>
          </cell>
          <cell r="H3717">
            <v>5</v>
          </cell>
          <cell r="I3717" t="str">
            <v>-</v>
          </cell>
          <cell r="J3717"/>
          <cell r="K3717"/>
          <cell r="L3717"/>
          <cell r="M3717">
            <v>26926.445000000003</v>
          </cell>
          <cell r="N3717">
            <v>18848.511500000004</v>
          </cell>
          <cell r="P3717">
            <v>0.70000000000000007</v>
          </cell>
          <cell r="R3717">
            <v>20712.650000000001</v>
          </cell>
          <cell r="S3717">
            <v>14498.86</v>
          </cell>
          <cell r="U3717">
            <v>20712.650000000001</v>
          </cell>
          <cell r="V3717">
            <v>14498.86</v>
          </cell>
          <cell r="W3717"/>
          <cell r="X3717">
            <v>20712.650000000001</v>
          </cell>
          <cell r="Y3717">
            <v>14498.86</v>
          </cell>
          <cell r="AA3717">
            <v>20712.650000000001</v>
          </cell>
          <cell r="AB3717">
            <v>14498.86</v>
          </cell>
          <cell r="AC3717"/>
          <cell r="AD3717">
            <v>18011</v>
          </cell>
        </row>
        <row r="3718">
          <cell r="B3718" t="str">
            <v>GLD410</v>
          </cell>
          <cell r="C3718" t="str">
            <v>Festão</v>
          </cell>
          <cell r="E3718" t="str">
            <v>Guirlanda de 4,10m de diâmetro decorada com fita de veludo vermelha, conjuntos de LED branco, conjunto de micro lâmpadas incandescentes, bolas de plásticos douradas e laço em fibra de vidro medindo 2,10m</v>
          </cell>
          <cell r="F3718" t="str">
            <v>ESPECIAIS</v>
          </cell>
          <cell r="G3718">
            <v>4.0999999999999996</v>
          </cell>
          <cell r="H3718">
            <v>4.0999999999999996</v>
          </cell>
          <cell r="I3718" t="str">
            <v>-</v>
          </cell>
          <cell r="J3718">
            <v>303</v>
          </cell>
          <cell r="K3718"/>
          <cell r="L3718"/>
          <cell r="M3718">
            <v>21635.64</v>
          </cell>
          <cell r="N3718">
            <v>15144.948</v>
          </cell>
          <cell r="P3718">
            <v>0.70000000000000007</v>
          </cell>
          <cell r="R3718">
            <v>16642.8</v>
          </cell>
          <cell r="S3718">
            <v>11649.96</v>
          </cell>
          <cell r="U3718">
            <v>16642.8</v>
          </cell>
          <cell r="V3718">
            <v>11649.96</v>
          </cell>
          <cell r="W3718"/>
          <cell r="X3718">
            <v>16642.8</v>
          </cell>
          <cell r="Y3718">
            <v>11649.96</v>
          </cell>
          <cell r="AA3718">
            <v>16642.8</v>
          </cell>
          <cell r="AB3718">
            <v>11649.96</v>
          </cell>
          <cell r="AC3718"/>
          <cell r="AD3718">
            <v>14472</v>
          </cell>
        </row>
        <row r="3719">
          <cell r="B3719" t="str">
            <v>GLD245</v>
          </cell>
          <cell r="C3719" t="str">
            <v>Festão</v>
          </cell>
          <cell r="E3719" t="str">
            <v>Guirlanda de 2,45m de diâmetro decorada com fita de veludo vermelha, conjuntos de LED branco, conjunto de micro lâmpadas incandescentes, bolas de plásticos douradas e laço em fibra de vidro medindo 1,12m</v>
          </cell>
          <cell r="F3719" t="str">
            <v>ESPECIAIS</v>
          </cell>
          <cell r="G3719">
            <v>2.4500000000000002</v>
          </cell>
          <cell r="H3719">
            <v>2.4500000000000002</v>
          </cell>
          <cell r="I3719" t="str">
            <v>-</v>
          </cell>
          <cell r="J3719">
            <v>78</v>
          </cell>
          <cell r="K3719"/>
          <cell r="L3719"/>
          <cell r="M3719">
            <v>7400.25</v>
          </cell>
          <cell r="N3719">
            <v>5180.1750000000002</v>
          </cell>
          <cell r="P3719">
            <v>0.70000000000000007</v>
          </cell>
          <cell r="R3719">
            <v>5692.5</v>
          </cell>
          <cell r="S3719">
            <v>3984.75</v>
          </cell>
          <cell r="U3719">
            <v>5692.5</v>
          </cell>
          <cell r="V3719">
            <v>3984.75</v>
          </cell>
          <cell r="X3719">
            <v>5692.5</v>
          </cell>
          <cell r="Y3719">
            <v>3984.75</v>
          </cell>
          <cell r="AA3719">
            <v>5692.5</v>
          </cell>
          <cell r="AB3719">
            <v>3984.75</v>
          </cell>
          <cell r="AD3719">
            <v>4950</v>
          </cell>
        </row>
        <row r="3720">
          <cell r="B3720" t="str">
            <v>GLD155</v>
          </cell>
          <cell r="C3720" t="str">
            <v>Festão</v>
          </cell>
          <cell r="E3720" t="str">
            <v>Guirlanda de 1,55m de diâmetro decorada com fita de veludo vermelha, conjuntos de LED branco, conjunto de micro lâmpadas incandescentes, bolas de plásticos douradas e laço em fibra de vidro medindo 0,60m</v>
          </cell>
          <cell r="F3720" t="str">
            <v>ESPECIAIS</v>
          </cell>
          <cell r="G3720">
            <v>1.55</v>
          </cell>
          <cell r="H3720">
            <v>1.55</v>
          </cell>
          <cell r="I3720" t="str">
            <v>-</v>
          </cell>
          <cell r="J3720">
            <v>39</v>
          </cell>
          <cell r="K3720"/>
          <cell r="L3720"/>
          <cell r="M3720">
            <v>3012.4250000000002</v>
          </cell>
          <cell r="N3720">
            <v>2108.6975000000002</v>
          </cell>
          <cell r="P3720">
            <v>0.70000000000000007</v>
          </cell>
          <cell r="R3720">
            <v>2317.25</v>
          </cell>
          <cell r="S3720">
            <v>1621.5</v>
          </cell>
          <cell r="U3720">
            <v>2317.25</v>
          </cell>
          <cell r="V3720">
            <v>1621.5</v>
          </cell>
          <cell r="X3720">
            <v>2317.25</v>
          </cell>
          <cell r="Y3720">
            <v>1621.5</v>
          </cell>
          <cell r="AA3720">
            <v>2317.25</v>
          </cell>
          <cell r="AB3720">
            <v>1621.5</v>
          </cell>
          <cell r="AD3720">
            <v>2015</v>
          </cell>
        </row>
        <row r="3721">
          <cell r="B3721" t="str">
            <v>FVL018</v>
          </cell>
          <cell r="C3721" t="str">
            <v>Fitas</v>
          </cell>
          <cell r="E3721" t="str">
            <v>Metros de fita de veludo vermelho com 0,08m de largura</v>
          </cell>
          <cell r="F3721" t="str">
            <v>ESPECIAIS</v>
          </cell>
          <cell r="G3721">
            <v>0.08</v>
          </cell>
          <cell r="H3721">
            <v>1</v>
          </cell>
          <cell r="I3721" t="str">
            <v>-</v>
          </cell>
          <cell r="J3721"/>
          <cell r="K3721"/>
          <cell r="L3721"/>
          <cell r="M3721">
            <v>21.752250000000004</v>
          </cell>
          <cell r="N3721">
            <v>21.752250000000004</v>
          </cell>
          <cell r="P3721">
            <v>1</v>
          </cell>
          <cell r="R3721">
            <v>16.732500000000002</v>
          </cell>
          <cell r="S3721">
            <v>16.732500000000002</v>
          </cell>
          <cell r="U3721">
            <v>16.732500000000002</v>
          </cell>
          <cell r="V3721">
            <v>16.732500000000002</v>
          </cell>
          <cell r="X3721">
            <v>16.732500000000002</v>
          </cell>
          <cell r="Y3721">
            <v>16.732500000000002</v>
          </cell>
          <cell r="AA3721">
            <v>14.55</v>
          </cell>
          <cell r="AB3721">
            <v>14.55</v>
          </cell>
          <cell r="AD3721">
            <v>12.65</v>
          </cell>
        </row>
        <row r="3722">
          <cell r="B3722" t="str">
            <v>FVL0110</v>
          </cell>
          <cell r="C3722" t="str">
            <v>Fitas</v>
          </cell>
          <cell r="E3722" t="str">
            <v>Metros de fita de veludo vermelho com 0,10m de largura</v>
          </cell>
          <cell r="F3722" t="str">
            <v>ESPECIAIS</v>
          </cell>
          <cell r="G3722">
            <v>0.1</v>
          </cell>
          <cell r="H3722">
            <v>1</v>
          </cell>
          <cell r="I3722" t="str">
            <v>-</v>
          </cell>
          <cell r="J3722"/>
          <cell r="K3722"/>
          <cell r="L3722"/>
          <cell r="M3722">
            <v>25.968150000000001</v>
          </cell>
          <cell r="N3722">
            <v>25.968150000000001</v>
          </cell>
          <cell r="P3722">
            <v>1</v>
          </cell>
          <cell r="R3722">
            <v>19.9755</v>
          </cell>
          <cell r="S3722">
            <v>19.9755</v>
          </cell>
          <cell r="U3722">
            <v>19.9755</v>
          </cell>
          <cell r="V3722">
            <v>19.9755</v>
          </cell>
          <cell r="X3722">
            <v>19.9755</v>
          </cell>
          <cell r="Y3722">
            <v>19.9755</v>
          </cell>
          <cell r="AA3722">
            <v>17.37</v>
          </cell>
          <cell r="AB3722">
            <v>17.37</v>
          </cell>
          <cell r="AD3722">
            <v>15.1</v>
          </cell>
        </row>
        <row r="3723">
          <cell r="B3723" t="str">
            <v>FVL0115</v>
          </cell>
          <cell r="C3723" t="str">
            <v>Fitas</v>
          </cell>
          <cell r="E3723" t="str">
            <v>Metros de fita de veludo vermelho com 0,15m de largura</v>
          </cell>
          <cell r="F3723" t="str">
            <v>ESPECIAIS</v>
          </cell>
          <cell r="G3723">
            <v>0.15</v>
          </cell>
          <cell r="H3723">
            <v>1</v>
          </cell>
          <cell r="I3723" t="str">
            <v>-</v>
          </cell>
          <cell r="J3723"/>
          <cell r="K3723"/>
          <cell r="L3723"/>
          <cell r="M3723">
            <v>36.283650000000002</v>
          </cell>
          <cell r="N3723">
            <v>36.283650000000002</v>
          </cell>
          <cell r="P3723">
            <v>1</v>
          </cell>
          <cell r="R3723">
            <v>27.910499999999999</v>
          </cell>
          <cell r="S3723">
            <v>27.910499999999999</v>
          </cell>
          <cell r="U3723">
            <v>27.910499999999999</v>
          </cell>
          <cell r="V3723">
            <v>27.910499999999999</v>
          </cell>
          <cell r="X3723">
            <v>27.910499999999999</v>
          </cell>
          <cell r="Y3723">
            <v>27.910499999999999</v>
          </cell>
          <cell r="AA3723">
            <v>24.27</v>
          </cell>
          <cell r="AB3723">
            <v>24.27</v>
          </cell>
          <cell r="AD3723">
            <v>21.1</v>
          </cell>
        </row>
        <row r="3724">
          <cell r="B3724" t="str">
            <v>FVL0120</v>
          </cell>
          <cell r="C3724" t="str">
            <v>Fitas</v>
          </cell>
          <cell r="E3724" t="str">
            <v>Metros de fita de veludo vermelho com 0,20m de largura</v>
          </cell>
          <cell r="F3724" t="str">
            <v>ESPECIAIS</v>
          </cell>
          <cell r="G3724">
            <v>0.2</v>
          </cell>
          <cell r="H3724">
            <v>1</v>
          </cell>
          <cell r="I3724" t="str">
            <v>-</v>
          </cell>
          <cell r="J3724"/>
          <cell r="K3724"/>
          <cell r="L3724"/>
          <cell r="M3724">
            <v>46.673900000000003</v>
          </cell>
          <cell r="N3724">
            <v>46.673900000000003</v>
          </cell>
          <cell r="P3724">
            <v>1</v>
          </cell>
          <cell r="R3724">
            <v>35.902999999999999</v>
          </cell>
          <cell r="S3724">
            <v>35.902999999999999</v>
          </cell>
          <cell r="U3724">
            <v>35.902999999999999</v>
          </cell>
          <cell r="V3724">
            <v>35.902999999999999</v>
          </cell>
          <cell r="X3724">
            <v>35.902999999999999</v>
          </cell>
          <cell r="Y3724">
            <v>35.902999999999999</v>
          </cell>
          <cell r="AA3724">
            <v>31.22</v>
          </cell>
          <cell r="AB3724">
            <v>31.22</v>
          </cell>
          <cell r="AD3724">
            <v>27.15</v>
          </cell>
        </row>
        <row r="3725">
          <cell r="B3725" t="str">
            <v>SH01</v>
          </cell>
          <cell r="C3725" t="str">
            <v>Shampoo</v>
          </cell>
          <cell r="E3725" t="str">
            <v>Litros de shampoo neutro para máquina de neve</v>
          </cell>
          <cell r="F3725" t="str">
            <v>ESPECIAIS</v>
          </cell>
          <cell r="G3725" t="str">
            <v>-</v>
          </cell>
          <cell r="H3725" t="str">
            <v>-</v>
          </cell>
          <cell r="I3725" t="str">
            <v>-</v>
          </cell>
          <cell r="M3725">
            <v>23.217350000000003</v>
          </cell>
          <cell r="N3725">
            <v>23.217350000000003</v>
          </cell>
          <cell r="P3725">
            <v>1</v>
          </cell>
          <cell r="R3725">
            <v>17.859500000000001</v>
          </cell>
          <cell r="S3725">
            <v>17.859500000000001</v>
          </cell>
          <cell r="U3725">
            <v>17.859500000000001</v>
          </cell>
          <cell r="V3725">
            <v>17.859500000000001</v>
          </cell>
          <cell r="X3725">
            <v>17.859500000000001</v>
          </cell>
          <cell r="Y3725">
            <v>17.859500000000001</v>
          </cell>
          <cell r="AA3725">
            <v>15.53</v>
          </cell>
          <cell r="AB3725">
            <v>15.53</v>
          </cell>
          <cell r="AD3725">
            <v>13.5</v>
          </cell>
        </row>
        <row r="3726">
          <cell r="B3726" t="str">
            <v>GRD01G</v>
          </cell>
          <cell r="E3726" t="str">
            <v>Grade para proteção de cenário produzida em estrutura metálica.</v>
          </cell>
          <cell r="F3726" t="str">
            <v>ESPECIAIS</v>
          </cell>
          <cell r="G3726">
            <v>1.04</v>
          </cell>
          <cell r="H3726">
            <v>2.2799999999999998</v>
          </cell>
          <cell r="I3726" t="str">
            <v>-</v>
          </cell>
          <cell r="M3726">
            <v>523.25</v>
          </cell>
          <cell r="N3726">
            <v>313.95</v>
          </cell>
          <cell r="P3726">
            <v>0.6</v>
          </cell>
          <cell r="R3726">
            <v>402.5</v>
          </cell>
          <cell r="S3726">
            <v>241.5</v>
          </cell>
          <cell r="U3726">
            <v>402.5</v>
          </cell>
          <cell r="V3726">
            <v>241.5</v>
          </cell>
          <cell r="X3726">
            <v>402.5</v>
          </cell>
          <cell r="Y3726">
            <v>241.5</v>
          </cell>
          <cell r="AA3726">
            <v>402.5</v>
          </cell>
          <cell r="AB3726">
            <v>241.5</v>
          </cell>
          <cell r="AD3726">
            <v>350</v>
          </cell>
        </row>
        <row r="3727">
          <cell r="B3727" t="str">
            <v>GRD01M</v>
          </cell>
          <cell r="E3727" t="str">
            <v>Grade para proteção de cenário produzida em estrutura metálica.</v>
          </cell>
          <cell r="F3727" t="str">
            <v>ESPECIAIS</v>
          </cell>
          <cell r="G3727">
            <v>0.8</v>
          </cell>
          <cell r="H3727">
            <v>1.6</v>
          </cell>
          <cell r="I3727" t="str">
            <v>-</v>
          </cell>
          <cell r="M3727">
            <v>366.27500000000003</v>
          </cell>
          <cell r="N3727">
            <v>219.76500000000001</v>
          </cell>
          <cell r="P3727">
            <v>0.6</v>
          </cell>
          <cell r="R3727">
            <v>281.75</v>
          </cell>
          <cell r="S3727">
            <v>169.05</v>
          </cell>
          <cell r="U3727">
            <v>281.75</v>
          </cell>
          <cell r="V3727">
            <v>169.05</v>
          </cell>
          <cell r="X3727">
            <v>281.75</v>
          </cell>
          <cell r="Y3727">
            <v>169.05</v>
          </cell>
          <cell r="AA3727">
            <v>281.75</v>
          </cell>
          <cell r="AB3727">
            <v>169.05</v>
          </cell>
          <cell r="AD3727">
            <v>245</v>
          </cell>
        </row>
        <row r="3728">
          <cell r="B3728" t="str">
            <v>PH3018</v>
          </cell>
          <cell r="C3728" t="str">
            <v>Pinheiros</v>
          </cell>
          <cell r="E3728" t="str">
            <v>Pinheiro natalino modelo tradicional verde, medindo aproximadamente 1,80m de altura, sem decoração.</v>
          </cell>
          <cell r="F3728" t="str">
            <v>ESPECIAIS</v>
          </cell>
          <cell r="G3728">
            <v>1.8</v>
          </cell>
          <cell r="M3728">
            <v>1395.55</v>
          </cell>
          <cell r="N3728">
            <v>1046.6624999999999</v>
          </cell>
          <cell r="P3728">
            <v>0.75</v>
          </cell>
          <cell r="R3728">
            <v>1073.5</v>
          </cell>
          <cell r="S3728">
            <v>1073.5</v>
          </cell>
          <cell r="U3728">
            <v>1073.5</v>
          </cell>
          <cell r="V3728">
            <v>1073.5</v>
          </cell>
          <cell r="X3728">
            <v>1073.5</v>
          </cell>
          <cell r="Y3728">
            <v>1073.5</v>
          </cell>
          <cell r="AA3728">
            <v>1836.78</v>
          </cell>
          <cell r="AB3728">
            <v>1836.78</v>
          </cell>
          <cell r="AD3728">
            <v>1597.2</v>
          </cell>
        </row>
        <row r="3729">
          <cell r="B3729" t="str">
            <v>PH3021</v>
          </cell>
          <cell r="C3729" t="str">
            <v>Pinheiros</v>
          </cell>
          <cell r="E3729" t="str">
            <v>Pinheiro natalino modelo tradicional verde, medindo aproximadamente 2,10m de altura, sem decoração.</v>
          </cell>
          <cell r="F3729" t="str">
            <v>ESPECIAIS</v>
          </cell>
          <cell r="G3729">
            <v>2.1</v>
          </cell>
          <cell r="M3729">
            <v>2153.4500000000003</v>
          </cell>
          <cell r="N3729">
            <v>1615.0875000000001</v>
          </cell>
          <cell r="P3729">
            <v>0.75</v>
          </cell>
          <cell r="R3729">
            <v>1656.5</v>
          </cell>
          <cell r="S3729">
            <v>1656.5</v>
          </cell>
          <cell r="U3729">
            <v>1656.5</v>
          </cell>
          <cell r="V3729">
            <v>1656.5</v>
          </cell>
          <cell r="X3729">
            <v>1656.5</v>
          </cell>
          <cell r="Y3729">
            <v>1656.5</v>
          </cell>
          <cell r="AA3729">
            <v>2204.14</v>
          </cell>
          <cell r="AB3729">
            <v>2204.14</v>
          </cell>
          <cell r="AD3729">
            <v>1916.64</v>
          </cell>
        </row>
        <row r="3730">
          <cell r="B3730" t="str">
            <v>PH3024</v>
          </cell>
          <cell r="C3730" t="str">
            <v>Pinheiros</v>
          </cell>
          <cell r="E3730" t="str">
            <v>Pinheiro natalino modelo tradicional verde, medindo aproximadamente 2,40m de altura, sem decoração.</v>
          </cell>
          <cell r="F3730" t="str">
            <v>ESPECIAIS</v>
          </cell>
          <cell r="G3730">
            <v>2.4</v>
          </cell>
          <cell r="M3730">
            <v>2893.8</v>
          </cell>
          <cell r="N3730">
            <v>2170.3500000000004</v>
          </cell>
          <cell r="P3730">
            <v>0.75</v>
          </cell>
          <cell r="R3730">
            <v>2226</v>
          </cell>
          <cell r="S3730">
            <v>2226</v>
          </cell>
          <cell r="U3730">
            <v>2226</v>
          </cell>
          <cell r="V3730">
            <v>2226</v>
          </cell>
          <cell r="X3730">
            <v>2226</v>
          </cell>
          <cell r="Y3730">
            <v>2226</v>
          </cell>
          <cell r="AA3730">
            <v>2602.11</v>
          </cell>
          <cell r="AB3730">
            <v>2602.11</v>
          </cell>
          <cell r="AD3730">
            <v>2262.6999999999998</v>
          </cell>
        </row>
        <row r="3731">
          <cell r="B3731" t="str">
            <v>PH3027</v>
          </cell>
          <cell r="C3731" t="str">
            <v>Pinheiros</v>
          </cell>
          <cell r="E3731" t="str">
            <v>Pinheiro natalino modelo tradicional verde, medindo aproximadamente 2,70m de altura, sem decoração.</v>
          </cell>
          <cell r="F3731" t="str">
            <v>ESPECIAIS</v>
          </cell>
          <cell r="G3731">
            <v>2.7</v>
          </cell>
          <cell r="M3731">
            <v>3598.4</v>
          </cell>
          <cell r="N3731">
            <v>2698.8</v>
          </cell>
          <cell r="P3731">
            <v>0.75</v>
          </cell>
          <cell r="R3731">
            <v>2768</v>
          </cell>
          <cell r="S3731">
            <v>2768</v>
          </cell>
          <cell r="U3731">
            <v>2768</v>
          </cell>
          <cell r="V3731">
            <v>2768</v>
          </cell>
          <cell r="X3731">
            <v>2768</v>
          </cell>
          <cell r="Y3731">
            <v>2768</v>
          </cell>
          <cell r="AA3731">
            <v>3137.83</v>
          </cell>
          <cell r="AB3731">
            <v>3137.83</v>
          </cell>
          <cell r="AD3731">
            <v>2728.55</v>
          </cell>
        </row>
        <row r="3732">
          <cell r="B3732" t="str">
            <v>PH9818</v>
          </cell>
          <cell r="C3732" t="str">
            <v>Pinheiros</v>
          </cell>
          <cell r="E3732" t="str">
            <v>Pinheiro natalino modelo tradicional verde, medindo aproximadamente 1,80m de altura, decorado com laços de veludo vermelho, bolas plásticas douradas e conjuntos de micro lâmpadas incandescentes.</v>
          </cell>
          <cell r="F3732" t="str">
            <v>ESPECIAIS</v>
          </cell>
          <cell r="G3732">
            <v>1.8</v>
          </cell>
          <cell r="M3732">
            <v>2793.0240000000003</v>
          </cell>
          <cell r="N3732">
            <v>2094.768</v>
          </cell>
          <cell r="P3732">
            <v>0.75</v>
          </cell>
          <cell r="R3732">
            <v>2148.48</v>
          </cell>
          <cell r="S3732">
            <v>2148.48</v>
          </cell>
          <cell r="U3732">
            <v>2148.48</v>
          </cell>
          <cell r="V3732">
            <v>2148.48</v>
          </cell>
          <cell r="X3732">
            <v>2148.48</v>
          </cell>
          <cell r="Y3732">
            <v>2148.48</v>
          </cell>
          <cell r="AA3732">
            <v>2148.48</v>
          </cell>
          <cell r="AB3732">
            <v>2148.48</v>
          </cell>
          <cell r="AD3732">
            <v>1868.2400000000002</v>
          </cell>
        </row>
        <row r="3733">
          <cell r="B3733" t="str">
            <v>PH9821</v>
          </cell>
          <cell r="C3733" t="str">
            <v>Pinheiros</v>
          </cell>
          <cell r="E3733" t="str">
            <v>Pinheiro natalino modelo tradicional verde, medindo aproximadamente 2,10m de altura, decorado com laços de veludo vermelho, bolas plásticas douradas e conjuntos de micro lâmpadas incandescentes.</v>
          </cell>
          <cell r="F3733" t="str">
            <v>ESPECIAIS</v>
          </cell>
          <cell r="G3733">
            <v>2.1</v>
          </cell>
          <cell r="M3733">
            <v>3350.1779999999999</v>
          </cell>
          <cell r="N3733">
            <v>2512.6334999999999</v>
          </cell>
          <cell r="P3733">
            <v>0.75</v>
          </cell>
          <cell r="R3733">
            <v>2577.06</v>
          </cell>
          <cell r="S3733">
            <v>2577.06</v>
          </cell>
          <cell r="U3733">
            <v>2577.06</v>
          </cell>
          <cell r="V3733">
            <v>2577.06</v>
          </cell>
          <cell r="X3733">
            <v>2577.06</v>
          </cell>
          <cell r="Y3733">
            <v>2577.06</v>
          </cell>
          <cell r="AA3733">
            <v>2577.06</v>
          </cell>
          <cell r="AB3733">
            <v>2577.06</v>
          </cell>
          <cell r="AD3733">
            <v>2240.92</v>
          </cell>
        </row>
        <row r="3734">
          <cell r="B3734" t="str">
            <v>PH9824</v>
          </cell>
          <cell r="C3734" t="str">
            <v>Pinheiros</v>
          </cell>
          <cell r="E3734" t="str">
            <v>Pinheiro natalino modelo tradicional verde, medindo aproximadamente 2,40m de altura, decorado com laços de veludo vermelho, bolas plásticas douradas e conjuntos de micro lâmpadas incandescentes.</v>
          </cell>
          <cell r="F3734" t="str">
            <v>ESPECIAIS</v>
          </cell>
          <cell r="G3734">
            <v>2.4</v>
          </cell>
          <cell r="J3734">
            <v>510</v>
          </cell>
          <cell r="M3734">
            <v>4099.0820000000003</v>
          </cell>
          <cell r="N3734">
            <v>3074.3115000000003</v>
          </cell>
          <cell r="P3734">
            <v>0.75</v>
          </cell>
          <cell r="R3734">
            <v>3153.14</v>
          </cell>
          <cell r="S3734">
            <v>3153.14</v>
          </cell>
          <cell r="U3734">
            <v>3153.14</v>
          </cell>
          <cell r="V3734">
            <v>3153.14</v>
          </cell>
          <cell r="X3734">
            <v>3153.14</v>
          </cell>
          <cell r="Y3734">
            <v>3153.14</v>
          </cell>
          <cell r="AA3734">
            <v>3153.14</v>
          </cell>
          <cell r="AB3734">
            <v>3153.14</v>
          </cell>
          <cell r="AD3734">
            <v>2741.8599999999997</v>
          </cell>
        </row>
        <row r="3735">
          <cell r="B3735" t="str">
            <v>PH9827</v>
          </cell>
          <cell r="C3735" t="str">
            <v>Pinheiros</v>
          </cell>
          <cell r="E3735" t="str">
            <v>Pinheiro natalino modelo tradicional verde, medindo aproximadamente 2,70m de altura, decorado com laços de veludo vermelho, bolas plásticas douradas e conjuntos de micro lâmpadas incandescentes.</v>
          </cell>
          <cell r="F3735" t="str">
            <v>ESPECIAIS</v>
          </cell>
          <cell r="G3735">
            <v>2.7</v>
          </cell>
          <cell r="M3735">
            <v>5030.6880000000001</v>
          </cell>
          <cell r="N3735">
            <v>3773.0160000000001</v>
          </cell>
          <cell r="P3735">
            <v>0.75</v>
          </cell>
          <cell r="R3735">
            <v>3869.76</v>
          </cell>
          <cell r="S3735">
            <v>3869.76</v>
          </cell>
          <cell r="U3735">
            <v>3869.76</v>
          </cell>
          <cell r="V3735">
            <v>3869.76</v>
          </cell>
          <cell r="X3735">
            <v>3869.76</v>
          </cell>
          <cell r="Y3735">
            <v>3869.76</v>
          </cell>
          <cell r="AA3735">
            <v>3869.76</v>
          </cell>
          <cell r="AB3735">
            <v>3869.76</v>
          </cell>
          <cell r="AD3735">
            <v>3365.0099999999998</v>
          </cell>
        </row>
        <row r="3736">
          <cell r="B3736" t="str">
            <v>PH1318</v>
          </cell>
          <cell r="C3736" t="str">
            <v>Pinheiros</v>
          </cell>
          <cell r="E3736" t="str">
            <v>Pinheiro natalino modelo nevado luxo, medindo aproximadamente 1,80m de altura, decorado com laços de veludo vermelho e bolas plásticas douradas.</v>
          </cell>
          <cell r="F3736" t="str">
            <v>ESPECIAIS</v>
          </cell>
          <cell r="G3736">
            <v>1.8</v>
          </cell>
          <cell r="M3736">
            <v>3848.13</v>
          </cell>
          <cell r="N3736">
            <v>2886.0974999999999</v>
          </cell>
          <cell r="P3736">
            <v>0.75</v>
          </cell>
          <cell r="R3736">
            <v>2960.1</v>
          </cell>
          <cell r="S3736">
            <v>2960.1</v>
          </cell>
          <cell r="U3736">
            <v>2960.1</v>
          </cell>
          <cell r="V3736">
            <v>2960.1</v>
          </cell>
          <cell r="X3736">
            <v>2960.1</v>
          </cell>
          <cell r="Y3736">
            <v>2960.1</v>
          </cell>
          <cell r="AA3736">
            <v>2960.1</v>
          </cell>
          <cell r="AB3736">
            <v>2960.1</v>
          </cell>
          <cell r="AD3736">
            <v>2574</v>
          </cell>
        </row>
        <row r="3737">
          <cell r="B3737" t="str">
            <v>PH1321</v>
          </cell>
          <cell r="C3737" t="str">
            <v>Pinheiros</v>
          </cell>
          <cell r="E3737" t="str">
            <v>Pinheiro natalino modelo nevado luxo, medindo aproximadamente 2,10m de altura, decorado com laços de veludo vermelho e bolas plásticas douradas.</v>
          </cell>
          <cell r="F3737" t="str">
            <v>ESPECIAIS</v>
          </cell>
          <cell r="G3737">
            <v>2.1</v>
          </cell>
          <cell r="M3737">
            <v>4151.6150000000007</v>
          </cell>
          <cell r="N3737">
            <v>3113.7112500000003</v>
          </cell>
          <cell r="P3737">
            <v>0.75</v>
          </cell>
          <cell r="R3737">
            <v>3193.55</v>
          </cell>
          <cell r="S3737">
            <v>3193.55</v>
          </cell>
          <cell r="U3737">
            <v>3193.55</v>
          </cell>
          <cell r="V3737">
            <v>3193.55</v>
          </cell>
          <cell r="X3737">
            <v>3193.55</v>
          </cell>
          <cell r="Y3737">
            <v>3193.55</v>
          </cell>
          <cell r="AA3737">
            <v>3193.55</v>
          </cell>
          <cell r="AB3737">
            <v>3193.55</v>
          </cell>
          <cell r="AD3737">
            <v>2777</v>
          </cell>
        </row>
        <row r="3738">
          <cell r="B3738" t="str">
            <v>PH1324</v>
          </cell>
          <cell r="C3738" t="str">
            <v>Pinheiros</v>
          </cell>
          <cell r="E3738" t="str">
            <v>Pinheiro natalino modelo nevado luxo, medindo aproximadamente 2,40m de altura, decorado com laços de veludo vermelho e bolas plásticas douradas.</v>
          </cell>
          <cell r="F3738" t="str">
            <v>ESPECIAIS</v>
          </cell>
          <cell r="G3738">
            <v>2.4</v>
          </cell>
          <cell r="M3738">
            <v>6318.4679999999998</v>
          </cell>
          <cell r="N3738">
            <v>4738.8509999999997</v>
          </cell>
          <cell r="P3738">
            <v>0.75</v>
          </cell>
          <cell r="R3738">
            <v>4860.3599999999997</v>
          </cell>
          <cell r="S3738">
            <v>4860.3599999999997</v>
          </cell>
          <cell r="U3738">
            <v>4860.3599999999997</v>
          </cell>
          <cell r="V3738">
            <v>4860.3599999999997</v>
          </cell>
          <cell r="X3738">
            <v>4860.3599999999997</v>
          </cell>
          <cell r="Y3738">
            <v>4860.3599999999997</v>
          </cell>
          <cell r="AA3738">
            <v>4050.3</v>
          </cell>
          <cell r="AB3738">
            <v>4050.3</v>
          </cell>
          <cell r="AD3738">
            <v>3522</v>
          </cell>
        </row>
        <row r="3739">
          <cell r="B3739" t="str">
            <v>PH1327</v>
          </cell>
          <cell r="C3739" t="str">
            <v>Pinheiros</v>
          </cell>
          <cell r="E3739" t="str">
            <v>Pinheiro natalino modelo nevado luxo, medindo aproximadamente 2,70m de altura, decorado com laços de veludo vermelho e bolas plásticas douradas.</v>
          </cell>
          <cell r="F3739" t="str">
            <v>ESPECIAIS</v>
          </cell>
          <cell r="G3739">
            <v>2.7</v>
          </cell>
          <cell r="M3739">
            <v>6784.31</v>
          </cell>
          <cell r="N3739">
            <v>5088.2325000000001</v>
          </cell>
          <cell r="P3739">
            <v>0.75</v>
          </cell>
          <cell r="R3739">
            <v>5218.7</v>
          </cell>
          <cell r="S3739">
            <v>5218.7</v>
          </cell>
          <cell r="U3739">
            <v>5218.7</v>
          </cell>
          <cell r="V3739">
            <v>5218.7</v>
          </cell>
          <cell r="X3739">
            <v>5218.7</v>
          </cell>
          <cell r="Y3739">
            <v>5218.7</v>
          </cell>
          <cell r="AA3739">
            <v>5218.7</v>
          </cell>
          <cell r="AB3739">
            <v>5218.7</v>
          </cell>
          <cell r="AD3739">
            <v>4538</v>
          </cell>
        </row>
        <row r="3740">
          <cell r="B3740" t="str">
            <v>FTFUG07</v>
          </cell>
          <cell r="C3740" t="str">
            <v>Festão</v>
          </cell>
          <cell r="E3740" t="str">
            <v>Metros de Festão fugiron verde 07cm</v>
          </cell>
          <cell r="F3740" t="str">
            <v>ESPECIAIS</v>
          </cell>
          <cell r="G3740">
            <v>7.0000000000000007E-2</v>
          </cell>
          <cell r="H3740">
            <v>7.0000000000000007E-2</v>
          </cell>
          <cell r="I3740">
            <v>1</v>
          </cell>
          <cell r="M3740">
            <v>15.145000000000001</v>
          </cell>
          <cell r="N3740">
            <v>12.116000000000001</v>
          </cell>
          <cell r="P3740">
            <v>0.8</v>
          </cell>
          <cell r="R3740">
            <v>11.65</v>
          </cell>
          <cell r="S3740">
            <v>11.65</v>
          </cell>
          <cell r="U3740">
            <v>11.65</v>
          </cell>
          <cell r="V3740">
            <v>11.65</v>
          </cell>
          <cell r="X3740">
            <v>11.65</v>
          </cell>
          <cell r="Y3740">
            <v>11.65</v>
          </cell>
          <cell r="AA3740">
            <v>8.25</v>
          </cell>
          <cell r="AB3740">
            <v>8.25</v>
          </cell>
          <cell r="AD3740">
            <v>7.5</v>
          </cell>
        </row>
        <row r="3741">
          <cell r="B3741" t="str">
            <v>FTFUG18</v>
          </cell>
          <cell r="C3741" t="str">
            <v>Festão</v>
          </cell>
          <cell r="E3741" t="str">
            <v>Metros de Festão fugiron verde 18cm</v>
          </cell>
          <cell r="F3741" t="str">
            <v>ESPECIAIS</v>
          </cell>
          <cell r="G3741">
            <v>0.18</v>
          </cell>
          <cell r="H3741">
            <v>0.18</v>
          </cell>
          <cell r="I3741">
            <v>1</v>
          </cell>
          <cell r="M3741">
            <v>28.691000000000003</v>
          </cell>
          <cell r="N3741">
            <v>22.952800000000003</v>
          </cell>
          <cell r="P3741">
            <v>0.8</v>
          </cell>
          <cell r="R3741">
            <v>22.07</v>
          </cell>
          <cell r="S3741">
            <v>22.07</v>
          </cell>
          <cell r="U3741">
            <v>22.07</v>
          </cell>
          <cell r="V3741">
            <v>22.07</v>
          </cell>
          <cell r="X3741">
            <v>22.07</v>
          </cell>
          <cell r="Y3741">
            <v>22.07</v>
          </cell>
          <cell r="AA3741">
            <v>15.75</v>
          </cell>
          <cell r="AB3741">
            <v>15.75</v>
          </cell>
          <cell r="AD3741">
            <v>14</v>
          </cell>
        </row>
        <row r="3742">
          <cell r="B3742" t="str">
            <v>CV01</v>
          </cell>
          <cell r="E3742" t="str">
            <v>Cavalete fabricado em metalón, com gerador de energia de corrente continua de 150 Watts</v>
          </cell>
          <cell r="F3742" t="str">
            <v>ESPECIAIS</v>
          </cell>
          <cell r="M3742">
            <v>13081.25</v>
          </cell>
          <cell r="N3742">
            <v>9156.875</v>
          </cell>
          <cell r="P3742">
            <v>0.70000000000000007</v>
          </cell>
          <cell r="R3742">
            <v>10062.5</v>
          </cell>
          <cell r="S3742">
            <v>5318.75</v>
          </cell>
          <cell r="U3742">
            <v>10062.5</v>
          </cell>
          <cell r="V3742">
            <v>5318.75</v>
          </cell>
          <cell r="W3742"/>
          <cell r="X3742">
            <v>10062.5</v>
          </cell>
          <cell r="Y3742">
            <v>5318.75</v>
          </cell>
          <cell r="AA3742">
            <v>10062.5</v>
          </cell>
          <cell r="AB3742">
            <v>5318.75</v>
          </cell>
          <cell r="AC3742"/>
          <cell r="AD3742">
            <v>8750</v>
          </cell>
        </row>
        <row r="3743">
          <cell r="B3743" t="str">
            <v>CV02</v>
          </cell>
          <cell r="E3743" t="str">
            <v>Cavalete gerador de energia fabricado em metalón com bicicleta de ferro, aro 26, acoplada  e interligada a um gerador de corrente continua de 150 Watts</v>
          </cell>
          <cell r="F3743" t="str">
            <v>ESPECIAIS</v>
          </cell>
          <cell r="L3743">
            <v>23</v>
          </cell>
          <cell r="M3743">
            <v>14576.25</v>
          </cell>
          <cell r="N3743">
            <v>10203.375000000002</v>
          </cell>
          <cell r="P3743">
            <v>0.70000000000000007</v>
          </cell>
          <cell r="R3743">
            <v>11212.5</v>
          </cell>
          <cell r="S3743">
            <v>6468.75</v>
          </cell>
          <cell r="U3743">
            <v>11212.5</v>
          </cell>
          <cell r="V3743">
            <v>6468.75</v>
          </cell>
          <cell r="W3743"/>
          <cell r="X3743">
            <v>11212.5</v>
          </cell>
          <cell r="Y3743">
            <v>6468.75</v>
          </cell>
          <cell r="AA3743">
            <v>11212.5</v>
          </cell>
          <cell r="AB3743">
            <v>6468.75</v>
          </cell>
          <cell r="AC3743"/>
          <cell r="AD3743">
            <v>9750</v>
          </cell>
        </row>
        <row r="3744">
          <cell r="B3744" t="str">
            <v>MNT01</v>
          </cell>
          <cell r="C3744" t="str">
            <v>Nacionais</v>
          </cell>
          <cell r="E3744" t="str">
            <v>Mamãe Noel mecatrônica fazendo tricô, sem fala</v>
          </cell>
          <cell r="F3744" t="str">
            <v>ESPECIAIS</v>
          </cell>
          <cell r="M3744">
            <v>0</v>
          </cell>
          <cell r="N3744">
            <v>0</v>
          </cell>
          <cell r="P3744">
            <v>0.8</v>
          </cell>
          <cell r="Q3744"/>
          <cell r="R3744">
            <v>0</v>
          </cell>
          <cell r="S3744">
            <v>0</v>
          </cell>
          <cell r="T3744"/>
          <cell r="U3744">
            <v>0</v>
          </cell>
          <cell r="V3744">
            <v>0</v>
          </cell>
          <cell r="W3744"/>
          <cell r="X3744">
            <v>0</v>
          </cell>
          <cell r="Y3744">
            <v>0</v>
          </cell>
          <cell r="AA3744"/>
          <cell r="AB3744"/>
          <cell r="AC3744"/>
          <cell r="AD3744"/>
        </row>
        <row r="3745">
          <cell r="B3745" t="str">
            <v>PNC01</v>
          </cell>
          <cell r="C3745" t="str">
            <v>Nacionais</v>
          </cell>
          <cell r="E3745" t="str">
            <v>Noel mecatrônico escrevendo cartas, sem fala</v>
          </cell>
          <cell r="F3745" t="str">
            <v>ESPECIAIS</v>
          </cell>
          <cell r="M3745">
            <v>0</v>
          </cell>
          <cell r="N3745">
            <v>0</v>
          </cell>
          <cell r="P3745">
            <v>0.8</v>
          </cell>
          <cell r="Q3745"/>
          <cell r="R3745">
            <v>0</v>
          </cell>
          <cell r="S3745">
            <v>0</v>
          </cell>
          <cell r="T3745"/>
          <cell r="U3745">
            <v>0</v>
          </cell>
          <cell r="V3745">
            <v>0</v>
          </cell>
          <cell r="W3745"/>
          <cell r="X3745">
            <v>0</v>
          </cell>
          <cell r="Y3745">
            <v>0</v>
          </cell>
          <cell r="AA3745"/>
          <cell r="AB3745"/>
          <cell r="AC3745"/>
          <cell r="AD3745"/>
        </row>
        <row r="3746">
          <cell r="B3746" t="str">
            <v>AFH01</v>
          </cell>
          <cell r="C3746" t="str">
            <v>Nacionais</v>
          </cell>
          <cell r="E3746" t="str">
            <v>Árvore mecatrônica contadora de histórias com movimento da boca e olhos</v>
          </cell>
          <cell r="F3746" t="str">
            <v>ESPECIAIS</v>
          </cell>
          <cell r="M3746">
            <v>0</v>
          </cell>
          <cell r="N3746">
            <v>0</v>
          </cell>
          <cell r="P3746">
            <v>0.8</v>
          </cell>
          <cell r="Q3746"/>
          <cell r="R3746">
            <v>0</v>
          </cell>
          <cell r="S3746">
            <v>0</v>
          </cell>
          <cell r="T3746"/>
          <cell r="U3746">
            <v>0</v>
          </cell>
          <cell r="V3746">
            <v>0</v>
          </cell>
          <cell r="W3746"/>
          <cell r="X3746">
            <v>0</v>
          </cell>
          <cell r="Y3746">
            <v>0</v>
          </cell>
          <cell r="AA3746"/>
          <cell r="AB3746"/>
          <cell r="AC3746"/>
          <cell r="AD3746"/>
        </row>
        <row r="3747">
          <cell r="B3747" t="str">
            <v>ESPX</v>
          </cell>
          <cell r="E3747" t="str">
            <v>Espinhas em estrutura metálica pra fixação de barriga de corda</v>
          </cell>
          <cell r="F3747" t="str">
            <v>ESPECIAIS</v>
          </cell>
          <cell r="M3747">
            <v>65</v>
          </cell>
          <cell r="N3747">
            <v>39</v>
          </cell>
          <cell r="P3747">
            <v>0.6</v>
          </cell>
          <cell r="R3747">
            <v>50</v>
          </cell>
          <cell r="S3747">
            <v>50</v>
          </cell>
          <cell r="U3747">
            <v>50</v>
          </cell>
          <cell r="V3747">
            <v>50</v>
          </cell>
          <cell r="X3747">
            <v>50</v>
          </cell>
          <cell r="Y3747">
            <v>50</v>
          </cell>
          <cell r="AA3747">
            <v>50</v>
          </cell>
          <cell r="AB3747">
            <v>50</v>
          </cell>
          <cell r="AD3747"/>
        </row>
        <row r="3748">
          <cell r="B3748" t="str">
            <v>PFXFP</v>
          </cell>
          <cell r="C3748" t="str">
            <v>Figura para Fachada</v>
          </cell>
          <cell r="E3748" t="str">
            <v>Placa luminosa Feliz Páscoa em est. Met. Mang. Luminosa e conj. De LED</v>
          </cell>
          <cell r="F3748" t="str">
            <v>ESPECIAIS</v>
          </cell>
          <cell r="M3748">
            <v>0</v>
          </cell>
          <cell r="N3748">
            <v>0</v>
          </cell>
          <cell r="P3748">
            <v>0</v>
          </cell>
          <cell r="R3748">
            <v>0</v>
          </cell>
          <cell r="S3748">
            <v>11671</v>
          </cell>
          <cell r="U3748">
            <v>0</v>
          </cell>
          <cell r="V3748">
            <v>11671</v>
          </cell>
          <cell r="X3748">
            <v>0</v>
          </cell>
          <cell r="Y3748">
            <v>11671</v>
          </cell>
          <cell r="AA3748"/>
          <cell r="AB3748"/>
          <cell r="AD3748"/>
        </row>
        <row r="3749">
          <cell r="B3749" t="str">
            <v>GLD155_CORAÇÃO</v>
          </cell>
          <cell r="E3749" t="str">
            <v>Guirlanda de 1,55m em formato de coração decorada com ovinhos de plástico e margaridas artificiais.</v>
          </cell>
          <cell r="F3749" t="str">
            <v>ESPECIAIS</v>
          </cell>
          <cell r="M3749">
            <v>3012.4250000000002</v>
          </cell>
          <cell r="N3749">
            <v>3012.4250000000002</v>
          </cell>
          <cell r="P3749">
            <v>1</v>
          </cell>
          <cell r="R3749">
            <v>2317.25</v>
          </cell>
          <cell r="S3749">
            <v>2317.25</v>
          </cell>
          <cell r="U3749">
            <v>2317.25</v>
          </cell>
          <cell r="V3749">
            <v>2317.25</v>
          </cell>
          <cell r="X3749">
            <v>2317.25</v>
          </cell>
          <cell r="Y3749">
            <v>2317.25</v>
          </cell>
          <cell r="AA3749"/>
          <cell r="AB3749"/>
          <cell r="AD3749"/>
        </row>
        <row r="3750">
          <cell r="B3750" t="str">
            <v>OVOS COLORIDOS</v>
          </cell>
          <cell r="E3750" t="str">
            <v>Ovinhos de Páscoa em plástico pintado, com 12cm de altura</v>
          </cell>
          <cell r="F3750" t="str">
            <v>ESPECIAIS</v>
          </cell>
          <cell r="M3750">
            <v>20.150000000000002</v>
          </cell>
          <cell r="N3750">
            <v>20.150000000000002</v>
          </cell>
          <cell r="P3750">
            <v>1</v>
          </cell>
          <cell r="R3750">
            <v>15.5</v>
          </cell>
          <cell r="S3750">
            <v>15.5</v>
          </cell>
          <cell r="U3750">
            <v>15.5</v>
          </cell>
          <cell r="V3750">
            <v>15.5</v>
          </cell>
          <cell r="X3750">
            <v>15.5</v>
          </cell>
          <cell r="Y3750">
            <v>15.5</v>
          </cell>
          <cell r="AA3750"/>
          <cell r="AB3750"/>
          <cell r="AD3750"/>
        </row>
        <row r="3751">
          <cell r="B3751" t="str">
            <v>LAMP REV01</v>
          </cell>
          <cell r="E3751" t="str">
            <v>Lâmpada</v>
          </cell>
          <cell r="F3751" t="str">
            <v>ESPECIAIS</v>
          </cell>
          <cell r="M3751">
            <v>130</v>
          </cell>
          <cell r="N3751">
            <v>130</v>
          </cell>
          <cell r="P3751">
            <v>1</v>
          </cell>
          <cell r="R3751">
            <v>100</v>
          </cell>
          <cell r="S3751">
            <v>100</v>
          </cell>
          <cell r="U3751">
            <v>100</v>
          </cell>
          <cell r="V3751">
            <v>100</v>
          </cell>
          <cell r="X3751">
            <v>100</v>
          </cell>
          <cell r="Y3751">
            <v>100</v>
          </cell>
          <cell r="AA3751"/>
          <cell r="AB3751"/>
          <cell r="AD3751"/>
        </row>
        <row r="3752">
          <cell r="E3752"/>
          <cell r="M3752"/>
          <cell r="N3752"/>
          <cell r="P3752"/>
          <cell r="R3752"/>
          <cell r="S3752"/>
          <cell r="U3752"/>
          <cell r="V3752"/>
          <cell r="X3752"/>
          <cell r="Y3752"/>
          <cell r="AA3752"/>
          <cell r="AB3752"/>
          <cell r="AD3752"/>
        </row>
        <row r="3753">
          <cell r="E3753"/>
          <cell r="M3753"/>
          <cell r="N3753"/>
          <cell r="P3753"/>
          <cell r="R3753"/>
          <cell r="S3753"/>
          <cell r="U3753"/>
          <cell r="V3753"/>
          <cell r="X3753"/>
          <cell r="Y3753"/>
          <cell r="AA3753"/>
          <cell r="AB3753"/>
          <cell r="AD3753"/>
        </row>
        <row r="3754">
          <cell r="B3754"/>
          <cell r="E3754"/>
          <cell r="M3754"/>
          <cell r="N3754"/>
          <cell r="P3754"/>
          <cell r="R3754"/>
          <cell r="S3754"/>
          <cell r="U3754"/>
          <cell r="V3754"/>
          <cell r="X3754"/>
          <cell r="Y3754"/>
          <cell r="AA3754"/>
          <cell r="AB3754"/>
          <cell r="AD3754"/>
        </row>
        <row r="3755">
          <cell r="B3755" t="str">
            <v>PFG01</v>
          </cell>
          <cell r="C3755" t="str">
            <v>Páscoa Fibra</v>
          </cell>
          <cell r="E3755" t="str">
            <v>Coelho saindo do Ovo, produzido em fibra de vidro</v>
          </cell>
          <cell r="F3755" t="str">
            <v>FIBRAS PÁSCOA</v>
          </cell>
          <cell r="G3755">
            <v>1.7</v>
          </cell>
          <cell r="H3755">
            <v>0.85</v>
          </cell>
          <cell r="I3755">
            <v>0.85</v>
          </cell>
          <cell r="M3755">
            <v>6713.8949999999995</v>
          </cell>
          <cell r="N3755">
            <v>4028.3369999999995</v>
          </cell>
          <cell r="P3755">
            <v>0.6</v>
          </cell>
          <cell r="R3755">
            <v>5941.5</v>
          </cell>
          <cell r="S3755">
            <v>3099.9</v>
          </cell>
          <cell r="U3755">
            <v>5166.5</v>
          </cell>
          <cell r="V3755">
            <v>3099.9</v>
          </cell>
          <cell r="X3755">
            <v>5166.5</v>
          </cell>
          <cell r="Y3755">
            <v>3099.9</v>
          </cell>
          <cell r="AA3755">
            <v>5166.5</v>
          </cell>
          <cell r="AB3755">
            <v>3099.9</v>
          </cell>
          <cell r="AD3755">
            <v>4874.1000000000004</v>
          </cell>
        </row>
        <row r="3756">
          <cell r="B3756" t="str">
            <v>PFG02</v>
          </cell>
          <cell r="C3756" t="str">
            <v>Páscoa Fibra</v>
          </cell>
          <cell r="E3756" t="str">
            <v>Coelho c/ carrinho e 2 Ovos P, produzido em fibra de vidro</v>
          </cell>
          <cell r="F3756" t="str">
            <v>FIBRAS PÁSCOA</v>
          </cell>
          <cell r="G3756">
            <v>1</v>
          </cell>
          <cell r="H3756" t="str">
            <v>-</v>
          </cell>
          <cell r="I3756">
            <v>1.3</v>
          </cell>
          <cell r="M3756">
            <v>3389.5479999999998</v>
          </cell>
          <cell r="N3756">
            <v>2033.7287999999999</v>
          </cell>
          <cell r="P3756">
            <v>0.6</v>
          </cell>
          <cell r="R3756">
            <v>2999.6</v>
          </cell>
          <cell r="S3756">
            <v>1564.98</v>
          </cell>
          <cell r="U3756">
            <v>2608.3000000000002</v>
          </cell>
          <cell r="V3756">
            <v>1564.98</v>
          </cell>
          <cell r="X3756">
            <v>2608.3000000000002</v>
          </cell>
          <cell r="Y3756">
            <v>1564.98</v>
          </cell>
          <cell r="AA3756">
            <v>2608.3000000000002</v>
          </cell>
          <cell r="AB3756">
            <v>1564.98</v>
          </cell>
          <cell r="AD3756">
            <v>2460.6999999999998</v>
          </cell>
        </row>
        <row r="3757">
          <cell r="B3757" t="str">
            <v>PFG02AZ</v>
          </cell>
          <cell r="C3757" t="str">
            <v>Páscoa Fibra</v>
          </cell>
          <cell r="E3757" t="str">
            <v>Coelho com blusa azul (pintura), c/ carrinho e 2 ovos P, produzido em fibra de vidro</v>
          </cell>
          <cell r="F3757" t="str">
            <v>FIBRAS PÁSCOA</v>
          </cell>
          <cell r="G3757">
            <v>1</v>
          </cell>
          <cell r="H3757" t="str">
            <v>-</v>
          </cell>
          <cell r="I3757">
            <v>1.3</v>
          </cell>
          <cell r="M3757">
            <v>4068.3389999999999</v>
          </cell>
          <cell r="N3757">
            <v>2441.0034000000001</v>
          </cell>
          <cell r="P3757">
            <v>0.6</v>
          </cell>
          <cell r="R3757">
            <v>3600.3</v>
          </cell>
          <cell r="S3757">
            <v>1878.42</v>
          </cell>
          <cell r="U3757">
            <v>3130.7</v>
          </cell>
          <cell r="V3757">
            <v>1878.42</v>
          </cell>
          <cell r="X3757">
            <v>3130.7</v>
          </cell>
          <cell r="Y3757">
            <v>1878.42</v>
          </cell>
          <cell r="AA3757">
            <v>3130.7</v>
          </cell>
          <cell r="AB3757">
            <v>1878.42</v>
          </cell>
          <cell r="AD3757">
            <v>2953.5</v>
          </cell>
        </row>
        <row r="3758">
          <cell r="B3758" t="str">
            <v>PFG02RS</v>
          </cell>
          <cell r="C3758" t="str">
            <v>Páscoa Fibra</v>
          </cell>
          <cell r="E3758" t="str">
            <v>Coelha com blusa rosa (pintura), c/ carrinho e 2 ovos P, produzida em fibra de vidro</v>
          </cell>
          <cell r="F3758" t="str">
            <v>FIBRAS PÁSCOA</v>
          </cell>
          <cell r="G3758">
            <v>1</v>
          </cell>
          <cell r="H3758" t="str">
            <v>-</v>
          </cell>
          <cell r="I3758">
            <v>1.3</v>
          </cell>
          <cell r="M3758">
            <v>4068.3389999999999</v>
          </cell>
          <cell r="N3758">
            <v>2441.0034000000001</v>
          </cell>
          <cell r="P3758">
            <v>0.6</v>
          </cell>
          <cell r="R3758">
            <v>3600.3</v>
          </cell>
          <cell r="S3758">
            <v>1878.42</v>
          </cell>
          <cell r="U3758">
            <v>3130.7</v>
          </cell>
          <cell r="V3758">
            <v>1878.42</v>
          </cell>
          <cell r="X3758">
            <v>3130.7</v>
          </cell>
          <cell r="Y3758">
            <v>1878.42</v>
          </cell>
          <cell r="AA3758">
            <v>3130.7</v>
          </cell>
          <cell r="AB3758">
            <v>1878.42</v>
          </cell>
          <cell r="AD3758">
            <v>2953.5</v>
          </cell>
        </row>
        <row r="3759">
          <cell r="B3759" t="str">
            <v>PFG02VD</v>
          </cell>
          <cell r="C3759" t="str">
            <v>Páscoa Fibra</v>
          </cell>
          <cell r="E3759" t="str">
            <v>Coelho com blusa verde (pintura), c/ carrinho e 2 ovos P, produzida em fibra de vidro</v>
          </cell>
          <cell r="F3759" t="str">
            <v>FIBRAS PÁSCOA</v>
          </cell>
          <cell r="G3759">
            <v>1</v>
          </cell>
          <cell r="H3759" t="str">
            <v>-</v>
          </cell>
          <cell r="I3759">
            <v>1.3</v>
          </cell>
          <cell r="M3759">
            <v>4068.3389999999999</v>
          </cell>
          <cell r="N3759">
            <v>2441.0034000000001</v>
          </cell>
          <cell r="P3759">
            <v>0.6</v>
          </cell>
          <cell r="R3759">
            <v>3600.3</v>
          </cell>
          <cell r="S3759">
            <v>1878.42</v>
          </cell>
          <cell r="U3759">
            <v>3130.7</v>
          </cell>
          <cell r="V3759">
            <v>1878.42</v>
          </cell>
          <cell r="X3759">
            <v>3130.7</v>
          </cell>
          <cell r="Y3759">
            <v>1878.42</v>
          </cell>
          <cell r="AA3759">
            <v>3130.7</v>
          </cell>
          <cell r="AB3759">
            <v>1878.42</v>
          </cell>
          <cell r="AD3759">
            <v>2953.5</v>
          </cell>
        </row>
        <row r="3760">
          <cell r="B3760" t="str">
            <v>PFG02TAZ</v>
          </cell>
          <cell r="C3760" t="str">
            <v>Páscoa Fibra</v>
          </cell>
          <cell r="E3760" t="str">
            <v>Coelho com terno azul c/ carrinho e 2 Ovos P, produzido em fibra de vidro</v>
          </cell>
          <cell r="F3760" t="str">
            <v>FIBRAS PÁSCOA</v>
          </cell>
          <cell r="G3760">
            <v>1</v>
          </cell>
          <cell r="H3760" t="str">
            <v>-</v>
          </cell>
          <cell r="I3760">
            <v>1.3</v>
          </cell>
          <cell r="M3760">
            <v>4068.3389999999999</v>
          </cell>
          <cell r="N3760">
            <v>2441.0034000000001</v>
          </cell>
          <cell r="P3760">
            <v>0.6</v>
          </cell>
          <cell r="R3760">
            <v>3600.3</v>
          </cell>
          <cell r="S3760">
            <v>1878.42</v>
          </cell>
          <cell r="U3760">
            <v>3130.7</v>
          </cell>
          <cell r="V3760">
            <v>1878.42</v>
          </cell>
          <cell r="X3760">
            <v>3130.7</v>
          </cell>
          <cell r="Y3760">
            <v>1878.42</v>
          </cell>
          <cell r="AA3760">
            <v>3130.7</v>
          </cell>
          <cell r="AB3760">
            <v>1878.42</v>
          </cell>
          <cell r="AD3760">
            <v>2953.5</v>
          </cell>
        </row>
        <row r="3761">
          <cell r="B3761" t="str">
            <v>PFG02TVD</v>
          </cell>
          <cell r="C3761" t="str">
            <v>Páscoa Fibra</v>
          </cell>
          <cell r="E3761" t="str">
            <v>Coelho com terno verde c/ carrinho e 2 Ovos P, produzido em fibra de vidro</v>
          </cell>
          <cell r="F3761" t="str">
            <v>FIBRAS PÁSCOA</v>
          </cell>
          <cell r="G3761">
            <v>1</v>
          </cell>
          <cell r="H3761" t="str">
            <v>-</v>
          </cell>
          <cell r="I3761">
            <v>1.3</v>
          </cell>
          <cell r="M3761">
            <v>4068.3389999999999</v>
          </cell>
          <cell r="N3761">
            <v>2441.0034000000001</v>
          </cell>
          <cell r="P3761">
            <v>0.6</v>
          </cell>
          <cell r="R3761">
            <v>3600.3</v>
          </cell>
          <cell r="S3761">
            <v>1878.42</v>
          </cell>
          <cell r="U3761">
            <v>3130.7</v>
          </cell>
          <cell r="V3761">
            <v>1878.42</v>
          </cell>
          <cell r="X3761">
            <v>3130.7</v>
          </cell>
          <cell r="Y3761">
            <v>1878.42</v>
          </cell>
          <cell r="AA3761">
            <v>3130.7</v>
          </cell>
          <cell r="AB3761">
            <v>1878.42</v>
          </cell>
          <cell r="AD3761">
            <v>2953.5</v>
          </cell>
        </row>
        <row r="3762">
          <cell r="B3762" t="str">
            <v>PFG03PP</v>
          </cell>
          <cell r="C3762" t="str">
            <v>Páscoa Fibra</v>
          </cell>
          <cell r="E3762" t="str">
            <v>Ovo de Páscoa, produto em fibra de vidro</v>
          </cell>
          <cell r="F3762" t="str">
            <v>FIBRAS PÁSCOA</v>
          </cell>
          <cell r="G3762">
            <v>0.26</v>
          </cell>
          <cell r="H3762">
            <v>0.18</v>
          </cell>
          <cell r="I3762">
            <v>0.18</v>
          </cell>
          <cell r="M3762">
            <v>437.93149999999997</v>
          </cell>
          <cell r="N3762">
            <v>262.75889999999998</v>
          </cell>
          <cell r="P3762">
            <v>0.6</v>
          </cell>
          <cell r="Q3762"/>
          <cell r="R3762">
            <v>387.55</v>
          </cell>
          <cell r="S3762">
            <v>202.2</v>
          </cell>
          <cell r="U3762">
            <v>337</v>
          </cell>
          <cell r="V3762">
            <v>202.2</v>
          </cell>
          <cell r="W3762"/>
          <cell r="X3762">
            <v>337</v>
          </cell>
          <cell r="Y3762">
            <v>202.2</v>
          </cell>
          <cell r="Z3762"/>
          <cell r="AA3762">
            <v>337</v>
          </cell>
          <cell r="AB3762">
            <v>202.2</v>
          </cell>
          <cell r="AC3762"/>
          <cell r="AD3762"/>
        </row>
        <row r="3763">
          <cell r="B3763" t="str">
            <v>PFG03P</v>
          </cell>
          <cell r="C3763" t="str">
            <v>Páscoa Fibra</v>
          </cell>
          <cell r="E3763" t="str">
            <v>Ovo de Páscoa, produto em fibra de vidro</v>
          </cell>
          <cell r="F3763" t="str">
            <v>FIBRAS PÁSCOA</v>
          </cell>
          <cell r="G3763">
            <v>0.37</v>
          </cell>
          <cell r="H3763">
            <v>0.25</v>
          </cell>
          <cell r="I3763">
            <v>0.25</v>
          </cell>
          <cell r="M3763">
            <v>483.41399999999999</v>
          </cell>
          <cell r="N3763">
            <v>290.04839999999996</v>
          </cell>
          <cell r="P3763">
            <v>0.6</v>
          </cell>
          <cell r="Q3763"/>
          <cell r="R3763">
            <v>427.8</v>
          </cell>
          <cell r="S3763">
            <v>223.2</v>
          </cell>
          <cell r="U3763">
            <v>372</v>
          </cell>
          <cell r="V3763">
            <v>223.2</v>
          </cell>
          <cell r="W3763"/>
          <cell r="X3763">
            <v>372</v>
          </cell>
          <cell r="Y3763">
            <v>223.2</v>
          </cell>
          <cell r="Z3763"/>
          <cell r="AA3763">
            <v>372</v>
          </cell>
          <cell r="AB3763">
            <v>223.2</v>
          </cell>
          <cell r="AC3763"/>
          <cell r="AD3763"/>
        </row>
        <row r="3764">
          <cell r="B3764" t="str">
            <v>PFG03M</v>
          </cell>
          <cell r="C3764" t="str">
            <v>Páscoa Fibra</v>
          </cell>
          <cell r="E3764" t="str">
            <v>Ovo de Páscoa, produto em fibra de vidro</v>
          </cell>
          <cell r="F3764" t="str">
            <v>FIBRAS PÁSCOA</v>
          </cell>
          <cell r="G3764">
            <v>0.5</v>
          </cell>
          <cell r="H3764">
            <v>0.34</v>
          </cell>
          <cell r="I3764">
            <v>0.34</v>
          </cell>
          <cell r="M3764">
            <v>528.89649999999995</v>
          </cell>
          <cell r="N3764">
            <v>317.33789999999993</v>
          </cell>
          <cell r="P3764">
            <v>0.6</v>
          </cell>
          <cell r="Q3764"/>
          <cell r="R3764">
            <v>468.05</v>
          </cell>
          <cell r="S3764">
            <v>244.2</v>
          </cell>
          <cell r="U3764">
            <v>407</v>
          </cell>
          <cell r="V3764">
            <v>244.2</v>
          </cell>
          <cell r="W3764"/>
          <cell r="X3764">
            <v>407</v>
          </cell>
          <cell r="Y3764">
            <v>244.2</v>
          </cell>
          <cell r="Z3764"/>
          <cell r="AA3764">
            <v>407</v>
          </cell>
          <cell r="AB3764">
            <v>244.2</v>
          </cell>
          <cell r="AC3764"/>
          <cell r="AD3764"/>
        </row>
        <row r="3765">
          <cell r="B3765" t="str">
            <v>PFG03G</v>
          </cell>
          <cell r="C3765" t="str">
            <v>Páscoa Fibra</v>
          </cell>
          <cell r="E3765" t="str">
            <v>Ovo de Páscoa, produto em fibra de vidro</v>
          </cell>
          <cell r="F3765" t="str">
            <v>FIBRAS PÁSCOA</v>
          </cell>
          <cell r="G3765">
            <v>0.75</v>
          </cell>
          <cell r="M3765">
            <v>1060.3919999999998</v>
          </cell>
          <cell r="N3765">
            <v>636.23519999999985</v>
          </cell>
          <cell r="P3765">
            <v>0.6</v>
          </cell>
          <cell r="Q3765"/>
          <cell r="R3765">
            <v>938.4</v>
          </cell>
          <cell r="S3765">
            <v>486</v>
          </cell>
          <cell r="U3765">
            <v>816</v>
          </cell>
          <cell r="V3765">
            <v>486</v>
          </cell>
          <cell r="W3765"/>
          <cell r="X3765">
            <v>816</v>
          </cell>
          <cell r="Y3765">
            <v>486</v>
          </cell>
          <cell r="Z3765"/>
          <cell r="AA3765">
            <v>816</v>
          </cell>
          <cell r="AB3765">
            <v>486</v>
          </cell>
          <cell r="AC3765"/>
          <cell r="AD3765"/>
        </row>
        <row r="3766">
          <cell r="B3766" t="str">
            <v>PFG03GG</v>
          </cell>
          <cell r="C3766" t="str">
            <v>Páscoa Fibra</v>
          </cell>
          <cell r="E3766" t="str">
            <v>Ovo de Páscoa, produto em fibra de vidro</v>
          </cell>
          <cell r="F3766" t="str">
            <v>FIBRAS PÁSCOA</v>
          </cell>
          <cell r="G3766">
            <v>1.1000000000000001</v>
          </cell>
          <cell r="M3766">
            <v>3140.8914999999997</v>
          </cell>
          <cell r="N3766">
            <v>1884.5348999999997</v>
          </cell>
          <cell r="P3766">
            <v>0.6</v>
          </cell>
          <cell r="Q3766"/>
          <cell r="R3766">
            <v>2779.55</v>
          </cell>
          <cell r="S3766">
            <v>1450</v>
          </cell>
          <cell r="U3766">
            <v>2417</v>
          </cell>
          <cell r="V3766">
            <v>1450</v>
          </cell>
          <cell r="W3766"/>
          <cell r="X3766">
            <v>2417</v>
          </cell>
          <cell r="Y3766">
            <v>1450</v>
          </cell>
          <cell r="Z3766"/>
          <cell r="AA3766">
            <v>2417</v>
          </cell>
          <cell r="AB3766">
            <v>1450</v>
          </cell>
          <cell r="AC3766"/>
          <cell r="AD3766"/>
        </row>
        <row r="3767">
          <cell r="B3767" t="str">
            <v>PFG03EG</v>
          </cell>
          <cell r="C3767" t="str">
            <v>Páscoa Fibra</v>
          </cell>
          <cell r="E3767" t="str">
            <v>Ovo de Páscoa, produto em fibra de vidro</v>
          </cell>
          <cell r="F3767" t="str">
            <v>FIBRAS PÁSCOA</v>
          </cell>
          <cell r="G3767">
            <v>1.4</v>
          </cell>
          <cell r="M3767">
            <v>4756.1699999999992</v>
          </cell>
          <cell r="N3767">
            <v>2853.7019999999993</v>
          </cell>
          <cell r="P3767">
            <v>0.6</v>
          </cell>
          <cell r="Q3767"/>
          <cell r="R3767">
            <v>4209</v>
          </cell>
          <cell r="S3767">
            <v>2196</v>
          </cell>
          <cell r="U3767">
            <v>3660</v>
          </cell>
          <cell r="V3767">
            <v>2196</v>
          </cell>
          <cell r="W3767"/>
          <cell r="X3767">
            <v>3660</v>
          </cell>
          <cell r="Y3767">
            <v>2196</v>
          </cell>
          <cell r="Z3767"/>
          <cell r="AA3767">
            <v>3660</v>
          </cell>
          <cell r="AB3767">
            <v>2196</v>
          </cell>
          <cell r="AC3767"/>
          <cell r="AD3767"/>
        </row>
        <row r="3768">
          <cell r="B3768" t="str">
            <v>PFG03BPPAM</v>
          </cell>
          <cell r="C3768" t="str">
            <v>Páscoa Fibra</v>
          </cell>
          <cell r="E3768" t="str">
            <v>Ovo de páscoa na cor amarela com bolinhas brancas, produzido em fibra de vidro</v>
          </cell>
          <cell r="F3768" t="str">
            <v>FIBRAS PÁSCOA</v>
          </cell>
          <cell r="G3768">
            <v>0.26</v>
          </cell>
          <cell r="H3768">
            <v>0.18</v>
          </cell>
          <cell r="I3768">
            <v>0.18</v>
          </cell>
          <cell r="M3768">
            <v>378.77599999999995</v>
          </cell>
          <cell r="N3768">
            <v>227.26559999999998</v>
          </cell>
          <cell r="P3768">
            <v>0.6</v>
          </cell>
          <cell r="R3768">
            <v>335.2</v>
          </cell>
          <cell r="S3768">
            <v>174.9</v>
          </cell>
          <cell r="U3768">
            <v>291.5</v>
          </cell>
          <cell r="V3768">
            <v>174.9</v>
          </cell>
          <cell r="X3768">
            <v>291.5</v>
          </cell>
          <cell r="Y3768">
            <v>174.9</v>
          </cell>
          <cell r="AA3768">
            <v>291.5</v>
          </cell>
          <cell r="AB3768">
            <v>174.9</v>
          </cell>
          <cell r="AD3768">
            <v>275</v>
          </cell>
        </row>
        <row r="3769">
          <cell r="B3769" t="str">
            <v>PFG03BPPAZ</v>
          </cell>
          <cell r="C3769" t="str">
            <v>Páscoa Fibra</v>
          </cell>
          <cell r="E3769" t="str">
            <v>Ovo de páscoa na cor azul com bolinhas brancas, produzido em fibra de vidro</v>
          </cell>
          <cell r="F3769" t="str">
            <v>FIBRAS PÁSCOA</v>
          </cell>
          <cell r="G3769">
            <v>0.26</v>
          </cell>
          <cell r="H3769">
            <v>0.18</v>
          </cell>
          <cell r="I3769">
            <v>0.18</v>
          </cell>
          <cell r="M3769">
            <v>378.77599999999995</v>
          </cell>
          <cell r="N3769">
            <v>227.26559999999998</v>
          </cell>
          <cell r="P3769">
            <v>0.6</v>
          </cell>
          <cell r="R3769">
            <v>335.2</v>
          </cell>
          <cell r="S3769">
            <v>174.9</v>
          </cell>
          <cell r="U3769">
            <v>291.5</v>
          </cell>
          <cell r="V3769">
            <v>174.9</v>
          </cell>
          <cell r="X3769">
            <v>291.5</v>
          </cell>
          <cell r="Y3769">
            <v>174.9</v>
          </cell>
          <cell r="AA3769">
            <v>291.5</v>
          </cell>
          <cell r="AB3769">
            <v>174.9</v>
          </cell>
          <cell r="AD3769">
            <v>275</v>
          </cell>
        </row>
        <row r="3770">
          <cell r="B3770" t="str">
            <v>PFG03BPPRS</v>
          </cell>
          <cell r="C3770" t="str">
            <v>Páscoa Fibra</v>
          </cell>
          <cell r="E3770" t="str">
            <v>Ovo de páscoa na cor rosa com bolinhas brancas, produzido em fibra de vidro</v>
          </cell>
          <cell r="F3770" t="str">
            <v>FIBRAS PÁSCOA</v>
          </cell>
          <cell r="G3770">
            <v>0.26</v>
          </cell>
          <cell r="H3770">
            <v>0.18</v>
          </cell>
          <cell r="I3770">
            <v>0.18</v>
          </cell>
          <cell r="M3770">
            <v>378.77599999999995</v>
          </cell>
          <cell r="N3770">
            <v>227.26559999999998</v>
          </cell>
          <cell r="P3770">
            <v>0.6</v>
          </cell>
          <cell r="R3770">
            <v>335.2</v>
          </cell>
          <cell r="S3770">
            <v>174.9</v>
          </cell>
          <cell r="U3770">
            <v>291.5</v>
          </cell>
          <cell r="V3770">
            <v>174.9</v>
          </cell>
          <cell r="X3770">
            <v>291.5</v>
          </cell>
          <cell r="Y3770">
            <v>174.9</v>
          </cell>
          <cell r="AA3770">
            <v>291.5</v>
          </cell>
          <cell r="AB3770">
            <v>174.9</v>
          </cell>
          <cell r="AD3770">
            <v>275</v>
          </cell>
        </row>
        <row r="3771">
          <cell r="B3771" t="str">
            <v>PFG03BPPVD</v>
          </cell>
          <cell r="C3771" t="str">
            <v>Páscoa Fibra</v>
          </cell>
          <cell r="E3771" t="str">
            <v>Ovo de páscoa na cor verde com bolinhas brancas, produzido em fibra de vidro</v>
          </cell>
          <cell r="F3771" t="str">
            <v>FIBRAS PÁSCOA</v>
          </cell>
          <cell r="G3771">
            <v>0.26</v>
          </cell>
          <cell r="H3771">
            <v>0.18</v>
          </cell>
          <cell r="I3771">
            <v>0.18</v>
          </cell>
          <cell r="M3771">
            <v>378.77599999999995</v>
          </cell>
          <cell r="N3771">
            <v>227.26559999999998</v>
          </cell>
          <cell r="P3771">
            <v>0.6</v>
          </cell>
          <cell r="R3771">
            <v>335.2</v>
          </cell>
          <cell r="S3771">
            <v>174.9</v>
          </cell>
          <cell r="U3771">
            <v>291.5</v>
          </cell>
          <cell r="V3771">
            <v>174.9</v>
          </cell>
          <cell r="X3771">
            <v>291.5</v>
          </cell>
          <cell r="Y3771">
            <v>174.9</v>
          </cell>
          <cell r="AA3771">
            <v>291.5</v>
          </cell>
          <cell r="AB3771">
            <v>174.9</v>
          </cell>
          <cell r="AD3771">
            <v>275</v>
          </cell>
        </row>
        <row r="3772">
          <cell r="B3772" t="str">
            <v>PFG03BPPVM</v>
          </cell>
          <cell r="C3772" t="str">
            <v>Páscoa Fibra</v>
          </cell>
          <cell r="E3772" t="str">
            <v>Ovo de páscoa na cor vermelha com bolinhas brancas, produzido em fibra de vidro</v>
          </cell>
          <cell r="F3772" t="str">
            <v>FIBRAS PÁSCOA</v>
          </cell>
          <cell r="G3772">
            <v>0.26</v>
          </cell>
          <cell r="H3772">
            <v>0.18</v>
          </cell>
          <cell r="I3772">
            <v>0.18</v>
          </cell>
          <cell r="M3772">
            <v>378.77599999999995</v>
          </cell>
          <cell r="N3772">
            <v>227.26559999999998</v>
          </cell>
          <cell r="P3772">
            <v>0.6</v>
          </cell>
          <cell r="R3772">
            <v>335.2</v>
          </cell>
          <cell r="S3772">
            <v>174.9</v>
          </cell>
          <cell r="U3772">
            <v>291.5</v>
          </cell>
          <cell r="V3772">
            <v>174.9</v>
          </cell>
          <cell r="X3772">
            <v>291.5</v>
          </cell>
          <cell r="Y3772">
            <v>174.9</v>
          </cell>
          <cell r="AA3772">
            <v>291.5</v>
          </cell>
          <cell r="AB3772">
            <v>174.9</v>
          </cell>
          <cell r="AD3772">
            <v>275</v>
          </cell>
        </row>
        <row r="3773">
          <cell r="B3773" t="str">
            <v>PFG03BPPLJ</v>
          </cell>
          <cell r="C3773" t="str">
            <v>Páscoa Fibra</v>
          </cell>
          <cell r="E3773" t="str">
            <v>Ovo de páscoa na cor laranja com bolinhas brancas, produzido em fibra de vidro</v>
          </cell>
          <cell r="F3773" t="str">
            <v>FIBRAS PÁSCOA</v>
          </cell>
          <cell r="G3773">
            <v>0.26</v>
          </cell>
          <cell r="H3773">
            <v>0.18</v>
          </cell>
          <cell r="I3773">
            <v>0.18</v>
          </cell>
          <cell r="M3773">
            <v>378.77599999999995</v>
          </cell>
          <cell r="N3773">
            <v>227.26559999999998</v>
          </cell>
          <cell r="P3773">
            <v>0.6</v>
          </cell>
          <cell r="R3773">
            <v>335.2</v>
          </cell>
          <cell r="S3773">
            <v>174.9</v>
          </cell>
          <cell r="U3773">
            <v>291.5</v>
          </cell>
          <cell r="V3773">
            <v>174.9</v>
          </cell>
          <cell r="X3773">
            <v>291.5</v>
          </cell>
          <cell r="Y3773">
            <v>174.9</v>
          </cell>
          <cell r="AA3773">
            <v>291.5</v>
          </cell>
          <cell r="AB3773">
            <v>174.9</v>
          </cell>
          <cell r="AD3773">
            <v>275</v>
          </cell>
        </row>
        <row r="3774">
          <cell r="B3774" t="str">
            <v>PFG03BPPLL</v>
          </cell>
          <cell r="C3774" t="str">
            <v>Páscoa Fibra</v>
          </cell>
          <cell r="E3774" t="str">
            <v>Ovo de páscoa na cor lilás com bolinhas brancas, produzido em fibra de vidro</v>
          </cell>
          <cell r="F3774" t="str">
            <v>FIBRAS PÁSCOA</v>
          </cell>
          <cell r="G3774">
            <v>0.26</v>
          </cell>
          <cell r="H3774">
            <v>0.18</v>
          </cell>
          <cell r="I3774">
            <v>0.18</v>
          </cell>
          <cell r="M3774">
            <v>378.77599999999995</v>
          </cell>
          <cell r="N3774">
            <v>227.26559999999998</v>
          </cell>
          <cell r="P3774">
            <v>0.6</v>
          </cell>
          <cell r="R3774">
            <v>335.2</v>
          </cell>
          <cell r="S3774">
            <v>174.9</v>
          </cell>
          <cell r="U3774">
            <v>291.5</v>
          </cell>
          <cell r="V3774">
            <v>174.9</v>
          </cell>
          <cell r="X3774">
            <v>291.5</v>
          </cell>
          <cell r="Y3774">
            <v>174.9</v>
          </cell>
          <cell r="AA3774">
            <v>291.5</v>
          </cell>
          <cell r="AB3774">
            <v>174.9</v>
          </cell>
          <cell r="AD3774">
            <v>275</v>
          </cell>
        </row>
        <row r="3775">
          <cell r="B3775" t="str">
            <v>PFG03BPAM</v>
          </cell>
          <cell r="C3775" t="str">
            <v>Páscoa Fibra</v>
          </cell>
          <cell r="E3775" t="str">
            <v>Ovo de páscoa na cor amarela com bolinhas brancas, produzido em fibra de vidro</v>
          </cell>
          <cell r="F3775" t="str">
            <v>FIBRAS PÁSCOA</v>
          </cell>
          <cell r="G3775">
            <v>0.37</v>
          </cell>
          <cell r="H3775">
            <v>0.25</v>
          </cell>
          <cell r="I3775">
            <v>0.25</v>
          </cell>
          <cell r="M3775">
            <v>424.31499999999994</v>
          </cell>
          <cell r="N3775">
            <v>254.58899999999994</v>
          </cell>
          <cell r="P3775">
            <v>0.6</v>
          </cell>
          <cell r="R3775">
            <v>375.5</v>
          </cell>
          <cell r="S3775">
            <v>195.9</v>
          </cell>
          <cell r="U3775">
            <v>326.5</v>
          </cell>
          <cell r="V3775">
            <v>195.9</v>
          </cell>
          <cell r="X3775">
            <v>326.5</v>
          </cell>
          <cell r="Y3775">
            <v>195.9</v>
          </cell>
          <cell r="AA3775">
            <v>326.5</v>
          </cell>
          <cell r="AB3775">
            <v>195.9</v>
          </cell>
          <cell r="AD3775">
            <v>308</v>
          </cell>
        </row>
        <row r="3776">
          <cell r="B3776" t="str">
            <v>PFG03BPAZ</v>
          </cell>
          <cell r="C3776" t="str">
            <v>Páscoa Fibra</v>
          </cell>
          <cell r="E3776" t="str">
            <v>Ovo de páscoa na cor azul com bolinhas brancas, produzido em fibra de vidro</v>
          </cell>
          <cell r="F3776" t="str">
            <v>FIBRAS PÁSCOA</v>
          </cell>
          <cell r="G3776">
            <v>0.37</v>
          </cell>
          <cell r="H3776">
            <v>0.25</v>
          </cell>
          <cell r="I3776">
            <v>0.25</v>
          </cell>
          <cell r="M3776">
            <v>424.31499999999994</v>
          </cell>
          <cell r="N3776">
            <v>254.58899999999994</v>
          </cell>
          <cell r="P3776">
            <v>0.6</v>
          </cell>
          <cell r="R3776">
            <v>375.5</v>
          </cell>
          <cell r="S3776">
            <v>195.9</v>
          </cell>
          <cell r="U3776">
            <v>326.5</v>
          </cell>
          <cell r="V3776">
            <v>195.9</v>
          </cell>
          <cell r="X3776">
            <v>326.5</v>
          </cell>
          <cell r="Y3776">
            <v>195.9</v>
          </cell>
          <cell r="AA3776">
            <v>326.5</v>
          </cell>
          <cell r="AB3776">
            <v>195.9</v>
          </cell>
          <cell r="AD3776">
            <v>308</v>
          </cell>
        </row>
        <row r="3777">
          <cell r="B3777" t="str">
            <v>PFG03BPRS</v>
          </cell>
          <cell r="C3777" t="str">
            <v>Páscoa Fibra</v>
          </cell>
          <cell r="E3777" t="str">
            <v>Ovo de páscoa na cor rosa com bolinhas brancas, produzido em fibra de vidro</v>
          </cell>
          <cell r="F3777" t="str">
            <v>FIBRAS PÁSCOA</v>
          </cell>
          <cell r="G3777">
            <v>0.37</v>
          </cell>
          <cell r="H3777">
            <v>0.25</v>
          </cell>
          <cell r="I3777">
            <v>0.25</v>
          </cell>
          <cell r="M3777">
            <v>424.31499999999994</v>
          </cell>
          <cell r="N3777">
            <v>254.58899999999994</v>
          </cell>
          <cell r="P3777">
            <v>0.6</v>
          </cell>
          <cell r="R3777">
            <v>375.5</v>
          </cell>
          <cell r="S3777">
            <v>195.9</v>
          </cell>
          <cell r="U3777">
            <v>326.5</v>
          </cell>
          <cell r="V3777">
            <v>195.9</v>
          </cell>
          <cell r="X3777">
            <v>326.5</v>
          </cell>
          <cell r="Y3777">
            <v>195.9</v>
          </cell>
          <cell r="AA3777">
            <v>326.5</v>
          </cell>
          <cell r="AB3777">
            <v>195.9</v>
          </cell>
          <cell r="AD3777">
            <v>308</v>
          </cell>
        </row>
        <row r="3778">
          <cell r="B3778" t="str">
            <v>PFG03BPVD</v>
          </cell>
          <cell r="C3778" t="str">
            <v>Páscoa Fibra</v>
          </cell>
          <cell r="E3778" t="str">
            <v>Ovo de páscoa na cor verde com bolinhas brancas, produzido em fibra de vidro</v>
          </cell>
          <cell r="F3778" t="str">
            <v>FIBRAS PÁSCOA</v>
          </cell>
          <cell r="G3778">
            <v>0.37</v>
          </cell>
          <cell r="H3778">
            <v>0.25</v>
          </cell>
          <cell r="I3778">
            <v>0.25</v>
          </cell>
          <cell r="M3778">
            <v>424.31499999999994</v>
          </cell>
          <cell r="N3778">
            <v>254.58899999999994</v>
          </cell>
          <cell r="P3778">
            <v>0.6</v>
          </cell>
          <cell r="R3778">
            <v>375.5</v>
          </cell>
          <cell r="S3778">
            <v>195.9</v>
          </cell>
          <cell r="U3778">
            <v>326.5</v>
          </cell>
          <cell r="V3778">
            <v>195.9</v>
          </cell>
          <cell r="X3778">
            <v>326.5</v>
          </cell>
          <cell r="Y3778">
            <v>195.9</v>
          </cell>
          <cell r="AA3778">
            <v>326.5</v>
          </cell>
          <cell r="AB3778">
            <v>195.9</v>
          </cell>
          <cell r="AD3778">
            <v>308</v>
          </cell>
        </row>
        <row r="3779">
          <cell r="B3779" t="str">
            <v>PFG03BPVM</v>
          </cell>
          <cell r="C3779" t="str">
            <v>Páscoa Fibra</v>
          </cell>
          <cell r="E3779" t="str">
            <v>Ovo de páscoa na cor vermelha com bolinhas brancas, produzido em fibra de vidro</v>
          </cell>
          <cell r="F3779" t="str">
            <v>FIBRAS PÁSCOA</v>
          </cell>
          <cell r="G3779">
            <v>0.37</v>
          </cell>
          <cell r="H3779">
            <v>0.25</v>
          </cell>
          <cell r="I3779">
            <v>0.25</v>
          </cell>
          <cell r="M3779">
            <v>424.31499999999994</v>
          </cell>
          <cell r="N3779">
            <v>254.58899999999994</v>
          </cell>
          <cell r="P3779">
            <v>0.6</v>
          </cell>
          <cell r="R3779">
            <v>375.5</v>
          </cell>
          <cell r="S3779">
            <v>195.9</v>
          </cell>
          <cell r="U3779">
            <v>326.5</v>
          </cell>
          <cell r="V3779">
            <v>195.9</v>
          </cell>
          <cell r="X3779">
            <v>326.5</v>
          </cell>
          <cell r="Y3779">
            <v>195.9</v>
          </cell>
          <cell r="AA3779">
            <v>326.5</v>
          </cell>
          <cell r="AB3779">
            <v>195.9</v>
          </cell>
          <cell r="AD3779">
            <v>308</v>
          </cell>
        </row>
        <row r="3780">
          <cell r="B3780" t="str">
            <v>PFG03BPLJ</v>
          </cell>
          <cell r="C3780" t="str">
            <v>Páscoa Fibra</v>
          </cell>
          <cell r="E3780" t="str">
            <v>Ovo de páscoa na cor laranja com bolinhas brancas, produzido em fibra de vidro</v>
          </cell>
          <cell r="F3780" t="str">
            <v>FIBRAS PÁSCOA</v>
          </cell>
          <cell r="G3780">
            <v>0.37</v>
          </cell>
          <cell r="H3780">
            <v>0.25</v>
          </cell>
          <cell r="I3780">
            <v>0.25</v>
          </cell>
          <cell r="M3780">
            <v>424.31499999999994</v>
          </cell>
          <cell r="N3780">
            <v>254.58899999999994</v>
          </cell>
          <cell r="P3780">
            <v>0.6</v>
          </cell>
          <cell r="R3780">
            <v>375.5</v>
          </cell>
          <cell r="S3780">
            <v>195.9</v>
          </cell>
          <cell r="U3780">
            <v>326.5</v>
          </cell>
          <cell r="V3780">
            <v>195.9</v>
          </cell>
          <cell r="X3780">
            <v>326.5</v>
          </cell>
          <cell r="Y3780">
            <v>195.9</v>
          </cell>
          <cell r="AA3780">
            <v>326.5</v>
          </cell>
          <cell r="AB3780">
            <v>195.9</v>
          </cell>
          <cell r="AD3780">
            <v>308</v>
          </cell>
        </row>
        <row r="3781">
          <cell r="B3781" t="str">
            <v>PFG03BPLL</v>
          </cell>
          <cell r="C3781" t="str">
            <v>Páscoa Fibra</v>
          </cell>
          <cell r="E3781" t="str">
            <v>Ovo de páscoa na cor lilás com bolinhas brancas, produzido em fibra de vidro</v>
          </cell>
          <cell r="F3781" t="str">
            <v>FIBRAS PÁSCOA</v>
          </cell>
          <cell r="G3781">
            <v>0.37</v>
          </cell>
          <cell r="H3781">
            <v>0.25</v>
          </cell>
          <cell r="I3781">
            <v>0.25</v>
          </cell>
          <cell r="M3781">
            <v>424.31499999999994</v>
          </cell>
          <cell r="N3781">
            <v>254.58899999999994</v>
          </cell>
          <cell r="P3781">
            <v>0.6</v>
          </cell>
          <cell r="R3781">
            <v>375.5</v>
          </cell>
          <cell r="S3781">
            <v>195.9</v>
          </cell>
          <cell r="U3781">
            <v>326.5</v>
          </cell>
          <cell r="V3781">
            <v>195.9</v>
          </cell>
          <cell r="X3781">
            <v>326.5</v>
          </cell>
          <cell r="Y3781">
            <v>195.9</v>
          </cell>
          <cell r="AA3781">
            <v>326.5</v>
          </cell>
          <cell r="AB3781">
            <v>195.9</v>
          </cell>
          <cell r="AD3781">
            <v>308</v>
          </cell>
        </row>
        <row r="3782">
          <cell r="B3782" t="str">
            <v>PFG03BMAM</v>
          </cell>
          <cell r="C3782" t="str">
            <v>Páscoa Fibra</v>
          </cell>
          <cell r="E3782" t="str">
            <v>Ovo de páscoa na cor amarela com bolinhas brancas, produzido em fibra de vidro</v>
          </cell>
          <cell r="F3782" t="str">
            <v>FIBRAS PÁSCOA</v>
          </cell>
          <cell r="G3782">
            <v>0.5</v>
          </cell>
          <cell r="H3782">
            <v>0.34</v>
          </cell>
          <cell r="I3782">
            <v>0.34</v>
          </cell>
          <cell r="M3782">
            <v>454.59899999999999</v>
          </cell>
          <cell r="N3782">
            <v>272.75939999999997</v>
          </cell>
          <cell r="P3782">
            <v>0.6</v>
          </cell>
          <cell r="R3782">
            <v>402.3</v>
          </cell>
          <cell r="S3782">
            <v>209.88</v>
          </cell>
          <cell r="U3782">
            <v>349.8</v>
          </cell>
          <cell r="V3782">
            <v>209.88</v>
          </cell>
          <cell r="X3782">
            <v>349.8</v>
          </cell>
          <cell r="Y3782">
            <v>209.88</v>
          </cell>
          <cell r="AA3782">
            <v>349.8</v>
          </cell>
          <cell r="AB3782">
            <v>209.88</v>
          </cell>
          <cell r="AD3782">
            <v>330</v>
          </cell>
        </row>
        <row r="3783">
          <cell r="B3783" t="str">
            <v>PFG03BMAZ</v>
          </cell>
          <cell r="C3783" t="str">
            <v>Páscoa Fibra</v>
          </cell>
          <cell r="E3783" t="str">
            <v>Ovo de páscoa na cor azul com bolinhas brancas, produzido em fibra de vidro</v>
          </cell>
          <cell r="F3783" t="str">
            <v>FIBRAS PÁSCOA</v>
          </cell>
          <cell r="G3783">
            <v>0.5</v>
          </cell>
          <cell r="H3783">
            <v>0.34</v>
          </cell>
          <cell r="I3783">
            <v>0.34</v>
          </cell>
          <cell r="M3783">
            <v>454.59899999999999</v>
          </cell>
          <cell r="N3783">
            <v>272.75939999999997</v>
          </cell>
          <cell r="P3783">
            <v>0.6</v>
          </cell>
          <cell r="R3783">
            <v>402.3</v>
          </cell>
          <cell r="S3783">
            <v>209.88</v>
          </cell>
          <cell r="U3783">
            <v>349.8</v>
          </cell>
          <cell r="V3783">
            <v>209.88</v>
          </cell>
          <cell r="X3783">
            <v>349.8</v>
          </cell>
          <cell r="Y3783">
            <v>209.88</v>
          </cell>
          <cell r="AA3783">
            <v>349.8</v>
          </cell>
          <cell r="AB3783">
            <v>209.88</v>
          </cell>
          <cell r="AD3783">
            <v>330</v>
          </cell>
        </row>
        <row r="3784">
          <cell r="B3784" t="str">
            <v>PFG03BMRS</v>
          </cell>
          <cell r="C3784" t="str">
            <v>Páscoa Fibra</v>
          </cell>
          <cell r="E3784" t="str">
            <v>Ovo de páscoa na cor rosa com bolinhas brancas, produzido em fibra de vidro</v>
          </cell>
          <cell r="F3784" t="str">
            <v>FIBRAS PÁSCOA</v>
          </cell>
          <cell r="G3784">
            <v>0.5</v>
          </cell>
          <cell r="H3784">
            <v>0.34</v>
          </cell>
          <cell r="I3784">
            <v>0.34</v>
          </cell>
          <cell r="M3784">
            <v>454.59899999999999</v>
          </cell>
          <cell r="N3784">
            <v>272.75939999999997</v>
          </cell>
          <cell r="P3784">
            <v>0.6</v>
          </cell>
          <cell r="R3784">
            <v>402.3</v>
          </cell>
          <cell r="S3784">
            <v>209.88</v>
          </cell>
          <cell r="U3784">
            <v>349.8</v>
          </cell>
          <cell r="V3784">
            <v>209.88</v>
          </cell>
          <cell r="X3784">
            <v>349.8</v>
          </cell>
          <cell r="Y3784">
            <v>209.88</v>
          </cell>
          <cell r="AA3784">
            <v>349.8</v>
          </cell>
          <cell r="AB3784">
            <v>209.88</v>
          </cell>
          <cell r="AD3784">
            <v>330</v>
          </cell>
        </row>
        <row r="3785">
          <cell r="B3785" t="str">
            <v>PFG03BMVD</v>
          </cell>
          <cell r="C3785" t="str">
            <v>Páscoa Fibra</v>
          </cell>
          <cell r="E3785" t="str">
            <v>Ovo de páscoa na cor verde com bolinhas brancas, produzido em fibra de vidro</v>
          </cell>
          <cell r="F3785" t="str">
            <v>FIBRAS PÁSCOA</v>
          </cell>
          <cell r="G3785">
            <v>0.5</v>
          </cell>
          <cell r="H3785">
            <v>0.34</v>
          </cell>
          <cell r="I3785">
            <v>0.34</v>
          </cell>
          <cell r="M3785">
            <v>454.59899999999999</v>
          </cell>
          <cell r="N3785">
            <v>272.75939999999997</v>
          </cell>
          <cell r="P3785">
            <v>0.6</v>
          </cell>
          <cell r="R3785">
            <v>402.3</v>
          </cell>
          <cell r="S3785">
            <v>209.88</v>
          </cell>
          <cell r="U3785">
            <v>349.8</v>
          </cell>
          <cell r="V3785">
            <v>209.88</v>
          </cell>
          <cell r="X3785">
            <v>349.8</v>
          </cell>
          <cell r="Y3785">
            <v>209.88</v>
          </cell>
          <cell r="AA3785">
            <v>349.8</v>
          </cell>
          <cell r="AB3785">
            <v>209.88</v>
          </cell>
          <cell r="AD3785">
            <v>330</v>
          </cell>
        </row>
        <row r="3786">
          <cell r="B3786" t="str">
            <v>PFG03BMVM</v>
          </cell>
          <cell r="C3786" t="str">
            <v>Páscoa Fibra</v>
          </cell>
          <cell r="E3786" t="str">
            <v>Ovo de páscoa na cor vermelha com bolinhas brancas, produzido em fibra de vidro</v>
          </cell>
          <cell r="F3786" t="str">
            <v>FIBRAS PÁSCOA</v>
          </cell>
          <cell r="G3786">
            <v>0.5</v>
          </cell>
          <cell r="H3786">
            <v>0.34</v>
          </cell>
          <cell r="I3786">
            <v>0.34</v>
          </cell>
          <cell r="M3786">
            <v>454.59899999999999</v>
          </cell>
          <cell r="N3786">
            <v>272.75939999999997</v>
          </cell>
          <cell r="P3786">
            <v>0.6</v>
          </cell>
          <cell r="R3786">
            <v>402.3</v>
          </cell>
          <cell r="S3786">
            <v>209.88</v>
          </cell>
          <cell r="U3786">
            <v>349.8</v>
          </cell>
          <cell r="V3786">
            <v>209.88</v>
          </cell>
          <cell r="X3786">
            <v>349.8</v>
          </cell>
          <cell r="Y3786">
            <v>209.88</v>
          </cell>
          <cell r="AA3786">
            <v>349.8</v>
          </cell>
          <cell r="AB3786">
            <v>209.88</v>
          </cell>
          <cell r="AD3786">
            <v>330</v>
          </cell>
        </row>
        <row r="3787">
          <cell r="B3787" t="str">
            <v>PFG03BMLJ</v>
          </cell>
          <cell r="C3787" t="str">
            <v>Páscoa Fibra</v>
          </cell>
          <cell r="E3787" t="str">
            <v>Ovo de páscoa na cor laranja com bolinhas brancas, produzido em fibra de vidro</v>
          </cell>
          <cell r="F3787" t="str">
            <v>FIBRAS PÁSCOA</v>
          </cell>
          <cell r="G3787">
            <v>0.5</v>
          </cell>
          <cell r="H3787">
            <v>0.34</v>
          </cell>
          <cell r="I3787">
            <v>0.34</v>
          </cell>
          <cell r="M3787">
            <v>454.59899999999999</v>
          </cell>
          <cell r="N3787">
            <v>272.75939999999997</v>
          </cell>
          <cell r="P3787">
            <v>0.6</v>
          </cell>
          <cell r="R3787">
            <v>402.3</v>
          </cell>
          <cell r="S3787">
            <v>209.88</v>
          </cell>
          <cell r="U3787">
            <v>349.8</v>
          </cell>
          <cell r="V3787">
            <v>209.88</v>
          </cell>
          <cell r="X3787">
            <v>349.8</v>
          </cell>
          <cell r="Y3787">
            <v>209.88</v>
          </cell>
          <cell r="AA3787">
            <v>349.8</v>
          </cell>
          <cell r="AB3787">
            <v>209.88</v>
          </cell>
          <cell r="AD3787">
            <v>330</v>
          </cell>
        </row>
        <row r="3788">
          <cell r="B3788" t="str">
            <v>PFG03BMLL</v>
          </cell>
          <cell r="C3788" t="str">
            <v>Páscoa Fibra</v>
          </cell>
          <cell r="E3788" t="str">
            <v>Ovo de páscoa na cor lilás com bolinhas brancas, produzido em fibra de vidro</v>
          </cell>
          <cell r="F3788" t="str">
            <v>FIBRAS PÁSCOA</v>
          </cell>
          <cell r="G3788">
            <v>0.5</v>
          </cell>
          <cell r="H3788">
            <v>0.34</v>
          </cell>
          <cell r="I3788">
            <v>0.34</v>
          </cell>
          <cell r="M3788">
            <v>454.59899999999999</v>
          </cell>
          <cell r="N3788">
            <v>272.75939999999997</v>
          </cell>
          <cell r="P3788">
            <v>0.6</v>
          </cell>
          <cell r="R3788">
            <v>402.3</v>
          </cell>
          <cell r="S3788">
            <v>209.88</v>
          </cell>
          <cell r="U3788">
            <v>349.8</v>
          </cell>
          <cell r="V3788">
            <v>209.88</v>
          </cell>
          <cell r="X3788">
            <v>349.8</v>
          </cell>
          <cell r="Y3788">
            <v>209.88</v>
          </cell>
          <cell r="AA3788">
            <v>349.8</v>
          </cell>
          <cell r="AB3788">
            <v>209.88</v>
          </cell>
          <cell r="AD3788">
            <v>330</v>
          </cell>
        </row>
        <row r="3789">
          <cell r="B3789" t="str">
            <v>PFG03BGAM</v>
          </cell>
          <cell r="C3789" t="str">
            <v>Páscoa Fibra</v>
          </cell>
          <cell r="E3789" t="str">
            <v>Ovo de páscoa na cor amarela com bolinhas brancas, produzido em fibra de vidro</v>
          </cell>
          <cell r="F3789" t="str">
            <v>FIBRAS PÁSCOA</v>
          </cell>
          <cell r="G3789">
            <v>0.75</v>
          </cell>
          <cell r="M3789">
            <v>1060.3919999999998</v>
          </cell>
          <cell r="N3789">
            <v>636.23519999999985</v>
          </cell>
          <cell r="P3789">
            <v>0.6</v>
          </cell>
          <cell r="R3789">
            <v>938.4</v>
          </cell>
          <cell r="S3789">
            <v>486</v>
          </cell>
          <cell r="U3789">
            <v>816</v>
          </cell>
          <cell r="V3789">
            <v>486</v>
          </cell>
          <cell r="X3789">
            <v>816</v>
          </cell>
          <cell r="Y3789">
            <v>486</v>
          </cell>
          <cell r="AA3789">
            <v>816</v>
          </cell>
          <cell r="AB3789">
            <v>486</v>
          </cell>
          <cell r="AD3789">
            <v>330</v>
          </cell>
        </row>
        <row r="3790">
          <cell r="B3790" t="str">
            <v>PFG03BGAZ</v>
          </cell>
          <cell r="C3790" t="str">
            <v>Páscoa Fibra</v>
          </cell>
          <cell r="E3790" t="str">
            <v>Ovo de páscoa na cor azul com bolinhas brancas, produzido em fibra de vidro</v>
          </cell>
          <cell r="F3790" t="str">
            <v>FIBRAS PÁSCOA</v>
          </cell>
          <cell r="G3790">
            <v>0.75</v>
          </cell>
          <cell r="M3790">
            <v>1060.3919999999998</v>
          </cell>
          <cell r="N3790">
            <v>636.23519999999985</v>
          </cell>
          <cell r="P3790">
            <v>0.6</v>
          </cell>
          <cell r="R3790">
            <v>938.4</v>
          </cell>
          <cell r="S3790">
            <v>486</v>
          </cell>
          <cell r="U3790">
            <v>816</v>
          </cell>
          <cell r="V3790">
            <v>486</v>
          </cell>
          <cell r="X3790">
            <v>816</v>
          </cell>
          <cell r="Y3790">
            <v>486</v>
          </cell>
          <cell r="AA3790">
            <v>816</v>
          </cell>
          <cell r="AB3790">
            <v>486</v>
          </cell>
          <cell r="AD3790">
            <v>330</v>
          </cell>
        </row>
        <row r="3791">
          <cell r="B3791" t="str">
            <v>PFG03BGRS</v>
          </cell>
          <cell r="C3791" t="str">
            <v>Páscoa Fibra</v>
          </cell>
          <cell r="E3791" t="str">
            <v>Ovo de páscoa na cor rosa com bolinhas brancas, produzido em fibra de vidro</v>
          </cell>
          <cell r="F3791" t="str">
            <v>FIBRAS PÁSCOA</v>
          </cell>
          <cell r="G3791">
            <v>0.75</v>
          </cell>
          <cell r="M3791">
            <v>1060.3919999999998</v>
          </cell>
          <cell r="N3791">
            <v>636.23519999999985</v>
          </cell>
          <cell r="P3791">
            <v>0.6</v>
          </cell>
          <cell r="R3791">
            <v>938.4</v>
          </cell>
          <cell r="S3791">
            <v>486</v>
          </cell>
          <cell r="U3791">
            <v>816</v>
          </cell>
          <cell r="V3791">
            <v>486</v>
          </cell>
          <cell r="X3791">
            <v>816</v>
          </cell>
          <cell r="Y3791">
            <v>486</v>
          </cell>
          <cell r="AA3791">
            <v>816</v>
          </cell>
          <cell r="AB3791">
            <v>486</v>
          </cell>
          <cell r="AD3791">
            <v>330</v>
          </cell>
        </row>
        <row r="3792">
          <cell r="B3792" t="str">
            <v>PFG03BGVD</v>
          </cell>
          <cell r="C3792" t="str">
            <v>Páscoa Fibra</v>
          </cell>
          <cell r="E3792" t="str">
            <v>Ovo de páscoa na cor verde com bolinhas brancas, produzido em fibra de vidro</v>
          </cell>
          <cell r="F3792" t="str">
            <v>FIBRAS PÁSCOA</v>
          </cell>
          <cell r="G3792">
            <v>0.75</v>
          </cell>
          <cell r="M3792">
            <v>1060.3919999999998</v>
          </cell>
          <cell r="N3792">
            <v>636.23519999999985</v>
          </cell>
          <cell r="P3792">
            <v>0.6</v>
          </cell>
          <cell r="R3792">
            <v>938.4</v>
          </cell>
          <cell r="S3792">
            <v>486</v>
          </cell>
          <cell r="U3792">
            <v>816</v>
          </cell>
          <cell r="V3792">
            <v>486</v>
          </cell>
          <cell r="X3792">
            <v>816</v>
          </cell>
          <cell r="Y3792">
            <v>486</v>
          </cell>
          <cell r="AA3792">
            <v>816</v>
          </cell>
          <cell r="AB3792">
            <v>486</v>
          </cell>
          <cell r="AD3792">
            <v>330</v>
          </cell>
        </row>
        <row r="3793">
          <cell r="B3793" t="str">
            <v>PFG03BGVM</v>
          </cell>
          <cell r="C3793" t="str">
            <v>Páscoa Fibra</v>
          </cell>
          <cell r="E3793" t="str">
            <v>Ovo de páscoa na cor vermelha com bolinhas brancas, produzido em fibra de vidro</v>
          </cell>
          <cell r="F3793" t="str">
            <v>FIBRAS PÁSCOA</v>
          </cell>
          <cell r="G3793">
            <v>0.75</v>
          </cell>
          <cell r="M3793">
            <v>1060.3919999999998</v>
          </cell>
          <cell r="N3793">
            <v>636.23519999999985</v>
          </cell>
          <cell r="P3793">
            <v>0.6</v>
          </cell>
          <cell r="R3793">
            <v>938.4</v>
          </cell>
          <cell r="S3793">
            <v>486</v>
          </cell>
          <cell r="U3793">
            <v>816</v>
          </cell>
          <cell r="V3793">
            <v>486</v>
          </cell>
          <cell r="X3793">
            <v>816</v>
          </cell>
          <cell r="Y3793">
            <v>486</v>
          </cell>
          <cell r="AA3793">
            <v>816</v>
          </cell>
          <cell r="AB3793">
            <v>486</v>
          </cell>
          <cell r="AD3793">
            <v>330</v>
          </cell>
        </row>
        <row r="3794">
          <cell r="B3794" t="str">
            <v>PFG03BGLJ</v>
          </cell>
          <cell r="C3794" t="str">
            <v>Páscoa Fibra</v>
          </cell>
          <cell r="E3794" t="str">
            <v>Ovo de páscoa na cor laranja com bolinhas brancas, produzido em fibra de vidro</v>
          </cell>
          <cell r="F3794" t="str">
            <v>FIBRAS PÁSCOA</v>
          </cell>
          <cell r="G3794">
            <v>0.75</v>
          </cell>
          <cell r="M3794">
            <v>1060.3919999999998</v>
          </cell>
          <cell r="N3794">
            <v>636.23519999999985</v>
          </cell>
          <cell r="P3794">
            <v>0.6</v>
          </cell>
          <cell r="R3794">
            <v>938.4</v>
          </cell>
          <cell r="S3794">
            <v>486</v>
          </cell>
          <cell r="U3794">
            <v>816</v>
          </cell>
          <cell r="V3794">
            <v>486</v>
          </cell>
          <cell r="X3794">
            <v>816</v>
          </cell>
          <cell r="Y3794">
            <v>486</v>
          </cell>
          <cell r="AA3794">
            <v>816</v>
          </cell>
          <cell r="AB3794">
            <v>486</v>
          </cell>
          <cell r="AD3794">
            <v>330</v>
          </cell>
        </row>
        <row r="3795">
          <cell r="B3795" t="str">
            <v>PFG03BGLL</v>
          </cell>
          <cell r="C3795" t="str">
            <v>Páscoa Fibra</v>
          </cell>
          <cell r="E3795" t="str">
            <v>Ovo de páscoa na cor lilás com bolinhas brancas, produzido em fibra de vidro</v>
          </cell>
          <cell r="F3795" t="str">
            <v>FIBRAS PÁSCOA</v>
          </cell>
          <cell r="G3795">
            <v>0.75</v>
          </cell>
          <cell r="M3795">
            <v>1060.3919999999998</v>
          </cell>
          <cell r="N3795">
            <v>636.23519999999985</v>
          </cell>
          <cell r="P3795">
            <v>0.6</v>
          </cell>
          <cell r="R3795">
            <v>938.4</v>
          </cell>
          <cell r="S3795">
            <v>486</v>
          </cell>
          <cell r="U3795">
            <v>816</v>
          </cell>
          <cell r="V3795">
            <v>486</v>
          </cell>
          <cell r="X3795">
            <v>816</v>
          </cell>
          <cell r="Y3795">
            <v>486</v>
          </cell>
          <cell r="AA3795">
            <v>816</v>
          </cell>
          <cell r="AB3795">
            <v>486</v>
          </cell>
          <cell r="AD3795">
            <v>330</v>
          </cell>
        </row>
        <row r="3796">
          <cell r="B3796" t="str">
            <v>PFG03BGGAM</v>
          </cell>
          <cell r="C3796" t="str">
            <v>Páscoa Fibra</v>
          </cell>
          <cell r="E3796" t="str">
            <v>Ovo de páscoa na cor amarela com bolinhas brancas, produzido em fibra de vidro</v>
          </cell>
          <cell r="F3796" t="str">
            <v>FIBRAS PÁSCOA</v>
          </cell>
          <cell r="G3796">
            <v>1.1000000000000001</v>
          </cell>
          <cell r="M3796">
            <v>3141.3999999999996</v>
          </cell>
          <cell r="N3796">
            <v>1884.8399999999997</v>
          </cell>
          <cell r="P3796">
            <v>0.6</v>
          </cell>
          <cell r="R3796">
            <v>2780</v>
          </cell>
          <cell r="S3796">
            <v>1450</v>
          </cell>
          <cell r="U3796">
            <v>2417</v>
          </cell>
          <cell r="V3796">
            <v>1450</v>
          </cell>
          <cell r="X3796">
            <v>2417</v>
          </cell>
          <cell r="Y3796">
            <v>1450</v>
          </cell>
          <cell r="AA3796">
            <v>2417</v>
          </cell>
          <cell r="AB3796">
            <v>1450</v>
          </cell>
          <cell r="AD3796">
            <v>330</v>
          </cell>
        </row>
        <row r="3797">
          <cell r="B3797" t="str">
            <v>PFG03BGGAZ</v>
          </cell>
          <cell r="C3797" t="str">
            <v>Páscoa Fibra</v>
          </cell>
          <cell r="E3797" t="str">
            <v>Ovo de páscoa na cor azul com bolinhas brancas, produzido em fibra de vidro</v>
          </cell>
          <cell r="F3797" t="str">
            <v>FIBRAS PÁSCOA</v>
          </cell>
          <cell r="G3797">
            <v>1.1000000000000001</v>
          </cell>
          <cell r="M3797">
            <v>3141.3999999999996</v>
          </cell>
          <cell r="N3797">
            <v>1884.8399999999997</v>
          </cell>
          <cell r="P3797">
            <v>0.6</v>
          </cell>
          <cell r="R3797">
            <v>2780</v>
          </cell>
          <cell r="S3797">
            <v>1450</v>
          </cell>
          <cell r="U3797">
            <v>2417</v>
          </cell>
          <cell r="V3797">
            <v>1450</v>
          </cell>
          <cell r="X3797">
            <v>2417</v>
          </cell>
          <cell r="Y3797">
            <v>1450</v>
          </cell>
          <cell r="AA3797">
            <v>2417</v>
          </cell>
          <cell r="AB3797">
            <v>1450</v>
          </cell>
          <cell r="AD3797">
            <v>330</v>
          </cell>
        </row>
        <row r="3798">
          <cell r="B3798" t="str">
            <v>PFG03BGGRS</v>
          </cell>
          <cell r="C3798" t="str">
            <v>Páscoa Fibra</v>
          </cell>
          <cell r="E3798" t="str">
            <v>Ovo de páscoa na cor rosa com bolinhas brancas, produzido em fibra de vidro</v>
          </cell>
          <cell r="F3798" t="str">
            <v>FIBRAS PÁSCOA</v>
          </cell>
          <cell r="G3798">
            <v>1.1000000000000001</v>
          </cell>
          <cell r="M3798">
            <v>3141.3999999999996</v>
          </cell>
          <cell r="N3798">
            <v>1884.8399999999997</v>
          </cell>
          <cell r="P3798">
            <v>0.6</v>
          </cell>
          <cell r="R3798">
            <v>2780</v>
          </cell>
          <cell r="S3798">
            <v>1450</v>
          </cell>
          <cell r="U3798">
            <v>2417</v>
          </cell>
          <cell r="V3798">
            <v>1450</v>
          </cell>
          <cell r="X3798">
            <v>2417</v>
          </cell>
          <cell r="Y3798">
            <v>1450</v>
          </cell>
          <cell r="AA3798">
            <v>2417</v>
          </cell>
          <cell r="AB3798">
            <v>1450</v>
          </cell>
          <cell r="AD3798">
            <v>330</v>
          </cell>
        </row>
        <row r="3799">
          <cell r="B3799" t="str">
            <v>PFG03BGGVD</v>
          </cell>
          <cell r="C3799" t="str">
            <v>Páscoa Fibra</v>
          </cell>
          <cell r="E3799" t="str">
            <v>Ovo de páscoa na cor verde com bolinhas brancas, produzido em fibra de vidro</v>
          </cell>
          <cell r="F3799" t="str">
            <v>FIBRAS PÁSCOA</v>
          </cell>
          <cell r="G3799">
            <v>1.1000000000000001</v>
          </cell>
          <cell r="M3799">
            <v>3141.3999999999996</v>
          </cell>
          <cell r="N3799">
            <v>1884.8399999999997</v>
          </cell>
          <cell r="P3799">
            <v>0.6</v>
          </cell>
          <cell r="R3799">
            <v>2780</v>
          </cell>
          <cell r="S3799">
            <v>1450</v>
          </cell>
          <cell r="U3799">
            <v>2417</v>
          </cell>
          <cell r="V3799">
            <v>1450</v>
          </cell>
          <cell r="X3799">
            <v>2417</v>
          </cell>
          <cell r="Y3799">
            <v>1450</v>
          </cell>
          <cell r="AA3799">
            <v>2417</v>
          </cell>
          <cell r="AB3799">
            <v>1450</v>
          </cell>
          <cell r="AD3799">
            <v>330</v>
          </cell>
        </row>
        <row r="3800">
          <cell r="B3800" t="str">
            <v>PFG03BGGVM</v>
          </cell>
          <cell r="C3800" t="str">
            <v>Páscoa Fibra</v>
          </cell>
          <cell r="E3800" t="str">
            <v>Ovo de páscoa na cor vermelha com bolinhas brancas, produzido em fibra de vidro</v>
          </cell>
          <cell r="F3800" t="str">
            <v>FIBRAS PÁSCOA</v>
          </cell>
          <cell r="G3800">
            <v>1.1000000000000001</v>
          </cell>
          <cell r="M3800">
            <v>3141.3999999999996</v>
          </cell>
          <cell r="N3800">
            <v>1884.8399999999997</v>
          </cell>
          <cell r="P3800">
            <v>0.6</v>
          </cell>
          <cell r="R3800">
            <v>2780</v>
          </cell>
          <cell r="S3800">
            <v>1450</v>
          </cell>
          <cell r="U3800">
            <v>2417</v>
          </cell>
          <cell r="V3800">
            <v>1450</v>
          </cell>
          <cell r="X3800">
            <v>2417</v>
          </cell>
          <cell r="Y3800">
            <v>1450</v>
          </cell>
          <cell r="AA3800">
            <v>2417</v>
          </cell>
          <cell r="AB3800">
            <v>1450</v>
          </cell>
          <cell r="AD3800">
            <v>330</v>
          </cell>
        </row>
        <row r="3801">
          <cell r="B3801" t="str">
            <v>PFG03BGGLJ</v>
          </cell>
          <cell r="C3801" t="str">
            <v>Páscoa Fibra</v>
          </cell>
          <cell r="E3801" t="str">
            <v>Ovo de páscoa na cor laranja com bolinhas brancas, produzido em fibra de vidro</v>
          </cell>
          <cell r="F3801" t="str">
            <v>FIBRAS PÁSCOA</v>
          </cell>
          <cell r="G3801">
            <v>1.1000000000000001</v>
          </cell>
          <cell r="M3801">
            <v>3141.3999999999996</v>
          </cell>
          <cell r="N3801">
            <v>1884.8399999999997</v>
          </cell>
          <cell r="P3801">
            <v>0.6</v>
          </cell>
          <cell r="R3801">
            <v>2780</v>
          </cell>
          <cell r="S3801">
            <v>1450</v>
          </cell>
          <cell r="U3801">
            <v>2417</v>
          </cell>
          <cell r="V3801">
            <v>1450</v>
          </cell>
          <cell r="X3801">
            <v>2417</v>
          </cell>
          <cell r="Y3801">
            <v>1450</v>
          </cell>
          <cell r="AA3801">
            <v>2417</v>
          </cell>
          <cell r="AB3801">
            <v>1450</v>
          </cell>
          <cell r="AD3801">
            <v>330</v>
          </cell>
        </row>
        <row r="3802">
          <cell r="B3802" t="str">
            <v>PFG03BGGLL</v>
          </cell>
          <cell r="C3802" t="str">
            <v>Páscoa Fibra</v>
          </cell>
          <cell r="E3802" t="str">
            <v>Ovo de páscoa na cor lilás com bolinhas brancas, produzido em fibra de vidro</v>
          </cell>
          <cell r="F3802" t="str">
            <v>FIBRAS PÁSCOA</v>
          </cell>
          <cell r="G3802">
            <v>1.1000000000000001</v>
          </cell>
          <cell r="M3802">
            <v>3141.3999999999996</v>
          </cell>
          <cell r="N3802">
            <v>1884.8399999999997</v>
          </cell>
          <cell r="P3802">
            <v>0.6</v>
          </cell>
          <cell r="R3802">
            <v>2780</v>
          </cell>
          <cell r="S3802">
            <v>1450</v>
          </cell>
          <cell r="U3802">
            <v>2417</v>
          </cell>
          <cell r="V3802">
            <v>1450</v>
          </cell>
          <cell r="X3802">
            <v>2417</v>
          </cell>
          <cell r="Y3802">
            <v>1450</v>
          </cell>
          <cell r="AA3802">
            <v>2417</v>
          </cell>
          <cell r="AB3802">
            <v>1450</v>
          </cell>
          <cell r="AD3802">
            <v>330</v>
          </cell>
        </row>
        <row r="3803">
          <cell r="B3803" t="str">
            <v>PFG03BEGAM</v>
          </cell>
          <cell r="C3803" t="str">
            <v>Páscoa Fibra</v>
          </cell>
          <cell r="E3803" t="str">
            <v>Ovo de páscoa na cor amarela com bolinhas brancas, produzido em fibra de vidro</v>
          </cell>
          <cell r="F3803" t="str">
            <v>FIBRAS PÁSCOA</v>
          </cell>
          <cell r="G3803">
            <v>1.4</v>
          </cell>
          <cell r="M3803">
            <v>4756.1699999999992</v>
          </cell>
          <cell r="N3803">
            <v>2853.7019999999993</v>
          </cell>
          <cell r="P3803">
            <v>0.6</v>
          </cell>
          <cell r="R3803">
            <v>4209</v>
          </cell>
          <cell r="S3803">
            <v>2196</v>
          </cell>
          <cell r="U3803">
            <v>3660</v>
          </cell>
          <cell r="V3803">
            <v>2196</v>
          </cell>
          <cell r="X3803">
            <v>3660</v>
          </cell>
          <cell r="Y3803">
            <v>2196</v>
          </cell>
          <cell r="AA3803">
            <v>3660</v>
          </cell>
          <cell r="AB3803">
            <v>2196</v>
          </cell>
          <cell r="AD3803">
            <v>330</v>
          </cell>
        </row>
        <row r="3804">
          <cell r="B3804" t="str">
            <v>PFG03BEGAZ</v>
          </cell>
          <cell r="C3804" t="str">
            <v>Páscoa Fibra</v>
          </cell>
          <cell r="E3804" t="str">
            <v>Ovo de páscoa na cor azul com bolinhas brancas, produzido em fibra de vidro</v>
          </cell>
          <cell r="F3804" t="str">
            <v>FIBRAS PÁSCOA</v>
          </cell>
          <cell r="G3804">
            <v>1.4</v>
          </cell>
          <cell r="M3804">
            <v>4756.1699999999992</v>
          </cell>
          <cell r="N3804">
            <v>2853.7019999999993</v>
          </cell>
          <cell r="P3804">
            <v>0.6</v>
          </cell>
          <cell r="R3804">
            <v>4209</v>
          </cell>
          <cell r="S3804">
            <v>2196</v>
          </cell>
          <cell r="U3804">
            <v>3660</v>
          </cell>
          <cell r="V3804">
            <v>2196</v>
          </cell>
          <cell r="X3804">
            <v>3660</v>
          </cell>
          <cell r="Y3804">
            <v>2196</v>
          </cell>
          <cell r="AA3804">
            <v>3660</v>
          </cell>
          <cell r="AB3804">
            <v>2196</v>
          </cell>
          <cell r="AD3804">
            <v>330</v>
          </cell>
        </row>
        <row r="3805">
          <cell r="B3805" t="str">
            <v>PFG03BEGRS</v>
          </cell>
          <cell r="C3805" t="str">
            <v>Páscoa Fibra</v>
          </cell>
          <cell r="E3805" t="str">
            <v>Ovo de páscoa na cor rosa com bolinhas brancas, produzido em fibra de vidro</v>
          </cell>
          <cell r="F3805" t="str">
            <v>FIBRAS PÁSCOA</v>
          </cell>
          <cell r="G3805">
            <v>1.4</v>
          </cell>
          <cell r="M3805">
            <v>4756.1699999999992</v>
          </cell>
          <cell r="N3805">
            <v>2853.7019999999993</v>
          </cell>
          <cell r="P3805">
            <v>0.6</v>
          </cell>
          <cell r="R3805">
            <v>4209</v>
          </cell>
          <cell r="S3805">
            <v>2196</v>
          </cell>
          <cell r="U3805">
            <v>3660</v>
          </cell>
          <cell r="V3805">
            <v>2196</v>
          </cell>
          <cell r="X3805">
            <v>3660</v>
          </cell>
          <cell r="Y3805">
            <v>2196</v>
          </cell>
          <cell r="AA3805">
            <v>3660</v>
          </cell>
          <cell r="AB3805">
            <v>2196</v>
          </cell>
          <cell r="AD3805">
            <v>330</v>
          </cell>
        </row>
        <row r="3806">
          <cell r="B3806" t="str">
            <v>PFG03BEGVD</v>
          </cell>
          <cell r="C3806" t="str">
            <v>Páscoa Fibra</v>
          </cell>
          <cell r="E3806" t="str">
            <v>Ovo de páscoa na cor verde com bolinhas brancas, produzido em fibra de vidro</v>
          </cell>
          <cell r="F3806" t="str">
            <v>FIBRAS PÁSCOA</v>
          </cell>
          <cell r="G3806">
            <v>1.4</v>
          </cell>
          <cell r="M3806">
            <v>4756.1699999999992</v>
          </cell>
          <cell r="N3806">
            <v>2853.7019999999993</v>
          </cell>
          <cell r="P3806">
            <v>0.6</v>
          </cell>
          <cell r="R3806">
            <v>4209</v>
          </cell>
          <cell r="S3806">
            <v>2196</v>
          </cell>
          <cell r="U3806">
            <v>3660</v>
          </cell>
          <cell r="V3806">
            <v>2196</v>
          </cell>
          <cell r="X3806">
            <v>3660</v>
          </cell>
          <cell r="Y3806">
            <v>2196</v>
          </cell>
          <cell r="AA3806">
            <v>3660</v>
          </cell>
          <cell r="AB3806">
            <v>2196</v>
          </cell>
          <cell r="AD3806">
            <v>330</v>
          </cell>
        </row>
        <row r="3807">
          <cell r="B3807" t="str">
            <v>PFG03BEGVM</v>
          </cell>
          <cell r="C3807" t="str">
            <v>Páscoa Fibra</v>
          </cell>
          <cell r="E3807" t="str">
            <v>Ovo de páscoa na cor vermelha com bolinhas brancas, produzido em fibra de vidro</v>
          </cell>
          <cell r="F3807" t="str">
            <v>FIBRAS PÁSCOA</v>
          </cell>
          <cell r="G3807">
            <v>1.4</v>
          </cell>
          <cell r="M3807">
            <v>4756.1699999999992</v>
          </cell>
          <cell r="N3807">
            <v>2853.7019999999993</v>
          </cell>
          <cell r="P3807">
            <v>0.6</v>
          </cell>
          <cell r="R3807">
            <v>4209</v>
          </cell>
          <cell r="S3807">
            <v>2196</v>
          </cell>
          <cell r="U3807">
            <v>3660</v>
          </cell>
          <cell r="V3807">
            <v>2196</v>
          </cell>
          <cell r="X3807">
            <v>3660</v>
          </cell>
          <cell r="Y3807">
            <v>2196</v>
          </cell>
          <cell r="AA3807">
            <v>3660</v>
          </cell>
          <cell r="AB3807">
            <v>2196</v>
          </cell>
          <cell r="AD3807">
            <v>330</v>
          </cell>
        </row>
        <row r="3808">
          <cell r="B3808" t="str">
            <v>PFG03BEGLJ</v>
          </cell>
          <cell r="C3808" t="str">
            <v>Páscoa Fibra</v>
          </cell>
          <cell r="E3808" t="str">
            <v>Ovo de páscoa na cor laranja com bolinhas brancas, produzido em fibra de vidro</v>
          </cell>
          <cell r="F3808" t="str">
            <v>FIBRAS PÁSCOA</v>
          </cell>
          <cell r="G3808">
            <v>1.4</v>
          </cell>
          <cell r="M3808">
            <v>4756.1699999999992</v>
          </cell>
          <cell r="N3808">
            <v>2853.7019999999993</v>
          </cell>
          <cell r="P3808">
            <v>0.6</v>
          </cell>
          <cell r="R3808">
            <v>4209</v>
          </cell>
          <cell r="S3808">
            <v>2196</v>
          </cell>
          <cell r="U3808">
            <v>3660</v>
          </cell>
          <cell r="V3808">
            <v>2196</v>
          </cell>
          <cell r="X3808">
            <v>3660</v>
          </cell>
          <cell r="Y3808">
            <v>2196</v>
          </cell>
          <cell r="AA3808">
            <v>3660</v>
          </cell>
          <cell r="AB3808">
            <v>2196</v>
          </cell>
          <cell r="AD3808">
            <v>330</v>
          </cell>
        </row>
        <row r="3809">
          <cell r="B3809" t="str">
            <v>PFG03BEGLL</v>
          </cell>
          <cell r="C3809" t="str">
            <v>Páscoa Fibra</v>
          </cell>
          <cell r="E3809" t="str">
            <v>Ovo de páscoa na cor lilás com bolinhas brancas, produzido em fibra de vidro</v>
          </cell>
          <cell r="F3809" t="str">
            <v>FIBRAS PÁSCOA</v>
          </cell>
          <cell r="G3809">
            <v>1.4</v>
          </cell>
          <cell r="M3809">
            <v>4756.1699999999992</v>
          </cell>
          <cell r="N3809">
            <v>2853.7019999999993</v>
          </cell>
          <cell r="P3809">
            <v>0.6</v>
          </cell>
          <cell r="R3809">
            <v>4209</v>
          </cell>
          <cell r="S3809">
            <v>2196</v>
          </cell>
          <cell r="U3809">
            <v>3660</v>
          </cell>
          <cell r="V3809">
            <v>2196</v>
          </cell>
          <cell r="X3809">
            <v>3660</v>
          </cell>
          <cell r="Y3809">
            <v>2196</v>
          </cell>
          <cell r="AA3809">
            <v>3660</v>
          </cell>
          <cell r="AB3809">
            <v>2196</v>
          </cell>
          <cell r="AD3809">
            <v>330</v>
          </cell>
        </row>
        <row r="3810">
          <cell r="B3810" t="str">
            <v>PFG03P_PPAM</v>
          </cell>
          <cell r="C3810" t="str">
            <v>Páscoa Fibra</v>
          </cell>
          <cell r="E3810" t="str">
            <v>Ovo de páscoa na cor amarela com patinhas brancas, produzido em fibra de vidro</v>
          </cell>
          <cell r="F3810" t="str">
            <v>FIBRAS PÁSCOA</v>
          </cell>
          <cell r="G3810">
            <v>0.26</v>
          </cell>
          <cell r="H3810">
            <v>0.18</v>
          </cell>
          <cell r="I3810">
            <v>0.18</v>
          </cell>
          <cell r="M3810">
            <v>378.77599999999995</v>
          </cell>
          <cell r="N3810">
            <v>227.26559999999998</v>
          </cell>
          <cell r="P3810">
            <v>0.6</v>
          </cell>
          <cell r="R3810">
            <v>335.2</v>
          </cell>
          <cell r="S3810">
            <v>174.9</v>
          </cell>
          <cell r="U3810">
            <v>291.5</v>
          </cell>
          <cell r="V3810">
            <v>174.9</v>
          </cell>
          <cell r="X3810">
            <v>291.5</v>
          </cell>
          <cell r="Y3810">
            <v>174.9</v>
          </cell>
          <cell r="AA3810">
            <v>291.5</v>
          </cell>
          <cell r="AB3810">
            <v>174.9</v>
          </cell>
          <cell r="AD3810">
            <v>275</v>
          </cell>
        </row>
        <row r="3811">
          <cell r="B3811" t="str">
            <v>PFG03P_PPAZ</v>
          </cell>
          <cell r="C3811" t="str">
            <v>Páscoa Fibra</v>
          </cell>
          <cell r="E3811" t="str">
            <v>Ovo de páscoa na cor azul com patinhas brancas, produzido em fibra de vidro</v>
          </cell>
          <cell r="F3811" t="str">
            <v>FIBRAS PÁSCOA</v>
          </cell>
          <cell r="G3811">
            <v>0.26</v>
          </cell>
          <cell r="H3811">
            <v>0.18</v>
          </cell>
          <cell r="I3811">
            <v>0.18</v>
          </cell>
          <cell r="M3811">
            <v>378.77599999999995</v>
          </cell>
          <cell r="N3811">
            <v>227.26559999999998</v>
          </cell>
          <cell r="P3811">
            <v>0.6</v>
          </cell>
          <cell r="R3811">
            <v>335.2</v>
          </cell>
          <cell r="S3811">
            <v>174.9</v>
          </cell>
          <cell r="U3811">
            <v>291.5</v>
          </cell>
          <cell r="V3811">
            <v>174.9</v>
          </cell>
          <cell r="X3811">
            <v>291.5</v>
          </cell>
          <cell r="Y3811">
            <v>174.9</v>
          </cell>
          <cell r="AA3811">
            <v>291.5</v>
          </cell>
          <cell r="AB3811">
            <v>174.9</v>
          </cell>
          <cell r="AD3811">
            <v>275</v>
          </cell>
        </row>
        <row r="3812">
          <cell r="B3812" t="str">
            <v>PFG03P_PPRS</v>
          </cell>
          <cell r="C3812" t="str">
            <v>Páscoa Fibra</v>
          </cell>
          <cell r="E3812" t="str">
            <v>Ovo de páscoa na cor rosa com patinhas brancas, produzido em fibra de vidro</v>
          </cell>
          <cell r="F3812" t="str">
            <v>FIBRAS PÁSCOA</v>
          </cell>
          <cell r="G3812">
            <v>0.26</v>
          </cell>
          <cell r="H3812">
            <v>0.18</v>
          </cell>
          <cell r="I3812">
            <v>0.18</v>
          </cell>
          <cell r="M3812">
            <v>378.77599999999995</v>
          </cell>
          <cell r="N3812">
            <v>227.26559999999998</v>
          </cell>
          <cell r="P3812">
            <v>0.6</v>
          </cell>
          <cell r="R3812">
            <v>335.2</v>
          </cell>
          <cell r="S3812">
            <v>174.9</v>
          </cell>
          <cell r="U3812">
            <v>291.5</v>
          </cell>
          <cell r="V3812">
            <v>174.9</v>
          </cell>
          <cell r="X3812">
            <v>291.5</v>
          </cell>
          <cell r="Y3812">
            <v>174.9</v>
          </cell>
          <cell r="AA3812">
            <v>291.5</v>
          </cell>
          <cell r="AB3812">
            <v>174.9</v>
          </cell>
          <cell r="AD3812">
            <v>275</v>
          </cell>
        </row>
        <row r="3813">
          <cell r="B3813" t="str">
            <v>PFG03P_PPVD</v>
          </cell>
          <cell r="C3813" t="str">
            <v>Páscoa Fibra</v>
          </cell>
          <cell r="E3813" t="str">
            <v>Ovo de páscoa na cor verde com patinhas brancas, produzido em fibra de vidro</v>
          </cell>
          <cell r="F3813" t="str">
            <v>FIBRAS PÁSCOA</v>
          </cell>
          <cell r="G3813">
            <v>0.26</v>
          </cell>
          <cell r="H3813">
            <v>0.18</v>
          </cell>
          <cell r="I3813">
            <v>0.18</v>
          </cell>
          <cell r="M3813">
            <v>378.77599999999995</v>
          </cell>
          <cell r="N3813">
            <v>227.26559999999998</v>
          </cell>
          <cell r="P3813">
            <v>0.6</v>
          </cell>
          <cell r="R3813">
            <v>335.2</v>
          </cell>
          <cell r="S3813">
            <v>174.9</v>
          </cell>
          <cell r="U3813">
            <v>291.5</v>
          </cell>
          <cell r="V3813">
            <v>174.9</v>
          </cell>
          <cell r="X3813">
            <v>291.5</v>
          </cell>
          <cell r="Y3813">
            <v>174.9</v>
          </cell>
          <cell r="AA3813">
            <v>291.5</v>
          </cell>
          <cell r="AB3813">
            <v>174.9</v>
          </cell>
          <cell r="AD3813">
            <v>275</v>
          </cell>
        </row>
        <row r="3814">
          <cell r="B3814" t="str">
            <v>PFG03P_PPVM</v>
          </cell>
          <cell r="C3814" t="str">
            <v>Páscoa Fibra</v>
          </cell>
          <cell r="E3814" t="str">
            <v>Ovo de páscoa na cor vermelha com patinhas brancas, produzido em fibra de vidro</v>
          </cell>
          <cell r="F3814" t="str">
            <v>FIBRAS PÁSCOA</v>
          </cell>
          <cell r="G3814">
            <v>0.26</v>
          </cell>
          <cell r="H3814">
            <v>0.18</v>
          </cell>
          <cell r="I3814">
            <v>0.18</v>
          </cell>
          <cell r="M3814">
            <v>378.77599999999995</v>
          </cell>
          <cell r="N3814">
            <v>227.26559999999998</v>
          </cell>
          <cell r="P3814">
            <v>0.6</v>
          </cell>
          <cell r="R3814">
            <v>335.2</v>
          </cell>
          <cell r="S3814">
            <v>174.9</v>
          </cell>
          <cell r="U3814">
            <v>291.5</v>
          </cell>
          <cell r="V3814">
            <v>174.9</v>
          </cell>
          <cell r="X3814">
            <v>291.5</v>
          </cell>
          <cell r="Y3814">
            <v>174.9</v>
          </cell>
          <cell r="AA3814">
            <v>291.5</v>
          </cell>
          <cell r="AB3814">
            <v>174.9</v>
          </cell>
          <cell r="AD3814">
            <v>275</v>
          </cell>
        </row>
        <row r="3815">
          <cell r="B3815" t="str">
            <v>PFG03P_PPLJ</v>
          </cell>
          <cell r="C3815" t="str">
            <v>Páscoa Fibra</v>
          </cell>
          <cell r="E3815" t="str">
            <v>Ovo de páscoa na cor laranja com patinhas brancas, produzido em fibra de vidro</v>
          </cell>
          <cell r="F3815" t="str">
            <v>FIBRAS PÁSCOA</v>
          </cell>
          <cell r="G3815">
            <v>0.26</v>
          </cell>
          <cell r="H3815">
            <v>0.18</v>
          </cell>
          <cell r="I3815">
            <v>0.18</v>
          </cell>
          <cell r="M3815">
            <v>378.77599999999995</v>
          </cell>
          <cell r="N3815">
            <v>227.26559999999998</v>
          </cell>
          <cell r="P3815">
            <v>0.6</v>
          </cell>
          <cell r="R3815">
            <v>335.2</v>
          </cell>
          <cell r="S3815">
            <v>174.9</v>
          </cell>
          <cell r="U3815">
            <v>291.5</v>
          </cell>
          <cell r="V3815">
            <v>174.9</v>
          </cell>
          <cell r="X3815">
            <v>291.5</v>
          </cell>
          <cell r="Y3815">
            <v>174.9</v>
          </cell>
          <cell r="AA3815">
            <v>291.5</v>
          </cell>
          <cell r="AB3815">
            <v>174.9</v>
          </cell>
          <cell r="AD3815">
            <v>275</v>
          </cell>
        </row>
        <row r="3816">
          <cell r="B3816" t="str">
            <v>PFG03P_PPLL</v>
          </cell>
          <cell r="C3816" t="str">
            <v>Páscoa Fibra</v>
          </cell>
          <cell r="E3816" t="str">
            <v>Ovo de páscoa na cor lilás com patinhas brancas, produzido em fibra de vidro</v>
          </cell>
          <cell r="F3816" t="str">
            <v>FIBRAS PÁSCOA</v>
          </cell>
          <cell r="G3816">
            <v>0.26</v>
          </cell>
          <cell r="H3816">
            <v>0.18</v>
          </cell>
          <cell r="I3816">
            <v>0.18</v>
          </cell>
          <cell r="M3816">
            <v>378.77599999999995</v>
          </cell>
          <cell r="N3816">
            <v>227.26559999999998</v>
          </cell>
          <cell r="P3816">
            <v>0.6</v>
          </cell>
          <cell r="R3816">
            <v>335.2</v>
          </cell>
          <cell r="S3816">
            <v>174.9</v>
          </cell>
          <cell r="U3816">
            <v>291.5</v>
          </cell>
          <cell r="V3816">
            <v>174.9</v>
          </cell>
          <cell r="X3816">
            <v>291.5</v>
          </cell>
          <cell r="Y3816">
            <v>174.9</v>
          </cell>
          <cell r="AA3816">
            <v>291.5</v>
          </cell>
          <cell r="AB3816">
            <v>174.9</v>
          </cell>
          <cell r="AD3816">
            <v>275</v>
          </cell>
        </row>
        <row r="3817">
          <cell r="B3817" t="str">
            <v>PFG03P_PAM</v>
          </cell>
          <cell r="C3817" t="str">
            <v>Páscoa Fibra</v>
          </cell>
          <cell r="E3817" t="str">
            <v>Ovo de páscoa na cor amarela com patinhas brancas, produzido em fibra de vidro</v>
          </cell>
          <cell r="F3817" t="str">
            <v>FIBRAS PÁSCOA</v>
          </cell>
          <cell r="G3817">
            <v>0.37</v>
          </cell>
          <cell r="H3817">
            <v>0.25</v>
          </cell>
          <cell r="I3817">
            <v>0.25</v>
          </cell>
          <cell r="M3817">
            <v>424.31499999999994</v>
          </cell>
          <cell r="N3817">
            <v>254.58899999999994</v>
          </cell>
          <cell r="P3817">
            <v>0.6</v>
          </cell>
          <cell r="R3817">
            <v>375.5</v>
          </cell>
          <cell r="S3817">
            <v>195.9</v>
          </cell>
          <cell r="U3817">
            <v>326.5</v>
          </cell>
          <cell r="V3817">
            <v>195.9</v>
          </cell>
          <cell r="X3817">
            <v>326.5</v>
          </cell>
          <cell r="Y3817">
            <v>195.9</v>
          </cell>
          <cell r="AA3817">
            <v>326.5</v>
          </cell>
          <cell r="AB3817">
            <v>195.9</v>
          </cell>
          <cell r="AD3817">
            <v>308</v>
          </cell>
        </row>
        <row r="3818">
          <cell r="B3818" t="str">
            <v>PFG03P_PAZ</v>
          </cell>
          <cell r="C3818" t="str">
            <v>Páscoa Fibra</v>
          </cell>
          <cell r="E3818" t="str">
            <v>Ovo de páscoa na cor azul com patinhas brancas, produzido em fibra de vidro</v>
          </cell>
          <cell r="F3818" t="str">
            <v>FIBRAS PÁSCOA</v>
          </cell>
          <cell r="G3818">
            <v>0.37</v>
          </cell>
          <cell r="H3818">
            <v>0.25</v>
          </cell>
          <cell r="I3818">
            <v>0.25</v>
          </cell>
          <cell r="M3818">
            <v>424.31499999999994</v>
          </cell>
          <cell r="N3818">
            <v>254.58899999999994</v>
          </cell>
          <cell r="P3818">
            <v>0.6</v>
          </cell>
          <cell r="R3818">
            <v>375.5</v>
          </cell>
          <cell r="S3818">
            <v>195.9</v>
          </cell>
          <cell r="U3818">
            <v>326.5</v>
          </cell>
          <cell r="V3818">
            <v>195.9</v>
          </cell>
          <cell r="X3818">
            <v>326.5</v>
          </cell>
          <cell r="Y3818">
            <v>195.9</v>
          </cell>
          <cell r="AA3818">
            <v>326.5</v>
          </cell>
          <cell r="AB3818">
            <v>195.9</v>
          </cell>
          <cell r="AD3818">
            <v>308</v>
          </cell>
        </row>
        <row r="3819">
          <cell r="B3819" t="str">
            <v>PFG03P_PRS</v>
          </cell>
          <cell r="C3819" t="str">
            <v>Páscoa Fibra</v>
          </cell>
          <cell r="E3819" t="str">
            <v>Ovo de páscoa na cor rosa com patinhas brancas, produzido em fibra de vidro</v>
          </cell>
          <cell r="F3819" t="str">
            <v>FIBRAS PÁSCOA</v>
          </cell>
          <cell r="G3819">
            <v>0.37</v>
          </cell>
          <cell r="H3819">
            <v>0.25</v>
          </cell>
          <cell r="I3819">
            <v>0.25</v>
          </cell>
          <cell r="M3819">
            <v>424.31499999999994</v>
          </cell>
          <cell r="N3819">
            <v>254.58899999999994</v>
          </cell>
          <cell r="P3819">
            <v>0.6</v>
          </cell>
          <cell r="R3819">
            <v>375.5</v>
          </cell>
          <cell r="S3819">
            <v>195.9</v>
          </cell>
          <cell r="U3819">
            <v>326.5</v>
          </cell>
          <cell r="V3819">
            <v>195.9</v>
          </cell>
          <cell r="X3819">
            <v>326.5</v>
          </cell>
          <cell r="Y3819">
            <v>195.9</v>
          </cell>
          <cell r="AA3819">
            <v>326.5</v>
          </cell>
          <cell r="AB3819">
            <v>195.9</v>
          </cell>
          <cell r="AD3819">
            <v>308</v>
          </cell>
        </row>
        <row r="3820">
          <cell r="B3820" t="str">
            <v>PFG03P_PVD</v>
          </cell>
          <cell r="C3820" t="str">
            <v>Páscoa Fibra</v>
          </cell>
          <cell r="E3820" t="str">
            <v>Ovo de páscoa na cor verde com patinhas brancas, produzido em fibra de vidro</v>
          </cell>
          <cell r="F3820" t="str">
            <v>FIBRAS PÁSCOA</v>
          </cell>
          <cell r="G3820">
            <v>0.37</v>
          </cell>
          <cell r="H3820">
            <v>0.25</v>
          </cell>
          <cell r="I3820">
            <v>0.25</v>
          </cell>
          <cell r="M3820">
            <v>424.31499999999994</v>
          </cell>
          <cell r="N3820">
            <v>254.58899999999994</v>
          </cell>
          <cell r="P3820">
            <v>0.6</v>
          </cell>
          <cell r="R3820">
            <v>375.5</v>
          </cell>
          <cell r="S3820">
            <v>195.9</v>
          </cell>
          <cell r="U3820">
            <v>326.5</v>
          </cell>
          <cell r="V3820">
            <v>195.9</v>
          </cell>
          <cell r="X3820">
            <v>326.5</v>
          </cell>
          <cell r="Y3820">
            <v>195.9</v>
          </cell>
          <cell r="AA3820">
            <v>326.5</v>
          </cell>
          <cell r="AB3820">
            <v>195.9</v>
          </cell>
          <cell r="AD3820">
            <v>308</v>
          </cell>
        </row>
        <row r="3821">
          <cell r="B3821" t="str">
            <v>PFG03P_PVM</v>
          </cell>
          <cell r="C3821" t="str">
            <v>Páscoa Fibra</v>
          </cell>
          <cell r="E3821" t="str">
            <v>Ovo de páscoa na cor vermelha com patinhas brancas, produzido em fibra de vidro</v>
          </cell>
          <cell r="F3821" t="str">
            <v>FIBRAS PÁSCOA</v>
          </cell>
          <cell r="G3821">
            <v>0.37</v>
          </cell>
          <cell r="H3821">
            <v>0.25</v>
          </cell>
          <cell r="I3821">
            <v>0.25</v>
          </cell>
          <cell r="M3821">
            <v>424.31499999999994</v>
          </cell>
          <cell r="N3821">
            <v>254.58899999999994</v>
          </cell>
          <cell r="P3821">
            <v>0.6</v>
          </cell>
          <cell r="R3821">
            <v>375.5</v>
          </cell>
          <cell r="S3821">
            <v>195.9</v>
          </cell>
          <cell r="U3821">
            <v>326.5</v>
          </cell>
          <cell r="V3821">
            <v>195.9</v>
          </cell>
          <cell r="X3821">
            <v>326.5</v>
          </cell>
          <cell r="Y3821">
            <v>195.9</v>
          </cell>
          <cell r="AA3821">
            <v>326.5</v>
          </cell>
          <cell r="AB3821">
            <v>195.9</v>
          </cell>
          <cell r="AD3821">
            <v>308</v>
          </cell>
        </row>
        <row r="3822">
          <cell r="B3822" t="str">
            <v>PFG03P_PLJ</v>
          </cell>
          <cell r="C3822" t="str">
            <v>Páscoa Fibra</v>
          </cell>
          <cell r="E3822" t="str">
            <v>Ovo de páscoa na cor laranja com patinhas brancas, produzido em fibra de vidro</v>
          </cell>
          <cell r="F3822" t="str">
            <v>FIBRAS PÁSCOA</v>
          </cell>
          <cell r="G3822">
            <v>0.37</v>
          </cell>
          <cell r="H3822">
            <v>0.25</v>
          </cell>
          <cell r="I3822">
            <v>0.25</v>
          </cell>
          <cell r="M3822">
            <v>424.31499999999994</v>
          </cell>
          <cell r="N3822">
            <v>254.58899999999994</v>
          </cell>
          <cell r="P3822">
            <v>0.6</v>
          </cell>
          <cell r="R3822">
            <v>375.5</v>
          </cell>
          <cell r="S3822">
            <v>195.9</v>
          </cell>
          <cell r="U3822">
            <v>326.5</v>
          </cell>
          <cell r="V3822">
            <v>195.9</v>
          </cell>
          <cell r="X3822">
            <v>326.5</v>
          </cell>
          <cell r="Y3822">
            <v>195.9</v>
          </cell>
          <cell r="AA3822">
            <v>326.5</v>
          </cell>
          <cell r="AB3822">
            <v>195.9</v>
          </cell>
          <cell r="AD3822">
            <v>308</v>
          </cell>
        </row>
        <row r="3823">
          <cell r="B3823" t="str">
            <v>PFG03P_PLL</v>
          </cell>
          <cell r="C3823" t="str">
            <v>Páscoa Fibra</v>
          </cell>
          <cell r="E3823" t="str">
            <v>Ovo de páscoa na cor lilás com patinhas brancas, produzido em fibra de vidro</v>
          </cell>
          <cell r="F3823" t="str">
            <v>FIBRAS PÁSCOA</v>
          </cell>
          <cell r="G3823">
            <v>0.37</v>
          </cell>
          <cell r="H3823">
            <v>0.25</v>
          </cell>
          <cell r="I3823">
            <v>0.25</v>
          </cell>
          <cell r="M3823">
            <v>424.31499999999994</v>
          </cell>
          <cell r="N3823">
            <v>254.58899999999994</v>
          </cell>
          <cell r="P3823">
            <v>0.6</v>
          </cell>
          <cell r="R3823">
            <v>375.5</v>
          </cell>
          <cell r="S3823">
            <v>195.9</v>
          </cell>
          <cell r="U3823">
            <v>326.5</v>
          </cell>
          <cell r="V3823">
            <v>195.9</v>
          </cell>
          <cell r="X3823">
            <v>326.5</v>
          </cell>
          <cell r="Y3823">
            <v>195.9</v>
          </cell>
          <cell r="AA3823">
            <v>326.5</v>
          </cell>
          <cell r="AB3823">
            <v>195.9</v>
          </cell>
          <cell r="AD3823">
            <v>308</v>
          </cell>
        </row>
        <row r="3824">
          <cell r="B3824" t="str">
            <v>PFG03PMAM</v>
          </cell>
          <cell r="C3824" t="str">
            <v>Páscoa Fibra</v>
          </cell>
          <cell r="E3824" t="str">
            <v>Ovo de páscoa na cor amarela com patinhas brancas, produzido em fibra de vidro</v>
          </cell>
          <cell r="F3824" t="str">
            <v>FIBRAS PÁSCOA</v>
          </cell>
          <cell r="G3824">
            <v>0.5</v>
          </cell>
          <cell r="H3824">
            <v>0.34</v>
          </cell>
          <cell r="I3824">
            <v>0.34</v>
          </cell>
          <cell r="M3824">
            <v>454.59899999999999</v>
          </cell>
          <cell r="N3824">
            <v>272.75939999999997</v>
          </cell>
          <cell r="P3824">
            <v>0.6</v>
          </cell>
          <cell r="R3824">
            <v>402.3</v>
          </cell>
          <cell r="S3824">
            <v>209.88</v>
          </cell>
          <cell r="U3824">
            <v>349.8</v>
          </cell>
          <cell r="V3824">
            <v>209.88</v>
          </cell>
          <cell r="X3824">
            <v>349.8</v>
          </cell>
          <cell r="Y3824">
            <v>209.88</v>
          </cell>
          <cell r="AA3824">
            <v>349.8</v>
          </cell>
          <cell r="AB3824">
            <v>209.88</v>
          </cell>
          <cell r="AD3824">
            <v>330</v>
          </cell>
        </row>
        <row r="3825">
          <cell r="B3825" t="str">
            <v>PFG03PMAZ</v>
          </cell>
          <cell r="C3825" t="str">
            <v>Páscoa Fibra</v>
          </cell>
          <cell r="E3825" t="str">
            <v>Ovo de páscoa na cor azul com patinhas brancas, produzido em fibra de vidro</v>
          </cell>
          <cell r="F3825" t="str">
            <v>FIBRAS PÁSCOA</v>
          </cell>
          <cell r="G3825">
            <v>0.5</v>
          </cell>
          <cell r="H3825">
            <v>0.34</v>
          </cell>
          <cell r="I3825">
            <v>0.34</v>
          </cell>
          <cell r="M3825">
            <v>454.59899999999999</v>
          </cell>
          <cell r="N3825">
            <v>272.75939999999997</v>
          </cell>
          <cell r="P3825">
            <v>0.6</v>
          </cell>
          <cell r="R3825">
            <v>402.3</v>
          </cell>
          <cell r="S3825">
            <v>209.88</v>
          </cell>
          <cell r="U3825">
            <v>349.8</v>
          </cell>
          <cell r="V3825">
            <v>209.88</v>
          </cell>
          <cell r="X3825">
            <v>349.8</v>
          </cell>
          <cell r="Y3825">
            <v>209.88</v>
          </cell>
          <cell r="AA3825">
            <v>349.8</v>
          </cell>
          <cell r="AB3825">
            <v>209.88</v>
          </cell>
          <cell r="AD3825">
            <v>330</v>
          </cell>
        </row>
        <row r="3826">
          <cell r="B3826" t="str">
            <v>PFG03PMRS</v>
          </cell>
          <cell r="C3826" t="str">
            <v>Páscoa Fibra</v>
          </cell>
          <cell r="E3826" t="str">
            <v>Ovo de páscoa na cor rosa com patinhas brancas, produzido em fibra de vidro</v>
          </cell>
          <cell r="F3826" t="str">
            <v>FIBRAS PÁSCOA</v>
          </cell>
          <cell r="G3826">
            <v>0.5</v>
          </cell>
          <cell r="H3826">
            <v>0.34</v>
          </cell>
          <cell r="I3826">
            <v>0.34</v>
          </cell>
          <cell r="M3826">
            <v>454.59899999999999</v>
          </cell>
          <cell r="N3826">
            <v>272.75939999999997</v>
          </cell>
          <cell r="P3826">
            <v>0.6</v>
          </cell>
          <cell r="R3826">
            <v>402.3</v>
          </cell>
          <cell r="S3826">
            <v>209.88</v>
          </cell>
          <cell r="U3826">
            <v>349.8</v>
          </cell>
          <cell r="V3826">
            <v>209.88</v>
          </cell>
          <cell r="X3826">
            <v>349.8</v>
          </cell>
          <cell r="Y3826">
            <v>209.88</v>
          </cell>
          <cell r="AA3826">
            <v>349.8</v>
          </cell>
          <cell r="AB3826">
            <v>209.88</v>
          </cell>
          <cell r="AD3826">
            <v>330</v>
          </cell>
        </row>
        <row r="3827">
          <cell r="B3827" t="str">
            <v>PFG03PMVD</v>
          </cell>
          <cell r="C3827" t="str">
            <v>Páscoa Fibra</v>
          </cell>
          <cell r="E3827" t="str">
            <v>Ovo de páscoa na cor verde com patinhas brancas, produzido em fibra de vidro</v>
          </cell>
          <cell r="F3827" t="str">
            <v>FIBRAS PÁSCOA</v>
          </cell>
          <cell r="G3827">
            <v>0.5</v>
          </cell>
          <cell r="H3827">
            <v>0.34</v>
          </cell>
          <cell r="I3827">
            <v>0.34</v>
          </cell>
          <cell r="M3827">
            <v>454.59899999999999</v>
          </cell>
          <cell r="N3827">
            <v>272.75939999999997</v>
          </cell>
          <cell r="P3827">
            <v>0.6</v>
          </cell>
          <cell r="R3827">
            <v>402.3</v>
          </cell>
          <cell r="S3827">
            <v>209.88</v>
          </cell>
          <cell r="U3827">
            <v>349.8</v>
          </cell>
          <cell r="V3827">
            <v>209.88</v>
          </cell>
          <cell r="X3827">
            <v>349.8</v>
          </cell>
          <cell r="Y3827">
            <v>209.88</v>
          </cell>
          <cell r="AA3827">
            <v>349.8</v>
          </cell>
          <cell r="AB3827">
            <v>209.88</v>
          </cell>
          <cell r="AD3827">
            <v>330</v>
          </cell>
        </row>
        <row r="3828">
          <cell r="B3828" t="str">
            <v>PFG03PMVM</v>
          </cell>
          <cell r="C3828" t="str">
            <v>Páscoa Fibra</v>
          </cell>
          <cell r="E3828" t="str">
            <v>Ovo de páscoa na cor vermelha com patinhas brancas, produzido em fibra de vidro</v>
          </cell>
          <cell r="F3828" t="str">
            <v>FIBRAS PÁSCOA</v>
          </cell>
          <cell r="G3828">
            <v>0.5</v>
          </cell>
          <cell r="H3828">
            <v>0.34</v>
          </cell>
          <cell r="I3828">
            <v>0.34</v>
          </cell>
          <cell r="M3828">
            <v>454.59899999999999</v>
          </cell>
          <cell r="N3828">
            <v>272.75939999999997</v>
          </cell>
          <cell r="P3828">
            <v>0.6</v>
          </cell>
          <cell r="R3828">
            <v>402.3</v>
          </cell>
          <cell r="S3828">
            <v>209.88</v>
          </cell>
          <cell r="U3828">
            <v>349.8</v>
          </cell>
          <cell r="V3828">
            <v>209.88</v>
          </cell>
          <cell r="X3828">
            <v>349.8</v>
          </cell>
          <cell r="Y3828">
            <v>209.88</v>
          </cell>
          <cell r="AA3828">
            <v>349.8</v>
          </cell>
          <cell r="AB3828">
            <v>209.88</v>
          </cell>
          <cell r="AD3828">
            <v>330</v>
          </cell>
        </row>
        <row r="3829">
          <cell r="B3829" t="str">
            <v>PFG03PMLJ</v>
          </cell>
          <cell r="C3829" t="str">
            <v>Páscoa Fibra</v>
          </cell>
          <cell r="E3829" t="str">
            <v>Ovo de páscoa na cor laranja com patinhas brancas, produzido em fibra de vidro</v>
          </cell>
          <cell r="F3829" t="str">
            <v>FIBRAS PÁSCOA</v>
          </cell>
          <cell r="G3829">
            <v>0.5</v>
          </cell>
          <cell r="H3829">
            <v>0.34</v>
          </cell>
          <cell r="I3829">
            <v>0.34</v>
          </cell>
          <cell r="M3829">
            <v>454.59899999999999</v>
          </cell>
          <cell r="N3829">
            <v>272.75939999999997</v>
          </cell>
          <cell r="P3829">
            <v>0.6</v>
          </cell>
          <cell r="R3829">
            <v>402.3</v>
          </cell>
          <cell r="S3829">
            <v>209.88</v>
          </cell>
          <cell r="U3829">
            <v>349.8</v>
          </cell>
          <cell r="V3829">
            <v>209.88</v>
          </cell>
          <cell r="X3829">
            <v>349.8</v>
          </cell>
          <cell r="Y3829">
            <v>209.88</v>
          </cell>
          <cell r="AA3829">
            <v>349.8</v>
          </cell>
          <cell r="AB3829">
            <v>209.88</v>
          </cell>
          <cell r="AD3829">
            <v>330</v>
          </cell>
        </row>
        <row r="3830">
          <cell r="B3830" t="str">
            <v>PFG03PMLL</v>
          </cell>
          <cell r="C3830" t="str">
            <v>Páscoa Fibra</v>
          </cell>
          <cell r="E3830" t="str">
            <v>Ovo de páscoa na cor lilás com patinhas brancas, produzido em fibra de vidro</v>
          </cell>
          <cell r="F3830" t="str">
            <v>FIBRAS PÁSCOA</v>
          </cell>
          <cell r="G3830">
            <v>0.5</v>
          </cell>
          <cell r="H3830">
            <v>0.34</v>
          </cell>
          <cell r="I3830">
            <v>0.34</v>
          </cell>
          <cell r="M3830">
            <v>454.59899999999999</v>
          </cell>
          <cell r="N3830">
            <v>272.75939999999997</v>
          </cell>
          <cell r="P3830">
            <v>0.6</v>
          </cell>
          <cell r="R3830">
            <v>402.3</v>
          </cell>
          <cell r="S3830">
            <v>209.88</v>
          </cell>
          <cell r="U3830">
            <v>349.8</v>
          </cell>
          <cell r="V3830">
            <v>209.88</v>
          </cell>
          <cell r="X3830">
            <v>349.8</v>
          </cell>
          <cell r="Y3830">
            <v>209.88</v>
          </cell>
          <cell r="AA3830">
            <v>349.8</v>
          </cell>
          <cell r="AB3830">
            <v>209.88</v>
          </cell>
          <cell r="AD3830">
            <v>330</v>
          </cell>
        </row>
        <row r="3831">
          <cell r="B3831" t="str">
            <v>PFG03PGAM</v>
          </cell>
          <cell r="C3831" t="str">
            <v>Páscoa Fibra</v>
          </cell>
          <cell r="E3831" t="str">
            <v>Ovo de páscoa na cor amarela com patinhas brancas, produzido em fibra de vidro</v>
          </cell>
          <cell r="F3831" t="str">
            <v>FIBRAS PÁSCOA</v>
          </cell>
          <cell r="G3831">
            <v>0.75</v>
          </cell>
          <cell r="M3831">
            <v>1060.3919999999998</v>
          </cell>
          <cell r="N3831">
            <v>636.23519999999985</v>
          </cell>
          <cell r="P3831">
            <v>0.6</v>
          </cell>
          <cell r="R3831">
            <v>938.4</v>
          </cell>
          <cell r="S3831">
            <v>486</v>
          </cell>
          <cell r="U3831">
            <v>816</v>
          </cell>
          <cell r="V3831">
            <v>486</v>
          </cell>
          <cell r="X3831">
            <v>816</v>
          </cell>
          <cell r="Y3831">
            <v>486</v>
          </cell>
          <cell r="AA3831">
            <v>816</v>
          </cell>
          <cell r="AB3831">
            <v>486</v>
          </cell>
          <cell r="AD3831">
            <v>330</v>
          </cell>
        </row>
        <row r="3832">
          <cell r="B3832" t="str">
            <v>PFG03PGAZ</v>
          </cell>
          <cell r="C3832" t="str">
            <v>Páscoa Fibra</v>
          </cell>
          <cell r="E3832" t="str">
            <v>Ovo de páscoa na cor azul com patinhas brancas, produzido em fibra de vidro</v>
          </cell>
          <cell r="F3832" t="str">
            <v>FIBRAS PÁSCOA</v>
          </cell>
          <cell r="G3832">
            <v>0.75</v>
          </cell>
          <cell r="M3832">
            <v>1060.3919999999998</v>
          </cell>
          <cell r="N3832">
            <v>636.23519999999985</v>
          </cell>
          <cell r="P3832">
            <v>0.6</v>
          </cell>
          <cell r="R3832">
            <v>938.4</v>
          </cell>
          <cell r="S3832">
            <v>486</v>
          </cell>
          <cell r="U3832">
            <v>816</v>
          </cell>
          <cell r="V3832">
            <v>486</v>
          </cell>
          <cell r="X3832">
            <v>816</v>
          </cell>
          <cell r="Y3832">
            <v>486</v>
          </cell>
          <cell r="AA3832">
            <v>816</v>
          </cell>
          <cell r="AB3832">
            <v>486</v>
          </cell>
          <cell r="AD3832">
            <v>330</v>
          </cell>
        </row>
        <row r="3833">
          <cell r="B3833" t="str">
            <v>PFG03PGRS</v>
          </cell>
          <cell r="C3833" t="str">
            <v>Páscoa Fibra</v>
          </cell>
          <cell r="E3833" t="str">
            <v>Ovo de páscoa na cor rosa com patinhas brancas, produzido em fibra de vidro</v>
          </cell>
          <cell r="F3833" t="str">
            <v>FIBRAS PÁSCOA</v>
          </cell>
          <cell r="G3833">
            <v>0.75</v>
          </cell>
          <cell r="M3833">
            <v>1060.3919999999998</v>
          </cell>
          <cell r="N3833">
            <v>636.23519999999985</v>
          </cell>
          <cell r="P3833">
            <v>0.6</v>
          </cell>
          <cell r="R3833">
            <v>938.4</v>
          </cell>
          <cell r="S3833">
            <v>486</v>
          </cell>
          <cell r="U3833">
            <v>816</v>
          </cell>
          <cell r="V3833">
            <v>486</v>
          </cell>
          <cell r="X3833">
            <v>816</v>
          </cell>
          <cell r="Y3833">
            <v>486</v>
          </cell>
          <cell r="AA3833">
            <v>816</v>
          </cell>
          <cell r="AB3833">
            <v>486</v>
          </cell>
          <cell r="AD3833">
            <v>330</v>
          </cell>
        </row>
        <row r="3834">
          <cell r="B3834" t="str">
            <v>PFG03PGVD</v>
          </cell>
          <cell r="C3834" t="str">
            <v>Páscoa Fibra</v>
          </cell>
          <cell r="E3834" t="str">
            <v>Ovo de páscoa na cor verde com patinhas brancas, produzido em fibra de vidro</v>
          </cell>
          <cell r="F3834" t="str">
            <v>FIBRAS PÁSCOA</v>
          </cell>
          <cell r="G3834">
            <v>0.75</v>
          </cell>
          <cell r="M3834">
            <v>1060.3919999999998</v>
          </cell>
          <cell r="N3834">
            <v>636.23519999999985</v>
          </cell>
          <cell r="P3834">
            <v>0.6</v>
          </cell>
          <cell r="R3834">
            <v>938.4</v>
          </cell>
          <cell r="S3834">
            <v>486</v>
          </cell>
          <cell r="U3834">
            <v>816</v>
          </cell>
          <cell r="V3834">
            <v>486</v>
          </cell>
          <cell r="X3834">
            <v>816</v>
          </cell>
          <cell r="Y3834">
            <v>486</v>
          </cell>
          <cell r="AA3834">
            <v>816</v>
          </cell>
          <cell r="AB3834">
            <v>486</v>
          </cell>
          <cell r="AD3834">
            <v>330</v>
          </cell>
        </row>
        <row r="3835">
          <cell r="B3835" t="str">
            <v>PFG03PGVM</v>
          </cell>
          <cell r="C3835" t="str">
            <v>Páscoa Fibra</v>
          </cell>
          <cell r="E3835" t="str">
            <v>Ovo de páscoa na cor vermelha com patinhas brancas, produzido em fibra de vidro</v>
          </cell>
          <cell r="F3835" t="str">
            <v>FIBRAS PÁSCOA</v>
          </cell>
          <cell r="G3835">
            <v>0.75</v>
          </cell>
          <cell r="M3835">
            <v>1060.3919999999998</v>
          </cell>
          <cell r="N3835">
            <v>636.23519999999985</v>
          </cell>
          <cell r="P3835">
            <v>0.6</v>
          </cell>
          <cell r="R3835">
            <v>938.4</v>
          </cell>
          <cell r="S3835">
            <v>486</v>
          </cell>
          <cell r="U3835">
            <v>816</v>
          </cell>
          <cell r="V3835">
            <v>486</v>
          </cell>
          <cell r="X3835">
            <v>816</v>
          </cell>
          <cell r="Y3835">
            <v>486</v>
          </cell>
          <cell r="AA3835">
            <v>816</v>
          </cell>
          <cell r="AB3835">
            <v>486</v>
          </cell>
          <cell r="AD3835">
            <v>330</v>
          </cell>
        </row>
        <row r="3836">
          <cell r="B3836" t="str">
            <v>PFG03PGLJ</v>
          </cell>
          <cell r="C3836" t="str">
            <v>Páscoa Fibra</v>
          </cell>
          <cell r="E3836" t="str">
            <v>Ovo de páscoa na cor laranja com patinhas brancas, produzido em fibra de vidro</v>
          </cell>
          <cell r="F3836" t="str">
            <v>FIBRAS PÁSCOA</v>
          </cell>
          <cell r="G3836">
            <v>0.75</v>
          </cell>
          <cell r="M3836">
            <v>1060.3919999999998</v>
          </cell>
          <cell r="N3836">
            <v>636.23519999999985</v>
          </cell>
          <cell r="P3836">
            <v>0.6</v>
          </cell>
          <cell r="R3836">
            <v>938.4</v>
          </cell>
          <cell r="S3836">
            <v>486</v>
          </cell>
          <cell r="U3836">
            <v>816</v>
          </cell>
          <cell r="V3836">
            <v>486</v>
          </cell>
          <cell r="X3836">
            <v>816</v>
          </cell>
          <cell r="Y3836">
            <v>486</v>
          </cell>
          <cell r="AA3836">
            <v>816</v>
          </cell>
          <cell r="AB3836">
            <v>486</v>
          </cell>
          <cell r="AD3836">
            <v>330</v>
          </cell>
        </row>
        <row r="3837">
          <cell r="B3837" t="str">
            <v>PFG03PGLL</v>
          </cell>
          <cell r="C3837" t="str">
            <v>Páscoa Fibra</v>
          </cell>
          <cell r="E3837" t="str">
            <v>Ovo de páscoa na cor lilás com patinhas brancas, produzido em fibra de vidro</v>
          </cell>
          <cell r="F3837" t="str">
            <v>FIBRAS PÁSCOA</v>
          </cell>
          <cell r="G3837">
            <v>0.75</v>
          </cell>
          <cell r="M3837">
            <v>1060.3919999999998</v>
          </cell>
          <cell r="N3837">
            <v>636.23519999999985</v>
          </cell>
          <cell r="P3837">
            <v>0.6</v>
          </cell>
          <cell r="R3837">
            <v>938.4</v>
          </cell>
          <cell r="S3837">
            <v>486</v>
          </cell>
          <cell r="U3837">
            <v>816</v>
          </cell>
          <cell r="V3837">
            <v>486</v>
          </cell>
          <cell r="X3837">
            <v>816</v>
          </cell>
          <cell r="Y3837">
            <v>486</v>
          </cell>
          <cell r="AA3837">
            <v>816</v>
          </cell>
          <cell r="AB3837">
            <v>486</v>
          </cell>
          <cell r="AD3837">
            <v>330</v>
          </cell>
        </row>
        <row r="3838">
          <cell r="B3838" t="str">
            <v>PFG03PGGAM</v>
          </cell>
          <cell r="C3838" t="str">
            <v>Páscoa Fibra</v>
          </cell>
          <cell r="E3838" t="str">
            <v>Ovo de páscoa na cor amarela com patinhas brancas, produzido em fibra de vidro</v>
          </cell>
          <cell r="F3838" t="str">
            <v>FIBRAS PÁSCOA</v>
          </cell>
          <cell r="G3838">
            <v>1.1000000000000001</v>
          </cell>
          <cell r="M3838">
            <v>3141.3999999999996</v>
          </cell>
          <cell r="N3838">
            <v>1884.8399999999997</v>
          </cell>
          <cell r="P3838">
            <v>0.6</v>
          </cell>
          <cell r="R3838">
            <v>2780</v>
          </cell>
          <cell r="S3838">
            <v>1450</v>
          </cell>
          <cell r="U3838">
            <v>2417</v>
          </cell>
          <cell r="V3838">
            <v>1450</v>
          </cell>
          <cell r="X3838">
            <v>2417</v>
          </cell>
          <cell r="Y3838">
            <v>1450</v>
          </cell>
          <cell r="AA3838">
            <v>2417</v>
          </cell>
          <cell r="AB3838">
            <v>1450</v>
          </cell>
          <cell r="AD3838">
            <v>330</v>
          </cell>
        </row>
        <row r="3839">
          <cell r="B3839" t="str">
            <v>PFG03PGGAZ</v>
          </cell>
          <cell r="C3839" t="str">
            <v>Páscoa Fibra</v>
          </cell>
          <cell r="E3839" t="str">
            <v>Ovo de páscoa na cor azul com patinhas brancas, produzido em fibra de vidro</v>
          </cell>
          <cell r="F3839" t="str">
            <v>FIBRAS PÁSCOA</v>
          </cell>
          <cell r="G3839">
            <v>1.1000000000000001</v>
          </cell>
          <cell r="M3839">
            <v>3141.3999999999996</v>
          </cell>
          <cell r="N3839">
            <v>1884.8399999999997</v>
          </cell>
          <cell r="P3839">
            <v>0.6</v>
          </cell>
          <cell r="R3839">
            <v>2780</v>
          </cell>
          <cell r="S3839">
            <v>1450</v>
          </cell>
          <cell r="U3839">
            <v>2417</v>
          </cell>
          <cell r="V3839">
            <v>1450</v>
          </cell>
          <cell r="X3839">
            <v>2417</v>
          </cell>
          <cell r="Y3839">
            <v>1450</v>
          </cell>
          <cell r="AA3839">
            <v>2417</v>
          </cell>
          <cell r="AB3839">
            <v>1450</v>
          </cell>
          <cell r="AD3839">
            <v>330</v>
          </cell>
        </row>
        <row r="3840">
          <cell r="B3840" t="str">
            <v>PFG03PGGRS</v>
          </cell>
          <cell r="C3840" t="str">
            <v>Páscoa Fibra</v>
          </cell>
          <cell r="E3840" t="str">
            <v>Ovo de páscoa na cor rosa com patinhas brancas, produzido em fibra de vidro</v>
          </cell>
          <cell r="F3840" t="str">
            <v>FIBRAS PÁSCOA</v>
          </cell>
          <cell r="G3840">
            <v>1.1000000000000001</v>
          </cell>
          <cell r="M3840">
            <v>3141.3999999999996</v>
          </cell>
          <cell r="N3840">
            <v>1884.8399999999997</v>
          </cell>
          <cell r="P3840">
            <v>0.6</v>
          </cell>
          <cell r="R3840">
            <v>2780</v>
          </cell>
          <cell r="S3840">
            <v>1450</v>
          </cell>
          <cell r="U3840">
            <v>2417</v>
          </cell>
          <cell r="V3840">
            <v>1450</v>
          </cell>
          <cell r="X3840">
            <v>2417</v>
          </cell>
          <cell r="Y3840">
            <v>1450</v>
          </cell>
          <cell r="AA3840">
            <v>2417</v>
          </cell>
          <cell r="AB3840">
            <v>1450</v>
          </cell>
          <cell r="AD3840">
            <v>330</v>
          </cell>
        </row>
        <row r="3841">
          <cell r="B3841" t="str">
            <v>PFG03PGGVD</v>
          </cell>
          <cell r="C3841" t="str">
            <v>Páscoa Fibra</v>
          </cell>
          <cell r="E3841" t="str">
            <v>Ovo de páscoa na cor verde com patinhas brancas, produzido em fibra de vidro</v>
          </cell>
          <cell r="F3841" t="str">
            <v>FIBRAS PÁSCOA</v>
          </cell>
          <cell r="G3841">
            <v>1.1000000000000001</v>
          </cell>
          <cell r="M3841">
            <v>3141.3999999999996</v>
          </cell>
          <cell r="N3841">
            <v>1884.8399999999997</v>
          </cell>
          <cell r="P3841">
            <v>0.6</v>
          </cell>
          <cell r="R3841">
            <v>2780</v>
          </cell>
          <cell r="S3841">
            <v>1450</v>
          </cell>
          <cell r="U3841">
            <v>2417</v>
          </cell>
          <cell r="V3841">
            <v>1450</v>
          </cell>
          <cell r="X3841">
            <v>2417</v>
          </cell>
          <cell r="Y3841">
            <v>1450</v>
          </cell>
          <cell r="AA3841">
            <v>2417</v>
          </cell>
          <cell r="AB3841">
            <v>1450</v>
          </cell>
          <cell r="AD3841">
            <v>330</v>
          </cell>
        </row>
        <row r="3842">
          <cell r="B3842" t="str">
            <v>PFG03PGGVM</v>
          </cell>
          <cell r="C3842" t="str">
            <v>Páscoa Fibra</v>
          </cell>
          <cell r="E3842" t="str">
            <v>Ovo de páscoa na cor vermelha com patinhas brancas, produzido em fibra de vidro</v>
          </cell>
          <cell r="F3842" t="str">
            <v>FIBRAS PÁSCOA</v>
          </cell>
          <cell r="G3842">
            <v>1.1000000000000001</v>
          </cell>
          <cell r="M3842">
            <v>3141.3999999999996</v>
          </cell>
          <cell r="N3842">
            <v>1884.8399999999997</v>
          </cell>
          <cell r="P3842">
            <v>0.6</v>
          </cell>
          <cell r="R3842">
            <v>2780</v>
          </cell>
          <cell r="S3842">
            <v>1450</v>
          </cell>
          <cell r="U3842">
            <v>2417</v>
          </cell>
          <cell r="V3842">
            <v>1450</v>
          </cell>
          <cell r="X3842">
            <v>2417</v>
          </cell>
          <cell r="Y3842">
            <v>1450</v>
          </cell>
          <cell r="AA3842">
            <v>2417</v>
          </cell>
          <cell r="AB3842">
            <v>1450</v>
          </cell>
          <cell r="AD3842">
            <v>330</v>
          </cell>
        </row>
        <row r="3843">
          <cell r="B3843" t="str">
            <v>PFG03PGGLJ</v>
          </cell>
          <cell r="C3843" t="str">
            <v>Páscoa Fibra</v>
          </cell>
          <cell r="E3843" t="str">
            <v>Ovo de páscoa na cor laranja com patinhas brancas, produzido em fibra de vidro</v>
          </cell>
          <cell r="F3843" t="str">
            <v>FIBRAS PÁSCOA</v>
          </cell>
          <cell r="G3843">
            <v>1.1000000000000001</v>
          </cell>
          <cell r="M3843">
            <v>3141.3999999999996</v>
          </cell>
          <cell r="N3843">
            <v>1884.8399999999997</v>
          </cell>
          <cell r="P3843">
            <v>0.6</v>
          </cell>
          <cell r="R3843">
            <v>2780</v>
          </cell>
          <cell r="S3843">
            <v>1450</v>
          </cell>
          <cell r="U3843">
            <v>2417</v>
          </cell>
          <cell r="V3843">
            <v>1450</v>
          </cell>
          <cell r="X3843">
            <v>2417</v>
          </cell>
          <cell r="Y3843">
            <v>1450</v>
          </cell>
          <cell r="AA3843">
            <v>2417</v>
          </cell>
          <cell r="AB3843">
            <v>1450</v>
          </cell>
          <cell r="AD3843">
            <v>330</v>
          </cell>
        </row>
        <row r="3844">
          <cell r="B3844" t="str">
            <v>PFG03PGGLL</v>
          </cell>
          <cell r="C3844" t="str">
            <v>Páscoa Fibra</v>
          </cell>
          <cell r="E3844" t="str">
            <v>Ovo de páscoa na cor lilás com patinhas brancas, produzido em fibra de vidro</v>
          </cell>
          <cell r="F3844" t="str">
            <v>FIBRAS PÁSCOA</v>
          </cell>
          <cell r="G3844">
            <v>1.1000000000000001</v>
          </cell>
          <cell r="M3844">
            <v>3141.3999999999996</v>
          </cell>
          <cell r="N3844">
            <v>1884.8399999999997</v>
          </cell>
          <cell r="P3844">
            <v>0.6</v>
          </cell>
          <cell r="R3844">
            <v>2780</v>
          </cell>
          <cell r="S3844">
            <v>1450</v>
          </cell>
          <cell r="U3844">
            <v>2417</v>
          </cell>
          <cell r="V3844">
            <v>1450</v>
          </cell>
          <cell r="X3844">
            <v>2417</v>
          </cell>
          <cell r="Y3844">
            <v>1450</v>
          </cell>
          <cell r="AA3844">
            <v>2417</v>
          </cell>
          <cell r="AB3844">
            <v>1450</v>
          </cell>
          <cell r="AD3844">
            <v>330</v>
          </cell>
        </row>
        <row r="3845">
          <cell r="B3845" t="str">
            <v>PFG03PEGAM</v>
          </cell>
          <cell r="C3845" t="str">
            <v>Páscoa Fibra</v>
          </cell>
          <cell r="E3845" t="str">
            <v>Ovo de páscoa na cor amarela com patinhas brancas, produzido em fibra de vidro</v>
          </cell>
          <cell r="F3845" t="str">
            <v>FIBRAS PÁSCOA</v>
          </cell>
          <cell r="G3845">
            <v>1.4</v>
          </cell>
          <cell r="M3845">
            <v>4756.1699999999992</v>
          </cell>
          <cell r="N3845">
            <v>2853.7019999999993</v>
          </cell>
          <cell r="P3845">
            <v>0.6</v>
          </cell>
          <cell r="R3845">
            <v>4209</v>
          </cell>
          <cell r="S3845">
            <v>2196</v>
          </cell>
          <cell r="U3845">
            <v>3660</v>
          </cell>
          <cell r="V3845">
            <v>2196</v>
          </cell>
          <cell r="X3845">
            <v>3660</v>
          </cell>
          <cell r="Y3845">
            <v>2196</v>
          </cell>
          <cell r="AA3845">
            <v>3660</v>
          </cell>
          <cell r="AB3845">
            <v>2196</v>
          </cell>
          <cell r="AD3845">
            <v>330</v>
          </cell>
        </row>
        <row r="3846">
          <cell r="B3846" t="str">
            <v>PFG03PEGAZ</v>
          </cell>
          <cell r="C3846" t="str">
            <v>Páscoa Fibra</v>
          </cell>
          <cell r="E3846" t="str">
            <v>Ovo de páscoa na cor azul com patinhas brancas, produzido em fibra de vidro</v>
          </cell>
          <cell r="F3846" t="str">
            <v>FIBRAS PÁSCOA</v>
          </cell>
          <cell r="G3846">
            <v>1.4</v>
          </cell>
          <cell r="M3846">
            <v>4756.1699999999992</v>
          </cell>
          <cell r="N3846">
            <v>2853.7019999999993</v>
          </cell>
          <cell r="P3846">
            <v>0.6</v>
          </cell>
          <cell r="R3846">
            <v>4209</v>
          </cell>
          <cell r="S3846">
            <v>2196</v>
          </cell>
          <cell r="U3846">
            <v>3660</v>
          </cell>
          <cell r="V3846">
            <v>2196</v>
          </cell>
          <cell r="X3846">
            <v>3660</v>
          </cell>
          <cell r="Y3846">
            <v>2196</v>
          </cell>
          <cell r="AA3846">
            <v>3660</v>
          </cell>
          <cell r="AB3846">
            <v>2196</v>
          </cell>
          <cell r="AD3846">
            <v>330</v>
          </cell>
        </row>
        <row r="3847">
          <cell r="B3847" t="str">
            <v>PFG03PEGRS</v>
          </cell>
          <cell r="C3847" t="str">
            <v>Páscoa Fibra</v>
          </cell>
          <cell r="E3847" t="str">
            <v>Ovo de páscoa na cor rosa com patinhas brancas, produzido em fibra de vidro</v>
          </cell>
          <cell r="F3847" t="str">
            <v>FIBRAS PÁSCOA</v>
          </cell>
          <cell r="G3847">
            <v>1.4</v>
          </cell>
          <cell r="M3847">
            <v>4756.1699999999992</v>
          </cell>
          <cell r="N3847">
            <v>2853.7019999999993</v>
          </cell>
          <cell r="P3847">
            <v>0.6</v>
          </cell>
          <cell r="R3847">
            <v>4209</v>
          </cell>
          <cell r="S3847">
            <v>2196</v>
          </cell>
          <cell r="U3847">
            <v>3660</v>
          </cell>
          <cell r="V3847">
            <v>2196</v>
          </cell>
          <cell r="X3847">
            <v>3660</v>
          </cell>
          <cell r="Y3847">
            <v>2196</v>
          </cell>
          <cell r="AA3847">
            <v>3660</v>
          </cell>
          <cell r="AB3847">
            <v>2196</v>
          </cell>
          <cell r="AD3847">
            <v>330</v>
          </cell>
        </row>
        <row r="3848">
          <cell r="B3848" t="str">
            <v>PFG03PEGVD</v>
          </cell>
          <cell r="C3848" t="str">
            <v>Páscoa Fibra</v>
          </cell>
          <cell r="E3848" t="str">
            <v>Ovo de páscoa na cor verde com patinhas brancas, produzido em fibra de vidro</v>
          </cell>
          <cell r="F3848" t="str">
            <v>FIBRAS PÁSCOA</v>
          </cell>
          <cell r="G3848">
            <v>1.4</v>
          </cell>
          <cell r="M3848">
            <v>4756.1699999999992</v>
          </cell>
          <cell r="N3848">
            <v>2853.7019999999993</v>
          </cell>
          <cell r="P3848">
            <v>0.6</v>
          </cell>
          <cell r="R3848">
            <v>4209</v>
          </cell>
          <cell r="S3848">
            <v>2196</v>
          </cell>
          <cell r="U3848">
            <v>3660</v>
          </cell>
          <cell r="V3848">
            <v>2196</v>
          </cell>
          <cell r="X3848">
            <v>3660</v>
          </cell>
          <cell r="Y3848">
            <v>2196</v>
          </cell>
          <cell r="AA3848">
            <v>3660</v>
          </cell>
          <cell r="AB3848">
            <v>2196</v>
          </cell>
          <cell r="AD3848">
            <v>330</v>
          </cell>
        </row>
        <row r="3849">
          <cell r="B3849" t="str">
            <v>PFG03PEGVM</v>
          </cell>
          <cell r="C3849" t="str">
            <v>Páscoa Fibra</v>
          </cell>
          <cell r="E3849" t="str">
            <v>Ovo de páscoa na cor vermelha com patinhas brancas, produzido em fibra de vidro</v>
          </cell>
          <cell r="F3849" t="str">
            <v>FIBRAS PÁSCOA</v>
          </cell>
          <cell r="G3849">
            <v>1.4</v>
          </cell>
          <cell r="M3849">
            <v>4756.1699999999992</v>
          </cell>
          <cell r="N3849">
            <v>2853.7019999999993</v>
          </cell>
          <cell r="P3849">
            <v>0.6</v>
          </cell>
          <cell r="R3849">
            <v>4209</v>
          </cell>
          <cell r="S3849">
            <v>2196</v>
          </cell>
          <cell r="U3849">
            <v>3660</v>
          </cell>
          <cell r="V3849">
            <v>2196</v>
          </cell>
          <cell r="X3849">
            <v>3660</v>
          </cell>
          <cell r="Y3849">
            <v>2196</v>
          </cell>
          <cell r="AA3849">
            <v>3660</v>
          </cell>
          <cell r="AB3849">
            <v>2196</v>
          </cell>
          <cell r="AD3849">
            <v>330</v>
          </cell>
        </row>
        <row r="3850">
          <cell r="B3850" t="str">
            <v>PFG03PEGLJ</v>
          </cell>
          <cell r="C3850" t="str">
            <v>Páscoa Fibra</v>
          </cell>
          <cell r="E3850" t="str">
            <v>Ovo de páscoa na cor laranja com patinhas brancas, produzido em fibra de vidro</v>
          </cell>
          <cell r="F3850" t="str">
            <v>FIBRAS PÁSCOA</v>
          </cell>
          <cell r="G3850">
            <v>1.4</v>
          </cell>
          <cell r="M3850">
            <v>4756.1699999999992</v>
          </cell>
          <cell r="N3850">
            <v>2853.7019999999993</v>
          </cell>
          <cell r="P3850">
            <v>0.6</v>
          </cell>
          <cell r="R3850">
            <v>4209</v>
          </cell>
          <cell r="S3850">
            <v>2196</v>
          </cell>
          <cell r="U3850">
            <v>3660</v>
          </cell>
          <cell r="V3850">
            <v>2196</v>
          </cell>
          <cell r="X3850">
            <v>3660</v>
          </cell>
          <cell r="Y3850">
            <v>2196</v>
          </cell>
          <cell r="AA3850">
            <v>3660</v>
          </cell>
          <cell r="AB3850">
            <v>2196</v>
          </cell>
          <cell r="AD3850">
            <v>330</v>
          </cell>
        </row>
        <row r="3851">
          <cell r="B3851" t="str">
            <v>PFG03PEGLL</v>
          </cell>
          <cell r="C3851" t="str">
            <v>Páscoa Fibra</v>
          </cell>
          <cell r="E3851" t="str">
            <v>Ovo de páscoa na cor lilás com patinhas brancas, produzido em fibra de vidro</v>
          </cell>
          <cell r="F3851" t="str">
            <v>FIBRAS PÁSCOA</v>
          </cell>
          <cell r="G3851">
            <v>1.4</v>
          </cell>
          <cell r="M3851">
            <v>4756.1699999999992</v>
          </cell>
          <cell r="N3851">
            <v>2853.7019999999993</v>
          </cell>
          <cell r="P3851">
            <v>0.6</v>
          </cell>
          <cell r="R3851">
            <v>4209</v>
          </cell>
          <cell r="S3851">
            <v>2196</v>
          </cell>
          <cell r="U3851">
            <v>3660</v>
          </cell>
          <cell r="V3851">
            <v>2196</v>
          </cell>
          <cell r="X3851">
            <v>3660</v>
          </cell>
          <cell r="Y3851">
            <v>2196</v>
          </cell>
          <cell r="AA3851">
            <v>3660</v>
          </cell>
          <cell r="AB3851">
            <v>2196</v>
          </cell>
          <cell r="AD3851">
            <v>330</v>
          </cell>
        </row>
        <row r="3852">
          <cell r="B3852" t="str">
            <v>PFG04</v>
          </cell>
          <cell r="C3852" t="str">
            <v>Páscoa Fibra</v>
          </cell>
          <cell r="E3852" t="str">
            <v>Bota com gato e doces, produzida em fibra de vidro</v>
          </cell>
          <cell r="F3852" t="str">
            <v>FIBRAS PÁSCOA</v>
          </cell>
          <cell r="G3852">
            <v>0.9</v>
          </cell>
          <cell r="H3852">
            <v>0.4</v>
          </cell>
          <cell r="I3852">
            <v>0.95</v>
          </cell>
          <cell r="M3852">
            <v>3021.3939999999998</v>
          </cell>
          <cell r="N3852">
            <v>1812.8363999999999</v>
          </cell>
          <cell r="P3852">
            <v>0.6</v>
          </cell>
          <cell r="R3852">
            <v>2673.8</v>
          </cell>
          <cell r="S3852">
            <v>1395</v>
          </cell>
          <cell r="U3852">
            <v>2325</v>
          </cell>
          <cell r="V3852">
            <v>1395</v>
          </cell>
          <cell r="X3852">
            <v>2325</v>
          </cell>
          <cell r="Y3852">
            <v>1395</v>
          </cell>
          <cell r="AA3852">
            <v>2325</v>
          </cell>
          <cell r="AB3852">
            <v>1395</v>
          </cell>
          <cell r="AD3852">
            <v>2193.4</v>
          </cell>
        </row>
        <row r="3853">
          <cell r="B3853" t="str">
            <v>PFG05VD</v>
          </cell>
          <cell r="C3853" t="str">
            <v>Páscoa Fibra</v>
          </cell>
          <cell r="E3853" t="str">
            <v>Bala tridimensional, produzida em fibra de vidro</v>
          </cell>
          <cell r="F3853" t="str">
            <v>FIBRAS PÁSCOA</v>
          </cell>
          <cell r="G3853">
            <v>0.47</v>
          </cell>
          <cell r="H3853">
            <v>0.21</v>
          </cell>
          <cell r="I3853">
            <v>0.08</v>
          </cell>
          <cell r="L3853">
            <v>1.5</v>
          </cell>
          <cell r="M3853">
            <v>206.67699999999999</v>
          </cell>
          <cell r="N3853">
            <v>124.00619999999999</v>
          </cell>
          <cell r="P3853">
            <v>0.6</v>
          </cell>
          <cell r="R3853">
            <v>182.9</v>
          </cell>
          <cell r="S3853">
            <v>95.4</v>
          </cell>
          <cell r="U3853">
            <v>159</v>
          </cell>
          <cell r="V3853">
            <v>95.4</v>
          </cell>
          <cell r="X3853">
            <v>159</v>
          </cell>
          <cell r="Y3853">
            <v>95.4</v>
          </cell>
          <cell r="AA3853">
            <v>159</v>
          </cell>
          <cell r="AB3853">
            <v>95.4</v>
          </cell>
          <cell r="AD3853">
            <v>150</v>
          </cell>
        </row>
        <row r="3854">
          <cell r="B3854" t="str">
            <v>PFG05AZ</v>
          </cell>
          <cell r="C3854" t="str">
            <v>Páscoa Fibra</v>
          </cell>
          <cell r="E3854" t="str">
            <v>Bala tridimensional, produzida em fibra de vidro</v>
          </cell>
          <cell r="F3854" t="str">
            <v>FIBRAS PÁSCOA</v>
          </cell>
          <cell r="G3854">
            <v>0.47</v>
          </cell>
          <cell r="H3854">
            <v>0.21</v>
          </cell>
          <cell r="I3854">
            <v>0.08</v>
          </cell>
          <cell r="L3854">
            <v>1.5</v>
          </cell>
          <cell r="M3854">
            <v>206.67699999999999</v>
          </cell>
          <cell r="N3854">
            <v>124.00619999999999</v>
          </cell>
          <cell r="P3854">
            <v>0.6</v>
          </cell>
          <cell r="R3854">
            <v>182.9</v>
          </cell>
          <cell r="S3854">
            <v>95.4</v>
          </cell>
          <cell r="U3854">
            <v>159</v>
          </cell>
          <cell r="V3854">
            <v>95.4</v>
          </cell>
          <cell r="X3854">
            <v>159</v>
          </cell>
          <cell r="Y3854">
            <v>95.4</v>
          </cell>
          <cell r="AA3854">
            <v>159</v>
          </cell>
          <cell r="AB3854">
            <v>95.4</v>
          </cell>
          <cell r="AD3854"/>
        </row>
        <row r="3855">
          <cell r="B3855" t="str">
            <v>PFG05VM</v>
          </cell>
          <cell r="C3855" t="str">
            <v>Páscoa Fibra</v>
          </cell>
          <cell r="E3855" t="str">
            <v>Bala tridimensional, produzida em fibra de vidro</v>
          </cell>
          <cell r="F3855" t="str">
            <v>FIBRAS PÁSCOA</v>
          </cell>
          <cell r="G3855">
            <v>0.47</v>
          </cell>
          <cell r="H3855">
            <v>0.21</v>
          </cell>
          <cell r="I3855">
            <v>0.08</v>
          </cell>
          <cell r="L3855">
            <v>1.5</v>
          </cell>
          <cell r="M3855">
            <v>206.67699999999999</v>
          </cell>
          <cell r="N3855">
            <v>124.00619999999999</v>
          </cell>
          <cell r="P3855">
            <v>0.6</v>
          </cell>
          <cell r="R3855">
            <v>182.9</v>
          </cell>
          <cell r="S3855">
            <v>95.4</v>
          </cell>
          <cell r="U3855">
            <v>159</v>
          </cell>
          <cell r="V3855">
            <v>95.4</v>
          </cell>
          <cell r="X3855">
            <v>159</v>
          </cell>
          <cell r="Y3855">
            <v>95.4</v>
          </cell>
          <cell r="AA3855">
            <v>159</v>
          </cell>
          <cell r="AB3855">
            <v>95.4</v>
          </cell>
          <cell r="AD3855"/>
        </row>
        <row r="3856">
          <cell r="B3856" t="str">
            <v>PFG05AM</v>
          </cell>
          <cell r="C3856" t="str">
            <v>Páscoa Fibra</v>
          </cell>
          <cell r="E3856" t="str">
            <v>Bala tridimensional, produzida em fibra de vidro</v>
          </cell>
          <cell r="F3856" t="str">
            <v>FIBRAS PÁSCOA</v>
          </cell>
          <cell r="G3856">
            <v>0.47</v>
          </cell>
          <cell r="H3856">
            <v>0.21</v>
          </cell>
          <cell r="I3856">
            <v>0.08</v>
          </cell>
          <cell r="L3856">
            <v>1.5</v>
          </cell>
          <cell r="M3856">
            <v>206.67699999999999</v>
          </cell>
          <cell r="N3856">
            <v>124.00619999999999</v>
          </cell>
          <cell r="P3856">
            <v>0.6</v>
          </cell>
          <cell r="R3856">
            <v>182.9</v>
          </cell>
          <cell r="S3856">
            <v>95.4</v>
          </cell>
          <cell r="U3856">
            <v>159</v>
          </cell>
          <cell r="V3856">
            <v>95.4</v>
          </cell>
          <cell r="X3856">
            <v>159</v>
          </cell>
          <cell r="Y3856">
            <v>95.4</v>
          </cell>
          <cell r="AA3856">
            <v>159</v>
          </cell>
          <cell r="AB3856">
            <v>95.4</v>
          </cell>
          <cell r="AD3856"/>
        </row>
        <row r="3857">
          <cell r="B3857" t="str">
            <v>PFG06</v>
          </cell>
          <cell r="C3857" t="str">
            <v>Elementos Complementares</v>
          </cell>
          <cell r="E3857" t="str">
            <v>Bule Casa, produzido em fibra de vidro</v>
          </cell>
          <cell r="F3857" t="str">
            <v>FIBRAS PÁSCOA</v>
          </cell>
          <cell r="G3857">
            <v>3</v>
          </cell>
          <cell r="H3857">
            <v>4</v>
          </cell>
          <cell r="I3857">
            <v>4</v>
          </cell>
          <cell r="M3857">
            <v>57532.819999999992</v>
          </cell>
          <cell r="N3857">
            <v>31643.050999999999</v>
          </cell>
          <cell r="P3857">
            <v>0.55000000000000004</v>
          </cell>
          <cell r="R3857">
            <v>50914</v>
          </cell>
          <cell r="S3857">
            <v>22136.5</v>
          </cell>
          <cell r="U3857">
            <v>44273</v>
          </cell>
          <cell r="V3857">
            <v>22136.5</v>
          </cell>
          <cell r="X3857">
            <v>44273</v>
          </cell>
          <cell r="Y3857">
            <v>22136.5</v>
          </cell>
          <cell r="AA3857">
            <v>44273</v>
          </cell>
          <cell r="AB3857">
            <v>22136.5</v>
          </cell>
          <cell r="AD3857">
            <v>41767</v>
          </cell>
        </row>
        <row r="3858">
          <cell r="B3858" t="str">
            <v>PFG07</v>
          </cell>
          <cell r="C3858" t="str">
            <v>Elementos Complementares</v>
          </cell>
          <cell r="E3858" t="str">
            <v>Bota Casa, produzido em fibra de vidro</v>
          </cell>
          <cell r="F3858" t="str">
            <v>FIBRAS PÁSCOA</v>
          </cell>
          <cell r="G3858">
            <v>4.7</v>
          </cell>
          <cell r="H3858">
            <v>4</v>
          </cell>
          <cell r="I3858">
            <v>1.9</v>
          </cell>
          <cell r="M3858" t="str">
            <v>Não disponível</v>
          </cell>
          <cell r="N3858">
            <v>22705.519400000001</v>
          </cell>
          <cell r="P3858">
            <v>0.55000000000000004</v>
          </cell>
          <cell r="R3858" t="str">
            <v>produto não disponível para venda</v>
          </cell>
          <cell r="S3858">
            <v>20093.375</v>
          </cell>
          <cell r="U3858" t="str">
            <v>produto não disponível para venda</v>
          </cell>
          <cell r="V3858">
            <v>17472.5</v>
          </cell>
          <cell r="X3858" t="str">
            <v>produto não disponível para venda</v>
          </cell>
          <cell r="Y3858">
            <v>17472.5</v>
          </cell>
          <cell r="AA3858" t="str">
            <v>produto não disponível para venda</v>
          </cell>
          <cell r="AB3858">
            <v>17472.5</v>
          </cell>
          <cell r="AD3858" t="str">
            <v>produto não disponível para venda</v>
          </cell>
        </row>
        <row r="3859">
          <cell r="B3859" t="str">
            <v>PFG08</v>
          </cell>
          <cell r="C3859" t="str">
            <v>Elementos Complementares</v>
          </cell>
          <cell r="E3859" t="str">
            <v>Coelho, produzido em fibra de vidro</v>
          </cell>
          <cell r="F3859" t="str">
            <v>FIBRAS PÁSCOA</v>
          </cell>
          <cell r="G3859">
            <v>1.24</v>
          </cell>
          <cell r="H3859">
            <v>0.78</v>
          </cell>
          <cell r="I3859">
            <v>1.3</v>
          </cell>
          <cell r="M3859">
            <v>4213.7699999999995</v>
          </cell>
          <cell r="N3859">
            <v>2528.2619999999997</v>
          </cell>
          <cell r="P3859">
            <v>0.6</v>
          </cell>
          <cell r="R3859">
            <v>3729</v>
          </cell>
          <cell r="S3859">
            <v>1945.56</v>
          </cell>
          <cell r="U3859">
            <v>3242.6</v>
          </cell>
          <cell r="V3859">
            <v>1945.56</v>
          </cell>
          <cell r="X3859">
            <v>3242.6</v>
          </cell>
          <cell r="Y3859">
            <v>1945.56</v>
          </cell>
          <cell r="AA3859">
            <v>3242.6</v>
          </cell>
          <cell r="AB3859">
            <v>1945.56</v>
          </cell>
          <cell r="AD3859">
            <v>3059.1</v>
          </cell>
        </row>
        <row r="3860">
          <cell r="B3860" t="str">
            <v>PFG09</v>
          </cell>
          <cell r="C3860" t="str">
            <v>Elementos Complementares</v>
          </cell>
          <cell r="E3860" t="str">
            <v>Coelho com cesto, segurando ovo, produzido em fibra de vidro</v>
          </cell>
          <cell r="F3860" t="str">
            <v>FIBRAS PÁSCOA</v>
          </cell>
          <cell r="G3860">
            <v>1.45</v>
          </cell>
          <cell r="H3860">
            <v>0.6</v>
          </cell>
          <cell r="I3860">
            <v>0.65</v>
          </cell>
          <cell r="M3860">
            <v>5103.3059999999996</v>
          </cell>
          <cell r="N3860">
            <v>3061.9835999999996</v>
          </cell>
          <cell r="P3860">
            <v>0.6</v>
          </cell>
          <cell r="R3860">
            <v>4516.2</v>
          </cell>
          <cell r="S3860">
            <v>2356.2600000000002</v>
          </cell>
          <cell r="U3860">
            <v>3927.1</v>
          </cell>
          <cell r="V3860">
            <v>2356.2600000000002</v>
          </cell>
          <cell r="X3860">
            <v>3927.1</v>
          </cell>
          <cell r="Y3860">
            <v>2356.2600000000002</v>
          </cell>
          <cell r="AA3860">
            <v>3927.1</v>
          </cell>
          <cell r="AB3860">
            <v>2356.2600000000002</v>
          </cell>
          <cell r="AD3860">
            <v>3704.8</v>
          </cell>
        </row>
        <row r="3861">
          <cell r="B3861" t="str">
            <v>PFG09AZ</v>
          </cell>
          <cell r="C3861" t="str">
            <v>Elementos Complementares</v>
          </cell>
          <cell r="E3861" t="str">
            <v>Coelho com bermuda azul (pintura), c/ cesto, produzido em fibra de vidro</v>
          </cell>
          <cell r="F3861" t="str">
            <v>FIBRAS PÁSCOA</v>
          </cell>
          <cell r="G3861">
            <v>1.45</v>
          </cell>
          <cell r="H3861">
            <v>0.6</v>
          </cell>
          <cell r="I3861">
            <v>0.65</v>
          </cell>
          <cell r="M3861">
            <v>5788.0859999999993</v>
          </cell>
          <cell r="N3861">
            <v>3472.8515999999995</v>
          </cell>
          <cell r="P3861">
            <v>0.6</v>
          </cell>
          <cell r="R3861">
            <v>5122.2</v>
          </cell>
          <cell r="S3861">
            <v>2672.46</v>
          </cell>
          <cell r="U3861">
            <v>4454.1000000000004</v>
          </cell>
          <cell r="V3861">
            <v>2672.46</v>
          </cell>
          <cell r="X3861">
            <v>4454.1000000000004</v>
          </cell>
          <cell r="Y3861">
            <v>2672.46</v>
          </cell>
          <cell r="AA3861">
            <v>4454.1000000000004</v>
          </cell>
          <cell r="AB3861">
            <v>2672.46</v>
          </cell>
          <cell r="AD3861">
            <v>4202</v>
          </cell>
        </row>
        <row r="3862">
          <cell r="B3862" t="str">
            <v>PFG09RS</v>
          </cell>
          <cell r="C3862" t="str">
            <v>Elementos Complementares</v>
          </cell>
          <cell r="E3862" t="str">
            <v>Coelha com bermuda rosa (pintura), c/ cesto, produzida em fibra de vidro</v>
          </cell>
          <cell r="F3862" t="str">
            <v>FIBRAS PÁSCOA</v>
          </cell>
          <cell r="G3862">
            <v>1.45</v>
          </cell>
          <cell r="H3862">
            <v>0.6</v>
          </cell>
          <cell r="I3862">
            <v>0.65</v>
          </cell>
          <cell r="M3862">
            <v>5788.0859999999993</v>
          </cell>
          <cell r="N3862">
            <v>3472.8515999999995</v>
          </cell>
          <cell r="P3862">
            <v>0.6</v>
          </cell>
          <cell r="R3862">
            <v>5122.2</v>
          </cell>
          <cell r="S3862">
            <v>2672.46</v>
          </cell>
          <cell r="U3862">
            <v>4454.1000000000004</v>
          </cell>
          <cell r="V3862">
            <v>2672.46</v>
          </cell>
          <cell r="X3862">
            <v>4454.1000000000004</v>
          </cell>
          <cell r="Y3862">
            <v>2672.46</v>
          </cell>
          <cell r="AA3862">
            <v>4454.1000000000004</v>
          </cell>
          <cell r="AB3862">
            <v>2672.46</v>
          </cell>
          <cell r="AD3862">
            <v>4202</v>
          </cell>
        </row>
        <row r="3863">
          <cell r="B3863" t="str">
            <v>PFG10VD</v>
          </cell>
          <cell r="C3863" t="str">
            <v>Elementos Complementares</v>
          </cell>
          <cell r="E3863" t="str">
            <v>Pirulito tridimensional produzido em fibra de vidro</v>
          </cell>
          <cell r="F3863" t="str">
            <v>FIBRAS PÁSCOA</v>
          </cell>
          <cell r="G3863">
            <v>0.67</v>
          </cell>
          <cell r="H3863">
            <v>0.2</v>
          </cell>
          <cell r="I3863">
            <v>0.08</v>
          </cell>
          <cell r="M3863">
            <v>330.63799999999998</v>
          </cell>
          <cell r="N3863">
            <v>198.38279999999997</v>
          </cell>
          <cell r="P3863">
            <v>0.6</v>
          </cell>
          <cell r="R3863">
            <v>292.60000000000002</v>
          </cell>
          <cell r="S3863">
            <v>152.63999999999999</v>
          </cell>
          <cell r="U3863">
            <v>254.4</v>
          </cell>
          <cell r="V3863">
            <v>152.63999999999999</v>
          </cell>
          <cell r="X3863">
            <v>254.4</v>
          </cell>
          <cell r="Y3863">
            <v>152.63999999999999</v>
          </cell>
          <cell r="AA3863">
            <v>254.4</v>
          </cell>
          <cell r="AB3863">
            <v>152.63999999999999</v>
          </cell>
          <cell r="AD3863">
            <v>240</v>
          </cell>
        </row>
        <row r="3864">
          <cell r="B3864" t="str">
            <v>PFG10AZ</v>
          </cell>
          <cell r="C3864" t="str">
            <v>Elementos Complementares</v>
          </cell>
          <cell r="E3864" t="str">
            <v>Pirulito tridimensional produzido em fibra de vidro</v>
          </cell>
          <cell r="F3864" t="str">
            <v>FIBRAS PÁSCOA</v>
          </cell>
          <cell r="G3864">
            <v>0.67</v>
          </cell>
          <cell r="H3864">
            <v>0.2</v>
          </cell>
          <cell r="I3864">
            <v>0.08</v>
          </cell>
          <cell r="M3864">
            <v>330.63799999999998</v>
          </cell>
          <cell r="N3864">
            <v>198.38279999999997</v>
          </cell>
          <cell r="P3864">
            <v>0.6</v>
          </cell>
          <cell r="R3864">
            <v>292.60000000000002</v>
          </cell>
          <cell r="S3864">
            <v>152.63999999999999</v>
          </cell>
          <cell r="U3864">
            <v>254.4</v>
          </cell>
          <cell r="V3864">
            <v>152.63999999999999</v>
          </cell>
          <cell r="X3864">
            <v>254.4</v>
          </cell>
          <cell r="Y3864">
            <v>152.63999999999999</v>
          </cell>
          <cell r="AA3864">
            <v>254.4</v>
          </cell>
          <cell r="AB3864">
            <v>152.63999999999999</v>
          </cell>
          <cell r="AD3864"/>
        </row>
        <row r="3865">
          <cell r="B3865" t="str">
            <v>PFG10VM</v>
          </cell>
          <cell r="C3865" t="str">
            <v>Elementos Complementares</v>
          </cell>
          <cell r="E3865" t="str">
            <v>Pirulito tridimensional produzido em fibra de vidro</v>
          </cell>
          <cell r="F3865" t="str">
            <v>FIBRAS PÁSCOA</v>
          </cell>
          <cell r="G3865">
            <v>0.67</v>
          </cell>
          <cell r="H3865">
            <v>0.2</v>
          </cell>
          <cell r="I3865">
            <v>0.08</v>
          </cell>
          <cell r="M3865">
            <v>330.63799999999998</v>
          </cell>
          <cell r="N3865">
            <v>198.38279999999997</v>
          </cell>
          <cell r="P3865">
            <v>0.6</v>
          </cell>
          <cell r="R3865">
            <v>292.60000000000002</v>
          </cell>
          <cell r="S3865">
            <v>152.63999999999999</v>
          </cell>
          <cell r="U3865">
            <v>254.4</v>
          </cell>
          <cell r="V3865">
            <v>152.63999999999999</v>
          </cell>
          <cell r="X3865">
            <v>254.4</v>
          </cell>
          <cell r="Y3865">
            <v>152.63999999999999</v>
          </cell>
          <cell r="AA3865">
            <v>254.4</v>
          </cell>
          <cell r="AB3865">
            <v>152.63999999999999</v>
          </cell>
          <cell r="AD3865"/>
        </row>
        <row r="3866">
          <cell r="B3866" t="str">
            <v>PFG10AM</v>
          </cell>
          <cell r="C3866" t="str">
            <v>Elementos Complementares</v>
          </cell>
          <cell r="E3866" t="str">
            <v>Pirulito tridimensional produzido em fibra de vidro</v>
          </cell>
          <cell r="F3866" t="str">
            <v>FIBRAS PÁSCOA</v>
          </cell>
          <cell r="G3866">
            <v>0.67</v>
          </cell>
          <cell r="H3866">
            <v>0.2</v>
          </cell>
          <cell r="I3866">
            <v>0.08</v>
          </cell>
          <cell r="M3866">
            <v>330.63799999999998</v>
          </cell>
          <cell r="N3866">
            <v>198.38279999999997</v>
          </cell>
          <cell r="P3866">
            <v>0.6</v>
          </cell>
          <cell r="R3866">
            <v>292.60000000000002</v>
          </cell>
          <cell r="S3866">
            <v>152.63999999999999</v>
          </cell>
          <cell r="U3866">
            <v>254.4</v>
          </cell>
          <cell r="V3866">
            <v>152.63999999999999</v>
          </cell>
          <cell r="X3866">
            <v>254.4</v>
          </cell>
          <cell r="Y3866">
            <v>152.63999999999999</v>
          </cell>
          <cell r="AA3866">
            <v>254.4</v>
          </cell>
          <cell r="AB3866">
            <v>152.63999999999999</v>
          </cell>
          <cell r="AD3866"/>
        </row>
        <row r="3867">
          <cell r="B3867" t="str">
            <v>PFG11</v>
          </cell>
          <cell r="C3867" t="str">
            <v>Elementos Complementares</v>
          </cell>
          <cell r="E3867" t="str">
            <v>Casa, produzida em fibra de vidro</v>
          </cell>
          <cell r="F3867" t="str">
            <v>FIBRAS PÁSCOA</v>
          </cell>
          <cell r="G3867">
            <v>2.75</v>
          </cell>
          <cell r="H3867">
            <v>3.35</v>
          </cell>
          <cell r="I3867">
            <v>3.35</v>
          </cell>
          <cell r="M3867">
            <v>28933.084999999995</v>
          </cell>
          <cell r="N3867">
            <v>15913.196749999999</v>
          </cell>
          <cell r="P3867">
            <v>0.55000000000000004</v>
          </cell>
          <cell r="R3867">
            <v>25604.5</v>
          </cell>
          <cell r="S3867">
            <v>11132.4</v>
          </cell>
          <cell r="U3867">
            <v>22264.799999999999</v>
          </cell>
          <cell r="V3867">
            <v>11132.4</v>
          </cell>
          <cell r="X3867">
            <v>22264.799999999999</v>
          </cell>
          <cell r="Y3867">
            <v>11132.4</v>
          </cell>
          <cell r="AA3867">
            <v>22264.799999999999</v>
          </cell>
          <cell r="AB3867">
            <v>11132.4</v>
          </cell>
          <cell r="AD3867">
            <v>21004.5</v>
          </cell>
        </row>
        <row r="3868">
          <cell r="B3868" t="str">
            <v>PFG76</v>
          </cell>
          <cell r="C3868" t="str">
            <v>Elementos Complementares</v>
          </cell>
          <cell r="E3868" t="str">
            <v>Casa com calda e confetes coloridos, produzida em fibra de vidro</v>
          </cell>
          <cell r="F3868" t="str">
            <v>FIBRAS PÁSCOA</v>
          </cell>
          <cell r="G3868">
            <v>2.75</v>
          </cell>
          <cell r="H3868">
            <v>3.35</v>
          </cell>
          <cell r="I3868">
            <v>3.35</v>
          </cell>
          <cell r="M3868">
            <v>33866.777999999998</v>
          </cell>
          <cell r="N3868">
            <v>18626.727900000002</v>
          </cell>
          <cell r="P3868">
            <v>0.55000000000000004</v>
          </cell>
          <cell r="R3868">
            <v>29970.6</v>
          </cell>
          <cell r="S3868">
            <v>13030.674999999999</v>
          </cell>
          <cell r="U3868">
            <v>26061.35</v>
          </cell>
          <cell r="V3868">
            <v>13030.674999999999</v>
          </cell>
          <cell r="X3868">
            <v>26061.35</v>
          </cell>
          <cell r="Y3868">
            <v>13030.674999999999</v>
          </cell>
          <cell r="AA3868">
            <v>26061.35</v>
          </cell>
          <cell r="AB3868">
            <v>13030.674999999999</v>
          </cell>
          <cell r="AD3868">
            <v>23469</v>
          </cell>
        </row>
        <row r="3869">
          <cell r="B3869" t="str">
            <v>PFG12A</v>
          </cell>
          <cell r="C3869" t="str">
            <v>Elementos Complementares</v>
          </cell>
          <cell r="E3869" t="str">
            <v>Casa ovo,  na cor amarela produzida em fibra de vidro</v>
          </cell>
          <cell r="F3869" t="str">
            <v>FIBRAS PÁSCOA</v>
          </cell>
          <cell r="G3869">
            <v>3.6</v>
          </cell>
          <cell r="H3869">
            <v>2.2599999999999998</v>
          </cell>
          <cell r="I3869">
            <v>2.2599999999999998</v>
          </cell>
          <cell r="M3869">
            <v>28933.084999999995</v>
          </cell>
          <cell r="N3869">
            <v>15913.196749999999</v>
          </cell>
          <cell r="P3869">
            <v>0.55000000000000004</v>
          </cell>
          <cell r="R3869">
            <v>25604.5</v>
          </cell>
          <cell r="S3869">
            <v>11132.4</v>
          </cell>
          <cell r="U3869">
            <v>22264.799999999999</v>
          </cell>
          <cell r="V3869">
            <v>11132.4</v>
          </cell>
          <cell r="X3869">
            <v>22264.799999999999</v>
          </cell>
          <cell r="Y3869">
            <v>11132.4</v>
          </cell>
          <cell r="AA3869">
            <v>22264.799999999999</v>
          </cell>
          <cell r="AB3869">
            <v>11132.4</v>
          </cell>
          <cell r="AD3869">
            <v>21004.5</v>
          </cell>
        </row>
        <row r="3870">
          <cell r="B3870" t="str">
            <v>PFG12V</v>
          </cell>
          <cell r="C3870" t="str">
            <v>Elementos Complementares</v>
          </cell>
          <cell r="E3870" t="str">
            <v>Casa ovo, na cor vermelha produzida em fibra de vidro</v>
          </cell>
          <cell r="F3870" t="str">
            <v>FIBRAS PÁSCOA</v>
          </cell>
          <cell r="G3870">
            <v>3.6</v>
          </cell>
          <cell r="H3870">
            <v>2.2599999999999998</v>
          </cell>
          <cell r="I3870">
            <v>2.2599999999999998</v>
          </cell>
          <cell r="M3870">
            <v>28933.084999999995</v>
          </cell>
          <cell r="N3870">
            <v>15913.196749999999</v>
          </cell>
          <cell r="P3870">
            <v>0.55000000000000004</v>
          </cell>
          <cell r="R3870">
            <v>25604.5</v>
          </cell>
          <cell r="S3870">
            <v>11132.4</v>
          </cell>
          <cell r="U3870">
            <v>22264.799999999999</v>
          </cell>
          <cell r="V3870">
            <v>11132.4</v>
          </cell>
          <cell r="X3870">
            <v>22264.799999999999</v>
          </cell>
          <cell r="Y3870">
            <v>11132.4</v>
          </cell>
          <cell r="AA3870">
            <v>22264.799999999999</v>
          </cell>
          <cell r="AB3870">
            <v>11132.4</v>
          </cell>
          <cell r="AD3870">
            <v>21004.5</v>
          </cell>
        </row>
        <row r="3871">
          <cell r="B3871" t="str">
            <v>PFG12L</v>
          </cell>
          <cell r="C3871" t="str">
            <v>Elementos Complementares</v>
          </cell>
          <cell r="E3871" t="str">
            <v>Casa ovo, na cor lilás produzida em fibra de vidro</v>
          </cell>
          <cell r="F3871" t="str">
            <v>FIBRAS PÁSCOA</v>
          </cell>
          <cell r="G3871">
            <v>3.6</v>
          </cell>
          <cell r="H3871">
            <v>2.2599999999999998</v>
          </cell>
          <cell r="I3871">
            <v>2.2599999999999998</v>
          </cell>
          <cell r="M3871">
            <v>28933.084999999995</v>
          </cell>
          <cell r="N3871">
            <v>15913.196749999999</v>
          </cell>
          <cell r="P3871">
            <v>0.55000000000000004</v>
          </cell>
          <cell r="R3871">
            <v>25604.5</v>
          </cell>
          <cell r="S3871">
            <v>11132.4</v>
          </cell>
          <cell r="U3871">
            <v>22264.799999999999</v>
          </cell>
          <cell r="V3871">
            <v>11132.4</v>
          </cell>
          <cell r="X3871">
            <v>22264.799999999999</v>
          </cell>
          <cell r="Y3871">
            <v>11132.4</v>
          </cell>
          <cell r="AA3871">
            <v>22264.799999999999</v>
          </cell>
          <cell r="AB3871">
            <v>11132.4</v>
          </cell>
          <cell r="AD3871">
            <v>21004.5</v>
          </cell>
        </row>
        <row r="3872">
          <cell r="B3872" t="str">
            <v>PFG13</v>
          </cell>
          <cell r="C3872" t="str">
            <v>Elementos Complementares</v>
          </cell>
          <cell r="E3872" t="str">
            <v>Coelho com cenoura, produzido em fibra de vidro</v>
          </cell>
          <cell r="F3872" t="str">
            <v>FIBRAS PÁSCOA</v>
          </cell>
          <cell r="G3872">
            <v>1.65</v>
          </cell>
          <cell r="H3872">
            <v>0.9</v>
          </cell>
          <cell r="I3872">
            <v>1.1000000000000001</v>
          </cell>
          <cell r="M3872">
            <v>7385.1149999999989</v>
          </cell>
          <cell r="N3872">
            <v>4431.0689999999995</v>
          </cell>
          <cell r="P3872">
            <v>0.6</v>
          </cell>
          <cell r="R3872">
            <v>6535.5</v>
          </cell>
          <cell r="S3872">
            <v>3409.86</v>
          </cell>
          <cell r="U3872">
            <v>5683.1</v>
          </cell>
          <cell r="V3872">
            <v>3409.86</v>
          </cell>
          <cell r="X3872">
            <v>5683.1</v>
          </cell>
          <cell r="Y3872">
            <v>3409.86</v>
          </cell>
          <cell r="AA3872">
            <v>5683.1</v>
          </cell>
          <cell r="AB3872">
            <v>3409.86</v>
          </cell>
          <cell r="AD3872">
            <v>5361.4</v>
          </cell>
        </row>
        <row r="3873">
          <cell r="B3873" t="str">
            <v>PFG13AZ</v>
          </cell>
          <cell r="C3873" t="str">
            <v>Elementos Complementares</v>
          </cell>
          <cell r="E3873" t="str">
            <v>Coelho com Cenoura e bermuda azul (pintura), produzido em fibra de vidro</v>
          </cell>
          <cell r="F3873" t="str">
            <v>FIBRAS PÁSCOA</v>
          </cell>
          <cell r="G3873">
            <v>1.65</v>
          </cell>
          <cell r="H3873">
            <v>0.9</v>
          </cell>
          <cell r="I3873">
            <v>1.1000000000000001</v>
          </cell>
          <cell r="M3873">
            <v>8424.601999999999</v>
          </cell>
          <cell r="N3873">
            <v>5054.761199999999</v>
          </cell>
          <cell r="P3873">
            <v>0.6</v>
          </cell>
          <cell r="R3873">
            <v>7455.4</v>
          </cell>
          <cell r="S3873">
            <v>3889.8</v>
          </cell>
          <cell r="U3873">
            <v>6483</v>
          </cell>
          <cell r="V3873">
            <v>3889.8</v>
          </cell>
          <cell r="X3873">
            <v>6483</v>
          </cell>
          <cell r="Y3873">
            <v>3889.8</v>
          </cell>
          <cell r="AA3873">
            <v>6483</v>
          </cell>
          <cell r="AB3873">
            <v>3889.8</v>
          </cell>
          <cell r="AD3873">
            <v>6116</v>
          </cell>
        </row>
        <row r="3874">
          <cell r="B3874" t="str">
            <v>PFG13RS</v>
          </cell>
          <cell r="C3874" t="str">
            <v>Elementos Complementares</v>
          </cell>
          <cell r="E3874" t="str">
            <v>Coelha com Cenoura e bermuda rosa (pintura), produzida em fibra de vidro</v>
          </cell>
          <cell r="F3874" t="str">
            <v>FIBRAS PÁSCOA</v>
          </cell>
          <cell r="G3874">
            <v>1.65</v>
          </cell>
          <cell r="H3874">
            <v>0.9</v>
          </cell>
          <cell r="I3874">
            <v>1.1000000000000001</v>
          </cell>
          <cell r="M3874">
            <v>8424.601999999999</v>
          </cell>
          <cell r="N3874">
            <v>5054.761199999999</v>
          </cell>
          <cell r="P3874">
            <v>0.6</v>
          </cell>
          <cell r="R3874">
            <v>7455.4</v>
          </cell>
          <cell r="S3874">
            <v>3889.8</v>
          </cell>
          <cell r="U3874">
            <v>6483</v>
          </cell>
          <cell r="V3874">
            <v>3889.8</v>
          </cell>
          <cell r="X3874">
            <v>6483</v>
          </cell>
          <cell r="Y3874">
            <v>3889.8</v>
          </cell>
          <cell r="AA3874">
            <v>6483</v>
          </cell>
          <cell r="AB3874">
            <v>3889.8</v>
          </cell>
          <cell r="AD3874">
            <v>6116</v>
          </cell>
        </row>
        <row r="3875">
          <cell r="B3875" t="str">
            <v>PFG14</v>
          </cell>
          <cell r="C3875" t="str">
            <v>Elementos Complementares</v>
          </cell>
          <cell r="E3875" t="str">
            <v>Coelha com bermuda  (pintura), produzida em fibra de vidro</v>
          </cell>
          <cell r="F3875" t="str">
            <v>FIBRAS PÁSCOA</v>
          </cell>
          <cell r="G3875">
            <v>1.65</v>
          </cell>
          <cell r="H3875">
            <v>0.9</v>
          </cell>
          <cell r="I3875">
            <v>1.1000000000000001</v>
          </cell>
          <cell r="M3875">
            <v>8560.9930000000004</v>
          </cell>
          <cell r="N3875">
            <v>5136.5958000000001</v>
          </cell>
          <cell r="P3875">
            <v>0.6</v>
          </cell>
          <cell r="R3875">
            <v>7576.1</v>
          </cell>
          <cell r="S3875">
            <v>3952.74</v>
          </cell>
          <cell r="U3875">
            <v>6587.9</v>
          </cell>
          <cell r="V3875">
            <v>3952.74</v>
          </cell>
          <cell r="X3875">
            <v>6587.9</v>
          </cell>
          <cell r="Y3875">
            <v>3952.74</v>
          </cell>
          <cell r="AA3875">
            <v>6587.9</v>
          </cell>
          <cell r="AB3875">
            <v>3952.74</v>
          </cell>
          <cell r="AD3875">
            <v>6215</v>
          </cell>
        </row>
        <row r="3876">
          <cell r="B3876" t="str">
            <v>PFG15</v>
          </cell>
          <cell r="C3876" t="str">
            <v>Elementos Complementares</v>
          </cell>
          <cell r="E3876" t="str">
            <v>Mini Jardim com coelho, carrinho de madeira e ovinhos, produzido em fibra de vidro</v>
          </cell>
          <cell r="F3876" t="str">
            <v>FIBRAS PÁSCOA</v>
          </cell>
          <cell r="G3876">
            <v>1.2</v>
          </cell>
          <cell r="H3876">
            <v>1.1499999999999999</v>
          </cell>
          <cell r="I3876">
            <v>1.55</v>
          </cell>
          <cell r="M3876">
            <v>7310.8739999999998</v>
          </cell>
          <cell r="N3876">
            <v>4386.5243999999993</v>
          </cell>
          <cell r="P3876">
            <v>0.6</v>
          </cell>
          <cell r="R3876">
            <v>6469.8</v>
          </cell>
          <cell r="S3876">
            <v>3375.6</v>
          </cell>
          <cell r="U3876">
            <v>5626</v>
          </cell>
          <cell r="V3876">
            <v>3375.6</v>
          </cell>
          <cell r="X3876">
            <v>5626</v>
          </cell>
          <cell r="Y3876">
            <v>3375.6</v>
          </cell>
          <cell r="AA3876">
            <v>5626</v>
          </cell>
          <cell r="AB3876">
            <v>3375.6</v>
          </cell>
          <cell r="AD3876">
            <v>5307.5</v>
          </cell>
        </row>
        <row r="3877">
          <cell r="B3877" t="str">
            <v>PFG16</v>
          </cell>
          <cell r="C3877" t="str">
            <v>Elementos Complementares</v>
          </cell>
          <cell r="E3877" t="str">
            <v>Meia cenoura, produzida em fibra de vidro</v>
          </cell>
          <cell r="F3877" t="str">
            <v>FIBRAS PÁSCOA</v>
          </cell>
          <cell r="G3877">
            <v>0.28000000000000003</v>
          </cell>
          <cell r="H3877">
            <v>0.28000000000000003</v>
          </cell>
          <cell r="I3877">
            <v>0.28000000000000003</v>
          </cell>
          <cell r="M3877">
            <v>265.21099999999996</v>
          </cell>
          <cell r="N3877">
            <v>159.12659999999997</v>
          </cell>
          <cell r="P3877">
            <v>0.6</v>
          </cell>
          <cell r="R3877">
            <v>234.7</v>
          </cell>
          <cell r="S3877">
            <v>122.46</v>
          </cell>
          <cell r="U3877">
            <v>204.1</v>
          </cell>
          <cell r="V3877">
            <v>122.46</v>
          </cell>
          <cell r="X3877">
            <v>204.1</v>
          </cell>
          <cell r="Y3877">
            <v>122.46</v>
          </cell>
          <cell r="AA3877">
            <v>204.1</v>
          </cell>
          <cell r="AB3877">
            <v>122.46</v>
          </cell>
          <cell r="AD3877">
            <v>192.5</v>
          </cell>
        </row>
        <row r="3878">
          <cell r="B3878" t="str">
            <v>PFG17</v>
          </cell>
          <cell r="C3878" t="str">
            <v>Elementos Complementares</v>
          </cell>
          <cell r="E3878" t="str">
            <v>Casa Cogumelo de chocolate c/ confetes, produzida em fibra de vidro</v>
          </cell>
          <cell r="F3878" t="str">
            <v>FIBRAS PÁSCOA</v>
          </cell>
          <cell r="G3878">
            <v>3.2</v>
          </cell>
          <cell r="H3878">
            <v>3.05</v>
          </cell>
          <cell r="I3878">
            <v>3.05</v>
          </cell>
          <cell r="M3878">
            <v>32546.824999999997</v>
          </cell>
          <cell r="N3878">
            <v>17900.75375</v>
          </cell>
          <cell r="P3878">
            <v>0.55000000000000004</v>
          </cell>
          <cell r="R3878">
            <v>28802.5</v>
          </cell>
          <cell r="S3878">
            <v>12522.85</v>
          </cell>
          <cell r="U3878">
            <v>25045.7</v>
          </cell>
          <cell r="V3878">
            <v>12522.85</v>
          </cell>
          <cell r="X3878">
            <v>25045.7</v>
          </cell>
          <cell r="Y3878">
            <v>12522.85</v>
          </cell>
          <cell r="AA3878">
            <v>25045.7</v>
          </cell>
          <cell r="AB3878">
            <v>12522.85</v>
          </cell>
          <cell r="AD3878">
            <v>23628</v>
          </cell>
        </row>
        <row r="3879">
          <cell r="B3879" t="str">
            <v>PFG18</v>
          </cell>
          <cell r="C3879" t="str">
            <v>Elementos Complementares</v>
          </cell>
          <cell r="E3879" t="str">
            <v>Cenoura inteira, produzida em fibra de vidro</v>
          </cell>
          <cell r="F3879" t="str">
            <v>FIBRAS PÁSCOA</v>
          </cell>
          <cell r="G3879">
            <v>0.74</v>
          </cell>
          <cell r="H3879">
            <v>0.28000000000000003</v>
          </cell>
          <cell r="I3879">
            <v>0.28000000000000003</v>
          </cell>
          <cell r="L3879">
            <v>3.5</v>
          </cell>
          <cell r="M3879">
            <v>666.69999999999993</v>
          </cell>
          <cell r="N3879">
            <v>400.01999999999992</v>
          </cell>
          <cell r="P3879">
            <v>0.6</v>
          </cell>
          <cell r="R3879">
            <v>590</v>
          </cell>
          <cell r="S3879">
            <v>307.8</v>
          </cell>
          <cell r="U3879">
            <v>513</v>
          </cell>
          <cell r="V3879">
            <v>307.8</v>
          </cell>
          <cell r="X3879">
            <v>513</v>
          </cell>
          <cell r="Y3879">
            <v>307.8</v>
          </cell>
          <cell r="AA3879">
            <v>513</v>
          </cell>
          <cell r="AB3879">
            <v>307.8</v>
          </cell>
          <cell r="AD3879">
            <v>484</v>
          </cell>
        </row>
        <row r="3880">
          <cell r="B3880" t="str">
            <v>PFG19</v>
          </cell>
          <cell r="C3880" t="str">
            <v>Elementos Complementares</v>
          </cell>
          <cell r="E3880" t="str">
            <v>Avião com coelho, produzido em fibra de vidro</v>
          </cell>
          <cell r="F3880" t="str">
            <v>FIBRAS PÁSCOA</v>
          </cell>
          <cell r="G3880">
            <v>2.17</v>
          </cell>
          <cell r="H3880">
            <v>4.4000000000000004</v>
          </cell>
          <cell r="I3880">
            <v>4.2</v>
          </cell>
          <cell r="L3880"/>
          <cell r="M3880">
            <v>27498.888999999996</v>
          </cell>
          <cell r="N3880">
            <v>15124.388949999999</v>
          </cell>
          <cell r="P3880">
            <v>0.55000000000000004</v>
          </cell>
          <cell r="R3880">
            <v>24335.3</v>
          </cell>
          <cell r="S3880">
            <v>10580.575000000001</v>
          </cell>
          <cell r="U3880">
            <v>21161.15</v>
          </cell>
          <cell r="V3880">
            <v>10580.575000000001</v>
          </cell>
          <cell r="X3880">
            <v>21161.15</v>
          </cell>
          <cell r="Y3880">
            <v>10580.575000000001</v>
          </cell>
          <cell r="AA3880">
            <v>21161.15</v>
          </cell>
          <cell r="AB3880">
            <v>10580.575000000001</v>
          </cell>
          <cell r="AD3880">
            <v>0</v>
          </cell>
        </row>
        <row r="3881">
          <cell r="B3881" t="str">
            <v>PFG20</v>
          </cell>
          <cell r="C3881" t="str">
            <v>Elementos Complementares</v>
          </cell>
          <cell r="E3881" t="str">
            <v>Locomotiva de páscoa, produzida em fibra de vidro</v>
          </cell>
          <cell r="F3881" t="str">
            <v>FIBRAS PÁSCOA</v>
          </cell>
          <cell r="G3881">
            <v>2.85</v>
          </cell>
          <cell r="H3881">
            <v>1.85</v>
          </cell>
          <cell r="I3881">
            <v>6</v>
          </cell>
          <cell r="L3881"/>
          <cell r="M3881">
            <v>91249.76</v>
          </cell>
          <cell r="N3881">
            <v>50187.368000000002</v>
          </cell>
          <cell r="P3881">
            <v>0.55000000000000004</v>
          </cell>
          <cell r="R3881">
            <v>80752</v>
          </cell>
          <cell r="S3881">
            <v>35109.574999999997</v>
          </cell>
          <cell r="U3881">
            <v>70219.149999999994</v>
          </cell>
          <cell r="V3881">
            <v>35109.574999999997</v>
          </cell>
          <cell r="X3881">
            <v>70219.149999999994</v>
          </cell>
          <cell r="Y3881">
            <v>35109.574999999997</v>
          </cell>
          <cell r="AA3881">
            <v>70219.149999999994</v>
          </cell>
          <cell r="AB3881">
            <v>35109.574999999997</v>
          </cell>
          <cell r="AD3881">
            <v>0</v>
          </cell>
        </row>
        <row r="3882">
          <cell r="B3882" t="str">
            <v>PFG21</v>
          </cell>
          <cell r="C3882" t="str">
            <v>Elementos Complementares</v>
          </cell>
          <cell r="E3882" t="str">
            <v>Vagão de páscoa, produzido em fibra de vidro (decoração não inclusa)</v>
          </cell>
          <cell r="F3882" t="str">
            <v>FIBRAS PÁSCOA</v>
          </cell>
          <cell r="G3882">
            <v>0.9</v>
          </cell>
          <cell r="H3882">
            <v>1.75</v>
          </cell>
          <cell r="I3882">
            <v>2.2000000000000002</v>
          </cell>
          <cell r="L3882"/>
          <cell r="M3882">
            <v>15149.005999999999</v>
          </cell>
          <cell r="N3882">
            <v>8331.953300000001</v>
          </cell>
          <cell r="P3882">
            <v>0.55000000000000004</v>
          </cell>
          <cell r="R3882">
            <v>13406.2</v>
          </cell>
          <cell r="S3882">
            <v>5828.7749999999996</v>
          </cell>
          <cell r="U3882">
            <v>11657.55</v>
          </cell>
          <cell r="V3882">
            <v>5828.7749999999996</v>
          </cell>
          <cell r="X3882">
            <v>11657.55</v>
          </cell>
          <cell r="Y3882">
            <v>5828.7749999999996</v>
          </cell>
          <cell r="AA3882">
            <v>11657.55</v>
          </cell>
          <cell r="AB3882">
            <v>5828.7749999999996</v>
          </cell>
          <cell r="AD3882">
            <v>0</v>
          </cell>
        </row>
        <row r="3883">
          <cell r="B3883" t="str">
            <v>PFG22</v>
          </cell>
          <cell r="C3883" t="str">
            <v>Elementos Complementares</v>
          </cell>
          <cell r="E3883" t="str">
            <v>Carrinho de corda com coelho dentro</v>
          </cell>
          <cell r="F3883" t="str">
            <v>FIBRAS PÁSCOA</v>
          </cell>
          <cell r="G3883">
            <v>1.4</v>
          </cell>
          <cell r="H3883">
            <v>1.45</v>
          </cell>
          <cell r="I3883">
            <v>0.9</v>
          </cell>
          <cell r="L3883"/>
          <cell r="M3883">
            <v>0</v>
          </cell>
          <cell r="N3883">
            <v>0</v>
          </cell>
          <cell r="P3883">
            <v>0.6</v>
          </cell>
          <cell r="R3883"/>
          <cell r="S3883"/>
          <cell r="U3883"/>
          <cell r="V3883"/>
          <cell r="X3883"/>
          <cell r="Y3883"/>
          <cell r="AA3883"/>
          <cell r="AB3883"/>
          <cell r="AD3883"/>
        </row>
        <row r="3884">
          <cell r="B3884" t="str">
            <v>PFG23</v>
          </cell>
          <cell r="C3884" t="str">
            <v>Elementos Complementares</v>
          </cell>
          <cell r="E3884" t="str">
            <v>Carretinha em forma de meio ovo</v>
          </cell>
          <cell r="F3884" t="str">
            <v>FIBRAS PÁSCOA</v>
          </cell>
          <cell r="G3884">
            <v>0.6</v>
          </cell>
          <cell r="H3884">
            <v>1.1000000000000001</v>
          </cell>
          <cell r="I3884">
            <v>0.9</v>
          </cell>
          <cell r="L3884"/>
          <cell r="M3884">
            <v>0</v>
          </cell>
          <cell r="N3884">
            <v>0</v>
          </cell>
          <cell r="P3884">
            <v>0.6</v>
          </cell>
          <cell r="R3884"/>
          <cell r="S3884"/>
          <cell r="U3884"/>
          <cell r="V3884"/>
          <cell r="X3884"/>
          <cell r="Y3884"/>
          <cell r="AA3884"/>
          <cell r="AB3884"/>
          <cell r="AD3884"/>
        </row>
        <row r="3885">
          <cell r="B3885" t="str">
            <v>PFG21_D</v>
          </cell>
          <cell r="C3885" t="str">
            <v>Elementos Complementares</v>
          </cell>
          <cell r="E3885" t="str">
            <v>Vagão de páscoa com temática Candy, com decoração de ovos coloridos e cenoura dentro.</v>
          </cell>
          <cell r="F3885" t="str">
            <v>FIBRAS PÁSCOA</v>
          </cell>
          <cell r="G3885" t="str">
            <v>-</v>
          </cell>
          <cell r="H3885">
            <v>1.75</v>
          </cell>
          <cell r="I3885">
            <v>2.2000000000000002</v>
          </cell>
          <cell r="L3885"/>
          <cell r="M3885">
            <v>28946.983999999997</v>
          </cell>
          <cell r="N3885">
            <v>17368.190399999996</v>
          </cell>
          <cell r="P3885">
            <v>0.6</v>
          </cell>
          <cell r="R3885">
            <v>25616.799999999999</v>
          </cell>
          <cell r="S3885"/>
          <cell r="U3885"/>
          <cell r="V3885"/>
          <cell r="X3885"/>
          <cell r="Y3885"/>
          <cell r="AA3885"/>
          <cell r="AB3885"/>
          <cell r="AD3885"/>
        </row>
        <row r="3886">
          <cell r="B3886" t="str">
            <v>PFG132</v>
          </cell>
          <cell r="C3886" t="str">
            <v>Elementos Complementares</v>
          </cell>
          <cell r="E3886" t="str">
            <v>Gira Gira de páscoa,  produzido em fibra de vidro e estrutura metálica</v>
          </cell>
          <cell r="F3886" t="str">
            <v>FIBRAS PÁSCOA</v>
          </cell>
          <cell r="G3886">
            <v>1.8</v>
          </cell>
          <cell r="H3886">
            <v>1.7</v>
          </cell>
          <cell r="I3886">
            <v>1.7</v>
          </cell>
          <cell r="L3886"/>
          <cell r="M3886">
            <v>10333.948874999998</v>
          </cell>
          <cell r="N3886">
            <v>6200.3693249999988</v>
          </cell>
          <cell r="P3886">
            <v>0.6</v>
          </cell>
          <cell r="R3886">
            <v>9145.0874999999996</v>
          </cell>
          <cell r="S3886">
            <v>4771.3499999999995</v>
          </cell>
          <cell r="U3886">
            <v>7952.25</v>
          </cell>
          <cell r="V3886">
            <v>4771.3499999999995</v>
          </cell>
          <cell r="X3886">
            <v>7952.25</v>
          </cell>
          <cell r="Y3886">
            <v>4771.3499999999995</v>
          </cell>
          <cell r="AA3886">
            <v>7952.25</v>
          </cell>
          <cell r="AB3886">
            <v>4771.3499999999995</v>
          </cell>
          <cell r="AD3886">
            <v>0</v>
          </cell>
        </row>
        <row r="3887">
          <cell r="B3887" t="str">
            <v>PFG143</v>
          </cell>
          <cell r="C3887" t="str">
            <v>Elementos Complementares</v>
          </cell>
          <cell r="E3887" t="str">
            <v>Carrossel de Páscoa interativo. (não inclui monitor)</v>
          </cell>
          <cell r="F3887" t="str">
            <v>FIBRAS PÁSCOA</v>
          </cell>
          <cell r="L3887"/>
          <cell r="M3887">
            <v>164386.74999999997</v>
          </cell>
          <cell r="N3887">
            <v>131509.4</v>
          </cell>
          <cell r="P3887">
            <v>0.8</v>
          </cell>
          <cell r="R3887">
            <v>145475</v>
          </cell>
          <cell r="S3887">
            <v>84300</v>
          </cell>
          <cell r="U3887">
            <v>126550</v>
          </cell>
          <cell r="V3887">
            <v>84300</v>
          </cell>
          <cell r="X3887">
            <v>126550</v>
          </cell>
          <cell r="Y3887">
            <v>84300</v>
          </cell>
          <cell r="AA3887">
            <v>126550</v>
          </cell>
          <cell r="AB3887">
            <v>84300</v>
          </cell>
          <cell r="AD3887"/>
        </row>
        <row r="3888">
          <cell r="B3888" t="str">
            <v>PFG69P</v>
          </cell>
          <cell r="C3888" t="str">
            <v>Elementos Complementares</v>
          </cell>
          <cell r="E3888" t="str">
            <v>Bala, produzida em fibra de vidro</v>
          </cell>
          <cell r="F3888" t="str">
            <v>FIBRAS PÁSCOA</v>
          </cell>
          <cell r="G3888">
            <v>0.11</v>
          </cell>
          <cell r="H3888">
            <v>0.3</v>
          </cell>
          <cell r="I3888">
            <v>0.15</v>
          </cell>
          <cell r="L3888">
            <v>0.3666666666666667</v>
          </cell>
          <cell r="M3888">
            <v>352.68430000000001</v>
          </cell>
          <cell r="N3888">
            <v>211.61058</v>
          </cell>
          <cell r="P3888">
            <v>0.6</v>
          </cell>
          <cell r="R3888">
            <v>312.11</v>
          </cell>
          <cell r="S3888">
            <v>162.84</v>
          </cell>
          <cell r="U3888">
            <v>271.39999999999998</v>
          </cell>
          <cell r="V3888">
            <v>162.84</v>
          </cell>
          <cell r="X3888">
            <v>271.39999999999998</v>
          </cell>
          <cell r="Y3888">
            <v>162.84</v>
          </cell>
          <cell r="AA3888">
            <v>271.39999999999998</v>
          </cell>
          <cell r="AB3888">
            <v>162.84</v>
          </cell>
          <cell r="AD3888"/>
        </row>
        <row r="3889">
          <cell r="B3889" t="str">
            <v>PFG69M</v>
          </cell>
          <cell r="C3889" t="str">
            <v>Elementos Complementares</v>
          </cell>
          <cell r="E3889" t="str">
            <v>Bala, produzida em fibra de vidro</v>
          </cell>
          <cell r="F3889" t="str">
            <v>FIBRAS PÁSCOA</v>
          </cell>
          <cell r="G3889">
            <v>0.15</v>
          </cell>
          <cell r="H3889">
            <v>0.35</v>
          </cell>
          <cell r="I3889">
            <v>0.15</v>
          </cell>
          <cell r="L3889">
            <v>0.51666666666666661</v>
          </cell>
          <cell r="M3889">
            <v>570.87034999999992</v>
          </cell>
          <cell r="N3889">
            <v>342.52220999999992</v>
          </cell>
          <cell r="P3889">
            <v>0.6</v>
          </cell>
          <cell r="R3889">
            <v>505.19499999999999</v>
          </cell>
          <cell r="S3889">
            <v>263.58</v>
          </cell>
          <cell r="U3889">
            <v>439.3</v>
          </cell>
          <cell r="V3889">
            <v>263.58</v>
          </cell>
          <cell r="X3889">
            <v>439.3</v>
          </cell>
          <cell r="Y3889">
            <v>263.58</v>
          </cell>
          <cell r="AA3889">
            <v>439.3</v>
          </cell>
          <cell r="AB3889">
            <v>263.58</v>
          </cell>
          <cell r="AD3889"/>
        </row>
        <row r="3890">
          <cell r="B3890" t="str">
            <v>PFG69G</v>
          </cell>
          <cell r="C3890" t="str">
            <v>Elementos Complementares</v>
          </cell>
          <cell r="E3890" t="str">
            <v>Bala, produzida em fibra de vidro</v>
          </cell>
          <cell r="F3890" t="str">
            <v>FIBRAS PÁSCOA</v>
          </cell>
          <cell r="G3890">
            <v>0.2</v>
          </cell>
          <cell r="H3890">
            <v>0.5</v>
          </cell>
          <cell r="I3890">
            <v>0.15</v>
          </cell>
          <cell r="L3890">
            <v>0.71666666666666667</v>
          </cell>
          <cell r="M3890">
            <v>711.60619999999994</v>
          </cell>
          <cell r="N3890">
            <v>426.96371999999997</v>
          </cell>
          <cell r="P3890">
            <v>0.6</v>
          </cell>
          <cell r="R3890">
            <v>629.74</v>
          </cell>
          <cell r="S3890">
            <v>328.44</v>
          </cell>
          <cell r="U3890">
            <v>547.4</v>
          </cell>
          <cell r="V3890">
            <v>328.44</v>
          </cell>
          <cell r="X3890">
            <v>547.4</v>
          </cell>
          <cell r="Y3890">
            <v>328.44</v>
          </cell>
          <cell r="AA3890">
            <v>547.4</v>
          </cell>
          <cell r="AB3890">
            <v>328.44</v>
          </cell>
          <cell r="AD3890"/>
        </row>
        <row r="3891">
          <cell r="B3891" t="str">
            <v>PFG70P</v>
          </cell>
          <cell r="C3891" t="str">
            <v>Elementos Complementares</v>
          </cell>
          <cell r="E3891" t="str">
            <v>Biscoito, produzido em fibra de vidro</v>
          </cell>
          <cell r="F3891" t="str">
            <v>FIBRAS PÁSCOA</v>
          </cell>
          <cell r="G3891">
            <v>0.2</v>
          </cell>
          <cell r="H3891">
            <v>0.22</v>
          </cell>
          <cell r="I3891">
            <v>0.15</v>
          </cell>
          <cell r="L3891">
            <v>0.56666666666666676</v>
          </cell>
          <cell r="M3891">
            <v>424.41669999999993</v>
          </cell>
          <cell r="N3891">
            <v>254.65001999999996</v>
          </cell>
          <cell r="P3891">
            <v>0.6</v>
          </cell>
          <cell r="R3891">
            <v>375.59</v>
          </cell>
          <cell r="S3891">
            <v>195.96</v>
          </cell>
          <cell r="U3891">
            <v>326.60000000000002</v>
          </cell>
          <cell r="V3891">
            <v>195.96</v>
          </cell>
          <cell r="X3891">
            <v>326.60000000000002</v>
          </cell>
          <cell r="Y3891">
            <v>195.96</v>
          </cell>
          <cell r="AA3891">
            <v>326.60000000000002</v>
          </cell>
          <cell r="AB3891">
            <v>195.96</v>
          </cell>
          <cell r="AD3891"/>
        </row>
        <row r="3892">
          <cell r="B3892" t="str">
            <v>PFG70M</v>
          </cell>
          <cell r="C3892" t="str">
            <v>Elementos Complementares</v>
          </cell>
          <cell r="E3892" t="str">
            <v>Biscoito, produzido em fibra de vidro</v>
          </cell>
          <cell r="F3892" t="str">
            <v>FIBRAS PÁSCOA</v>
          </cell>
          <cell r="G3892">
            <v>0.35</v>
          </cell>
          <cell r="H3892">
            <v>0.3</v>
          </cell>
          <cell r="I3892">
            <v>0.15</v>
          </cell>
          <cell r="L3892">
            <v>0.81666666666666676</v>
          </cell>
          <cell r="M3892">
            <v>499.13794999999993</v>
          </cell>
          <cell r="N3892">
            <v>299.48276999999996</v>
          </cell>
          <cell r="P3892">
            <v>0.6</v>
          </cell>
          <cell r="R3892">
            <v>441.71499999999997</v>
          </cell>
          <cell r="S3892">
            <v>230.46</v>
          </cell>
          <cell r="U3892">
            <v>384.1</v>
          </cell>
          <cell r="V3892">
            <v>230.46</v>
          </cell>
          <cell r="X3892">
            <v>384.1</v>
          </cell>
          <cell r="Y3892">
            <v>230.46</v>
          </cell>
          <cell r="AA3892">
            <v>384.1</v>
          </cell>
          <cell r="AB3892">
            <v>230.46</v>
          </cell>
          <cell r="AD3892"/>
        </row>
        <row r="3893">
          <cell r="B3893" t="str">
            <v>PFG70G</v>
          </cell>
          <cell r="C3893" t="str">
            <v>Elementos Complementares</v>
          </cell>
          <cell r="E3893" t="str">
            <v>Biscoito, produzido em fibra de vidro</v>
          </cell>
          <cell r="F3893" t="str">
            <v>FIBRAS PÁSCOA</v>
          </cell>
          <cell r="G3893">
            <v>0.5</v>
          </cell>
          <cell r="H3893">
            <v>0.38</v>
          </cell>
          <cell r="I3893">
            <v>0.15</v>
          </cell>
          <cell r="L3893">
            <v>1.1333333333333335</v>
          </cell>
          <cell r="M3893">
            <v>711.34629999999993</v>
          </cell>
          <cell r="N3893">
            <v>426.80777999999992</v>
          </cell>
          <cell r="P3893">
            <v>0.6</v>
          </cell>
          <cell r="R3893">
            <v>629.51</v>
          </cell>
          <cell r="S3893">
            <v>328.44</v>
          </cell>
          <cell r="U3893">
            <v>547.4</v>
          </cell>
          <cell r="V3893">
            <v>328.44</v>
          </cell>
          <cell r="X3893">
            <v>547.4</v>
          </cell>
          <cell r="Y3893">
            <v>328.44</v>
          </cell>
          <cell r="AA3893">
            <v>547.4</v>
          </cell>
          <cell r="AB3893">
            <v>328.44</v>
          </cell>
          <cell r="AD3893"/>
        </row>
        <row r="3894">
          <cell r="B3894" t="str">
            <v>PFG71P</v>
          </cell>
          <cell r="C3894" t="str">
            <v>Elementos Complementares</v>
          </cell>
          <cell r="E3894" t="str">
            <v>Bengala, produzida em fibra de vidro</v>
          </cell>
          <cell r="F3894" t="str">
            <v>FIBRAS PÁSCOA</v>
          </cell>
          <cell r="G3894">
            <v>0.26</v>
          </cell>
          <cell r="H3894">
            <v>0.15</v>
          </cell>
          <cell r="I3894">
            <v>0.15</v>
          </cell>
          <cell r="L3894">
            <v>0.1</v>
          </cell>
          <cell r="M3894">
            <v>373.60624999999999</v>
          </cell>
          <cell r="N3894">
            <v>224.16374999999999</v>
          </cell>
          <cell r="P3894">
            <v>0.6</v>
          </cell>
          <cell r="R3894">
            <v>330.625</v>
          </cell>
          <cell r="S3894">
            <v>172.5</v>
          </cell>
          <cell r="U3894">
            <v>287.5</v>
          </cell>
          <cell r="V3894">
            <v>172.5</v>
          </cell>
          <cell r="X3894">
            <v>287.5</v>
          </cell>
          <cell r="Y3894">
            <v>172.5</v>
          </cell>
          <cell r="AA3894">
            <v>287.5</v>
          </cell>
          <cell r="AB3894">
            <v>172.5</v>
          </cell>
          <cell r="AD3894"/>
        </row>
        <row r="3895">
          <cell r="B3895" t="str">
            <v>PFG71M</v>
          </cell>
          <cell r="C3895" t="str">
            <v>Elementos Complementares</v>
          </cell>
          <cell r="E3895" t="str">
            <v>Bengala, produzida em fibra de vidro</v>
          </cell>
          <cell r="F3895" t="str">
            <v>FIBRAS PÁSCOA</v>
          </cell>
          <cell r="G3895">
            <v>0.35</v>
          </cell>
          <cell r="H3895">
            <v>0.17</v>
          </cell>
          <cell r="I3895">
            <v>0.15</v>
          </cell>
          <cell r="L3895">
            <v>0.5</v>
          </cell>
          <cell r="M3895">
            <v>499.13794999999993</v>
          </cell>
          <cell r="N3895">
            <v>299.48276999999996</v>
          </cell>
          <cell r="P3895">
            <v>0.6</v>
          </cell>
          <cell r="R3895">
            <v>441.71499999999997</v>
          </cell>
          <cell r="S3895">
            <v>230.46</v>
          </cell>
          <cell r="U3895">
            <v>384.1</v>
          </cell>
          <cell r="V3895">
            <v>230.46</v>
          </cell>
          <cell r="X3895">
            <v>384.1</v>
          </cell>
          <cell r="Y3895">
            <v>230.46</v>
          </cell>
          <cell r="AA3895">
            <v>384.1</v>
          </cell>
          <cell r="AB3895">
            <v>230.46</v>
          </cell>
          <cell r="AD3895"/>
        </row>
        <row r="3896">
          <cell r="B3896" t="str">
            <v>PFG71G</v>
          </cell>
          <cell r="C3896" t="str">
            <v>Elementos Complementares</v>
          </cell>
          <cell r="E3896" t="str">
            <v>Bengala, produzida em fibra de vidro</v>
          </cell>
          <cell r="F3896" t="str">
            <v>FIBRAS PÁSCOA</v>
          </cell>
          <cell r="G3896">
            <v>0.5</v>
          </cell>
          <cell r="H3896">
            <v>0.25</v>
          </cell>
          <cell r="I3896">
            <v>0.15</v>
          </cell>
          <cell r="L3896">
            <v>0.65</v>
          </cell>
          <cell r="M3896">
            <v>711.34629999999993</v>
          </cell>
          <cell r="N3896">
            <v>426.80777999999992</v>
          </cell>
          <cell r="P3896">
            <v>0.6</v>
          </cell>
          <cell r="R3896">
            <v>629.51</v>
          </cell>
          <cell r="S3896">
            <v>328.44</v>
          </cell>
          <cell r="U3896">
            <v>547.4</v>
          </cell>
          <cell r="V3896">
            <v>328.44</v>
          </cell>
          <cell r="X3896">
            <v>547.4</v>
          </cell>
          <cell r="Y3896">
            <v>328.44</v>
          </cell>
          <cell r="AA3896">
            <v>547.4</v>
          </cell>
          <cell r="AB3896">
            <v>328.44</v>
          </cell>
          <cell r="AD3896"/>
        </row>
        <row r="3897">
          <cell r="B3897" t="str">
            <v>PFG107_1</v>
          </cell>
          <cell r="C3897" t="str">
            <v>Linha Movimento e Música</v>
          </cell>
          <cell r="E3897" t="str">
            <v xml:space="preserve">Cenário giratório com coelho saindo do ovo e ovinhos de páscoa coloridos, produzido em fibra de vidro, com movimento giratório </v>
          </cell>
          <cell r="F3897" t="str">
            <v>FIBRAS PÁSCOA</v>
          </cell>
          <cell r="G3897">
            <v>3.02</v>
          </cell>
          <cell r="H3897">
            <v>2.2999999999999998</v>
          </cell>
          <cell r="I3897">
            <v>2.2999999999999998</v>
          </cell>
          <cell r="J3897">
            <v>1000</v>
          </cell>
          <cell r="L3897"/>
          <cell r="M3897" t="str">
            <v>Não disponível</v>
          </cell>
          <cell r="N3897">
            <v>31190.880000000001</v>
          </cell>
          <cell r="P3897">
            <v>0.55000000000000004</v>
          </cell>
          <cell r="R3897" t="str">
            <v>produto não disponível para venda</v>
          </cell>
          <cell r="S3897">
            <v>27602.553</v>
          </cell>
          <cell r="U3897">
            <v>40003.699999999997</v>
          </cell>
          <cell r="V3897">
            <v>24002.22</v>
          </cell>
          <cell r="X3897">
            <v>40003.699999999997</v>
          </cell>
          <cell r="Y3897">
            <v>24002.22</v>
          </cell>
          <cell r="AA3897">
            <v>40003.699999999997</v>
          </cell>
          <cell r="AB3897">
            <v>24002.22</v>
          </cell>
          <cell r="AD3897">
            <v>44762</v>
          </cell>
        </row>
        <row r="3898">
          <cell r="B3898" t="str">
            <v>PFG107_2</v>
          </cell>
          <cell r="C3898" t="str">
            <v>Linha Movimento e Música</v>
          </cell>
          <cell r="E3898" t="str">
            <v xml:space="preserve">Cenário giratório com coelho com bermuda e ovinhos de páscoa coloridos, produzido em fibra de vidro, com movimento giratório </v>
          </cell>
          <cell r="F3898" t="str">
            <v>FIBRAS PÁSCOA</v>
          </cell>
          <cell r="G3898">
            <v>2.77</v>
          </cell>
          <cell r="H3898">
            <v>2.2999999999999998</v>
          </cell>
          <cell r="I3898">
            <v>2.2999999999999998</v>
          </cell>
          <cell r="J3898">
            <v>1000</v>
          </cell>
          <cell r="L3898"/>
          <cell r="M3898" t="str">
            <v>Não disponível</v>
          </cell>
          <cell r="N3898">
            <v>29975.815999999999</v>
          </cell>
          <cell r="P3898">
            <v>0.55000000000000004</v>
          </cell>
          <cell r="R3898" t="str">
            <v>produto não disponível para venda</v>
          </cell>
          <cell r="S3898">
            <v>23058.32</v>
          </cell>
          <cell r="U3898">
            <v>38564.199999999997</v>
          </cell>
          <cell r="V3898">
            <v>23058.32</v>
          </cell>
          <cell r="X3898">
            <v>38564.199999999997</v>
          </cell>
          <cell r="Y3898">
            <v>23058.32</v>
          </cell>
          <cell r="AA3898">
            <v>38564.199999999997</v>
          </cell>
          <cell r="AB3898">
            <v>23058.32</v>
          </cell>
          <cell r="AD3898">
            <v>44762</v>
          </cell>
        </row>
        <row r="3899">
          <cell r="B3899" t="str">
            <v>PFG107_3</v>
          </cell>
          <cell r="C3899" t="str">
            <v>Linha Movimento e Música</v>
          </cell>
          <cell r="E3899" t="str">
            <v xml:space="preserve">Cenário giratório com coelho segurando cenoura e ovinhos de páscoa coloridos, produzido em fibra de vidro, com movimento giratório </v>
          </cell>
          <cell r="F3899" t="str">
            <v>FIBRAS PÁSCOA</v>
          </cell>
          <cell r="G3899">
            <v>2.97</v>
          </cell>
          <cell r="H3899">
            <v>2.2999999999999998</v>
          </cell>
          <cell r="I3899">
            <v>2.2999999999999998</v>
          </cell>
          <cell r="J3899">
            <v>1000</v>
          </cell>
          <cell r="L3899"/>
          <cell r="M3899" t="str">
            <v>Não disponível</v>
          </cell>
          <cell r="N3899">
            <v>31605.833999999999</v>
          </cell>
          <cell r="P3899">
            <v>0.55000000000000004</v>
          </cell>
          <cell r="R3899" t="str">
            <v>produto não disponível para venda</v>
          </cell>
          <cell r="S3899">
            <v>24312.18</v>
          </cell>
          <cell r="U3899">
            <v>40520.300000000003</v>
          </cell>
          <cell r="V3899">
            <v>24312.18</v>
          </cell>
          <cell r="X3899">
            <v>40520.300000000003</v>
          </cell>
          <cell r="Y3899">
            <v>24312.18</v>
          </cell>
          <cell r="AA3899">
            <v>40520.300000000003</v>
          </cell>
          <cell r="AB3899">
            <v>24312.18</v>
          </cell>
          <cell r="AD3899">
            <v>44762</v>
          </cell>
        </row>
        <row r="3900">
          <cell r="B3900" t="str">
            <v>PFG115</v>
          </cell>
          <cell r="C3900" t="str">
            <v>Personagens Diversos</v>
          </cell>
          <cell r="E3900" t="str">
            <v xml:space="preserve">Gangorra decorativa para páscoa com movimento, produzida em fibra de vidro. Acompanha figuras em PVC de coelhinho sentado, pirulitos e bengalas, ovinhos coloridos e </v>
          </cell>
          <cell r="F3900" t="str">
            <v>FIBRAS PÁSCOA</v>
          </cell>
          <cell r="G3900">
            <v>3.5</v>
          </cell>
          <cell r="H3900">
            <v>3.57</v>
          </cell>
          <cell r="I3900">
            <v>1.8</v>
          </cell>
          <cell r="J3900">
            <v>1000</v>
          </cell>
          <cell r="M3900" t="str">
            <v>Não disponível</v>
          </cell>
          <cell r="N3900">
            <v>47104.874900000003</v>
          </cell>
          <cell r="P3900">
            <v>0.55000000000000004</v>
          </cell>
          <cell r="R3900" t="str">
            <v>produto não disponível para venda</v>
          </cell>
          <cell r="S3900">
            <v>41685.728999999999</v>
          </cell>
          <cell r="U3900">
            <v>60414.1</v>
          </cell>
          <cell r="V3900">
            <v>36248.46</v>
          </cell>
          <cell r="X3900">
            <v>60414.1</v>
          </cell>
          <cell r="Y3900">
            <v>36248.46</v>
          </cell>
          <cell r="AA3900">
            <v>60414.1</v>
          </cell>
          <cell r="AB3900">
            <v>36248.46</v>
          </cell>
          <cell r="AD3900">
            <v>52534</v>
          </cell>
        </row>
        <row r="3901">
          <cell r="B3901" t="str">
            <v>PFG145RSP</v>
          </cell>
          <cell r="C3901" t="str">
            <v>Elementos Complementares</v>
          </cell>
          <cell r="E3901" t="str">
            <v>Docinho formado por bola natalina de 0,50m com cobertura cor de rosa com confetes e embalagem para docinhos, produzido em fibra de vidro.</v>
          </cell>
          <cell r="F3901" t="str">
            <v>FIBRAS PÁSCOA</v>
          </cell>
          <cell r="G3901">
            <v>0.5</v>
          </cell>
          <cell r="H3901">
            <v>0.6</v>
          </cell>
          <cell r="I3901">
            <v>0.6</v>
          </cell>
          <cell r="M3901">
            <v>1751.4999999999998</v>
          </cell>
          <cell r="N3901">
            <v>1050.8999999999999</v>
          </cell>
          <cell r="P3901">
            <v>0.6</v>
          </cell>
          <cell r="R3901">
            <v>1550</v>
          </cell>
          <cell r="S3901"/>
          <cell r="U3901"/>
          <cell r="V3901"/>
          <cell r="X3901"/>
          <cell r="Y3901"/>
          <cell r="AA3901"/>
          <cell r="AB3901"/>
          <cell r="AD3901"/>
        </row>
        <row r="3902">
          <cell r="B3902" t="str">
            <v>PFG145RSM</v>
          </cell>
          <cell r="C3902" t="str">
            <v>Elementos Complementares</v>
          </cell>
          <cell r="E3902" t="str">
            <v>Docinho formado por bola natalina de 0,70m com cobertura cor de rosa com confetes e embalagem para docinhos, produzido em fibra de vidro.</v>
          </cell>
          <cell r="F3902" t="str">
            <v>FIBRAS PÁSCOA</v>
          </cell>
          <cell r="G3902">
            <v>0.8</v>
          </cell>
          <cell r="H3902">
            <v>0.7</v>
          </cell>
          <cell r="I3902">
            <v>0.7</v>
          </cell>
          <cell r="M3902">
            <v>3326.72</v>
          </cell>
          <cell r="N3902">
            <v>1996.0319999999997</v>
          </cell>
          <cell r="P3902">
            <v>0.6</v>
          </cell>
          <cell r="R3902">
            <v>2944</v>
          </cell>
          <cell r="S3902"/>
          <cell r="U3902"/>
          <cell r="V3902"/>
          <cell r="X3902"/>
          <cell r="Y3902"/>
          <cell r="AA3902"/>
          <cell r="AB3902"/>
          <cell r="AD3902"/>
        </row>
        <row r="3903">
          <cell r="B3903" t="str">
            <v>PFG145RSG</v>
          </cell>
          <cell r="C3903" t="str">
            <v>Elementos Complementares</v>
          </cell>
          <cell r="E3903" t="str">
            <v>Docinho formado por bola natalina de 0,90m com cobertura cor de rosa com confetes e embalagem para docinhos, produzido em fibra de vidro.</v>
          </cell>
          <cell r="F3903" t="str">
            <v>FIBRAS PÁSCOA</v>
          </cell>
          <cell r="G3903">
            <v>1.05</v>
          </cell>
          <cell r="H3903">
            <v>0.9</v>
          </cell>
          <cell r="I3903">
            <v>0.9</v>
          </cell>
          <cell r="M3903">
            <v>5864.7</v>
          </cell>
          <cell r="N3903">
            <v>3518.8199999999997</v>
          </cell>
          <cell r="P3903">
            <v>0.6</v>
          </cell>
          <cell r="R3903">
            <v>5190</v>
          </cell>
          <cell r="S3903"/>
          <cell r="U3903"/>
          <cell r="V3903"/>
          <cell r="X3903"/>
          <cell r="Y3903"/>
          <cell r="AA3903"/>
          <cell r="AB3903"/>
          <cell r="AD3903"/>
        </row>
        <row r="3904">
          <cell r="B3904" t="str">
            <v>PFG145AMP</v>
          </cell>
          <cell r="C3904" t="str">
            <v>Elementos Complementares</v>
          </cell>
          <cell r="E3904" t="str">
            <v>Docinho formado por bola natalina de 0,50m com cobertura amarela com confetes e embalagem para docinhos, produzido em fibra de vidro.</v>
          </cell>
          <cell r="F3904" t="str">
            <v>FIBRAS PÁSCOA</v>
          </cell>
          <cell r="G3904">
            <v>0.5</v>
          </cell>
          <cell r="H3904">
            <v>0.6</v>
          </cell>
          <cell r="I3904">
            <v>0.6</v>
          </cell>
          <cell r="M3904">
            <v>1751.4999999999998</v>
          </cell>
          <cell r="N3904">
            <v>1050.8999999999999</v>
          </cell>
          <cell r="P3904">
            <v>0.6</v>
          </cell>
          <cell r="R3904">
            <v>1550</v>
          </cell>
          <cell r="S3904"/>
          <cell r="U3904"/>
          <cell r="V3904"/>
          <cell r="X3904"/>
          <cell r="Y3904"/>
          <cell r="AA3904"/>
          <cell r="AB3904"/>
          <cell r="AD3904"/>
        </row>
        <row r="3905">
          <cell r="B3905" t="str">
            <v>PFG145AMM</v>
          </cell>
          <cell r="C3905" t="str">
            <v>Elementos Complementares</v>
          </cell>
          <cell r="E3905" t="str">
            <v>Docinho formado por bola natalina de 0,70m com cobertura amarela com confetes e embalagem para docinhos, produzido em fibra de vidro.</v>
          </cell>
          <cell r="F3905" t="str">
            <v>FIBRAS PÁSCOA</v>
          </cell>
          <cell r="G3905">
            <v>0.8</v>
          </cell>
          <cell r="H3905">
            <v>0.7</v>
          </cell>
          <cell r="I3905">
            <v>0.7</v>
          </cell>
          <cell r="M3905">
            <v>3326.72</v>
          </cell>
          <cell r="N3905">
            <v>1996.0319999999997</v>
          </cell>
          <cell r="P3905">
            <v>0.6</v>
          </cell>
          <cell r="R3905">
            <v>2944</v>
          </cell>
          <cell r="S3905"/>
          <cell r="U3905"/>
          <cell r="V3905"/>
          <cell r="X3905"/>
          <cell r="Y3905"/>
          <cell r="AA3905"/>
          <cell r="AB3905"/>
          <cell r="AD3905"/>
        </row>
        <row r="3906">
          <cell r="B3906" t="str">
            <v>PFG145AMG</v>
          </cell>
          <cell r="C3906" t="str">
            <v>Elementos Complementares</v>
          </cell>
          <cell r="E3906" t="str">
            <v>Docinho formado por bola natalina de 0,90m com cobertura amarela com confetes e embalagem para docinhos, produzido em fibra de vidro.</v>
          </cell>
          <cell r="F3906" t="str">
            <v>FIBRAS PÁSCOA</v>
          </cell>
          <cell r="G3906">
            <v>1.05</v>
          </cell>
          <cell r="H3906">
            <v>0.9</v>
          </cell>
          <cell r="I3906">
            <v>0.9</v>
          </cell>
          <cell r="M3906">
            <v>5864.7</v>
          </cell>
          <cell r="N3906">
            <v>3518.8199999999997</v>
          </cell>
          <cell r="P3906">
            <v>0.6</v>
          </cell>
          <cell r="R3906">
            <v>5190</v>
          </cell>
          <cell r="S3906"/>
          <cell r="U3906"/>
          <cell r="V3906"/>
          <cell r="X3906"/>
          <cell r="Y3906"/>
          <cell r="AA3906"/>
          <cell r="AB3906"/>
          <cell r="AD3906"/>
        </row>
        <row r="3907">
          <cell r="B3907" t="str">
            <v>PFG145VDP</v>
          </cell>
          <cell r="C3907" t="str">
            <v>Elementos Complementares</v>
          </cell>
          <cell r="E3907" t="str">
            <v>Docinho formado por bola natalina de 0,50m com cobertura verde com confetes e embalagem para docinhos, produzido em fibra de vidro.</v>
          </cell>
          <cell r="F3907" t="str">
            <v>FIBRAS PÁSCOA</v>
          </cell>
          <cell r="G3907">
            <v>0.5</v>
          </cell>
          <cell r="H3907">
            <v>0.6</v>
          </cell>
          <cell r="I3907">
            <v>0.6</v>
          </cell>
          <cell r="M3907">
            <v>1751.4999999999998</v>
          </cell>
          <cell r="N3907">
            <v>1050.8999999999999</v>
          </cell>
          <cell r="P3907">
            <v>0.6</v>
          </cell>
          <cell r="R3907">
            <v>1550</v>
          </cell>
          <cell r="S3907"/>
          <cell r="U3907"/>
          <cell r="V3907"/>
          <cell r="X3907"/>
          <cell r="Y3907"/>
          <cell r="AA3907"/>
          <cell r="AB3907"/>
          <cell r="AD3907"/>
        </row>
        <row r="3908">
          <cell r="B3908" t="str">
            <v>PFG145VDM</v>
          </cell>
          <cell r="C3908" t="str">
            <v>Elementos Complementares</v>
          </cell>
          <cell r="E3908" t="str">
            <v>Docinho formado por bola natalina de 0,70m com cobertura verde com confetes e embalagem para docinhos, produzido em fibra de vidro.</v>
          </cell>
          <cell r="F3908" t="str">
            <v>FIBRAS PÁSCOA</v>
          </cell>
          <cell r="G3908">
            <v>0.8</v>
          </cell>
          <cell r="H3908">
            <v>0.7</v>
          </cell>
          <cell r="I3908">
            <v>0.7</v>
          </cell>
          <cell r="M3908">
            <v>3326.72</v>
          </cell>
          <cell r="N3908">
            <v>1996.0319999999997</v>
          </cell>
          <cell r="P3908">
            <v>0.6</v>
          </cell>
          <cell r="R3908">
            <v>2944</v>
          </cell>
          <cell r="S3908"/>
          <cell r="U3908"/>
          <cell r="V3908"/>
          <cell r="X3908"/>
          <cell r="Y3908"/>
          <cell r="AA3908"/>
          <cell r="AB3908"/>
          <cell r="AD3908"/>
        </row>
        <row r="3909">
          <cell r="B3909" t="str">
            <v>PFG145VDG</v>
          </cell>
          <cell r="C3909" t="str">
            <v>Elementos Complementares</v>
          </cell>
          <cell r="E3909" t="str">
            <v>Docinho formado por bola natalina de 0,90m com cobertura verde com confetes e embalagem para docinhos, produzido em fibra de vidro.</v>
          </cell>
          <cell r="F3909" t="str">
            <v>FIBRAS PÁSCOA</v>
          </cell>
          <cell r="G3909">
            <v>1.05</v>
          </cell>
          <cell r="H3909">
            <v>0.9</v>
          </cell>
          <cell r="I3909">
            <v>0.9</v>
          </cell>
          <cell r="M3909">
            <v>5864.7</v>
          </cell>
          <cell r="N3909">
            <v>3518.8199999999997</v>
          </cell>
          <cell r="P3909">
            <v>0.6</v>
          </cell>
          <cell r="R3909">
            <v>5190</v>
          </cell>
          <cell r="S3909"/>
          <cell r="U3909"/>
          <cell r="V3909"/>
          <cell r="X3909"/>
          <cell r="Y3909"/>
          <cell r="AA3909"/>
          <cell r="AB3909"/>
          <cell r="AD3909"/>
        </row>
        <row r="3910">
          <cell r="B3910" t="str">
            <v>PFG146BG</v>
          </cell>
          <cell r="C3910" t="str">
            <v>Elementos Complementares</v>
          </cell>
          <cell r="E3910" t="str">
            <v>Ovo de páscoa com bolinhas e embalagem de docinho, produzido em fibra de vidro.</v>
          </cell>
          <cell r="F3910" t="str">
            <v>FIBRAS PÁSCOA</v>
          </cell>
          <cell r="G3910">
            <v>0.87</v>
          </cell>
          <cell r="H3910">
            <v>0.5</v>
          </cell>
          <cell r="I3910">
            <v>0.5</v>
          </cell>
          <cell r="M3910">
            <v>1704.0399999999997</v>
          </cell>
          <cell r="N3910">
            <v>1022.4239999999998</v>
          </cell>
          <cell r="P3910">
            <v>0.6</v>
          </cell>
          <cell r="R3910">
            <v>1508</v>
          </cell>
          <cell r="S3910"/>
          <cell r="U3910"/>
          <cell r="V3910"/>
          <cell r="X3910"/>
          <cell r="Y3910"/>
          <cell r="AA3910"/>
          <cell r="AB3910"/>
          <cell r="AD3910"/>
        </row>
        <row r="3911">
          <cell r="B3911" t="str">
            <v>PFG146BGG</v>
          </cell>
          <cell r="C3911" t="str">
            <v>Elementos Complementares</v>
          </cell>
          <cell r="E3911" t="str">
            <v>Ovo de páscoa com bolinhas e embalagem de docinho, produzido em fibra de vidro.</v>
          </cell>
          <cell r="F3911" t="str">
            <v>FIBRAS PÁSCOA</v>
          </cell>
          <cell r="G3911">
            <v>1.25</v>
          </cell>
          <cell r="H3911">
            <v>0.8</v>
          </cell>
          <cell r="I3911">
            <v>0.8</v>
          </cell>
          <cell r="M3911">
            <v>3985.5099999999998</v>
          </cell>
          <cell r="N3911">
            <v>2391.3059999999996</v>
          </cell>
          <cell r="P3911">
            <v>0.6</v>
          </cell>
          <cell r="R3911">
            <v>3527</v>
          </cell>
          <cell r="S3911"/>
          <cell r="U3911"/>
          <cell r="V3911"/>
          <cell r="X3911"/>
          <cell r="Y3911"/>
          <cell r="AA3911"/>
          <cell r="AB3911"/>
          <cell r="AD3911"/>
        </row>
        <row r="3912">
          <cell r="B3912" t="str">
            <v>PFG146BEG</v>
          </cell>
          <cell r="C3912" t="str">
            <v>Elementos Complementares</v>
          </cell>
          <cell r="E3912" t="str">
            <v>Ovo de páscoa com bolinhas e embalagem de docinho, produzido em fibra de vidro.</v>
          </cell>
          <cell r="F3912" t="str">
            <v>FIBRAS PÁSCOA</v>
          </cell>
          <cell r="G3912">
            <v>1.6</v>
          </cell>
          <cell r="H3912">
            <v>1</v>
          </cell>
          <cell r="I3912">
            <v>1</v>
          </cell>
          <cell r="M3912">
            <v>6390.15</v>
          </cell>
          <cell r="N3912">
            <v>3834.0899999999997</v>
          </cell>
          <cell r="P3912">
            <v>0.6</v>
          </cell>
          <cell r="R3912">
            <v>5655</v>
          </cell>
          <cell r="S3912"/>
          <cell r="U3912"/>
          <cell r="V3912"/>
          <cell r="X3912"/>
          <cell r="Y3912"/>
          <cell r="AA3912"/>
          <cell r="AB3912"/>
          <cell r="AD3912"/>
        </row>
        <row r="3913">
          <cell r="B3913" t="str">
            <v>PFG146PG</v>
          </cell>
          <cell r="C3913" t="str">
            <v>Elementos Complementares</v>
          </cell>
          <cell r="E3913" t="str">
            <v>Ovo de páscoa com patinhas e embalagem de docinho, produzido em fibra de vidro.</v>
          </cell>
          <cell r="F3913" t="str">
            <v>FIBRAS PÁSCOA</v>
          </cell>
          <cell r="G3913">
            <v>0.87</v>
          </cell>
          <cell r="H3913">
            <v>0.5</v>
          </cell>
          <cell r="I3913">
            <v>0.5</v>
          </cell>
          <cell r="M3913">
            <v>1704.0399999999997</v>
          </cell>
          <cell r="N3913">
            <v>1022.4239999999998</v>
          </cell>
          <cell r="P3913">
            <v>0.6</v>
          </cell>
          <cell r="R3913">
            <v>1508</v>
          </cell>
          <cell r="S3913"/>
          <cell r="U3913"/>
          <cell r="V3913"/>
          <cell r="X3913"/>
          <cell r="Y3913"/>
          <cell r="AA3913"/>
          <cell r="AB3913"/>
          <cell r="AD3913"/>
        </row>
        <row r="3914">
          <cell r="B3914" t="str">
            <v>PFG146PGG</v>
          </cell>
          <cell r="C3914" t="str">
            <v>Elementos Complementares</v>
          </cell>
          <cell r="E3914" t="str">
            <v>Ovo de páscoa com patinhas e embalagem de docinho, produzido em fibra de vidro.</v>
          </cell>
          <cell r="F3914" t="str">
            <v>FIBRAS PÁSCOA</v>
          </cell>
          <cell r="G3914">
            <v>1.25</v>
          </cell>
          <cell r="H3914">
            <v>0.8</v>
          </cell>
          <cell r="I3914">
            <v>0.8</v>
          </cell>
          <cell r="M3914">
            <v>3985.5099999999998</v>
          </cell>
          <cell r="N3914">
            <v>2391.3059999999996</v>
          </cell>
          <cell r="P3914">
            <v>0.6</v>
          </cell>
          <cell r="R3914">
            <v>3527</v>
          </cell>
          <cell r="S3914"/>
          <cell r="U3914"/>
          <cell r="V3914"/>
          <cell r="X3914"/>
          <cell r="Y3914"/>
          <cell r="AA3914"/>
          <cell r="AB3914"/>
          <cell r="AD3914"/>
        </row>
        <row r="3915">
          <cell r="B3915" t="str">
            <v>PFG146PEG</v>
          </cell>
          <cell r="C3915" t="str">
            <v>Elementos Complementares</v>
          </cell>
          <cell r="E3915" t="str">
            <v>Ovo de páscoa com patinhas e embalagem de docinho, produzido em fibra de vidro.</v>
          </cell>
          <cell r="F3915" t="str">
            <v>FIBRAS PÁSCOA</v>
          </cell>
          <cell r="G3915">
            <v>1.6</v>
          </cell>
          <cell r="H3915">
            <v>1</v>
          </cell>
          <cell r="I3915">
            <v>1</v>
          </cell>
          <cell r="M3915">
            <v>6390.15</v>
          </cell>
          <cell r="N3915">
            <v>3834.0899999999997</v>
          </cell>
          <cell r="P3915">
            <v>0.6</v>
          </cell>
          <cell r="R3915">
            <v>5655</v>
          </cell>
          <cell r="S3915"/>
          <cell r="U3915"/>
          <cell r="V3915"/>
          <cell r="X3915"/>
          <cell r="Y3915"/>
          <cell r="AA3915"/>
          <cell r="AB3915"/>
          <cell r="AD3915"/>
        </row>
        <row r="3916">
          <cell r="B3916" t="str">
            <v>PFG147RSP</v>
          </cell>
          <cell r="C3916" t="str">
            <v>Elementos Complementares</v>
          </cell>
          <cell r="E3916" t="str">
            <v>Cupcake na embalagem de docinho com cobertura cor de rosa, granulados coloridos e cereja. Produzido em fibra de vidro</v>
          </cell>
          <cell r="F3916" t="str">
            <v>FIBRAS PÁSCOA</v>
          </cell>
          <cell r="G3916">
            <v>0.75</v>
          </cell>
          <cell r="H3916">
            <v>0.5</v>
          </cell>
          <cell r="I3916">
            <v>0.5</v>
          </cell>
          <cell r="M3916">
            <v>1839.6399999999999</v>
          </cell>
          <cell r="N3916">
            <v>1103.7839999999999</v>
          </cell>
          <cell r="P3916">
            <v>0.6</v>
          </cell>
          <cell r="R3916">
            <v>1628</v>
          </cell>
          <cell r="S3916"/>
          <cell r="U3916"/>
          <cell r="V3916"/>
          <cell r="X3916"/>
          <cell r="Y3916"/>
          <cell r="AA3916"/>
          <cell r="AB3916"/>
          <cell r="AD3916"/>
        </row>
        <row r="3917">
          <cell r="B3917" t="str">
            <v>PFG147RSM</v>
          </cell>
          <cell r="C3917" t="str">
            <v>Elementos Complementares</v>
          </cell>
          <cell r="E3917" t="str">
            <v>Cupcake na embalagem de docinho com cobertura cor de rosa, granulados coloridos e cereja. Produzido em fibra de vidro</v>
          </cell>
          <cell r="F3917" t="str">
            <v>FIBRAS PÁSCOA</v>
          </cell>
          <cell r="G3917">
            <v>1.05</v>
          </cell>
          <cell r="H3917">
            <v>0.7</v>
          </cell>
          <cell r="I3917">
            <v>0.7</v>
          </cell>
          <cell r="M3917">
            <v>3493.9599999999996</v>
          </cell>
          <cell r="N3917">
            <v>2096.3759999999997</v>
          </cell>
          <cell r="P3917">
            <v>0.6</v>
          </cell>
          <cell r="R3917">
            <v>3092</v>
          </cell>
          <cell r="S3917"/>
          <cell r="U3917"/>
          <cell r="V3917"/>
          <cell r="X3917"/>
          <cell r="Y3917"/>
          <cell r="AA3917"/>
          <cell r="AB3917"/>
          <cell r="AD3917"/>
        </row>
        <row r="3918">
          <cell r="B3918" t="str">
            <v>PFG147RSG</v>
          </cell>
          <cell r="C3918" t="str">
            <v>Elementos Complementares</v>
          </cell>
          <cell r="E3918" t="str">
            <v>Cupcake na embalagem de docinho com cobertura cor de rosa, granulados coloridos e cereja. Produzido em fibra de vidro</v>
          </cell>
          <cell r="F3918" t="str">
            <v>FIBRAS PÁSCOA</v>
          </cell>
          <cell r="G3918">
            <v>1.32</v>
          </cell>
          <cell r="H3918">
            <v>0.9</v>
          </cell>
          <cell r="I3918">
            <v>0.9</v>
          </cell>
          <cell r="M3918">
            <v>6158.4999999999991</v>
          </cell>
          <cell r="N3918">
            <v>3695.0999999999995</v>
          </cell>
          <cell r="P3918">
            <v>0.6</v>
          </cell>
          <cell r="R3918">
            <v>5450</v>
          </cell>
          <cell r="S3918"/>
          <cell r="U3918"/>
          <cell r="V3918"/>
          <cell r="X3918"/>
          <cell r="Y3918"/>
          <cell r="AA3918"/>
          <cell r="AB3918"/>
          <cell r="AD3918"/>
        </row>
        <row r="3919">
          <cell r="B3919" t="str">
            <v>PFG147MRP</v>
          </cell>
          <cell r="C3919" t="str">
            <v>Elementos Complementares</v>
          </cell>
          <cell r="E3919" t="str">
            <v>Cupcake na embalagem de docinho com cobertura de chocolate, granulados coloridos e cereja. Produzido em fibra de vidro</v>
          </cell>
          <cell r="F3919" t="str">
            <v>FIBRAS PÁSCOA</v>
          </cell>
          <cell r="G3919">
            <v>0.75</v>
          </cell>
          <cell r="H3919">
            <v>0.5</v>
          </cell>
          <cell r="I3919">
            <v>0.5</v>
          </cell>
          <cell r="M3919">
            <v>1839.6399999999999</v>
          </cell>
          <cell r="N3919">
            <v>1103.7839999999999</v>
          </cell>
          <cell r="P3919">
            <v>0.6</v>
          </cell>
          <cell r="R3919">
            <v>1628</v>
          </cell>
          <cell r="S3919"/>
          <cell r="U3919"/>
          <cell r="V3919"/>
          <cell r="X3919"/>
          <cell r="Y3919"/>
          <cell r="AA3919"/>
          <cell r="AB3919"/>
          <cell r="AD3919"/>
        </row>
        <row r="3920">
          <cell r="B3920" t="str">
            <v>PFG147MRM</v>
          </cell>
          <cell r="C3920" t="str">
            <v>Elementos Complementares</v>
          </cell>
          <cell r="E3920" t="str">
            <v>Cupcake na embalagem de docinho com cobertura de chocolate, granulados coloridos e cereja. Produzido em fibra de vidro</v>
          </cell>
          <cell r="F3920" t="str">
            <v>FIBRAS PÁSCOA</v>
          </cell>
          <cell r="G3920">
            <v>1.05</v>
          </cell>
          <cell r="H3920">
            <v>0.7</v>
          </cell>
          <cell r="I3920">
            <v>0.7</v>
          </cell>
          <cell r="M3920">
            <v>3493.9599999999996</v>
          </cell>
          <cell r="N3920">
            <v>2096.3759999999997</v>
          </cell>
          <cell r="P3920">
            <v>0.6</v>
          </cell>
          <cell r="R3920">
            <v>3092</v>
          </cell>
          <cell r="S3920"/>
          <cell r="U3920"/>
          <cell r="V3920"/>
          <cell r="X3920"/>
          <cell r="Y3920"/>
          <cell r="AA3920"/>
          <cell r="AB3920"/>
          <cell r="AD3920"/>
        </row>
        <row r="3921">
          <cell r="B3921" t="str">
            <v>PFG147MRG</v>
          </cell>
          <cell r="C3921" t="str">
            <v>Elementos Complementares</v>
          </cell>
          <cell r="E3921" t="str">
            <v>Cupcake na embalagem de docinho com cobertura de chocolate, granulados coloridos e cereja. Produzido em fibra de vidro</v>
          </cell>
          <cell r="F3921" t="str">
            <v>FIBRAS PÁSCOA</v>
          </cell>
          <cell r="G3921">
            <v>1.32</v>
          </cell>
          <cell r="H3921">
            <v>0.9</v>
          </cell>
          <cell r="I3921">
            <v>0.9</v>
          </cell>
          <cell r="M3921">
            <v>6158.4999999999991</v>
          </cell>
          <cell r="N3921">
            <v>3695.0999999999995</v>
          </cell>
          <cell r="P3921">
            <v>0.6</v>
          </cell>
          <cell r="R3921">
            <v>5450</v>
          </cell>
          <cell r="S3921"/>
          <cell r="U3921"/>
          <cell r="V3921"/>
          <cell r="X3921"/>
          <cell r="Y3921"/>
          <cell r="AA3921"/>
          <cell r="AB3921"/>
          <cell r="AD3921"/>
        </row>
        <row r="3922">
          <cell r="B3922" t="str">
            <v>PFG147VDP</v>
          </cell>
          <cell r="C3922" t="str">
            <v>Elementos Complementares</v>
          </cell>
          <cell r="E3922" t="str">
            <v>Cupcake na embalagem de docinho com cobertura verde, granulados coloridos e cereja. Produzido em fibra de vidro</v>
          </cell>
          <cell r="F3922" t="str">
            <v>FIBRAS PÁSCOA</v>
          </cell>
          <cell r="G3922">
            <v>0.75</v>
          </cell>
          <cell r="H3922">
            <v>0.5</v>
          </cell>
          <cell r="I3922">
            <v>0.5</v>
          </cell>
          <cell r="M3922">
            <v>1839.6399999999999</v>
          </cell>
          <cell r="N3922">
            <v>1103.7839999999999</v>
          </cell>
          <cell r="P3922">
            <v>0.6</v>
          </cell>
          <cell r="R3922">
            <v>1628</v>
          </cell>
          <cell r="S3922"/>
          <cell r="U3922"/>
          <cell r="V3922"/>
          <cell r="X3922"/>
          <cell r="Y3922"/>
          <cell r="AA3922"/>
          <cell r="AB3922"/>
          <cell r="AD3922"/>
        </row>
        <row r="3923">
          <cell r="B3923" t="str">
            <v>PFG147VDM</v>
          </cell>
          <cell r="C3923" t="str">
            <v>Elementos Complementares</v>
          </cell>
          <cell r="E3923" t="str">
            <v>Cupcake na embalagem de docinho com cobertura verde, granulados coloridos e cereja. Produzido em fibra de vidro</v>
          </cell>
          <cell r="F3923" t="str">
            <v>FIBRAS PÁSCOA</v>
          </cell>
          <cell r="G3923">
            <v>1.05</v>
          </cell>
          <cell r="H3923">
            <v>0.7</v>
          </cell>
          <cell r="I3923">
            <v>0.7</v>
          </cell>
          <cell r="M3923">
            <v>3493.9599999999996</v>
          </cell>
          <cell r="N3923">
            <v>2096.3759999999997</v>
          </cell>
          <cell r="P3923">
            <v>0.6</v>
          </cell>
          <cell r="R3923">
            <v>3092</v>
          </cell>
          <cell r="S3923"/>
          <cell r="U3923"/>
          <cell r="V3923"/>
          <cell r="X3923"/>
          <cell r="Y3923"/>
          <cell r="AA3923"/>
          <cell r="AB3923"/>
          <cell r="AD3923"/>
        </row>
        <row r="3924">
          <cell r="B3924" t="str">
            <v>PFG147VDG</v>
          </cell>
          <cell r="C3924" t="str">
            <v>Elementos Complementares</v>
          </cell>
          <cell r="E3924" t="str">
            <v>Cupcake na embalagem de docinho com cobertura verde, granulados coloridos e cereja. Produzido em fibra de vidro</v>
          </cell>
          <cell r="F3924" t="str">
            <v>FIBRAS PÁSCOA</v>
          </cell>
          <cell r="G3924">
            <v>1.32</v>
          </cell>
          <cell r="H3924">
            <v>0.9</v>
          </cell>
          <cell r="I3924">
            <v>0.9</v>
          </cell>
          <cell r="M3924">
            <v>6158.4999999999991</v>
          </cell>
          <cell r="N3924">
            <v>3695.0999999999995</v>
          </cell>
          <cell r="P3924">
            <v>0.6</v>
          </cell>
          <cell r="R3924">
            <v>5450</v>
          </cell>
          <cell r="S3924"/>
          <cell r="U3924"/>
          <cell r="V3924"/>
          <cell r="X3924"/>
          <cell r="Y3924"/>
          <cell r="AA3924"/>
          <cell r="AB3924"/>
          <cell r="AD3924"/>
        </row>
        <row r="3925">
          <cell r="B3925" t="str">
            <v>PMOBP_VD</v>
          </cell>
          <cell r="C3925" t="str">
            <v>Elementos Complementares</v>
          </cell>
          <cell r="E3925" t="str">
            <v>Poste com bandeirolas em fibra de vidro com pintura automotiva verde.</v>
          </cell>
          <cell r="F3925" t="str">
            <v>FIBRAS PÁSCOA</v>
          </cell>
          <cell r="G3925">
            <v>3.7</v>
          </cell>
          <cell r="H3925">
            <v>1</v>
          </cell>
          <cell r="I3925">
            <v>0.4</v>
          </cell>
          <cell r="L3925"/>
          <cell r="M3925">
            <v>4707.4669999999987</v>
          </cell>
          <cell r="N3925">
            <v>2824.4801999999991</v>
          </cell>
          <cell r="P3925">
            <v>0.6</v>
          </cell>
          <cell r="R3925">
            <v>4165.8999999999996</v>
          </cell>
          <cell r="S3925"/>
          <cell r="U3925"/>
          <cell r="V3925"/>
          <cell r="X3925"/>
          <cell r="Y3925"/>
          <cell r="AA3925"/>
          <cell r="AB3925"/>
          <cell r="AD3925"/>
        </row>
        <row r="3926">
          <cell r="B3926" t="str">
            <v>PMOBP_RS</v>
          </cell>
          <cell r="C3926" t="str">
            <v>Elementos Complementares</v>
          </cell>
          <cell r="E3926" t="str">
            <v>Poste com bandeirolas em fibra de vidro com pintura automotiva rosa</v>
          </cell>
          <cell r="F3926" t="str">
            <v>FIBRAS PÁSCOA</v>
          </cell>
          <cell r="G3926">
            <v>3.7</v>
          </cell>
          <cell r="H3926">
            <v>1</v>
          </cell>
          <cell r="I3926">
            <v>0.4</v>
          </cell>
          <cell r="L3926"/>
          <cell r="M3926">
            <v>4707.4669999999987</v>
          </cell>
          <cell r="N3926">
            <v>2824.4801999999991</v>
          </cell>
          <cell r="P3926">
            <v>0.6</v>
          </cell>
          <cell r="R3926">
            <v>4165.8999999999996</v>
          </cell>
          <cell r="S3926"/>
          <cell r="U3926"/>
          <cell r="V3926"/>
          <cell r="X3926"/>
          <cell r="Y3926"/>
          <cell r="AA3926"/>
          <cell r="AB3926"/>
          <cell r="AD3926"/>
        </row>
        <row r="3927">
          <cell r="B3927" t="str">
            <v>P2D01</v>
          </cell>
          <cell r="C3927" t="str">
            <v>Páscoa Bidimensional</v>
          </cell>
          <cell r="E3927" t="str">
            <v>Coelho c/ Cenoura, produzido em PVC com impressão digital em face única</v>
          </cell>
          <cell r="F3927" t="str">
            <v>2D PÁSCOA</v>
          </cell>
          <cell r="G3927">
            <v>2.0499999999999998</v>
          </cell>
          <cell r="H3927">
            <v>0.94</v>
          </cell>
          <cell r="I3927" t="str">
            <v>10mm</v>
          </cell>
          <cell r="M3927">
            <v>1444.027</v>
          </cell>
          <cell r="N3927">
            <v>1444.027</v>
          </cell>
          <cell r="P3927">
            <v>1</v>
          </cell>
          <cell r="R3927">
            <v>1277.9000000000001</v>
          </cell>
          <cell r="S3927">
            <v>894.51438999999993</v>
          </cell>
          <cell r="U3927">
            <v>1111.2</v>
          </cell>
          <cell r="V3927">
            <v>777.84</v>
          </cell>
          <cell r="X3927">
            <v>1111.2</v>
          </cell>
          <cell r="Y3927">
            <v>777.84</v>
          </cell>
          <cell r="AA3927">
            <v>1111.2</v>
          </cell>
          <cell r="AB3927">
            <v>777.84</v>
          </cell>
          <cell r="AD3927">
            <v>1048.3</v>
          </cell>
        </row>
        <row r="3928">
          <cell r="B3928" t="str">
            <v>P2D02</v>
          </cell>
          <cell r="C3928" t="str">
            <v>Páscoa Bidimensional</v>
          </cell>
          <cell r="E3928" t="str">
            <v>Coelho Ovo, produzido em PVC com impressão digital em face única</v>
          </cell>
          <cell r="F3928" t="str">
            <v>2D PÁSCOA</v>
          </cell>
          <cell r="G3928">
            <v>1.98</v>
          </cell>
          <cell r="H3928">
            <v>1.17</v>
          </cell>
          <cell r="I3928" t="str">
            <v>10mm</v>
          </cell>
          <cell r="M3928">
            <v>1687.9939999999997</v>
          </cell>
          <cell r="N3928">
            <v>1687.9939999999997</v>
          </cell>
          <cell r="P3928">
            <v>1</v>
          </cell>
          <cell r="R3928">
            <v>1493.8</v>
          </cell>
          <cell r="S3928">
            <v>1045.63382</v>
          </cell>
          <cell r="U3928">
            <v>1298.9000000000001</v>
          </cell>
          <cell r="V3928">
            <v>909.23</v>
          </cell>
          <cell r="X3928">
            <v>1298.9000000000001</v>
          </cell>
          <cell r="Y3928">
            <v>909.23</v>
          </cell>
          <cell r="AA3928">
            <v>1298.9000000000001</v>
          </cell>
          <cell r="AB3928">
            <v>909.23</v>
          </cell>
          <cell r="AD3928">
            <v>1225.4000000000001</v>
          </cell>
        </row>
        <row r="3929">
          <cell r="B3929" t="str">
            <v>P2D03</v>
          </cell>
          <cell r="C3929" t="str">
            <v>Páscoa Bidimensional</v>
          </cell>
          <cell r="E3929" t="str">
            <v>Coelho Cesta, produzido em PVC com impressão digital em face única</v>
          </cell>
          <cell r="F3929" t="str">
            <v>2D PÁSCOA</v>
          </cell>
          <cell r="G3929">
            <v>2.1</v>
          </cell>
          <cell r="H3929">
            <v>0.83</v>
          </cell>
          <cell r="I3929" t="str">
            <v>10mm</v>
          </cell>
          <cell r="L3929">
            <v>14.15</v>
          </cell>
          <cell r="M3929">
            <v>1404.59</v>
          </cell>
          <cell r="N3929">
            <v>1404.59</v>
          </cell>
          <cell r="P3929">
            <v>1</v>
          </cell>
          <cell r="R3929">
            <v>1243</v>
          </cell>
          <cell r="S3929">
            <v>870.11000999999999</v>
          </cell>
          <cell r="U3929">
            <v>1080.9000000000001</v>
          </cell>
          <cell r="V3929">
            <v>756.63</v>
          </cell>
          <cell r="X3929">
            <v>1080.9000000000001</v>
          </cell>
          <cell r="Y3929">
            <v>756.63</v>
          </cell>
          <cell r="AA3929">
            <v>1080.9000000000001</v>
          </cell>
          <cell r="AB3929">
            <v>756.63</v>
          </cell>
          <cell r="AD3929">
            <v>1019.7</v>
          </cell>
        </row>
        <row r="3930">
          <cell r="B3930" t="str">
            <v>P2D04</v>
          </cell>
          <cell r="C3930" t="str">
            <v>Páscoa Bidimensional</v>
          </cell>
          <cell r="E3930" t="str">
            <v>Coelho Ovo escondido, produzido PVC com impressão digital em face única</v>
          </cell>
          <cell r="F3930" t="str">
            <v>2D PÁSCOA</v>
          </cell>
          <cell r="G3930">
            <v>2.1</v>
          </cell>
          <cell r="H3930">
            <v>0.69</v>
          </cell>
          <cell r="I3930" t="str">
            <v>10mm</v>
          </cell>
          <cell r="M3930">
            <v>1268.1989999999998</v>
          </cell>
          <cell r="N3930">
            <v>1268.1989999999998</v>
          </cell>
          <cell r="P3930">
            <v>1</v>
          </cell>
          <cell r="R3930">
            <v>1122.3</v>
          </cell>
          <cell r="S3930">
            <v>785.63330999999994</v>
          </cell>
          <cell r="U3930">
            <v>975.9</v>
          </cell>
          <cell r="V3930">
            <v>683.13</v>
          </cell>
          <cell r="X3930">
            <v>975.9</v>
          </cell>
          <cell r="Y3930">
            <v>683.13</v>
          </cell>
          <cell r="AA3930">
            <v>975.9</v>
          </cell>
          <cell r="AB3930">
            <v>683.13</v>
          </cell>
          <cell r="AD3930">
            <v>920.7</v>
          </cell>
        </row>
        <row r="3931">
          <cell r="B3931" t="str">
            <v>P2D05</v>
          </cell>
          <cell r="C3931" t="str">
            <v>Páscoa Bidimensional</v>
          </cell>
          <cell r="E3931" t="str">
            <v>Coelho c/ Ovos, produzido em PVC com impressão digital em face única</v>
          </cell>
          <cell r="F3931" t="str">
            <v>2D PÁSCOA</v>
          </cell>
          <cell r="G3931">
            <v>1.42</v>
          </cell>
          <cell r="H3931">
            <v>1.2</v>
          </cell>
          <cell r="I3931" t="str">
            <v>10mm</v>
          </cell>
          <cell r="M3931">
            <v>1393.9679999999998</v>
          </cell>
          <cell r="N3931">
            <v>1393.9679999999998</v>
          </cell>
          <cell r="P3931">
            <v>1</v>
          </cell>
          <cell r="R3931">
            <v>1233.5999999999999</v>
          </cell>
          <cell r="S3931">
            <v>863.53959999999995</v>
          </cell>
          <cell r="U3931">
            <v>1072.7</v>
          </cell>
          <cell r="V3931">
            <v>750.89</v>
          </cell>
          <cell r="X3931">
            <v>1072.7</v>
          </cell>
          <cell r="Y3931">
            <v>750.89</v>
          </cell>
          <cell r="AA3931">
            <v>1072.7</v>
          </cell>
          <cell r="AB3931">
            <v>750.89</v>
          </cell>
          <cell r="AD3931">
            <v>1012</v>
          </cell>
        </row>
        <row r="3932">
          <cell r="B3932" t="str">
            <v>P2D06</v>
          </cell>
          <cell r="C3932" t="str">
            <v>Páscoa Bidimensional</v>
          </cell>
          <cell r="E3932" t="str">
            <v>Conjunto de Ovos, produzido em PVC com impressão digital em face única</v>
          </cell>
          <cell r="F3932" t="str">
            <v>2D PÁSCOA</v>
          </cell>
          <cell r="G3932">
            <v>1</v>
          </cell>
          <cell r="H3932">
            <v>1.46</v>
          </cell>
          <cell r="I3932" t="str">
            <v>10mm</v>
          </cell>
          <cell r="M3932">
            <v>1259.1589999999999</v>
          </cell>
          <cell r="N3932">
            <v>1259.1589999999999</v>
          </cell>
          <cell r="P3932">
            <v>1</v>
          </cell>
          <cell r="R3932">
            <v>1114.3</v>
          </cell>
          <cell r="S3932">
            <v>780.00153</v>
          </cell>
          <cell r="U3932">
            <v>968.9</v>
          </cell>
          <cell r="V3932">
            <v>678.23</v>
          </cell>
          <cell r="X3932">
            <v>968.9</v>
          </cell>
          <cell r="Y3932">
            <v>678.23</v>
          </cell>
          <cell r="AA3932">
            <v>968.9</v>
          </cell>
          <cell r="AB3932">
            <v>678.23</v>
          </cell>
          <cell r="AD3932">
            <v>914.1</v>
          </cell>
        </row>
        <row r="3933">
          <cell r="B3933" t="str">
            <v>P2D07</v>
          </cell>
          <cell r="C3933" t="str">
            <v>Páscoa Bidimensional</v>
          </cell>
          <cell r="E3933" t="str">
            <v>Coelho espiando, produzido em PVC com impressão digital em face única</v>
          </cell>
          <cell r="F3933" t="str">
            <v>2D PÁSCOA</v>
          </cell>
          <cell r="G3933">
            <v>3.22</v>
          </cell>
          <cell r="H3933">
            <v>4</v>
          </cell>
          <cell r="I3933" t="str">
            <v>10mm</v>
          </cell>
          <cell r="M3933">
            <v>4879.0009999999993</v>
          </cell>
          <cell r="N3933">
            <v>4879.0009999999993</v>
          </cell>
          <cell r="P3933">
            <v>1</v>
          </cell>
          <cell r="R3933">
            <v>4317.7</v>
          </cell>
          <cell r="S3933">
            <v>3022.3885999999993</v>
          </cell>
          <cell r="U3933">
            <v>3754.5</v>
          </cell>
          <cell r="V3933">
            <v>2628.15</v>
          </cell>
          <cell r="X3933">
            <v>3754.5</v>
          </cell>
          <cell r="Y3933">
            <v>2628.15</v>
          </cell>
          <cell r="AA3933">
            <v>3754.5</v>
          </cell>
          <cell r="AB3933">
            <v>2628.15</v>
          </cell>
          <cell r="AD3933">
            <v>3542</v>
          </cell>
        </row>
        <row r="3934">
          <cell r="B3934" t="str">
            <v>P2D08P</v>
          </cell>
          <cell r="C3934" t="str">
            <v>Páscoa Bidimensional</v>
          </cell>
          <cell r="E3934" t="str">
            <v>Bengala P, produzido em PVC com impressão digital em face única</v>
          </cell>
          <cell r="F3934" t="str">
            <v>2D PÁSCOA</v>
          </cell>
          <cell r="G3934">
            <v>1</v>
          </cell>
          <cell r="H3934">
            <v>0.22</v>
          </cell>
          <cell r="I3934" t="str">
            <v>10mm</v>
          </cell>
          <cell r="M3934">
            <v>345.44099999999997</v>
          </cell>
          <cell r="N3934">
            <v>345.44099999999997</v>
          </cell>
          <cell r="P3934">
            <v>1</v>
          </cell>
          <cell r="R3934">
            <v>305.7</v>
          </cell>
          <cell r="S3934">
            <v>214.00763999999998</v>
          </cell>
          <cell r="U3934">
            <v>265.8</v>
          </cell>
          <cell r="V3934">
            <v>186.06</v>
          </cell>
          <cell r="X3934">
            <v>265.8</v>
          </cell>
          <cell r="Y3934">
            <v>186.06</v>
          </cell>
          <cell r="AA3934">
            <v>265.8</v>
          </cell>
          <cell r="AB3934">
            <v>186.06</v>
          </cell>
          <cell r="AD3934">
            <v>250.8</v>
          </cell>
        </row>
        <row r="3935">
          <cell r="B3935" t="str">
            <v>P2D08M</v>
          </cell>
          <cell r="C3935" t="str">
            <v>Páscoa Bidimensional</v>
          </cell>
          <cell r="E3935" t="str">
            <v>Bengala M, produzido em PVC com impressão digital em face única</v>
          </cell>
          <cell r="F3935" t="str">
            <v>2D PÁSCOA</v>
          </cell>
          <cell r="G3935">
            <v>1.7</v>
          </cell>
          <cell r="H3935">
            <v>0.38</v>
          </cell>
          <cell r="I3935" t="str">
            <v>10mm</v>
          </cell>
          <cell r="M3935">
            <v>643.98699999999997</v>
          </cell>
          <cell r="N3935">
            <v>643.98699999999997</v>
          </cell>
          <cell r="P3935">
            <v>1</v>
          </cell>
          <cell r="R3935">
            <v>569.9</v>
          </cell>
          <cell r="S3935">
            <v>398.91774999999996</v>
          </cell>
          <cell r="U3935">
            <v>495.6</v>
          </cell>
          <cell r="V3935">
            <v>346.92</v>
          </cell>
          <cell r="X3935">
            <v>495.6</v>
          </cell>
          <cell r="Y3935">
            <v>346.92</v>
          </cell>
          <cell r="AA3935">
            <v>495.6</v>
          </cell>
          <cell r="AB3935">
            <v>346.92</v>
          </cell>
          <cell r="AD3935">
            <v>467.5</v>
          </cell>
        </row>
        <row r="3936">
          <cell r="B3936" t="str">
            <v>P2D09</v>
          </cell>
          <cell r="C3936" t="str">
            <v>Páscoa Bidimensional</v>
          </cell>
          <cell r="E3936" t="str">
            <v>Bolacha Baunilha, produzido em PVC com impressão digital em face única</v>
          </cell>
          <cell r="F3936" t="str">
            <v>2D PÁSCOA</v>
          </cell>
          <cell r="G3936">
            <v>0.5</v>
          </cell>
          <cell r="H3936">
            <v>0.75</v>
          </cell>
          <cell r="I3936" t="str">
            <v>10mm</v>
          </cell>
          <cell r="M3936">
            <v>465.22099999999995</v>
          </cell>
          <cell r="N3936">
            <v>465.22099999999995</v>
          </cell>
          <cell r="P3936">
            <v>1</v>
          </cell>
          <cell r="R3936">
            <v>411.7</v>
          </cell>
          <cell r="S3936">
            <v>288.15940999999992</v>
          </cell>
          <cell r="U3936">
            <v>358</v>
          </cell>
          <cell r="V3936">
            <v>250.6</v>
          </cell>
          <cell r="X3936">
            <v>358</v>
          </cell>
          <cell r="Y3936">
            <v>250.6</v>
          </cell>
          <cell r="AA3936">
            <v>358</v>
          </cell>
          <cell r="AB3936">
            <v>250.6</v>
          </cell>
          <cell r="AD3936">
            <v>337.7</v>
          </cell>
        </row>
        <row r="3937">
          <cell r="B3937" t="str">
            <v>P2D10</v>
          </cell>
          <cell r="C3937" t="str">
            <v>Páscoa Bidimensional</v>
          </cell>
          <cell r="E3937" t="str">
            <v>Bolacha chocolate, produzido em PVC com impressão digital em face única</v>
          </cell>
          <cell r="F3937" t="str">
            <v>2D PÁSCOA</v>
          </cell>
          <cell r="G3937">
            <v>0.5</v>
          </cell>
          <cell r="H3937">
            <v>0.75</v>
          </cell>
          <cell r="I3937" t="str">
            <v>10mm</v>
          </cell>
          <cell r="M3937">
            <v>465.22099999999995</v>
          </cell>
          <cell r="N3937">
            <v>465.22099999999995</v>
          </cell>
          <cell r="P3937">
            <v>1</v>
          </cell>
          <cell r="R3937">
            <v>411.7</v>
          </cell>
          <cell r="S3937">
            <v>288.15940999999992</v>
          </cell>
          <cell r="U3937">
            <v>358</v>
          </cell>
          <cell r="V3937">
            <v>250.6</v>
          </cell>
          <cell r="X3937">
            <v>358</v>
          </cell>
          <cell r="Y3937">
            <v>250.6</v>
          </cell>
          <cell r="AA3937">
            <v>358</v>
          </cell>
          <cell r="AB3937">
            <v>250.6</v>
          </cell>
          <cell r="AD3937">
            <v>337.7</v>
          </cell>
        </row>
        <row r="3938">
          <cell r="B3938" t="str">
            <v>P2D11P</v>
          </cell>
          <cell r="C3938" t="str">
            <v>Páscoa Bidimensional</v>
          </cell>
          <cell r="E3938" t="str">
            <v>Pirulito P, produzido em PVC com impressão digital em face única</v>
          </cell>
          <cell r="F3938" t="str">
            <v>2D PÁSCOA</v>
          </cell>
          <cell r="G3938">
            <v>1.05</v>
          </cell>
          <cell r="H3938">
            <v>0.45</v>
          </cell>
          <cell r="I3938" t="str">
            <v>10mm</v>
          </cell>
          <cell r="M3938">
            <v>369.73599999999993</v>
          </cell>
          <cell r="N3938">
            <v>369.73599999999993</v>
          </cell>
          <cell r="P3938">
            <v>1</v>
          </cell>
          <cell r="R3938">
            <v>327.2</v>
          </cell>
          <cell r="S3938">
            <v>229.02571999999995</v>
          </cell>
          <cell r="U3938">
            <v>284.5</v>
          </cell>
          <cell r="V3938">
            <v>199.15</v>
          </cell>
          <cell r="X3938">
            <v>284.5</v>
          </cell>
          <cell r="Y3938">
            <v>199.15</v>
          </cell>
          <cell r="AA3938">
            <v>284.5</v>
          </cell>
          <cell r="AB3938">
            <v>199.15</v>
          </cell>
          <cell r="AD3938">
            <v>268.39999999999998</v>
          </cell>
        </row>
        <row r="3939">
          <cell r="B3939" t="str">
            <v>P2D11M</v>
          </cell>
          <cell r="C3939" t="str">
            <v>Páscoa Bidimensional</v>
          </cell>
          <cell r="E3939" t="str">
            <v>Pirulito M, produzido em PVC com impressão digital em face única</v>
          </cell>
          <cell r="F3939" t="str">
            <v>2D PÁSCOA</v>
          </cell>
          <cell r="G3939">
            <v>1.45</v>
          </cell>
          <cell r="H3939">
            <v>0.75</v>
          </cell>
          <cell r="I3939" t="str">
            <v>10mm</v>
          </cell>
          <cell r="M3939">
            <v>581.83699999999988</v>
          </cell>
          <cell r="N3939">
            <v>581.83699999999988</v>
          </cell>
          <cell r="P3939">
            <v>1</v>
          </cell>
          <cell r="R3939">
            <v>514.9</v>
          </cell>
          <cell r="S3939">
            <v>360.43391999999994</v>
          </cell>
          <cell r="U3939">
            <v>447.7</v>
          </cell>
          <cell r="V3939">
            <v>313.39</v>
          </cell>
          <cell r="X3939">
            <v>447.7</v>
          </cell>
          <cell r="Y3939">
            <v>313.39</v>
          </cell>
          <cell r="AA3939">
            <v>447.7</v>
          </cell>
          <cell r="AB3939">
            <v>313.39</v>
          </cell>
          <cell r="AD3939">
            <v>422.4</v>
          </cell>
        </row>
        <row r="3940">
          <cell r="B3940" t="str">
            <v>P2D12</v>
          </cell>
          <cell r="C3940" t="str">
            <v>Páscoa Bidimensional</v>
          </cell>
          <cell r="E3940" t="str">
            <v>Placa "Toca do Coelho", produzido em PVC com impressão digital em face única</v>
          </cell>
          <cell r="F3940" t="str">
            <v>2D PÁSCOA</v>
          </cell>
          <cell r="I3940" t="str">
            <v>10mm</v>
          </cell>
          <cell r="M3940">
            <v>0</v>
          </cell>
          <cell r="N3940">
            <v>0</v>
          </cell>
          <cell r="P3940">
            <v>1</v>
          </cell>
          <cell r="R3940">
            <v>0</v>
          </cell>
          <cell r="S3940">
            <v>0</v>
          </cell>
          <cell r="U3940">
            <v>0</v>
          </cell>
          <cell r="V3940">
            <v>0</v>
          </cell>
          <cell r="X3940">
            <v>0</v>
          </cell>
          <cell r="Y3940">
            <v>0</v>
          </cell>
          <cell r="AA3940"/>
          <cell r="AB3940"/>
          <cell r="AD3940"/>
        </row>
        <row r="3941">
          <cell r="B3941" t="str">
            <v>P2D13F</v>
          </cell>
          <cell r="C3941" t="str">
            <v>Páscoa Bidimensional</v>
          </cell>
          <cell r="E3941" t="str">
            <v>Placa "Feliz Páscoa", produzida em PVC com impressão digital em face única</v>
          </cell>
          <cell r="F3941" t="str">
            <v>2D PÁSCOA</v>
          </cell>
          <cell r="G3941">
            <v>1.5</v>
          </cell>
          <cell r="H3941">
            <v>4</v>
          </cell>
          <cell r="I3941" t="str">
            <v>10mm</v>
          </cell>
          <cell r="J3941"/>
          <cell r="K3941"/>
          <cell r="L3941"/>
          <cell r="M3941">
            <v>2803.1909999999993</v>
          </cell>
          <cell r="N3941">
            <v>2803.1909999999993</v>
          </cell>
          <cell r="P3941">
            <v>1</v>
          </cell>
          <cell r="R3941">
            <v>2480.6999999999998</v>
          </cell>
          <cell r="S3941">
            <v>1736.4654999999996</v>
          </cell>
          <cell r="U3941">
            <v>2157.1</v>
          </cell>
          <cell r="V3941">
            <v>1509.97</v>
          </cell>
          <cell r="X3941">
            <v>2157.1</v>
          </cell>
          <cell r="Y3941">
            <v>1509.97</v>
          </cell>
          <cell r="AA3941">
            <v>2157.1</v>
          </cell>
          <cell r="AB3941">
            <v>1509.97</v>
          </cell>
          <cell r="AD3941">
            <v>2035</v>
          </cell>
        </row>
        <row r="3942">
          <cell r="B3942" t="str">
            <v>P2D13T</v>
          </cell>
          <cell r="C3942" t="str">
            <v>Páscoa Bidimensional</v>
          </cell>
          <cell r="E3942" t="str">
            <v>Placa "Toca do Coelho", produzida em PVC com impressão digital em face única</v>
          </cell>
          <cell r="F3942" t="str">
            <v>2D PÁSCOA</v>
          </cell>
          <cell r="G3942">
            <v>1.5</v>
          </cell>
          <cell r="H3942">
            <v>4</v>
          </cell>
          <cell r="I3942" t="str">
            <v>10mm</v>
          </cell>
          <cell r="J3942"/>
          <cell r="K3942"/>
          <cell r="L3942"/>
          <cell r="M3942">
            <v>2803.1909999999993</v>
          </cell>
          <cell r="N3942">
            <v>2803.1909999999993</v>
          </cell>
          <cell r="P3942">
            <v>1</v>
          </cell>
          <cell r="R3942">
            <v>2480.6999999999998</v>
          </cell>
          <cell r="S3942">
            <v>1736.4654999999996</v>
          </cell>
          <cell r="U3942">
            <v>2157.1</v>
          </cell>
          <cell r="V3942">
            <v>1509.97</v>
          </cell>
          <cell r="X3942">
            <v>2157.1</v>
          </cell>
          <cell r="Y3942">
            <v>1509.97</v>
          </cell>
          <cell r="AA3942">
            <v>2157.1</v>
          </cell>
          <cell r="AB3942">
            <v>1509.97</v>
          </cell>
          <cell r="AD3942">
            <v>2035</v>
          </cell>
        </row>
        <row r="3943">
          <cell r="B3943" t="str">
            <v>P2D14</v>
          </cell>
          <cell r="C3943" t="str">
            <v>Páscoa Bidimensional</v>
          </cell>
          <cell r="E3943" t="str">
            <v>Coelho acenando, produzido em PVC com impressão digital em face única</v>
          </cell>
          <cell r="F3943" t="str">
            <v>2D PÁSCOA</v>
          </cell>
          <cell r="G3943">
            <v>2.0499999999999998</v>
          </cell>
          <cell r="H3943">
            <v>1.25</v>
          </cell>
          <cell r="I3943" t="str">
            <v>10mm</v>
          </cell>
          <cell r="J3943"/>
          <cell r="K3943"/>
          <cell r="L3943"/>
          <cell r="M3943">
            <v>1590.9269999999999</v>
          </cell>
          <cell r="N3943">
            <v>1590.9269999999999</v>
          </cell>
          <cell r="P3943">
            <v>1</v>
          </cell>
          <cell r="R3943">
            <v>1407.9</v>
          </cell>
          <cell r="S3943">
            <v>985.56149999999991</v>
          </cell>
          <cell r="U3943">
            <v>1224.3</v>
          </cell>
          <cell r="V3943">
            <v>857.01</v>
          </cell>
          <cell r="X3943">
            <v>1224.3</v>
          </cell>
          <cell r="Y3943">
            <v>857.01</v>
          </cell>
          <cell r="AA3943">
            <v>1224.3</v>
          </cell>
          <cell r="AB3943">
            <v>857.01</v>
          </cell>
          <cell r="AD3943">
            <v>1155</v>
          </cell>
        </row>
        <row r="3944">
          <cell r="B3944" t="str">
            <v>P2D15</v>
          </cell>
          <cell r="C3944" t="str">
            <v>Páscoa Bidimensional</v>
          </cell>
          <cell r="E3944" t="str">
            <v>Coelha com Ovo, produzida em PVC com impressão digital em face única</v>
          </cell>
          <cell r="F3944" t="str">
            <v>2D PÁSCOA</v>
          </cell>
          <cell r="G3944">
            <v>2.0499999999999998</v>
          </cell>
          <cell r="H3944">
            <v>1.31</v>
          </cell>
          <cell r="I3944" t="str">
            <v>10mm</v>
          </cell>
          <cell r="J3944"/>
          <cell r="K3944"/>
          <cell r="L3944"/>
          <cell r="M3944">
            <v>1363.6839999999997</v>
          </cell>
          <cell r="N3944">
            <v>1363.6839999999997</v>
          </cell>
          <cell r="P3944">
            <v>1</v>
          </cell>
          <cell r="R3944">
            <v>1206.8</v>
          </cell>
          <cell r="S3944">
            <v>844.76699999999994</v>
          </cell>
          <cell r="U3944">
            <v>1049.4000000000001</v>
          </cell>
          <cell r="V3944">
            <v>734.58</v>
          </cell>
          <cell r="X3944">
            <v>1049.4000000000001</v>
          </cell>
          <cell r="Y3944">
            <v>734.58</v>
          </cell>
          <cell r="AA3944">
            <v>1049.4000000000001</v>
          </cell>
          <cell r="AB3944">
            <v>734.58</v>
          </cell>
          <cell r="AD3944">
            <v>990</v>
          </cell>
        </row>
        <row r="3945">
          <cell r="B3945" t="str">
            <v>P2D16</v>
          </cell>
          <cell r="C3945" t="str">
            <v>Páscoa Bidimensional</v>
          </cell>
          <cell r="E3945" t="str">
            <v>Coelho Sentado no Ovo, produzido em PVC com impressão digital em face única</v>
          </cell>
          <cell r="F3945" t="str">
            <v>2D PÁSCOA</v>
          </cell>
          <cell r="G3945">
            <v>2.0499999999999998</v>
          </cell>
          <cell r="H3945">
            <v>1.23</v>
          </cell>
          <cell r="I3945" t="str">
            <v>10mm</v>
          </cell>
          <cell r="J3945"/>
          <cell r="K3945"/>
          <cell r="L3945"/>
          <cell r="M3945">
            <v>1590.9269999999999</v>
          </cell>
          <cell r="N3945">
            <v>1590.9269999999999</v>
          </cell>
          <cell r="P3945">
            <v>1</v>
          </cell>
          <cell r="R3945">
            <v>1407.9</v>
          </cell>
          <cell r="S3945">
            <v>985.56149999999991</v>
          </cell>
          <cell r="U3945">
            <v>1224.3</v>
          </cell>
          <cell r="V3945">
            <v>857.01</v>
          </cell>
          <cell r="X3945">
            <v>1224.3</v>
          </cell>
          <cell r="Y3945">
            <v>857.01</v>
          </cell>
          <cell r="AA3945">
            <v>1224.3</v>
          </cell>
          <cell r="AB3945">
            <v>857.01</v>
          </cell>
          <cell r="AD3945">
            <v>1155</v>
          </cell>
        </row>
        <row r="3946">
          <cell r="B3946" t="str">
            <v>P2D17</v>
          </cell>
          <cell r="C3946" t="str">
            <v>Páscoa Bidimensional</v>
          </cell>
          <cell r="E3946" t="str">
            <v>Coelho com Cesta de Ovos, produzido em PVC com impressão digital em face única</v>
          </cell>
          <cell r="F3946" t="str">
            <v>2D PÁSCOA</v>
          </cell>
          <cell r="G3946">
            <v>2.0499999999999998</v>
          </cell>
          <cell r="H3946">
            <v>1.21</v>
          </cell>
          <cell r="I3946" t="str">
            <v>10mm</v>
          </cell>
          <cell r="J3946"/>
          <cell r="K3946"/>
          <cell r="L3946"/>
          <cell r="M3946">
            <v>1590.9269999999999</v>
          </cell>
          <cell r="N3946">
            <v>1590.9269999999999</v>
          </cell>
          <cell r="P3946">
            <v>1</v>
          </cell>
          <cell r="R3946">
            <v>1407.9</v>
          </cell>
          <cell r="S3946">
            <v>985.56149999999991</v>
          </cell>
          <cell r="U3946">
            <v>1224.3</v>
          </cell>
          <cell r="V3946">
            <v>857.01</v>
          </cell>
          <cell r="X3946">
            <v>1224.3</v>
          </cell>
          <cell r="Y3946">
            <v>857.01</v>
          </cell>
          <cell r="AA3946">
            <v>1224.3</v>
          </cell>
          <cell r="AB3946">
            <v>857.01</v>
          </cell>
          <cell r="AD3946">
            <v>1155</v>
          </cell>
        </row>
        <row r="3947">
          <cell r="B3947" t="str">
            <v>PP2D16</v>
          </cell>
          <cell r="C3947" t="str">
            <v>Páscoa Bidimensional</v>
          </cell>
          <cell r="E3947" t="str">
            <v>Photoface coelho Sentado no Ovo, produzido em PVC com impressão digital em face única</v>
          </cell>
          <cell r="F3947" t="str">
            <v>2D PÁSCOA</v>
          </cell>
          <cell r="G3947">
            <v>2.0499999999999998</v>
          </cell>
          <cell r="H3947">
            <v>1.23</v>
          </cell>
          <cell r="I3947" t="str">
            <v>10mm</v>
          </cell>
          <cell r="J3947"/>
          <cell r="K3947"/>
          <cell r="L3947"/>
          <cell r="M3947">
            <v>1780.3149999999998</v>
          </cell>
          <cell r="N3947">
            <v>1780.3149999999998</v>
          </cell>
          <cell r="P3947">
            <v>1</v>
          </cell>
          <cell r="R3947">
            <v>1575.5</v>
          </cell>
          <cell r="S3947">
            <v>957</v>
          </cell>
          <cell r="U3947">
            <v>1370</v>
          </cell>
          <cell r="V3947">
            <v>957</v>
          </cell>
          <cell r="X3947">
            <v>1370</v>
          </cell>
          <cell r="Y3947">
            <v>957</v>
          </cell>
          <cell r="AA3947">
            <v>1370</v>
          </cell>
          <cell r="AB3947">
            <v>957</v>
          </cell>
          <cell r="AD3947"/>
        </row>
        <row r="3948">
          <cell r="B3948" t="str">
            <v>PP2D17</v>
          </cell>
          <cell r="C3948" t="str">
            <v>Páscoa Bidimensional</v>
          </cell>
          <cell r="E3948" t="str">
            <v>Photoface coelho com Cesta de Ovos, produzido em PVC com impressão digital em face única</v>
          </cell>
          <cell r="F3948" t="str">
            <v>2D PÁSCOA</v>
          </cell>
          <cell r="G3948">
            <v>2.0499999999999998</v>
          </cell>
          <cell r="H3948">
            <v>1.21</v>
          </cell>
          <cell r="I3948" t="str">
            <v>10mm</v>
          </cell>
          <cell r="J3948"/>
          <cell r="K3948"/>
          <cell r="L3948"/>
          <cell r="M3948">
            <v>1780.3149999999998</v>
          </cell>
          <cell r="N3948">
            <v>1780.3149999999998</v>
          </cell>
          <cell r="P3948">
            <v>1</v>
          </cell>
          <cell r="R3948">
            <v>1575.5</v>
          </cell>
          <cell r="S3948">
            <v>957</v>
          </cell>
          <cell r="U3948">
            <v>1370</v>
          </cell>
          <cell r="V3948">
            <v>957</v>
          </cell>
          <cell r="X3948">
            <v>1370</v>
          </cell>
          <cell r="Y3948">
            <v>957</v>
          </cell>
          <cell r="AA3948">
            <v>1370</v>
          </cell>
          <cell r="AB3948">
            <v>957</v>
          </cell>
          <cell r="AD3948"/>
        </row>
        <row r="3949">
          <cell r="B3949" t="str">
            <v>P2D18PP</v>
          </cell>
          <cell r="C3949" t="str">
            <v>Páscoa Bidimensional</v>
          </cell>
          <cell r="E3949" t="str">
            <v>Ovo decorado  P,  elemento pendente, produzido em PVC com impressão digital em dupla face</v>
          </cell>
          <cell r="F3949" t="str">
            <v>2D PÁSCOA</v>
          </cell>
          <cell r="G3949">
            <v>0.25</v>
          </cell>
          <cell r="H3949" t="str">
            <v>-</v>
          </cell>
          <cell r="I3949" t="str">
            <v>10mm</v>
          </cell>
          <cell r="M3949">
            <v>38.984999999999999</v>
          </cell>
          <cell r="N3949">
            <v>38.984999999999999</v>
          </cell>
          <cell r="P3949">
            <v>1</v>
          </cell>
          <cell r="R3949">
            <v>34.5</v>
          </cell>
          <cell r="S3949">
            <v>30</v>
          </cell>
          <cell r="U3949">
            <v>30</v>
          </cell>
          <cell r="V3949">
            <v>30</v>
          </cell>
          <cell r="X3949">
            <v>30</v>
          </cell>
          <cell r="Y3949">
            <v>30</v>
          </cell>
          <cell r="AA3949">
            <v>30</v>
          </cell>
          <cell r="AB3949">
            <v>30</v>
          </cell>
          <cell r="AD3949">
            <v>25</v>
          </cell>
        </row>
        <row r="3950">
          <cell r="B3950" t="str">
            <v>P2D18P</v>
          </cell>
          <cell r="C3950" t="str">
            <v>Páscoa Bidimensional</v>
          </cell>
          <cell r="E3950" t="str">
            <v>Ovo decorado  P,  elemento pendente, produzido em PVC com impressão digital em dupla face</v>
          </cell>
          <cell r="F3950" t="str">
            <v>2D PÁSCOA</v>
          </cell>
          <cell r="G3950">
            <v>0.3</v>
          </cell>
          <cell r="H3950">
            <v>0.2</v>
          </cell>
          <cell r="I3950" t="str">
            <v>10mm</v>
          </cell>
          <cell r="J3950"/>
          <cell r="K3950"/>
          <cell r="L3950"/>
          <cell r="M3950">
            <v>51.98</v>
          </cell>
          <cell r="N3950">
            <v>51.98</v>
          </cell>
          <cell r="P3950">
            <v>1</v>
          </cell>
          <cell r="R3950">
            <v>46</v>
          </cell>
          <cell r="S3950">
            <v>40</v>
          </cell>
          <cell r="U3950">
            <v>40</v>
          </cell>
          <cell r="V3950">
            <v>40</v>
          </cell>
          <cell r="X3950">
            <v>40</v>
          </cell>
          <cell r="Y3950">
            <v>40</v>
          </cell>
          <cell r="AA3950">
            <v>40</v>
          </cell>
          <cell r="AB3950">
            <v>40</v>
          </cell>
          <cell r="AD3950">
            <v>35</v>
          </cell>
        </row>
        <row r="3951">
          <cell r="B3951" t="str">
            <v>P2D18M</v>
          </cell>
          <cell r="C3951" t="str">
            <v>Páscoa Bidimensional</v>
          </cell>
          <cell r="E3951" t="str">
            <v>Ovo decorado  M,  elemento pendente, produzido em PVC com impressão digital em dupla face</v>
          </cell>
          <cell r="F3951" t="str">
            <v>2D PÁSCOA</v>
          </cell>
          <cell r="G3951">
            <v>0.4</v>
          </cell>
          <cell r="H3951">
            <v>0.26</v>
          </cell>
          <cell r="I3951" t="str">
            <v>10mm</v>
          </cell>
          <cell r="J3951"/>
          <cell r="K3951"/>
          <cell r="L3951"/>
          <cell r="M3951">
            <v>64.974999999999994</v>
          </cell>
          <cell r="N3951">
            <v>64.974999999999994</v>
          </cell>
          <cell r="P3951">
            <v>1</v>
          </cell>
          <cell r="R3951">
            <v>57.5</v>
          </cell>
          <cell r="S3951">
            <v>50</v>
          </cell>
          <cell r="U3951">
            <v>50</v>
          </cell>
          <cell r="V3951">
            <v>50</v>
          </cell>
          <cell r="X3951">
            <v>50</v>
          </cell>
          <cell r="Y3951">
            <v>50</v>
          </cell>
          <cell r="AA3951">
            <v>50</v>
          </cell>
          <cell r="AB3951">
            <v>50</v>
          </cell>
          <cell r="AD3951">
            <v>45</v>
          </cell>
        </row>
        <row r="3952">
          <cell r="B3952" t="str">
            <v>P2D19P</v>
          </cell>
          <cell r="C3952" t="str">
            <v>Páscoa Bidimensional</v>
          </cell>
          <cell r="E3952" t="str">
            <v>Pirulito P,  elemento pendente, produzido em PVC com impressão digital em dupla face</v>
          </cell>
          <cell r="F3952" t="str">
            <v>2D PÁSCOA</v>
          </cell>
          <cell r="G3952">
            <v>0.34</v>
          </cell>
          <cell r="H3952">
            <v>0.34</v>
          </cell>
          <cell r="I3952" t="str">
            <v>10mm</v>
          </cell>
          <cell r="J3952"/>
          <cell r="K3952"/>
          <cell r="L3952"/>
          <cell r="M3952">
            <v>77.97</v>
          </cell>
          <cell r="N3952">
            <v>77.97</v>
          </cell>
          <cell r="P3952">
            <v>1</v>
          </cell>
          <cell r="R3952">
            <v>69</v>
          </cell>
          <cell r="S3952">
            <v>60</v>
          </cell>
          <cell r="U3952">
            <v>60</v>
          </cell>
          <cell r="V3952">
            <v>60</v>
          </cell>
          <cell r="X3952">
            <v>60</v>
          </cell>
          <cell r="Y3952">
            <v>60</v>
          </cell>
          <cell r="AA3952">
            <v>60</v>
          </cell>
          <cell r="AB3952">
            <v>60</v>
          </cell>
          <cell r="AD3952">
            <v>55</v>
          </cell>
        </row>
        <row r="3953">
          <cell r="B3953" t="str">
            <v>P2D19M</v>
          </cell>
          <cell r="C3953" t="str">
            <v>Páscoa Bidimensional</v>
          </cell>
          <cell r="E3953" t="str">
            <v>Pirulito M,  elemento pendente, produzido em PVC com impressão digital em dupla face</v>
          </cell>
          <cell r="F3953" t="str">
            <v>2D PÁSCOA</v>
          </cell>
          <cell r="G3953">
            <v>0.4</v>
          </cell>
          <cell r="H3953">
            <v>0.4</v>
          </cell>
          <cell r="I3953" t="str">
            <v>10mm</v>
          </cell>
          <cell r="J3953"/>
          <cell r="K3953"/>
          <cell r="L3953"/>
          <cell r="M3953">
            <v>90.964999999999989</v>
          </cell>
          <cell r="N3953">
            <v>90.964999999999989</v>
          </cell>
          <cell r="P3953">
            <v>1</v>
          </cell>
          <cell r="R3953">
            <v>80.5</v>
          </cell>
          <cell r="S3953">
            <v>70</v>
          </cell>
          <cell r="U3953">
            <v>70</v>
          </cell>
          <cell r="V3953">
            <v>70</v>
          </cell>
          <cell r="X3953">
            <v>70</v>
          </cell>
          <cell r="Y3953">
            <v>70</v>
          </cell>
          <cell r="AA3953">
            <v>70</v>
          </cell>
          <cell r="AB3953">
            <v>70</v>
          </cell>
          <cell r="AD3953">
            <v>65</v>
          </cell>
        </row>
        <row r="3954">
          <cell r="B3954" t="str">
            <v>P2D20</v>
          </cell>
          <cell r="C3954" t="str">
            <v>Páscoa Bidimensional</v>
          </cell>
          <cell r="E3954" t="str">
            <v>Coelho cinza em pé, vestido e segurando ovos de páscoa coloridos, produzido em PVC com impressão digital em face única.</v>
          </cell>
          <cell r="F3954" t="str">
            <v>2D PÁSCOA</v>
          </cell>
          <cell r="G3954">
            <v>1.95</v>
          </cell>
          <cell r="H3954">
            <v>1.2</v>
          </cell>
          <cell r="I3954" t="str">
            <v>-</v>
          </cell>
          <cell r="J3954"/>
          <cell r="K3954"/>
          <cell r="L3954"/>
          <cell r="M3954">
            <v>1977.4999999999998</v>
          </cell>
          <cell r="N3954">
            <v>1977.4999999999998</v>
          </cell>
          <cell r="P3954">
            <v>1</v>
          </cell>
          <cell r="Q3954"/>
          <cell r="R3954">
            <v>1750</v>
          </cell>
          <cell r="S3954">
            <v>1400</v>
          </cell>
          <cell r="U3954"/>
          <cell r="V3954"/>
          <cell r="W3954"/>
          <cell r="X3954"/>
          <cell r="Y3954"/>
          <cell r="Z3954"/>
          <cell r="AA3954"/>
          <cell r="AB3954"/>
          <cell r="AC3954"/>
          <cell r="AD3954"/>
        </row>
        <row r="3955">
          <cell r="B3955" t="str">
            <v>P2D21</v>
          </cell>
          <cell r="C3955" t="str">
            <v>Páscoa Bidimensional</v>
          </cell>
          <cell r="E3955" t="str">
            <v>Coelho segurando pincel, com ovo de páscoa e cobertura de chocolate, produzido em PVC com impressão digital em face única.</v>
          </cell>
          <cell r="F3955" t="str">
            <v>2D PÁSCOA</v>
          </cell>
          <cell r="G3955">
            <v>1.9</v>
          </cell>
          <cell r="H3955">
            <v>1.8</v>
          </cell>
          <cell r="I3955" t="str">
            <v>-</v>
          </cell>
          <cell r="J3955"/>
          <cell r="K3955"/>
          <cell r="L3955"/>
          <cell r="M3955">
            <v>2531.1999999999998</v>
          </cell>
          <cell r="N3955">
            <v>2531.1999999999998</v>
          </cell>
          <cell r="P3955">
            <v>1</v>
          </cell>
          <cell r="Q3955"/>
          <cell r="R3955">
            <v>2240</v>
          </cell>
          <cell r="S3955">
            <v>2240</v>
          </cell>
          <cell r="U3955"/>
          <cell r="V3955"/>
          <cell r="W3955"/>
          <cell r="X3955"/>
          <cell r="Y3955"/>
          <cell r="Z3955"/>
          <cell r="AA3955"/>
          <cell r="AB3955"/>
          <cell r="AC3955"/>
          <cell r="AD3955"/>
        </row>
        <row r="3956">
          <cell r="B3956" t="str">
            <v>P2D22</v>
          </cell>
          <cell r="C3956" t="str">
            <v>Páscoa Bidimensional</v>
          </cell>
          <cell r="E3956" t="str">
            <v>32 peças para tabuleiro de Xadrez com temas festivos (páscoa/Natal), produzido em PVC20,00mm com base em fibra de vidro.</v>
          </cell>
          <cell r="F3956" t="str">
            <v>2D PÁSCOA</v>
          </cell>
          <cell r="G3956" t="str">
            <v>-</v>
          </cell>
          <cell r="H3956" t="str">
            <v>-</v>
          </cell>
          <cell r="I3956" t="str">
            <v>-</v>
          </cell>
          <cell r="J3956"/>
          <cell r="K3956"/>
          <cell r="L3956"/>
          <cell r="M3956">
            <v>0</v>
          </cell>
          <cell r="N3956">
            <v>13040</v>
          </cell>
          <cell r="P3956">
            <v>1</v>
          </cell>
          <cell r="Q3956"/>
          <cell r="R3956"/>
          <cell r="S3956"/>
          <cell r="U3956"/>
          <cell r="V3956"/>
          <cell r="W3956"/>
          <cell r="X3956"/>
          <cell r="Y3956"/>
          <cell r="Z3956"/>
          <cell r="AA3956"/>
          <cell r="AB3956"/>
          <cell r="AC3956"/>
          <cell r="AD3956"/>
        </row>
        <row r="3957">
          <cell r="B3957" t="str">
            <v>MDC02</v>
          </cell>
          <cell r="C3957" t="str">
            <v>Páscoa Bidimensional</v>
          </cell>
          <cell r="E3957" t="str">
            <v>Carrinho de madeira com ovos coloridos</v>
          </cell>
          <cell r="F3957" t="str">
            <v>2D PÁSCOA</v>
          </cell>
          <cell r="G3957">
            <v>0.9</v>
          </cell>
          <cell r="H3957">
            <v>1.05</v>
          </cell>
          <cell r="I3957">
            <v>2.2000000000000002</v>
          </cell>
          <cell r="M3957">
            <v>4747.1299999999992</v>
          </cell>
          <cell r="N3957">
            <v>3560.3474999999994</v>
          </cell>
          <cell r="P3957">
            <v>0.75</v>
          </cell>
          <cell r="R3957">
            <v>4201</v>
          </cell>
          <cell r="S3957">
            <v>2520.6238200000003</v>
          </cell>
          <cell r="U3957">
            <v>3653.1</v>
          </cell>
          <cell r="V3957">
            <v>2191.86</v>
          </cell>
          <cell r="X3957">
            <v>3653.1</v>
          </cell>
          <cell r="Y3957">
            <v>2191.86</v>
          </cell>
          <cell r="AA3957">
            <v>3653.1</v>
          </cell>
          <cell r="AB3957">
            <v>2191.86</v>
          </cell>
          <cell r="AD3957">
            <v>3446.3</v>
          </cell>
        </row>
        <row r="3958">
          <cell r="B3958" t="str">
            <v>MDC03</v>
          </cell>
          <cell r="C3958" t="str">
            <v>Páscoa Bidimensional</v>
          </cell>
          <cell r="E3958" t="str">
            <v>Carrinho de madeira com rodas em fibra de vidro (decoração não inclusa)</v>
          </cell>
          <cell r="F3958" t="str">
            <v>FIBRAS PÁSCOA</v>
          </cell>
          <cell r="G3958">
            <v>0.7</v>
          </cell>
          <cell r="H3958">
            <v>0.85</v>
          </cell>
          <cell r="I3958">
            <v>1.85</v>
          </cell>
          <cell r="M3958">
            <v>2315.2570000000001</v>
          </cell>
          <cell r="N3958">
            <v>1736.4427500000002</v>
          </cell>
          <cell r="P3958">
            <v>0.75</v>
          </cell>
          <cell r="R3958">
            <v>2048.9</v>
          </cell>
          <cell r="S3958">
            <v>1068.96</v>
          </cell>
          <cell r="U3958">
            <v>1781.6</v>
          </cell>
          <cell r="V3958">
            <v>1068.96</v>
          </cell>
          <cell r="X3958">
            <v>1781.6</v>
          </cell>
          <cell r="Y3958">
            <v>1068.96</v>
          </cell>
          <cell r="AA3958">
            <v>1781.6</v>
          </cell>
          <cell r="AB3958">
            <v>1068.96</v>
          </cell>
          <cell r="AD3958">
            <v>1680.8</v>
          </cell>
        </row>
        <row r="3959">
          <cell r="B3959" t="str">
            <v>MDC04</v>
          </cell>
          <cell r="C3959" t="str">
            <v>Páscoa Bidimensional</v>
          </cell>
          <cell r="E3959" t="str">
            <v>Carrinho de madeira com rodas em fibra de vidro e decoração inclusa</v>
          </cell>
          <cell r="F3959" t="str">
            <v>FIBRAS PÁSCOA</v>
          </cell>
          <cell r="G3959">
            <v>0.7</v>
          </cell>
          <cell r="H3959">
            <v>0.85</v>
          </cell>
          <cell r="I3959">
            <v>1.85</v>
          </cell>
          <cell r="M3959">
            <v>5886.509</v>
          </cell>
          <cell r="N3959">
            <v>4414.8817500000005</v>
          </cell>
          <cell r="P3959">
            <v>0.75</v>
          </cell>
          <cell r="R3959">
            <v>5209.3</v>
          </cell>
          <cell r="S3959">
            <v>2717.88</v>
          </cell>
          <cell r="U3959">
            <v>4529.8</v>
          </cell>
          <cell r="V3959">
            <v>2717.88</v>
          </cell>
          <cell r="X3959">
            <v>4529.8</v>
          </cell>
          <cell r="Y3959">
            <v>2717.88</v>
          </cell>
          <cell r="AA3959">
            <v>4529.8</v>
          </cell>
          <cell r="AB3959">
            <v>2717.88</v>
          </cell>
          <cell r="AD3959">
            <v>1680.8</v>
          </cell>
        </row>
        <row r="3960">
          <cell r="B3960" t="str">
            <v>PLH01</v>
          </cell>
          <cell r="C3960" t="str">
            <v>Páscoa Bidimensional</v>
          </cell>
          <cell r="E3960" t="str">
            <v>Palha decorativa</v>
          </cell>
          <cell r="F3960" t="str">
            <v>FIBRAS PÁSCOA</v>
          </cell>
          <cell r="G3960">
            <v>0</v>
          </cell>
          <cell r="H3960">
            <v>0</v>
          </cell>
          <cell r="I3960">
            <v>0</v>
          </cell>
          <cell r="M3960">
            <v>19.4925</v>
          </cell>
          <cell r="N3960">
            <v>19.4925</v>
          </cell>
          <cell r="P3960">
            <v>1</v>
          </cell>
          <cell r="R3960">
            <v>17.25</v>
          </cell>
          <cell r="S3960">
            <v>15</v>
          </cell>
          <cell r="U3960">
            <v>15</v>
          </cell>
          <cell r="V3960">
            <v>15</v>
          </cell>
          <cell r="X3960">
            <v>15</v>
          </cell>
          <cell r="Y3960">
            <v>15</v>
          </cell>
          <cell r="AA3960">
            <v>15</v>
          </cell>
          <cell r="AB3960">
            <v>15</v>
          </cell>
          <cell r="AD3960">
            <v>15</v>
          </cell>
        </row>
        <row r="3961">
          <cell r="E3961"/>
          <cell r="M3961"/>
          <cell r="N3961"/>
          <cell r="P3961"/>
          <cell r="R3961"/>
          <cell r="S3961"/>
          <cell r="U3961"/>
          <cell r="V3961"/>
          <cell r="X3961"/>
          <cell r="Y3961"/>
          <cell r="AA3961"/>
          <cell r="AB3961"/>
          <cell r="AD3961"/>
        </row>
        <row r="3962">
          <cell r="E3962"/>
          <cell r="M3962"/>
          <cell r="N3962"/>
          <cell r="P3962"/>
          <cell r="R3962"/>
          <cell r="S3962"/>
          <cell r="U3962"/>
          <cell r="V3962"/>
          <cell r="X3962"/>
          <cell r="Y3962"/>
          <cell r="AA3962"/>
          <cell r="AB3962"/>
          <cell r="AD3962"/>
        </row>
        <row r="3963">
          <cell r="E3963"/>
          <cell r="M3963"/>
          <cell r="N3963"/>
          <cell r="P3963"/>
          <cell r="R3963"/>
          <cell r="S3963"/>
          <cell r="U3963"/>
          <cell r="V3963"/>
          <cell r="X3963"/>
          <cell r="Y3963"/>
          <cell r="AA3963"/>
          <cell r="AB3963"/>
          <cell r="AD3963"/>
        </row>
        <row r="3964">
          <cell r="B3964"/>
          <cell r="E3964"/>
          <cell r="M3964"/>
          <cell r="N3964"/>
          <cell r="P3964"/>
          <cell r="R3964"/>
          <cell r="S3964"/>
          <cell r="U3964"/>
          <cell r="V3964"/>
          <cell r="X3964"/>
          <cell r="Y3964"/>
          <cell r="AA3964"/>
          <cell r="AB3964"/>
          <cell r="AD3964"/>
        </row>
        <row r="3965">
          <cell r="B3965" t="str">
            <v>PAM01M</v>
          </cell>
          <cell r="C3965" t="str">
            <v>Figura luminosa com movimento</v>
          </cell>
          <cell r="E3965" t="str">
            <v>Coelho espiando, prod. em  estrutura metálica e corda luminosa, com movimento</v>
          </cell>
          <cell r="F3965" t="str">
            <v>FIG. LUMINOSA PÁSCOA</v>
          </cell>
          <cell r="G3965">
            <v>3.75</v>
          </cell>
          <cell r="H3965">
            <v>4.5999999999999996</v>
          </cell>
          <cell r="I3965" t="str">
            <v>-</v>
          </cell>
          <cell r="J3965">
            <v>960</v>
          </cell>
          <cell r="M3965">
            <v>7733.7199999999993</v>
          </cell>
          <cell r="N3965">
            <v>4640.2319999999991</v>
          </cell>
          <cell r="P3965">
            <v>0.6</v>
          </cell>
          <cell r="R3965">
            <v>6844</v>
          </cell>
          <cell r="S3965">
            <v>4106.3721599999999</v>
          </cell>
          <cell r="U3965">
            <v>5951.3</v>
          </cell>
          <cell r="V3965">
            <v>3570.78</v>
          </cell>
          <cell r="X3965">
            <v>5951.3</v>
          </cell>
          <cell r="Y3965">
            <v>3570.78</v>
          </cell>
          <cell r="AA3965">
            <v>5951.3</v>
          </cell>
          <cell r="AB3965">
            <v>3570.78</v>
          </cell>
          <cell r="AD3965">
            <v>5614.4</v>
          </cell>
        </row>
        <row r="3966">
          <cell r="B3966" t="str">
            <v>PAM01G</v>
          </cell>
          <cell r="C3966" t="str">
            <v>Figura luminosa com movimento</v>
          </cell>
          <cell r="E3966" t="str">
            <v>Coelho espiando, prod. em  estrutura metálica e corda luminosa, com movimento</v>
          </cell>
          <cell r="F3966" t="str">
            <v>FIG. LUMINOSA PÁSCOA</v>
          </cell>
          <cell r="G3966">
            <v>5.85</v>
          </cell>
          <cell r="H3966">
            <v>7.3</v>
          </cell>
          <cell r="I3966" t="str">
            <v>-</v>
          </cell>
          <cell r="J3966">
            <v>1440</v>
          </cell>
          <cell r="M3966">
            <v>11339.888999999997</v>
          </cell>
          <cell r="N3966">
            <v>6803.9333999999981</v>
          </cell>
          <cell r="P3966">
            <v>0.6</v>
          </cell>
          <cell r="R3966">
            <v>10035.299999999999</v>
          </cell>
          <cell r="S3966">
            <v>6021.1773599999997</v>
          </cell>
          <cell r="U3966">
            <v>8726.2999999999993</v>
          </cell>
          <cell r="V3966">
            <v>5235.78</v>
          </cell>
          <cell r="X3966">
            <v>8726.2999999999993</v>
          </cell>
          <cell r="Y3966">
            <v>5235.78</v>
          </cell>
          <cell r="AA3966">
            <v>8726.2999999999993</v>
          </cell>
          <cell r="AB3966">
            <v>5235.78</v>
          </cell>
          <cell r="AD3966">
            <v>8232.4</v>
          </cell>
        </row>
        <row r="3967">
          <cell r="B3967" t="str">
            <v>PAM02M</v>
          </cell>
          <cell r="C3967" t="str">
            <v>Figura luminosa com movimento</v>
          </cell>
          <cell r="E3967" t="str">
            <v>Coelho abanando, prod. em  estrutura metálica e corda luminosa, com movimento</v>
          </cell>
          <cell r="F3967" t="str">
            <v>FIG. LUMINOSA PÁSCOA</v>
          </cell>
          <cell r="G3967">
            <v>3.5</v>
          </cell>
          <cell r="H3967">
            <v>2</v>
          </cell>
          <cell r="I3967" t="str">
            <v>-</v>
          </cell>
          <cell r="J3967">
            <v>1040</v>
          </cell>
          <cell r="M3967">
            <v>7597.3289999999997</v>
          </cell>
          <cell r="N3967">
            <v>4558.3973999999998</v>
          </cell>
          <cell r="P3967">
            <v>0.6</v>
          </cell>
          <cell r="R3967">
            <v>6723.3</v>
          </cell>
          <cell r="S3967">
            <v>4033.9635599999992</v>
          </cell>
          <cell r="U3967">
            <v>5846.3</v>
          </cell>
          <cell r="V3967">
            <v>3507.78</v>
          </cell>
          <cell r="X3967">
            <v>5846.3</v>
          </cell>
          <cell r="Y3967">
            <v>3507.78</v>
          </cell>
          <cell r="AA3967">
            <v>5846.3</v>
          </cell>
          <cell r="AB3967">
            <v>3507.78</v>
          </cell>
          <cell r="AD3967">
            <v>5515.4</v>
          </cell>
        </row>
        <row r="3968">
          <cell r="B3968" t="str">
            <v>PAM02G</v>
          </cell>
          <cell r="C3968" t="str">
            <v>Figura luminosa com movimento</v>
          </cell>
          <cell r="E3968" t="str">
            <v>Coelho abanando, prod. em  estrutura metálica e corda luminosa, com movimento</v>
          </cell>
          <cell r="F3968" t="str">
            <v>FIG. LUMINOSA PÁSCOA</v>
          </cell>
          <cell r="G3968">
            <v>5</v>
          </cell>
          <cell r="H3968">
            <v>3</v>
          </cell>
          <cell r="I3968" t="str">
            <v>-</v>
          </cell>
          <cell r="J3968">
            <v>1392</v>
          </cell>
          <cell r="M3968">
            <v>9864.1089999999986</v>
          </cell>
          <cell r="N3968">
            <v>5918.4653999999991</v>
          </cell>
          <cell r="P3968">
            <v>0.6</v>
          </cell>
          <cell r="R3968">
            <v>8729.2999999999993</v>
          </cell>
          <cell r="S3968">
            <v>5237.5554000000002</v>
          </cell>
          <cell r="U3968">
            <v>7590.7</v>
          </cell>
          <cell r="V3968">
            <v>4554.42</v>
          </cell>
          <cell r="X3968">
            <v>7590.7</v>
          </cell>
          <cell r="Y3968">
            <v>4554.42</v>
          </cell>
          <cell r="AA3968">
            <v>7590.7</v>
          </cell>
          <cell r="AB3968">
            <v>4554.42</v>
          </cell>
          <cell r="AD3968">
            <v>7161</v>
          </cell>
        </row>
        <row r="3969">
          <cell r="B3969" t="str">
            <v>PAM03M</v>
          </cell>
          <cell r="C3969" t="str">
            <v>Figura luminosa com movimento</v>
          </cell>
          <cell r="E3969" t="str">
            <v>Coelho ovos,  prod. em  estrutura metálica e corda luminosa, com movimento</v>
          </cell>
          <cell r="F3969" t="str">
            <v>FIG. LUMINOSA PÁSCOA</v>
          </cell>
          <cell r="G3969">
            <v>3.5</v>
          </cell>
          <cell r="H3969">
            <v>3.8</v>
          </cell>
          <cell r="I3969" t="str">
            <v>-</v>
          </cell>
          <cell r="J3969">
            <v>960</v>
          </cell>
          <cell r="M3969">
            <v>7082.1619999999994</v>
          </cell>
          <cell r="N3969">
            <v>4249.2971999999991</v>
          </cell>
          <cell r="P3969">
            <v>0.6</v>
          </cell>
          <cell r="R3969">
            <v>6267.4</v>
          </cell>
          <cell r="S3969">
            <v>3760.4199599999993</v>
          </cell>
          <cell r="U3969">
            <v>5449.9</v>
          </cell>
          <cell r="V3969">
            <v>3269.94</v>
          </cell>
          <cell r="X3969">
            <v>5449.9</v>
          </cell>
          <cell r="Y3969">
            <v>3269.94</v>
          </cell>
          <cell r="AA3969">
            <v>5449.9</v>
          </cell>
          <cell r="AB3969">
            <v>3269.94</v>
          </cell>
          <cell r="AD3969">
            <v>5141.3999999999996</v>
          </cell>
        </row>
        <row r="3970">
          <cell r="B3970" t="str">
            <v>PAM03G</v>
          </cell>
          <cell r="C3970" t="str">
            <v>Figura luminosa com movimento</v>
          </cell>
          <cell r="E3970" t="str">
            <v>Coelho ovos,  prod. em  estrutura metálica e corda luminosa, com movimento</v>
          </cell>
          <cell r="F3970" t="str">
            <v>FIG. LUMINOSA PÁSCOA</v>
          </cell>
          <cell r="G3970">
            <v>5</v>
          </cell>
          <cell r="H3970">
            <v>5.5</v>
          </cell>
          <cell r="I3970" t="str">
            <v>-</v>
          </cell>
          <cell r="J3970">
            <v>1232</v>
          </cell>
          <cell r="M3970">
            <v>8839.7639999999992</v>
          </cell>
          <cell r="N3970">
            <v>5303.8583999999992</v>
          </cell>
          <cell r="P3970">
            <v>0.6</v>
          </cell>
          <cell r="R3970">
            <v>7822.8</v>
          </cell>
          <cell r="S3970">
            <v>4693.6863599999988</v>
          </cell>
          <cell r="U3970">
            <v>6802.4</v>
          </cell>
          <cell r="V3970">
            <v>4081.44</v>
          </cell>
          <cell r="X3970">
            <v>6802.4</v>
          </cell>
          <cell r="Y3970">
            <v>4081.44</v>
          </cell>
          <cell r="AA3970">
            <v>6802.4</v>
          </cell>
          <cell r="AB3970">
            <v>4081.44</v>
          </cell>
          <cell r="AD3970">
            <v>6417.4</v>
          </cell>
        </row>
        <row r="3971">
          <cell r="B3971" t="str">
            <v>PA01M</v>
          </cell>
          <cell r="C3971" t="str">
            <v>Figura luminosa páscoa - estática</v>
          </cell>
          <cell r="E3971" t="str">
            <v>Coelho espiando produzido em estrutura metálica e corda luminosa</v>
          </cell>
          <cell r="F3971" t="str">
            <v>FIG. LUMINOSA PÁSCOA</v>
          </cell>
          <cell r="G3971">
            <v>3.75</v>
          </cell>
          <cell r="H3971">
            <v>4.5999999999999996</v>
          </cell>
          <cell r="I3971" t="str">
            <v>-</v>
          </cell>
          <cell r="J3971">
            <v>576</v>
          </cell>
          <cell r="M3971">
            <v>4247.1049999999996</v>
          </cell>
          <cell r="N3971">
            <v>2548.2629999999995</v>
          </cell>
          <cell r="P3971">
            <v>0.6</v>
          </cell>
          <cell r="R3971">
            <v>3758.5</v>
          </cell>
          <cell r="S3971">
            <v>2255.1256199999998</v>
          </cell>
          <cell r="U3971">
            <v>3268.3</v>
          </cell>
          <cell r="V3971">
            <v>1960.98</v>
          </cell>
          <cell r="X3971">
            <v>3268.3</v>
          </cell>
          <cell r="Y3971">
            <v>1960.98</v>
          </cell>
          <cell r="AA3971">
            <v>3268.3</v>
          </cell>
          <cell r="AB3971">
            <v>1960.98</v>
          </cell>
          <cell r="AD3971">
            <v>3083.3</v>
          </cell>
        </row>
        <row r="3972">
          <cell r="B3972" t="str">
            <v>PA01G</v>
          </cell>
          <cell r="C3972" t="str">
            <v>Figura luminosa páscoa - estática</v>
          </cell>
          <cell r="E3972" t="str">
            <v>Coelho espiando produzido em estrutura metálica e corda luminosa</v>
          </cell>
          <cell r="F3972" t="str">
            <v>FIG. LUMINOSA PÁSCOA</v>
          </cell>
          <cell r="G3972">
            <v>5.85</v>
          </cell>
          <cell r="H3972">
            <v>7.3</v>
          </cell>
          <cell r="I3972" t="str">
            <v>-</v>
          </cell>
          <cell r="J3972">
            <v>864</v>
          </cell>
          <cell r="M3972">
            <v>6600.329999999999</v>
          </cell>
          <cell r="N3972">
            <v>3960.1979999999994</v>
          </cell>
          <cell r="P3972">
            <v>0.6</v>
          </cell>
          <cell r="R3972">
            <v>5841</v>
          </cell>
          <cell r="S3972">
            <v>3504.5762399999999</v>
          </cell>
          <cell r="U3972">
            <v>5079.1000000000004</v>
          </cell>
          <cell r="V3972">
            <v>3047.46</v>
          </cell>
          <cell r="X3972">
            <v>5079.1000000000004</v>
          </cell>
          <cell r="Y3972">
            <v>3047.46</v>
          </cell>
          <cell r="AA3972">
            <v>5079.1000000000004</v>
          </cell>
          <cell r="AB3972">
            <v>3047.46</v>
          </cell>
          <cell r="AD3972">
            <v>4791.6000000000004</v>
          </cell>
        </row>
        <row r="3973">
          <cell r="B3973" t="str">
            <v>PA02M</v>
          </cell>
          <cell r="C3973" t="str">
            <v>Figura luminosa páscoa - estática</v>
          </cell>
          <cell r="E3973" t="str">
            <v>Coelho acenando produzido em estrutura metálica e corda luminosa</v>
          </cell>
          <cell r="F3973" t="str">
            <v>FIG. LUMINOSA PÁSCOA</v>
          </cell>
          <cell r="G3973">
            <v>3.5</v>
          </cell>
          <cell r="H3973">
            <v>2</v>
          </cell>
          <cell r="I3973" t="str">
            <v>-</v>
          </cell>
          <cell r="J3973">
            <v>832</v>
          </cell>
          <cell r="M3973">
            <v>5359.3639999999996</v>
          </cell>
          <cell r="N3973">
            <v>3215.6183999999998</v>
          </cell>
          <cell r="P3973">
            <v>0.6</v>
          </cell>
          <cell r="R3973">
            <v>4742.8</v>
          </cell>
          <cell r="S3973">
            <v>2845.6579799999995</v>
          </cell>
          <cell r="U3973">
            <v>4124.1000000000004</v>
          </cell>
          <cell r="V3973">
            <v>2474.46</v>
          </cell>
          <cell r="X3973">
            <v>4124.1000000000004</v>
          </cell>
          <cell r="Y3973">
            <v>2474.46</v>
          </cell>
          <cell r="AA3973">
            <v>4124.1000000000004</v>
          </cell>
          <cell r="AB3973">
            <v>2474.46</v>
          </cell>
          <cell r="AD3973">
            <v>3890.7</v>
          </cell>
        </row>
        <row r="3974">
          <cell r="B3974" t="str">
            <v>PA02G</v>
          </cell>
          <cell r="C3974" t="str">
            <v>Figura luminosa páscoa - estática</v>
          </cell>
          <cell r="E3974" t="str">
            <v>Coelho acenando produzido em estrutura metálica e corda luminosa</v>
          </cell>
          <cell r="F3974" t="str">
            <v>FIG. LUMINOSA PÁSCOA</v>
          </cell>
          <cell r="G3974">
            <v>5</v>
          </cell>
          <cell r="H3974">
            <v>3</v>
          </cell>
          <cell r="I3974" t="str">
            <v>-</v>
          </cell>
          <cell r="J3974">
            <v>1120</v>
          </cell>
          <cell r="M3974">
            <v>7439.6939999999995</v>
          </cell>
          <cell r="N3974">
            <v>4463.8163999999997</v>
          </cell>
          <cell r="P3974">
            <v>0.6</v>
          </cell>
          <cell r="R3974">
            <v>6583.8</v>
          </cell>
          <cell r="S3974">
            <v>3950.2913999999996</v>
          </cell>
          <cell r="U3974">
            <v>5725.1</v>
          </cell>
          <cell r="V3974">
            <v>3435.06</v>
          </cell>
          <cell r="X3974">
            <v>5725.1</v>
          </cell>
          <cell r="Y3974">
            <v>3435.06</v>
          </cell>
          <cell r="AA3974">
            <v>5725.1</v>
          </cell>
          <cell r="AB3974">
            <v>3435.06</v>
          </cell>
          <cell r="AD3974">
            <v>5401</v>
          </cell>
        </row>
        <row r="3975">
          <cell r="B3975" t="str">
            <v>PA03M</v>
          </cell>
          <cell r="C3975" t="str">
            <v>Figura luminosa páscoa - estática</v>
          </cell>
          <cell r="E3975" t="str">
            <v>Coelho pondo ovos na cesta produzida em estrutura metálica e corda luminosa</v>
          </cell>
          <cell r="F3975" t="str">
            <v>FIG. LUMINOSA PÁSCOA</v>
          </cell>
          <cell r="G3975">
            <v>3.5</v>
          </cell>
          <cell r="H3975">
            <v>3.8</v>
          </cell>
          <cell r="I3975" t="str">
            <v>-</v>
          </cell>
          <cell r="J3975">
            <v>672</v>
          </cell>
          <cell r="M3975">
            <v>4327.4479999999994</v>
          </cell>
          <cell r="N3975">
            <v>2596.4687999999996</v>
          </cell>
          <cell r="P3975">
            <v>0.6</v>
          </cell>
          <cell r="R3975">
            <v>3829.6</v>
          </cell>
          <cell r="S3975">
            <v>2297.7662399999995</v>
          </cell>
          <cell r="U3975">
            <v>3330.1</v>
          </cell>
          <cell r="V3975">
            <v>1998.06</v>
          </cell>
          <cell r="X3975">
            <v>3330.1</v>
          </cell>
          <cell r="Y3975">
            <v>1998.06</v>
          </cell>
          <cell r="AA3975">
            <v>3330.1</v>
          </cell>
          <cell r="AB3975">
            <v>1998.06</v>
          </cell>
          <cell r="AD3975">
            <v>3141.6</v>
          </cell>
        </row>
        <row r="3976">
          <cell r="B3976" t="str">
            <v>PA03G</v>
          </cell>
          <cell r="C3976" t="str">
            <v>Figura luminosa páscoa - estática</v>
          </cell>
          <cell r="E3976" t="str">
            <v>Coelho pondo ovos na cesta produzida em estrutura metálica e corda luminosa</v>
          </cell>
          <cell r="F3976" t="str">
            <v>FIG. LUMINOSA PÁSCOA</v>
          </cell>
          <cell r="G3976">
            <v>5</v>
          </cell>
          <cell r="H3976">
            <v>5.5</v>
          </cell>
          <cell r="I3976" t="str">
            <v>-</v>
          </cell>
          <cell r="J3976">
            <v>864</v>
          </cell>
          <cell r="M3976">
            <v>5568.4139999999998</v>
          </cell>
          <cell r="N3976">
            <v>3341.0483999999997</v>
          </cell>
          <cell r="P3976">
            <v>0.6</v>
          </cell>
          <cell r="R3976">
            <v>4927.8</v>
          </cell>
          <cell r="S3976">
            <v>2956.6844999999998</v>
          </cell>
          <cell r="U3976">
            <v>4285.1000000000004</v>
          </cell>
          <cell r="V3976">
            <v>2571.06</v>
          </cell>
          <cell r="X3976">
            <v>4285.1000000000004</v>
          </cell>
          <cell r="Y3976">
            <v>2571.06</v>
          </cell>
          <cell r="AA3976">
            <v>4285.1000000000004</v>
          </cell>
          <cell r="AB3976">
            <v>2571.06</v>
          </cell>
          <cell r="AD3976">
            <v>4042.5</v>
          </cell>
        </row>
        <row r="3977">
          <cell r="B3977" t="str">
            <v>PA04P</v>
          </cell>
          <cell r="C3977" t="str">
            <v>Figura luminosa páscoa - estática</v>
          </cell>
          <cell r="E3977" t="str">
            <v>Ovos de páscoa produzido em estrutura metálica e corda luminosa</v>
          </cell>
          <cell r="F3977" t="str">
            <v>FIG. LUMINOSA PÁSCOA</v>
          </cell>
          <cell r="G3977">
            <v>1</v>
          </cell>
          <cell r="H3977">
            <v>0.55000000000000004</v>
          </cell>
          <cell r="I3977" t="str">
            <v>-</v>
          </cell>
          <cell r="J3977">
            <v>96</v>
          </cell>
          <cell r="M3977">
            <v>536.41099999999994</v>
          </cell>
          <cell r="N3977">
            <v>321.84659999999997</v>
          </cell>
          <cell r="P3977">
            <v>0.6</v>
          </cell>
          <cell r="R3977">
            <v>474.7</v>
          </cell>
          <cell r="S3977">
            <v>284.80715999999995</v>
          </cell>
          <cell r="U3977">
            <v>412.8</v>
          </cell>
          <cell r="V3977">
            <v>247.68</v>
          </cell>
          <cell r="X3977">
            <v>412.8</v>
          </cell>
          <cell r="Y3977">
            <v>247.68</v>
          </cell>
          <cell r="AA3977">
            <v>412.8</v>
          </cell>
          <cell r="AB3977">
            <v>247.68</v>
          </cell>
          <cell r="AD3977">
            <v>389.4</v>
          </cell>
        </row>
        <row r="3978">
          <cell r="B3978" t="str">
            <v>PA04M</v>
          </cell>
          <cell r="C3978" t="str">
            <v>Figura luminosa páscoa - estática</v>
          </cell>
          <cell r="E3978" t="str">
            <v>Ovos de páscoa produzido em estrutura metálica e corda luminosa</v>
          </cell>
          <cell r="F3978" t="str">
            <v>FIG. LUMINOSA PÁSCOA</v>
          </cell>
          <cell r="G3978">
            <v>1.6</v>
          </cell>
          <cell r="H3978">
            <v>0.95</v>
          </cell>
          <cell r="I3978" t="str">
            <v>-</v>
          </cell>
          <cell r="J3978">
            <v>144</v>
          </cell>
          <cell r="M3978">
            <v>806.14199999999994</v>
          </cell>
          <cell r="N3978">
            <v>483.68519999999995</v>
          </cell>
          <cell r="P3978">
            <v>0.6</v>
          </cell>
          <cell r="R3978">
            <v>713.4</v>
          </cell>
          <cell r="S3978">
            <v>428.01528000000002</v>
          </cell>
          <cell r="U3978">
            <v>620.29999999999995</v>
          </cell>
          <cell r="V3978">
            <v>372.18</v>
          </cell>
          <cell r="X3978">
            <v>620.29999999999995</v>
          </cell>
          <cell r="Y3978">
            <v>372.18</v>
          </cell>
          <cell r="AA3978">
            <v>620.29999999999995</v>
          </cell>
          <cell r="AB3978">
            <v>372.18</v>
          </cell>
          <cell r="AD3978">
            <v>585.20000000000005</v>
          </cell>
        </row>
        <row r="3979">
          <cell r="B3979" t="str">
            <v>PA04G</v>
          </cell>
          <cell r="C3979" t="str">
            <v>Figura luminosa páscoa - estática</v>
          </cell>
          <cell r="E3979" t="str">
            <v>Ovos de páscoa produzido em estrutura metálica e corda luminosa</v>
          </cell>
          <cell r="F3979" t="str">
            <v>FIG. LUMINOSA PÁSCOA</v>
          </cell>
          <cell r="G3979">
            <v>2.6</v>
          </cell>
          <cell r="H3979">
            <v>1.5</v>
          </cell>
          <cell r="I3979" t="str">
            <v>-</v>
          </cell>
          <cell r="J3979">
            <v>224</v>
          </cell>
          <cell r="M3979">
            <v>1260.6279999999997</v>
          </cell>
          <cell r="N3979">
            <v>756.37679999999978</v>
          </cell>
          <cell r="P3979">
            <v>0.6</v>
          </cell>
          <cell r="R3979">
            <v>1115.5999999999999</v>
          </cell>
          <cell r="S3979">
            <v>669.37727999999993</v>
          </cell>
          <cell r="U3979">
            <v>970.1</v>
          </cell>
          <cell r="V3979">
            <v>582.05999999999995</v>
          </cell>
          <cell r="X3979">
            <v>970.1</v>
          </cell>
          <cell r="Y3979">
            <v>582.05999999999995</v>
          </cell>
          <cell r="AA3979">
            <v>970.1</v>
          </cell>
          <cell r="AB3979">
            <v>582.05999999999995</v>
          </cell>
          <cell r="AD3979">
            <v>915.2</v>
          </cell>
        </row>
        <row r="3980">
          <cell r="B3980" t="str">
            <v>PA04GG</v>
          </cell>
          <cell r="C3980" t="str">
            <v>Figura luminosa páscoa - estática</v>
          </cell>
          <cell r="E3980" t="str">
            <v>Ovos de páscoa produzido em estrutura metálica e corda luminosa</v>
          </cell>
          <cell r="F3980" t="str">
            <v>FIG. LUMINOSA PÁSCOA</v>
          </cell>
          <cell r="G3980">
            <v>3.6</v>
          </cell>
          <cell r="H3980">
            <v>2</v>
          </cell>
          <cell r="I3980" t="str">
            <v>-</v>
          </cell>
          <cell r="J3980">
            <v>304</v>
          </cell>
          <cell r="M3980">
            <v>1712.1759999999999</v>
          </cell>
          <cell r="N3980">
            <v>1027.3055999999999</v>
          </cell>
          <cell r="P3980">
            <v>0.6</v>
          </cell>
          <cell r="R3980">
            <v>1515.2</v>
          </cell>
          <cell r="S3980">
            <v>909.13020000000006</v>
          </cell>
          <cell r="U3980">
            <v>1317.6</v>
          </cell>
          <cell r="V3980">
            <v>790.56</v>
          </cell>
          <cell r="X3980">
            <v>1317.6</v>
          </cell>
          <cell r="Y3980">
            <v>790.56</v>
          </cell>
          <cell r="AA3980">
            <v>1317.6</v>
          </cell>
          <cell r="AB3980">
            <v>790.56</v>
          </cell>
          <cell r="AD3980">
            <v>1243</v>
          </cell>
        </row>
        <row r="3981">
          <cell r="B3981" t="str">
            <v>PA04FP</v>
          </cell>
          <cell r="C3981" t="str">
            <v>Figura luminosa páscoa - estática</v>
          </cell>
          <cell r="E3981" t="str">
            <v>Ovo de páscoa com fita produzido em estrutura metálica e contorno com mangueira incandescente.</v>
          </cell>
          <cell r="F3981" t="str">
            <v>FIG. LUMINOSA PÁSCOA</v>
          </cell>
          <cell r="G3981">
            <v>1</v>
          </cell>
          <cell r="H3981">
            <v>0.55000000000000004</v>
          </cell>
          <cell r="I3981" t="str">
            <v>-</v>
          </cell>
          <cell r="M3981">
            <v>864.44999999999993</v>
          </cell>
          <cell r="N3981">
            <v>518.66999999999996</v>
          </cell>
          <cell r="P3981">
            <v>0.6</v>
          </cell>
          <cell r="R3981">
            <v>765</v>
          </cell>
          <cell r="S3981">
            <v>459</v>
          </cell>
          <cell r="U3981"/>
          <cell r="V3981"/>
          <cell r="X3981"/>
          <cell r="Y3981"/>
          <cell r="AA3981"/>
          <cell r="AB3981"/>
          <cell r="AD3981"/>
        </row>
        <row r="3982">
          <cell r="B3982" t="str">
            <v>PA04FM</v>
          </cell>
          <cell r="C3982" t="str">
            <v>Figura luminosa páscoa - estática</v>
          </cell>
          <cell r="E3982" t="str">
            <v>Ovo de páscoa com fita produzido em estrutura metálica e contorno com mangueira incandescente.</v>
          </cell>
          <cell r="F3982" t="str">
            <v>FIG. LUMINOSA PÁSCOA</v>
          </cell>
          <cell r="G3982">
            <v>1.6</v>
          </cell>
          <cell r="H3982">
            <v>0.95</v>
          </cell>
          <cell r="I3982" t="str">
            <v>-</v>
          </cell>
          <cell r="M3982">
            <v>1464.4799999999998</v>
          </cell>
          <cell r="N3982">
            <v>878.68799999999987</v>
          </cell>
          <cell r="P3982">
            <v>0.6</v>
          </cell>
          <cell r="R3982">
            <v>1296</v>
          </cell>
          <cell r="S3982">
            <v>777.6</v>
          </cell>
          <cell r="U3982"/>
          <cell r="V3982"/>
          <cell r="X3982"/>
          <cell r="Y3982"/>
          <cell r="AA3982"/>
          <cell r="AB3982"/>
          <cell r="AD3982"/>
        </row>
        <row r="3983">
          <cell r="B3983" t="str">
            <v>PA04FG</v>
          </cell>
          <cell r="C3983" t="str">
            <v>Figura luminosa páscoa - estática</v>
          </cell>
          <cell r="E3983" t="str">
            <v>Ovo de páscoa com fita produzido em estrutura metálica e contorno com mangueira incandescente.</v>
          </cell>
          <cell r="F3983" t="str">
            <v>FIG. LUMINOSA PÁSCOA</v>
          </cell>
          <cell r="G3983">
            <v>2.6</v>
          </cell>
          <cell r="H3983">
            <v>1.5</v>
          </cell>
          <cell r="I3983" t="str">
            <v>-</v>
          </cell>
          <cell r="M3983">
            <v>2013.6599999999999</v>
          </cell>
          <cell r="N3983">
            <v>1208.1959999999999</v>
          </cell>
          <cell r="P3983">
            <v>0.6</v>
          </cell>
          <cell r="R3983">
            <v>1782</v>
          </cell>
          <cell r="S3983">
            <v>1069.2</v>
          </cell>
          <cell r="U3983"/>
          <cell r="V3983"/>
          <cell r="X3983"/>
          <cell r="Y3983"/>
          <cell r="AA3983"/>
          <cell r="AB3983"/>
          <cell r="AD3983"/>
        </row>
        <row r="3984">
          <cell r="B3984" t="str">
            <v>PA04FGG</v>
          </cell>
          <cell r="C3984" t="str">
            <v>Figura luminosa páscoa - estática</v>
          </cell>
          <cell r="E3984" t="str">
            <v>Ovo de páscoa com fita produzido em estrutura metálica e contorno com mangueira incandescente.</v>
          </cell>
          <cell r="F3984" t="str">
            <v>FIG. LUMINOSA PÁSCOA</v>
          </cell>
          <cell r="G3984">
            <v>3.6</v>
          </cell>
          <cell r="H3984">
            <v>2</v>
          </cell>
          <cell r="I3984" t="str">
            <v>-</v>
          </cell>
          <cell r="M3984">
            <v>2745.8999999999996</v>
          </cell>
          <cell r="N3984">
            <v>1647.5399999999997</v>
          </cell>
          <cell r="P3984">
            <v>0.6</v>
          </cell>
          <cell r="R3984">
            <v>2430</v>
          </cell>
          <cell r="S3984">
            <v>1458</v>
          </cell>
          <cell r="U3984"/>
          <cell r="V3984"/>
          <cell r="X3984"/>
          <cell r="Y3984"/>
          <cell r="AA3984"/>
          <cell r="AB3984"/>
          <cell r="AD3984"/>
        </row>
        <row r="3985">
          <cell r="B3985" t="str">
            <v>PA04BP</v>
          </cell>
          <cell r="C3985" t="str">
            <v>Figura luminosa páscoa - estática</v>
          </cell>
          <cell r="E3985" t="str">
            <v>Ovo de páscoa com bolinhas produzido em estrutura metálica e contorno com mangueira incandescente.</v>
          </cell>
          <cell r="F3985" t="str">
            <v>FIG. LUMINOSA PÁSCOA</v>
          </cell>
          <cell r="G3985">
            <v>1</v>
          </cell>
          <cell r="H3985">
            <v>0.55000000000000004</v>
          </cell>
          <cell r="I3985" t="str">
            <v>-</v>
          </cell>
          <cell r="M3985">
            <v>1056.55</v>
          </cell>
          <cell r="N3985">
            <v>633.92999999999995</v>
          </cell>
          <cell r="P3985">
            <v>0.6</v>
          </cell>
          <cell r="R3985">
            <v>935</v>
          </cell>
          <cell r="S3985">
            <v>561</v>
          </cell>
          <cell r="U3985"/>
          <cell r="V3985"/>
          <cell r="X3985"/>
          <cell r="Y3985"/>
          <cell r="AA3985"/>
          <cell r="AB3985"/>
          <cell r="AD3985"/>
        </row>
        <row r="3986">
          <cell r="B3986" t="str">
            <v>PA04BM</v>
          </cell>
          <cell r="C3986" t="str">
            <v>Figura luminosa páscoa - estática</v>
          </cell>
          <cell r="E3986" t="str">
            <v>Ovo de páscoa com bolinhas produzido em estrutura metálica e contorno com mangueira incandescente.</v>
          </cell>
          <cell r="F3986" t="str">
            <v>FIG. LUMINOSA PÁSCOA</v>
          </cell>
          <cell r="G3986">
            <v>1.6</v>
          </cell>
          <cell r="H3986">
            <v>0.95</v>
          </cell>
          <cell r="I3986" t="str">
            <v>-</v>
          </cell>
          <cell r="M3986">
            <v>1739.07</v>
          </cell>
          <cell r="N3986">
            <v>1043.442</v>
          </cell>
          <cell r="P3986">
            <v>0.6</v>
          </cell>
          <cell r="R3986">
            <v>1539</v>
          </cell>
          <cell r="S3986">
            <v>923.4</v>
          </cell>
          <cell r="U3986"/>
          <cell r="V3986"/>
          <cell r="X3986"/>
          <cell r="Y3986"/>
          <cell r="AA3986"/>
          <cell r="AB3986"/>
          <cell r="AD3986"/>
        </row>
        <row r="3987">
          <cell r="B3987" t="str">
            <v>PA04BG</v>
          </cell>
          <cell r="C3987" t="str">
            <v>Figura luminosa páscoa - estática</v>
          </cell>
          <cell r="E3987" t="str">
            <v>Ovo de páscoa com bolinhas produzido em estrutura metálica e contorno com mangueira incandescente.</v>
          </cell>
          <cell r="F3987" t="str">
            <v>FIG. LUMINOSA PÁSCOA</v>
          </cell>
          <cell r="G3987">
            <v>2.6</v>
          </cell>
          <cell r="H3987">
            <v>1.5</v>
          </cell>
          <cell r="I3987" t="str">
            <v>-</v>
          </cell>
          <cell r="M3987">
            <v>2471.31</v>
          </cell>
          <cell r="N3987">
            <v>1482.7859999999998</v>
          </cell>
          <cell r="P3987">
            <v>0.6</v>
          </cell>
          <cell r="R3987">
            <v>2187</v>
          </cell>
          <cell r="S3987">
            <v>1312.2</v>
          </cell>
          <cell r="U3987"/>
          <cell r="V3987"/>
          <cell r="X3987"/>
          <cell r="Y3987"/>
          <cell r="AA3987"/>
          <cell r="AB3987"/>
          <cell r="AD3987"/>
        </row>
        <row r="3988">
          <cell r="B3988" t="str">
            <v>PA04BGG</v>
          </cell>
          <cell r="C3988" t="str">
            <v>Figura luminosa páscoa - estática</v>
          </cell>
          <cell r="E3988" t="str">
            <v>Ovo de páscoa com bolinhas produzido em estrutura metálica e contorno com mangueira incandescente.</v>
          </cell>
          <cell r="F3988" t="str">
            <v>FIG. LUMINOSA PÁSCOA</v>
          </cell>
          <cell r="G3988">
            <v>3.6</v>
          </cell>
          <cell r="H3988">
            <v>2</v>
          </cell>
          <cell r="I3988" t="str">
            <v>-</v>
          </cell>
          <cell r="M3988">
            <v>3478.14</v>
          </cell>
          <cell r="N3988">
            <v>2086.884</v>
          </cell>
          <cell r="P3988">
            <v>0.6</v>
          </cell>
          <cell r="R3988">
            <v>3078</v>
          </cell>
          <cell r="S3988">
            <v>1846.8</v>
          </cell>
          <cell r="U3988"/>
          <cell r="V3988"/>
          <cell r="X3988"/>
          <cell r="Y3988"/>
          <cell r="AA3988"/>
          <cell r="AB3988"/>
          <cell r="AD3988"/>
        </row>
        <row r="3989">
          <cell r="E3989"/>
          <cell r="M3989"/>
          <cell r="N3989"/>
          <cell r="P3989"/>
          <cell r="R3989"/>
          <cell r="S3989"/>
          <cell r="U3989"/>
          <cell r="V3989"/>
          <cell r="X3989"/>
          <cell r="Y3989"/>
          <cell r="AA3989"/>
          <cell r="AB3989"/>
          <cell r="AD3989"/>
        </row>
        <row r="3990">
          <cell r="E3990"/>
          <cell r="M3990"/>
          <cell r="N3990"/>
          <cell r="P3990"/>
          <cell r="R3990"/>
          <cell r="S3990"/>
          <cell r="U3990"/>
          <cell r="V3990"/>
          <cell r="X3990"/>
          <cell r="Y3990"/>
          <cell r="AA3990"/>
          <cell r="AB3990"/>
          <cell r="AD3990"/>
        </row>
        <row r="3991">
          <cell r="E3991"/>
          <cell r="M3991"/>
          <cell r="N3991"/>
          <cell r="P3991"/>
          <cell r="R3991"/>
          <cell r="S3991"/>
          <cell r="U3991"/>
          <cell r="V3991"/>
          <cell r="X3991"/>
          <cell r="Y3991"/>
          <cell r="AA3991"/>
          <cell r="AB3991"/>
          <cell r="AD3991"/>
        </row>
        <row r="3992">
          <cell r="E3992"/>
          <cell r="M3992"/>
          <cell r="N3992"/>
          <cell r="P3992"/>
          <cell r="R3992"/>
          <cell r="S3992"/>
          <cell r="U3992"/>
          <cell r="V3992"/>
          <cell r="X3992"/>
          <cell r="Y3992"/>
          <cell r="AA3992"/>
          <cell r="AB3992"/>
          <cell r="AD3992"/>
        </row>
        <row r="3993">
          <cell r="B3993" t="str">
            <v>PA05P</v>
          </cell>
          <cell r="C3993" t="str">
            <v>Figura luminosa páscoa - estática</v>
          </cell>
          <cell r="E3993" t="str">
            <v>Ovo de Páscoa produzido em estrutura metálica e corda luminosa</v>
          </cell>
          <cell r="F3993" t="str">
            <v>FIG. LUMINOSA PÁSCOA</v>
          </cell>
          <cell r="G3993">
            <v>0.85</v>
          </cell>
          <cell r="H3993">
            <v>0.65</v>
          </cell>
          <cell r="I3993" t="str">
            <v>-</v>
          </cell>
          <cell r="J3993">
            <v>80</v>
          </cell>
          <cell r="M3993">
            <v>448.49699999999996</v>
          </cell>
          <cell r="N3993">
            <v>269.09819999999996</v>
          </cell>
          <cell r="P3993">
            <v>0.6</v>
          </cell>
          <cell r="R3993">
            <v>396.9</v>
          </cell>
          <cell r="S3993">
            <v>238.14384000000001</v>
          </cell>
          <cell r="U3993">
            <v>345.1</v>
          </cell>
          <cell r="V3993">
            <v>207.06</v>
          </cell>
          <cell r="X3993">
            <v>345.1</v>
          </cell>
          <cell r="Y3993">
            <v>207.06</v>
          </cell>
          <cell r="AA3993">
            <v>345.1</v>
          </cell>
          <cell r="AB3993">
            <v>207.06</v>
          </cell>
          <cell r="AD3993">
            <v>325.60000000000002</v>
          </cell>
        </row>
        <row r="3994">
          <cell r="B3994" t="str">
            <v>PA05M</v>
          </cell>
          <cell r="C3994" t="str">
            <v>Figura luminosa páscoa - estática</v>
          </cell>
          <cell r="E3994" t="str">
            <v>Ovo de Páscoa produzido em estrutura metálica e corda luminosa</v>
          </cell>
          <cell r="F3994" t="str">
            <v>FIG. LUMINOSA PÁSCOA</v>
          </cell>
          <cell r="G3994">
            <v>1.1499999999999999</v>
          </cell>
          <cell r="H3994">
            <v>0.9</v>
          </cell>
          <cell r="I3994" t="str">
            <v>-</v>
          </cell>
          <cell r="J3994">
            <v>112</v>
          </cell>
          <cell r="M3994">
            <v>627.26299999999992</v>
          </cell>
          <cell r="N3994">
            <v>376.35779999999994</v>
          </cell>
          <cell r="P3994">
            <v>0.6</v>
          </cell>
          <cell r="R3994">
            <v>555.1</v>
          </cell>
          <cell r="S3994">
            <v>333.07955999999996</v>
          </cell>
          <cell r="U3994">
            <v>482.7</v>
          </cell>
          <cell r="V3994">
            <v>289.62</v>
          </cell>
          <cell r="X3994">
            <v>482.7</v>
          </cell>
          <cell r="Y3994">
            <v>289.62</v>
          </cell>
          <cell r="AA3994">
            <v>482.7</v>
          </cell>
          <cell r="AB3994">
            <v>289.62</v>
          </cell>
          <cell r="AD3994">
            <v>455.4</v>
          </cell>
        </row>
        <row r="3995">
          <cell r="B3995" t="str">
            <v>PA06M</v>
          </cell>
          <cell r="C3995" t="str">
            <v>Figura luminosa páscoa - estática</v>
          </cell>
          <cell r="E3995" t="str">
            <v>Coelho jardineiro acenando produzido em estrutura metálica e corda luminosa</v>
          </cell>
          <cell r="F3995" t="str">
            <v>FIG. LUMINOSA PÁSCOA</v>
          </cell>
          <cell r="G3995">
            <v>2.1</v>
          </cell>
          <cell r="H3995">
            <v>1.2</v>
          </cell>
          <cell r="I3995" t="str">
            <v>-</v>
          </cell>
          <cell r="J3995">
            <v>384</v>
          </cell>
          <cell r="M3995">
            <v>2297.0639999999999</v>
          </cell>
          <cell r="N3995">
            <v>1378.2384</v>
          </cell>
          <cell r="P3995">
            <v>0.6</v>
          </cell>
          <cell r="R3995">
            <v>2032.8</v>
          </cell>
          <cell r="S3995">
            <v>1219.6826399999998</v>
          </cell>
          <cell r="U3995">
            <v>1767.7</v>
          </cell>
          <cell r="V3995">
            <v>1060.6199999999999</v>
          </cell>
          <cell r="X3995">
            <v>1767.7</v>
          </cell>
          <cell r="Y3995">
            <v>1060.6199999999999</v>
          </cell>
          <cell r="AA3995">
            <v>1767.7</v>
          </cell>
          <cell r="AB3995">
            <v>1060.6199999999999</v>
          </cell>
          <cell r="AD3995">
            <v>1667.6</v>
          </cell>
        </row>
        <row r="3996">
          <cell r="B3996" t="str">
            <v>PA06G</v>
          </cell>
          <cell r="C3996" t="str">
            <v>Figura luminosa páscoa - estática</v>
          </cell>
          <cell r="E3996" t="str">
            <v>Coelho jardineiro acenando produzido em estrutura metálica e corda luminosa</v>
          </cell>
          <cell r="F3996" t="str">
            <v>FIG. LUMINOSA PÁSCOA</v>
          </cell>
          <cell r="G3996">
            <v>3.8</v>
          </cell>
          <cell r="M3996">
            <v>3742.5599999999995</v>
          </cell>
          <cell r="N3996">
            <v>2245.5359999999996</v>
          </cell>
          <cell r="P3996">
            <v>0.6</v>
          </cell>
          <cell r="R3996">
            <v>3312</v>
          </cell>
          <cell r="S3996">
            <v>1987.2137999999998</v>
          </cell>
          <cell r="U3996">
            <v>2880</v>
          </cell>
          <cell r="V3996">
            <v>1728</v>
          </cell>
          <cell r="X3996">
            <v>2880</v>
          </cell>
          <cell r="Y3996">
            <v>1728</v>
          </cell>
          <cell r="AA3996">
            <v>2880</v>
          </cell>
          <cell r="AB3996">
            <v>1728</v>
          </cell>
          <cell r="AD3996">
            <v>2717</v>
          </cell>
        </row>
        <row r="3997">
          <cell r="B3997" t="str">
            <v>PA07M</v>
          </cell>
          <cell r="C3997" t="str">
            <v>Figura luminosa páscoa - estática</v>
          </cell>
          <cell r="E3997" t="str">
            <v>Coelho com ovo produzido em estrutura metálica e corda luminosa</v>
          </cell>
          <cell r="F3997" t="str">
            <v>FIG. LUMINOSA PÁSCOA</v>
          </cell>
          <cell r="G3997">
            <v>1.8</v>
          </cell>
          <cell r="H3997">
            <v>1.05</v>
          </cell>
          <cell r="I3997" t="str">
            <v>-</v>
          </cell>
          <cell r="J3997">
            <v>240</v>
          </cell>
          <cell r="M3997">
            <v>1666.7499999999998</v>
          </cell>
          <cell r="N3997">
            <v>1000.0499999999998</v>
          </cell>
          <cell r="P3997">
            <v>0.6</v>
          </cell>
          <cell r="R3997">
            <v>1475</v>
          </cell>
          <cell r="S3997">
            <v>884.99400000000003</v>
          </cell>
          <cell r="U3997">
            <v>1282.5999999999999</v>
          </cell>
          <cell r="V3997">
            <v>769.56</v>
          </cell>
          <cell r="X3997">
            <v>1282.5999999999999</v>
          </cell>
          <cell r="Y3997">
            <v>769.56</v>
          </cell>
          <cell r="AA3997">
            <v>1282.5999999999999</v>
          </cell>
          <cell r="AB3997">
            <v>769.56</v>
          </cell>
          <cell r="AD3997">
            <v>1210</v>
          </cell>
        </row>
        <row r="3998">
          <cell r="B3998" t="str">
            <v>PA07G</v>
          </cell>
          <cell r="C3998" t="str">
            <v>Figura luminosa páscoa - estática</v>
          </cell>
          <cell r="E3998" t="str">
            <v>Coelho com ovo produzido em estrutura metálica e corda luminosa</v>
          </cell>
          <cell r="F3998" t="str">
            <v>FIG. LUMINOSA PÁSCOA</v>
          </cell>
          <cell r="G3998">
            <v>3.6</v>
          </cell>
          <cell r="M3998">
            <v>2757.652</v>
          </cell>
          <cell r="N3998">
            <v>1654.5912000000001</v>
          </cell>
          <cell r="P3998">
            <v>0.6</v>
          </cell>
          <cell r="R3998">
            <v>2440.4</v>
          </cell>
          <cell r="S3998">
            <v>1464.2627999999997</v>
          </cell>
          <cell r="U3998">
            <v>2122.1</v>
          </cell>
          <cell r="V3998">
            <v>1273.26</v>
          </cell>
          <cell r="X3998">
            <v>2122.1</v>
          </cell>
          <cell r="Y3998">
            <v>1273.26</v>
          </cell>
          <cell r="AA3998">
            <v>2122.1</v>
          </cell>
          <cell r="AB3998">
            <v>1273.26</v>
          </cell>
          <cell r="AD3998">
            <v>2002</v>
          </cell>
        </row>
        <row r="3999">
          <cell r="B3999" t="str">
            <v>PA08</v>
          </cell>
          <cell r="C3999" t="str">
            <v>Figura luminosa páscoa - estática</v>
          </cell>
          <cell r="E3999" t="str">
            <v>Bebê coelhinho  produzido em estrutura metálica e corda luminosa</v>
          </cell>
          <cell r="F3999" t="str">
            <v>FIG. LUMINOSA PÁSCOA</v>
          </cell>
          <cell r="G3999">
            <v>1.5</v>
          </cell>
          <cell r="H3999">
            <v>0.8</v>
          </cell>
          <cell r="I3999" t="str">
            <v>-</v>
          </cell>
          <cell r="J3999">
            <v>224</v>
          </cell>
          <cell r="M3999">
            <v>1477.3619999999999</v>
          </cell>
          <cell r="N3999">
            <v>886.41719999999987</v>
          </cell>
          <cell r="P3999">
            <v>0.6</v>
          </cell>
          <cell r="R3999">
            <v>1307.4000000000001</v>
          </cell>
          <cell r="S3999">
            <v>784.42650000000003</v>
          </cell>
          <cell r="U3999">
            <v>1136.9000000000001</v>
          </cell>
          <cell r="V3999">
            <v>682.14</v>
          </cell>
          <cell r="X3999">
            <v>1136.9000000000001</v>
          </cell>
          <cell r="Y3999">
            <v>682.14</v>
          </cell>
          <cell r="AA3999">
            <v>1136.9000000000001</v>
          </cell>
          <cell r="AB3999">
            <v>682.14</v>
          </cell>
          <cell r="AD3999">
            <v>1072.5</v>
          </cell>
        </row>
        <row r="4000">
          <cell r="B4000" t="str">
            <v>PA09</v>
          </cell>
          <cell r="C4000" t="str">
            <v>Figura luminosa páscoa - estática</v>
          </cell>
          <cell r="E4000" t="str">
            <v>Mamãe e bebê coelhos produzidos em estrutura metálica e corda luminosa</v>
          </cell>
          <cell r="F4000" t="str">
            <v>FIG. LUMINOSA PÁSCOA</v>
          </cell>
          <cell r="G4000">
            <v>1.5</v>
          </cell>
          <cell r="H4000">
            <v>1.65</v>
          </cell>
          <cell r="I4000" t="str">
            <v>-</v>
          </cell>
          <cell r="J4000">
            <v>272</v>
          </cell>
          <cell r="M4000">
            <v>1533.4099999999999</v>
          </cell>
          <cell r="N4000">
            <v>920.04599999999994</v>
          </cell>
          <cell r="P4000">
            <v>0.6</v>
          </cell>
          <cell r="R4000">
            <v>1357</v>
          </cell>
          <cell r="S4000">
            <v>814.19448</v>
          </cell>
          <cell r="U4000">
            <v>1180</v>
          </cell>
          <cell r="V4000">
            <v>708</v>
          </cell>
          <cell r="X4000">
            <v>1180</v>
          </cell>
          <cell r="Y4000">
            <v>708</v>
          </cell>
          <cell r="AA4000">
            <v>1180</v>
          </cell>
          <cell r="AB4000">
            <v>708</v>
          </cell>
          <cell r="AD4000">
            <v>1113.2</v>
          </cell>
        </row>
        <row r="4001">
          <cell r="B4001" t="str">
            <v>PA10</v>
          </cell>
          <cell r="C4001" t="str">
            <v>Figura luminosa páscoa - estática</v>
          </cell>
          <cell r="E4001" t="str">
            <v>Coelho com laço no pescoço produzido em estrutura metálica e corda luminosa</v>
          </cell>
          <cell r="F4001" t="str">
            <v>FIG. LUMINOSA PÁSCOA</v>
          </cell>
          <cell r="G4001">
            <v>1.5</v>
          </cell>
          <cell r="H4001">
            <v>1.65</v>
          </cell>
          <cell r="I4001" t="str">
            <v>-</v>
          </cell>
          <cell r="J4001">
            <v>160</v>
          </cell>
          <cell r="M4001">
            <v>915.1869999999999</v>
          </cell>
          <cell r="N4001">
            <v>549.11219999999992</v>
          </cell>
          <cell r="P4001">
            <v>0.6</v>
          </cell>
          <cell r="R4001">
            <v>809.9</v>
          </cell>
          <cell r="S4001">
            <v>485.94215999999994</v>
          </cell>
          <cell r="U4001">
            <v>704.3</v>
          </cell>
          <cell r="V4001">
            <v>422.58</v>
          </cell>
          <cell r="X4001">
            <v>704.3</v>
          </cell>
          <cell r="Y4001">
            <v>422.58</v>
          </cell>
          <cell r="AA4001">
            <v>704.3</v>
          </cell>
          <cell r="AB4001">
            <v>422.58</v>
          </cell>
          <cell r="AD4001">
            <v>664.4</v>
          </cell>
        </row>
        <row r="4002">
          <cell r="B4002" t="str">
            <v>PA11P</v>
          </cell>
          <cell r="C4002" t="str">
            <v>Figura luminosa páscoa - estática</v>
          </cell>
          <cell r="E4002" t="str">
            <v>Ovo de Páscoa, produzido em estrutura metálica e corda luminosa. Preenchimentos com lâmpadas de LED</v>
          </cell>
          <cell r="F4002" t="str">
            <v>FIG. LUMINOSA PÁSCOA</v>
          </cell>
          <cell r="G4002">
            <v>1.5</v>
          </cell>
          <cell r="H4002">
            <v>1.05</v>
          </cell>
          <cell r="I4002" t="str">
            <v>-</v>
          </cell>
          <cell r="M4002">
            <v>0</v>
          </cell>
          <cell r="N4002">
            <v>0</v>
          </cell>
          <cell r="P4002">
            <v>0.6</v>
          </cell>
          <cell r="R4002">
            <v>0</v>
          </cell>
          <cell r="S4002">
            <v>870</v>
          </cell>
          <cell r="U4002">
            <v>0</v>
          </cell>
          <cell r="V4002">
            <v>0</v>
          </cell>
          <cell r="X4002">
            <v>0</v>
          </cell>
          <cell r="Y4002">
            <v>0</v>
          </cell>
          <cell r="AA4002"/>
          <cell r="AB4002"/>
          <cell r="AD4002"/>
        </row>
        <row r="4003">
          <cell r="B4003" t="str">
            <v>PA11G</v>
          </cell>
          <cell r="C4003" t="str">
            <v>Figura luminosa páscoa - estática</v>
          </cell>
          <cell r="E4003" t="str">
            <v>Ovo de Páscoa, produzido em estrutura metálica e corda luminosa. Preenchimentos com lâmpadas de LED</v>
          </cell>
          <cell r="F4003" t="str">
            <v>FIG. LUMINOSA PÁSCOA</v>
          </cell>
          <cell r="G4003">
            <v>1.9</v>
          </cell>
          <cell r="H4003">
            <v>1.3</v>
          </cell>
          <cell r="I4003" t="str">
            <v>-</v>
          </cell>
          <cell r="M4003">
            <v>0</v>
          </cell>
          <cell r="N4003">
            <v>0</v>
          </cell>
          <cell r="P4003">
            <v>0.6</v>
          </cell>
          <cell r="R4003">
            <v>0</v>
          </cell>
          <cell r="S4003">
            <v>0</v>
          </cell>
          <cell r="U4003">
            <v>0</v>
          </cell>
          <cell r="V4003">
            <v>0</v>
          </cell>
          <cell r="X4003">
            <v>0</v>
          </cell>
          <cell r="Y4003">
            <v>0</v>
          </cell>
          <cell r="AA4003"/>
          <cell r="AB4003"/>
          <cell r="AD4003"/>
        </row>
        <row r="4004">
          <cell r="B4004" t="str">
            <v>CST01</v>
          </cell>
          <cell r="C4004" t="str">
            <v>Figura luminosa páscoa - estática</v>
          </cell>
          <cell r="E4004" t="str">
            <v>Cesta em vime sintético, medindo</v>
          </cell>
          <cell r="F4004" t="str">
            <v>FIG. LUMINOSA PÁSCOA</v>
          </cell>
          <cell r="M4004">
            <v>570.65</v>
          </cell>
          <cell r="N4004">
            <v>570.65</v>
          </cell>
          <cell r="P4004">
            <v>1</v>
          </cell>
          <cell r="R4004">
            <v>505</v>
          </cell>
          <cell r="S4004">
            <v>275</v>
          </cell>
          <cell r="U4004">
            <v>440</v>
          </cell>
          <cell r="V4004">
            <v>275</v>
          </cell>
          <cell r="X4004">
            <v>440</v>
          </cell>
          <cell r="Y4004">
            <v>275</v>
          </cell>
          <cell r="AA4004">
            <v>440</v>
          </cell>
          <cell r="AB4004">
            <v>275</v>
          </cell>
          <cell r="AD4004">
            <v>440</v>
          </cell>
        </row>
        <row r="4005">
          <cell r="B4005" t="str">
            <v>PAR01P</v>
          </cell>
          <cell r="C4005" t="str">
            <v>Figura luminosa páscoa - estática</v>
          </cell>
          <cell r="E4005" t="str">
            <v>Coelho pequeno, produzido em estrutura metálica, mangueira luminosa e preenchimento com lâmpadas de LED</v>
          </cell>
          <cell r="F4005" t="str">
            <v>FIG. LUMINOSA PÁSCOA</v>
          </cell>
          <cell r="G4005">
            <v>2.82</v>
          </cell>
          <cell r="H4005">
            <v>1.6</v>
          </cell>
          <cell r="I4005">
            <v>1.3</v>
          </cell>
          <cell r="M4005">
            <v>10136.778</v>
          </cell>
          <cell r="N4005">
            <v>7298.4801600000001</v>
          </cell>
          <cell r="P4005">
            <v>0.72</v>
          </cell>
          <cell r="R4005">
            <v>8970.6</v>
          </cell>
          <cell r="S4005">
            <v>6548.5533299999988</v>
          </cell>
          <cell r="U4005">
            <v>7800.5</v>
          </cell>
          <cell r="V4005">
            <v>5694.37</v>
          </cell>
          <cell r="X4005">
            <v>7800.5</v>
          </cell>
          <cell r="Y4005">
            <v>5694.37</v>
          </cell>
          <cell r="AA4005">
            <v>7800.5</v>
          </cell>
          <cell r="AB4005">
            <v>5694.37</v>
          </cell>
          <cell r="AD4005">
            <v>7359</v>
          </cell>
        </row>
        <row r="4006">
          <cell r="B4006" t="str">
            <v>PAR01G</v>
          </cell>
          <cell r="C4006" t="str">
            <v>Figura luminosa páscoa - estática</v>
          </cell>
          <cell r="E4006" t="str">
            <v>Coelho gigante, produzido em estrutura metálica, mangueira luminosa e preenchimento com lâmpadas de LED</v>
          </cell>
          <cell r="F4006" t="str">
            <v>FIG. LUMINOSA PÁSCOA</v>
          </cell>
          <cell r="G4006">
            <v>4.18</v>
          </cell>
          <cell r="H4006">
            <v>2.8</v>
          </cell>
          <cell r="I4006">
            <v>2</v>
          </cell>
          <cell r="M4006">
            <v>18152.32</v>
          </cell>
          <cell r="N4006">
            <v>13069.670399999999</v>
          </cell>
          <cell r="P4006">
            <v>0.72</v>
          </cell>
          <cell r="R4006">
            <v>16064</v>
          </cell>
          <cell r="S4006">
            <v>11726.70686</v>
          </cell>
          <cell r="U4006">
            <v>13968.7</v>
          </cell>
          <cell r="V4006">
            <v>10197.15</v>
          </cell>
          <cell r="X4006">
            <v>13968.7</v>
          </cell>
          <cell r="Y4006">
            <v>10197.15</v>
          </cell>
          <cell r="AA4006">
            <v>13968.7</v>
          </cell>
          <cell r="AB4006">
            <v>10197.15</v>
          </cell>
          <cell r="AD4006">
            <v>13178</v>
          </cell>
        </row>
        <row r="4007">
          <cell r="B4007" t="str">
            <v>PAR02P</v>
          </cell>
          <cell r="C4007" t="str">
            <v>Figura luminosa páscoa - estática</v>
          </cell>
          <cell r="E4007" t="str">
            <v>Ovo pequeno, produzido em estrutura metálica, mangueira luminosa e preenchimento do laço com lâmpadas de LED</v>
          </cell>
          <cell r="F4007" t="str">
            <v>FIG. LUMINOSA PÁSCOA</v>
          </cell>
          <cell r="G4007">
            <v>1.5</v>
          </cell>
          <cell r="H4007">
            <v>1.05</v>
          </cell>
          <cell r="I4007">
            <v>0.3</v>
          </cell>
          <cell r="M4007">
            <v>6242.6849999999995</v>
          </cell>
          <cell r="N4007">
            <v>4494.7331999999997</v>
          </cell>
          <cell r="P4007">
            <v>0.72</v>
          </cell>
          <cell r="R4007">
            <v>5524.5</v>
          </cell>
          <cell r="S4007">
            <v>4032.8908399999996</v>
          </cell>
          <cell r="U4007">
            <v>4803.8999999999996</v>
          </cell>
          <cell r="V4007">
            <v>3506.85</v>
          </cell>
          <cell r="X4007">
            <v>4803.8999999999996</v>
          </cell>
          <cell r="Y4007">
            <v>3506.85</v>
          </cell>
          <cell r="AA4007">
            <v>4803.8999999999996</v>
          </cell>
          <cell r="AB4007">
            <v>3506.85</v>
          </cell>
          <cell r="AD4007">
            <v>4532</v>
          </cell>
        </row>
        <row r="4008">
          <cell r="B4008" t="str">
            <v>PAR02G</v>
          </cell>
          <cell r="C4008" t="str">
            <v>Figura luminosa páscoa - estática</v>
          </cell>
          <cell r="E4008" t="str">
            <v>Ovo gigante, produzido em estrutura metálica, mangueira luminosa e preenchimento do laço com lâmpadas de LED</v>
          </cell>
          <cell r="F4008" t="str">
            <v>FIG. LUMINOSA PÁSCOA</v>
          </cell>
          <cell r="G4008">
            <v>1.9</v>
          </cell>
          <cell r="H4008">
            <v>1.3</v>
          </cell>
          <cell r="I4008">
            <v>0.35</v>
          </cell>
          <cell r="M4008">
            <v>6803.2779999999993</v>
          </cell>
          <cell r="N4008">
            <v>4898.3601599999993</v>
          </cell>
          <cell r="P4008">
            <v>0.72</v>
          </cell>
          <cell r="R4008">
            <v>6020.6</v>
          </cell>
          <cell r="S4008">
            <v>4395.0679299999993</v>
          </cell>
          <cell r="U4008">
            <v>5235.3</v>
          </cell>
          <cell r="V4008">
            <v>3821.77</v>
          </cell>
          <cell r="X4008">
            <v>5235.3</v>
          </cell>
          <cell r="Y4008">
            <v>3821.77</v>
          </cell>
          <cell r="AA4008">
            <v>5235.3</v>
          </cell>
          <cell r="AB4008">
            <v>3821.77</v>
          </cell>
          <cell r="AD4008">
            <v>4939</v>
          </cell>
        </row>
        <row r="4009">
          <cell r="B4009" t="str">
            <v>PAR03</v>
          </cell>
          <cell r="C4009" t="str">
            <v>Figura luminosa páscoa - estática</v>
          </cell>
          <cell r="E4009" t="str">
            <v>Letreiro "Feliz Páscoa" luminoso, tridimensional, produzido em estrutura metálica, mangueira luminosa e preenchimento com LED's.</v>
          </cell>
          <cell r="F4009" t="str">
            <v>FIG. LUMINOSA PÁSCOA</v>
          </cell>
          <cell r="G4009">
            <v>1.5</v>
          </cell>
          <cell r="H4009">
            <v>14.3</v>
          </cell>
          <cell r="I4009">
            <v>0.3</v>
          </cell>
          <cell r="M4009">
            <v>30668.199999999997</v>
          </cell>
          <cell r="N4009">
            <v>22081.103999999996</v>
          </cell>
          <cell r="P4009">
            <v>0.72</v>
          </cell>
          <cell r="R4009">
            <v>27140</v>
          </cell>
          <cell r="S4009">
            <v>20356.88</v>
          </cell>
          <cell r="U4009"/>
          <cell r="V4009"/>
          <cell r="X4009"/>
          <cell r="Y4009"/>
          <cell r="AA4009"/>
          <cell r="AB4009"/>
          <cell r="AD4009"/>
        </row>
        <row r="4010">
          <cell r="B4010" t="str">
            <v>PAR04</v>
          </cell>
          <cell r="C4010" t="str">
            <v>Figura luminosa páscoa - estática</v>
          </cell>
          <cell r="E4010" t="str">
            <v xml:space="preserve">Ovo de páscoa de passagem, produzida em estrutura metálica, mangueira luminosa e preenchimento com lâmpadas de LED. </v>
          </cell>
          <cell r="F4010" t="str">
            <v>FIG. LUMINOSA PÁSCOA</v>
          </cell>
          <cell r="G4010">
            <v>4.5</v>
          </cell>
          <cell r="H4010">
            <v>2.9</v>
          </cell>
          <cell r="I4010">
            <v>2.9</v>
          </cell>
          <cell r="M4010">
            <v>74580</v>
          </cell>
          <cell r="N4010">
            <v>53697.599999999999</v>
          </cell>
          <cell r="P4010">
            <v>0.72</v>
          </cell>
          <cell r="R4010">
            <v>66000</v>
          </cell>
          <cell r="S4010">
            <v>49500</v>
          </cell>
          <cell r="U4010"/>
          <cell r="V4010"/>
          <cell r="X4010"/>
          <cell r="Y4010"/>
          <cell r="AA4010"/>
          <cell r="AB4010"/>
          <cell r="AD4010"/>
        </row>
        <row r="4011">
          <cell r="E4011"/>
          <cell r="M4011"/>
          <cell r="N4011"/>
          <cell r="P4011"/>
          <cell r="R4011"/>
          <cell r="S4011"/>
          <cell r="U4011"/>
          <cell r="V4011"/>
          <cell r="X4011"/>
          <cell r="Y4011"/>
          <cell r="AA4011"/>
          <cell r="AB4011"/>
          <cell r="AD4011"/>
        </row>
        <row r="4012">
          <cell r="E4012"/>
          <cell r="M4012"/>
          <cell r="N4012"/>
          <cell r="P4012"/>
          <cell r="R4012"/>
          <cell r="S4012"/>
          <cell r="U4012"/>
          <cell r="V4012"/>
          <cell r="X4012"/>
          <cell r="Y4012"/>
          <cell r="AA4012"/>
          <cell r="AB4012"/>
          <cell r="AD4012"/>
        </row>
        <row r="4013">
          <cell r="B4013" t="str">
            <v>PFJ13</v>
          </cell>
          <cell r="C4013" t="str">
            <v>Figura luminosa páscoa - estática</v>
          </cell>
          <cell r="E4013" t="str">
            <v>Chafariz de luz, prod. em estrutura metálica, mangueira luminosa incandescente, magn. LED snowfall e cascata de micro lâmpadas com ovinhos em PVC</v>
          </cell>
          <cell r="F4013" t="str">
            <v>FIG. LUMINOSA PÁSCOA</v>
          </cell>
          <cell r="G4013">
            <v>5</v>
          </cell>
          <cell r="H4013">
            <v>5.5</v>
          </cell>
          <cell r="I4013">
            <v>5.5</v>
          </cell>
          <cell r="M4013">
            <v>0</v>
          </cell>
          <cell r="N4013">
            <v>0</v>
          </cell>
          <cell r="P4013">
            <v>0.8</v>
          </cell>
          <cell r="R4013">
            <v>0</v>
          </cell>
          <cell r="S4013">
            <v>0</v>
          </cell>
          <cell r="U4013">
            <v>0</v>
          </cell>
          <cell r="V4013">
            <v>0</v>
          </cell>
          <cell r="X4013">
            <v>0</v>
          </cell>
          <cell r="Y4013">
            <v>0</v>
          </cell>
          <cell r="AA4013"/>
          <cell r="AB4013"/>
          <cell r="AD4013"/>
        </row>
        <row r="4014">
          <cell r="B4014" t="str">
            <v>PFJ13P</v>
          </cell>
          <cell r="C4014" t="str">
            <v>Figura luminosa páscoa - estática</v>
          </cell>
          <cell r="E4014" t="str">
            <v>Chafariz de luz, prod. em estrutura metálica, mangueira luminosa incandescente, magn. LED snowfall e cascata de micro lâmpadas com ovinhos em PVC</v>
          </cell>
          <cell r="F4014" t="str">
            <v>FIG. LUMINOSA PÁSCOA</v>
          </cell>
          <cell r="G4014">
            <v>2.25</v>
          </cell>
          <cell r="H4014">
            <v>2.7</v>
          </cell>
          <cell r="I4014">
            <v>2.7</v>
          </cell>
          <cell r="M4014">
            <v>0</v>
          </cell>
          <cell r="N4014">
            <v>0</v>
          </cell>
          <cell r="P4014">
            <v>0.8</v>
          </cell>
          <cell r="R4014">
            <v>0</v>
          </cell>
          <cell r="S4014">
            <v>0</v>
          </cell>
          <cell r="U4014">
            <v>0</v>
          </cell>
          <cell r="V4014">
            <v>0</v>
          </cell>
          <cell r="X4014">
            <v>0</v>
          </cell>
          <cell r="Y4014">
            <v>0</v>
          </cell>
          <cell r="AA4014"/>
          <cell r="AB4014"/>
          <cell r="AD4014"/>
        </row>
        <row r="4015">
          <cell r="B4015" t="str">
            <v>PFJ24P</v>
          </cell>
          <cell r="C4015" t="str">
            <v>Jardim</v>
          </cell>
          <cell r="E4015" t="str">
            <v>Osterbaum, tridimensional, produzido em estrutura metálica com pintura branca e lâmpadas de LED branco fio branco. Decorado com ovos em tamanhos variados, produzido em PVC 6mm com impressão em dupla face.</v>
          </cell>
          <cell r="F4015" t="str">
            <v>FIG. LUMINOSA PÁSCOA</v>
          </cell>
          <cell r="G4015">
            <v>3.5</v>
          </cell>
          <cell r="H4015">
            <v>2.15</v>
          </cell>
          <cell r="I4015">
            <v>2.15</v>
          </cell>
          <cell r="J4015">
            <v>140</v>
          </cell>
          <cell r="K4015"/>
          <cell r="L4015"/>
          <cell r="M4015">
            <v>8498.9559999999983</v>
          </cell>
          <cell r="N4015">
            <v>5949.2691999999997</v>
          </cell>
          <cell r="P4015">
            <v>0.70000000000000007</v>
          </cell>
          <cell r="R4015">
            <v>7521.2</v>
          </cell>
          <cell r="S4015">
            <v>5264.820749999999</v>
          </cell>
          <cell r="U4015">
            <v>6540.15</v>
          </cell>
          <cell r="V4015">
            <v>4774.3094999999994</v>
          </cell>
          <cell r="X4015">
            <v>6540.15</v>
          </cell>
          <cell r="Y4015">
            <v>4774.3094999999994</v>
          </cell>
          <cell r="Z4015"/>
          <cell r="AA4015">
            <v>6540.15</v>
          </cell>
          <cell r="AB4015">
            <v>4774.3094999999994</v>
          </cell>
          <cell r="AC4015"/>
          <cell r="AD4015">
            <v>5841</v>
          </cell>
        </row>
        <row r="4016">
          <cell r="B4016" t="str">
            <v>PFJ24M</v>
          </cell>
          <cell r="C4016" t="str">
            <v>Jardim</v>
          </cell>
          <cell r="E4016" t="str">
            <v>Osterbaum, tridimensional, produzido em estrutura metálica com pintura branca e lâmpadas de LED branco fio branco. Decorado com ovos em tamanhos variados, produzido em PVC 6mm com impressão em dupla face.</v>
          </cell>
          <cell r="F4016" t="str">
            <v>FIG. LUMINOSA PÁSCOA</v>
          </cell>
          <cell r="G4016">
            <v>4.5</v>
          </cell>
          <cell r="H4016">
            <v>2.75</v>
          </cell>
          <cell r="I4016">
            <v>2.75</v>
          </cell>
          <cell r="J4016">
            <v>210</v>
          </cell>
          <cell r="K4016"/>
          <cell r="L4016"/>
          <cell r="M4016">
            <v>11056.598</v>
          </cell>
          <cell r="N4016">
            <v>7739.6186000000007</v>
          </cell>
          <cell r="P4016">
            <v>0.70000000000000007</v>
          </cell>
          <cell r="R4016">
            <v>9784.6</v>
          </cell>
          <cell r="S4016">
            <v>6849.2217499999988</v>
          </cell>
          <cell r="U4016">
            <v>8508.35</v>
          </cell>
          <cell r="V4016">
            <v>6211.0955000000004</v>
          </cell>
          <cell r="X4016">
            <v>8508.35</v>
          </cell>
          <cell r="Y4016">
            <v>6211.0955000000004</v>
          </cell>
          <cell r="Z4016"/>
          <cell r="AA4016">
            <v>8508.35</v>
          </cell>
          <cell r="AB4016">
            <v>6211.0955000000004</v>
          </cell>
          <cell r="AC4016"/>
          <cell r="AD4016">
            <v>7589</v>
          </cell>
        </row>
        <row r="4017">
          <cell r="B4017" t="str">
            <v>PFJ24G</v>
          </cell>
          <cell r="C4017" t="str">
            <v>Jardim</v>
          </cell>
          <cell r="E4017" t="str">
            <v>Osterbaum, tridimensional, produzido em estrutura metálica com pintura branca e lâmpadas de LED branco fio branco. Decorado com ovos em tamanhos variados, produzido em PVC 6mm com impressão em dupla face.</v>
          </cell>
          <cell r="F4017" t="str">
            <v>FIG. LUMINOSA PÁSCOA</v>
          </cell>
          <cell r="G4017">
            <v>6</v>
          </cell>
          <cell r="H4017">
            <v>3.6</v>
          </cell>
          <cell r="I4017">
            <v>3.6</v>
          </cell>
          <cell r="J4017">
            <v>266</v>
          </cell>
          <cell r="K4017"/>
          <cell r="L4017"/>
          <cell r="M4017">
            <v>15573.433999999997</v>
          </cell>
          <cell r="N4017">
            <v>10901.4038</v>
          </cell>
          <cell r="P4017">
            <v>0.70000000000000007</v>
          </cell>
          <cell r="R4017">
            <v>13781.8</v>
          </cell>
          <cell r="S4017">
            <v>9647.280999999999</v>
          </cell>
          <cell r="U4017">
            <v>11984.2</v>
          </cell>
          <cell r="V4017">
            <v>8748.4660000000003</v>
          </cell>
          <cell r="X4017">
            <v>11984.2</v>
          </cell>
          <cell r="Y4017">
            <v>8748.4660000000003</v>
          </cell>
          <cell r="Z4017"/>
          <cell r="AA4017">
            <v>11984.2</v>
          </cell>
          <cell r="AB4017">
            <v>8748.4660000000003</v>
          </cell>
          <cell r="AC4017"/>
          <cell r="AD4017">
            <v>10708</v>
          </cell>
        </row>
        <row r="4018">
          <cell r="B4018" t="str">
            <v>PFJ23P</v>
          </cell>
          <cell r="C4018" t="str">
            <v>Jardim</v>
          </cell>
          <cell r="E4018" t="str">
            <v>Osterbaum, bidimensional, produzido em estrutura metálica com pintura branca e lâmpadas de LED branco fio branco. Decorado com ovos em tamanhos variados, produzido em PVC 6mm com impressão em dupla face.</v>
          </cell>
          <cell r="F4018" t="str">
            <v>FIG. LUMINOSA PÁSCOA</v>
          </cell>
          <cell r="G4018">
            <v>3.5</v>
          </cell>
          <cell r="H4018">
            <v>2.15</v>
          </cell>
          <cell r="I4018" t="str">
            <v>-</v>
          </cell>
          <cell r="M4018">
            <v>0</v>
          </cell>
          <cell r="N4018">
            <v>0</v>
          </cell>
          <cell r="P4018">
            <v>0.70000000000000007</v>
          </cell>
          <cell r="R4018">
            <v>0</v>
          </cell>
          <cell r="S4018">
            <v>0</v>
          </cell>
          <cell r="U4018">
            <v>0</v>
          </cell>
          <cell r="V4018">
            <v>0</v>
          </cell>
          <cell r="X4018">
            <v>0</v>
          </cell>
          <cell r="Y4018">
            <v>0</v>
          </cell>
          <cell r="AA4018"/>
          <cell r="AB4018"/>
          <cell r="AD4018"/>
        </row>
        <row r="4019">
          <cell r="B4019" t="str">
            <v>PFJ23M</v>
          </cell>
          <cell r="C4019" t="str">
            <v>Jardim</v>
          </cell>
          <cell r="E4019" t="str">
            <v>Osterbaum, bidimensional, produzido em estrutura metálica com pintura branca e lâmpadas de LED branco fio branco. Decorado com ovos em tamanhos variados, produzido em PVC 6mm com impressão em dupla face.</v>
          </cell>
          <cell r="F4019" t="str">
            <v>FIG. LUMINOSA PÁSCOA</v>
          </cell>
          <cell r="G4019">
            <v>4.5</v>
          </cell>
          <cell r="H4019">
            <v>2.75</v>
          </cell>
          <cell r="I4019" t="str">
            <v>-</v>
          </cell>
          <cell r="M4019">
            <v>0</v>
          </cell>
          <cell r="N4019">
            <v>0</v>
          </cell>
          <cell r="P4019">
            <v>0.70000000000000007</v>
          </cell>
          <cell r="R4019">
            <v>0</v>
          </cell>
          <cell r="S4019">
            <v>0</v>
          </cell>
          <cell r="U4019">
            <v>0</v>
          </cell>
          <cell r="V4019">
            <v>0</v>
          </cell>
          <cell r="X4019">
            <v>0</v>
          </cell>
          <cell r="Y4019">
            <v>0</v>
          </cell>
          <cell r="AA4019"/>
          <cell r="AB4019"/>
          <cell r="AD4019"/>
        </row>
        <row r="4020">
          <cell r="B4020" t="str">
            <v>PFJ23G</v>
          </cell>
          <cell r="C4020" t="str">
            <v>Jardim</v>
          </cell>
          <cell r="E4020" t="str">
            <v>Osterbaum, bidimensional, produzido em estrutura metálica com pintura branca e lâmpadas de LED branco fio branco. Decorado com ovos em tamanhos variados, produzido em PVC 6mm com impressão em dupla face.</v>
          </cell>
          <cell r="F4020" t="str">
            <v>FIG. LUMINOSA PÁSCOA</v>
          </cell>
          <cell r="G4020">
            <v>6</v>
          </cell>
          <cell r="H4020">
            <v>3.6</v>
          </cell>
          <cell r="I4020" t="str">
            <v>-</v>
          </cell>
          <cell r="M4020">
            <v>0</v>
          </cell>
          <cell r="N4020">
            <v>0</v>
          </cell>
          <cell r="P4020">
            <v>0.70000000000000007</v>
          </cell>
          <cell r="R4020">
            <v>0</v>
          </cell>
          <cell r="S4020">
            <v>0</v>
          </cell>
          <cell r="U4020">
            <v>0</v>
          </cell>
          <cell r="V4020">
            <v>0</v>
          </cell>
          <cell r="X4020">
            <v>0</v>
          </cell>
          <cell r="Y4020">
            <v>0</v>
          </cell>
          <cell r="AA4020"/>
          <cell r="AB4020"/>
          <cell r="AD4020"/>
        </row>
        <row r="4021">
          <cell r="B4021"/>
          <cell r="E4021"/>
          <cell r="M4021"/>
          <cell r="N4021"/>
          <cell r="P4021"/>
          <cell r="R4021"/>
          <cell r="S4021"/>
          <cell r="U4021"/>
          <cell r="V4021"/>
          <cell r="X4021"/>
          <cell r="Y4021"/>
          <cell r="AA4021"/>
          <cell r="AB4021"/>
          <cell r="AD4021"/>
        </row>
        <row r="4022">
          <cell r="B4022" t="str">
            <v>CGR01</v>
          </cell>
          <cell r="C4022" t="str">
            <v>Braço de luminária - carnaval</v>
          </cell>
          <cell r="E4022" t="str">
            <v>Atabaque produzido em estrutura metálica e corda luminosa</v>
          </cell>
          <cell r="F4022" t="str">
            <v>FIG. LUMINOSA CARNAVAL</v>
          </cell>
          <cell r="G4022">
            <v>1.2</v>
          </cell>
          <cell r="H4022">
            <v>0.65</v>
          </cell>
          <cell r="J4022">
            <v>128</v>
          </cell>
          <cell r="M4022">
            <v>591.5</v>
          </cell>
          <cell r="N4022">
            <v>354.9</v>
          </cell>
          <cell r="P4022">
            <v>0.6</v>
          </cell>
          <cell r="R4022">
            <v>455</v>
          </cell>
          <cell r="S4022">
            <v>273</v>
          </cell>
          <cell r="U4022">
            <v>455</v>
          </cell>
          <cell r="V4022">
            <v>273</v>
          </cell>
          <cell r="X4022">
            <v>455</v>
          </cell>
          <cell r="Y4022">
            <v>273</v>
          </cell>
          <cell r="AA4022">
            <v>455</v>
          </cell>
          <cell r="AB4022">
            <v>273</v>
          </cell>
          <cell r="AD4022">
            <v>455</v>
          </cell>
        </row>
        <row r="4023">
          <cell r="B4023" t="str">
            <v>CGR02</v>
          </cell>
          <cell r="C4023" t="str">
            <v>Braço de luminária - carnaval</v>
          </cell>
          <cell r="E4023" t="str">
            <v>Pandeiro produzido em estrutura metálica e corda luminosa</v>
          </cell>
          <cell r="F4023" t="str">
            <v>FIG. LUMINOSA CARNAVAL</v>
          </cell>
          <cell r="G4023">
            <v>0.6</v>
          </cell>
          <cell r="H4023">
            <v>1.2</v>
          </cell>
          <cell r="J4023">
            <v>128</v>
          </cell>
          <cell r="M4023">
            <v>591.5</v>
          </cell>
          <cell r="N4023">
            <v>354.9</v>
          </cell>
          <cell r="P4023">
            <v>0.6</v>
          </cell>
          <cell r="R4023">
            <v>455</v>
          </cell>
          <cell r="S4023">
            <v>273</v>
          </cell>
          <cell r="U4023">
            <v>455</v>
          </cell>
          <cell r="V4023">
            <v>273</v>
          </cell>
          <cell r="X4023">
            <v>455</v>
          </cell>
          <cell r="Y4023">
            <v>273</v>
          </cell>
          <cell r="AA4023">
            <v>455</v>
          </cell>
          <cell r="AB4023">
            <v>273</v>
          </cell>
          <cell r="AD4023">
            <v>455</v>
          </cell>
        </row>
        <row r="4024">
          <cell r="B4024" t="str">
            <v>CGR03</v>
          </cell>
          <cell r="C4024" t="str">
            <v>Braço de luminária - carnaval</v>
          </cell>
          <cell r="E4024" t="str">
            <v>Chocalho produzido em estrutura metálica e corda luminosa</v>
          </cell>
          <cell r="F4024" t="str">
            <v>FIG. LUMINOSA CARNAVAL</v>
          </cell>
          <cell r="G4024">
            <v>0.6</v>
          </cell>
          <cell r="H4024">
            <v>1.3</v>
          </cell>
          <cell r="J4024">
            <v>80</v>
          </cell>
          <cell r="M4024">
            <v>422.5</v>
          </cell>
          <cell r="N4024">
            <v>253.5</v>
          </cell>
          <cell r="P4024">
            <v>0.6</v>
          </cell>
          <cell r="R4024">
            <v>325</v>
          </cell>
          <cell r="S4024">
            <v>195</v>
          </cell>
          <cell r="U4024">
            <v>325</v>
          </cell>
          <cell r="V4024">
            <v>195</v>
          </cell>
          <cell r="X4024">
            <v>325</v>
          </cell>
          <cell r="Y4024">
            <v>195</v>
          </cell>
          <cell r="AA4024">
            <v>325</v>
          </cell>
          <cell r="AB4024">
            <v>195</v>
          </cell>
          <cell r="AD4024">
            <v>325</v>
          </cell>
        </row>
        <row r="4025">
          <cell r="B4025" t="str">
            <v>CGR04</v>
          </cell>
          <cell r="C4025" t="str">
            <v>Braço de luminária - carnaval</v>
          </cell>
          <cell r="E4025" t="str">
            <v>Máscara produzida em estrutura metálica e corda luminosa</v>
          </cell>
          <cell r="F4025" t="str">
            <v>FIG. LUMINOSA CARNAVAL</v>
          </cell>
          <cell r="G4025">
            <v>0.65</v>
          </cell>
          <cell r="H4025">
            <v>1.25</v>
          </cell>
          <cell r="J4025">
            <v>112</v>
          </cell>
          <cell r="M4025">
            <v>591.5</v>
          </cell>
          <cell r="N4025">
            <v>354.9</v>
          </cell>
          <cell r="P4025">
            <v>0.6</v>
          </cell>
          <cell r="R4025">
            <v>455</v>
          </cell>
          <cell r="S4025">
            <v>273</v>
          </cell>
          <cell r="U4025">
            <v>455</v>
          </cell>
          <cell r="V4025">
            <v>273</v>
          </cell>
          <cell r="X4025">
            <v>455</v>
          </cell>
          <cell r="Y4025">
            <v>273</v>
          </cell>
          <cell r="AA4025">
            <v>455</v>
          </cell>
          <cell r="AB4025">
            <v>273</v>
          </cell>
          <cell r="AD4025">
            <v>455</v>
          </cell>
        </row>
        <row r="4026">
          <cell r="B4026" t="str">
            <v>CGR05</v>
          </cell>
          <cell r="C4026" t="str">
            <v>Braço de luminária - carnaval</v>
          </cell>
          <cell r="E4026" t="str">
            <v>Serpentinas produzidas em estrutura metálica e corda luminosa</v>
          </cell>
          <cell r="F4026" t="str">
            <v>FIG. LUMINOSA CARNAVAL</v>
          </cell>
          <cell r="G4026">
            <v>1.35</v>
          </cell>
          <cell r="H4026">
            <v>0.8</v>
          </cell>
          <cell r="J4026">
            <v>112</v>
          </cell>
          <cell r="M4026">
            <v>591.5</v>
          </cell>
          <cell r="N4026">
            <v>354.9</v>
          </cell>
          <cell r="P4026">
            <v>0.6</v>
          </cell>
          <cell r="R4026">
            <v>455</v>
          </cell>
          <cell r="S4026">
            <v>273</v>
          </cell>
          <cell r="U4026">
            <v>455</v>
          </cell>
          <cell r="V4026">
            <v>273</v>
          </cell>
          <cell r="X4026">
            <v>455</v>
          </cell>
          <cell r="Y4026">
            <v>273</v>
          </cell>
          <cell r="AA4026">
            <v>455</v>
          </cell>
          <cell r="AB4026">
            <v>273</v>
          </cell>
          <cell r="AD4026">
            <v>455</v>
          </cell>
        </row>
        <row r="4027">
          <cell r="B4027" t="str">
            <v>CGR06</v>
          </cell>
          <cell r="C4027" t="str">
            <v>Braço de luminária - carnaval</v>
          </cell>
          <cell r="E4027" t="str">
            <v>Tambor produzido em estrutura metálica e corda luminosa</v>
          </cell>
          <cell r="F4027" t="str">
            <v>FIG. LUMINOSA CARNAVAL</v>
          </cell>
          <cell r="G4027">
            <v>1.3</v>
          </cell>
          <cell r="H4027">
            <v>1.1499999999999999</v>
          </cell>
          <cell r="J4027">
            <v>176</v>
          </cell>
          <cell r="M4027">
            <v>845</v>
          </cell>
          <cell r="N4027">
            <v>507</v>
          </cell>
          <cell r="P4027">
            <v>0.6</v>
          </cell>
          <cell r="R4027">
            <v>650</v>
          </cell>
          <cell r="S4027">
            <v>390</v>
          </cell>
          <cell r="U4027">
            <v>650</v>
          </cell>
          <cell r="V4027">
            <v>390</v>
          </cell>
          <cell r="X4027">
            <v>650</v>
          </cell>
          <cell r="Y4027">
            <v>390</v>
          </cell>
          <cell r="AA4027">
            <v>650</v>
          </cell>
          <cell r="AB4027">
            <v>390</v>
          </cell>
          <cell r="AD4027">
            <v>650</v>
          </cell>
        </row>
        <row r="4028">
          <cell r="B4028" t="str">
            <v>CGR07</v>
          </cell>
          <cell r="C4028" t="str">
            <v>Braço de luminária - carnaval</v>
          </cell>
          <cell r="E4028" t="str">
            <v>Círculo produzido em MDF adesivado com desenho de pandeiro</v>
          </cell>
          <cell r="F4028" t="str">
            <v>FIG. LUMINOSA CARNAVAL</v>
          </cell>
          <cell r="G4028">
            <v>1.65</v>
          </cell>
          <cell r="H4028">
            <v>1.1000000000000001</v>
          </cell>
          <cell r="J4028">
            <v>300</v>
          </cell>
          <cell r="M4028">
            <v>1516.58</v>
          </cell>
          <cell r="N4028">
            <v>985.77699999999993</v>
          </cell>
          <cell r="P4028">
            <v>0.65</v>
          </cell>
          <cell r="R4028">
            <v>1166.5999999999999</v>
          </cell>
          <cell r="S4028">
            <v>758.3</v>
          </cell>
          <cell r="U4028">
            <v>1166.5999999999999</v>
          </cell>
          <cell r="V4028">
            <v>758.3</v>
          </cell>
          <cell r="X4028">
            <v>1166.5999999999999</v>
          </cell>
          <cell r="Y4028">
            <v>758.3</v>
          </cell>
          <cell r="AA4028">
            <v>1166.5999999999999</v>
          </cell>
          <cell r="AB4028">
            <v>758.3</v>
          </cell>
          <cell r="AD4028">
            <v>1166.5999999999999</v>
          </cell>
        </row>
        <row r="4029">
          <cell r="B4029" t="str">
            <v>CGR08</v>
          </cell>
          <cell r="C4029" t="str">
            <v>Braço de luminária - carnaval</v>
          </cell>
          <cell r="E4029" t="str">
            <v>Círculo produzido em MDF adesivado com desenho de chocalhos</v>
          </cell>
          <cell r="F4029" t="str">
            <v>FIG. LUMINOSA CARNAVAL</v>
          </cell>
          <cell r="G4029">
            <v>1.65</v>
          </cell>
          <cell r="H4029">
            <v>1.1000000000000001</v>
          </cell>
          <cell r="J4029">
            <v>300</v>
          </cell>
          <cell r="M4029">
            <v>1516.58</v>
          </cell>
          <cell r="N4029">
            <v>985.77699999999993</v>
          </cell>
          <cell r="P4029">
            <v>0.65</v>
          </cell>
          <cell r="R4029">
            <v>1166.5999999999999</v>
          </cell>
          <cell r="S4029">
            <v>758.3</v>
          </cell>
          <cell r="U4029">
            <v>1166.5999999999999</v>
          </cell>
          <cell r="V4029">
            <v>758.3</v>
          </cell>
          <cell r="X4029">
            <v>1166.5999999999999</v>
          </cell>
          <cell r="Y4029">
            <v>758.3</v>
          </cell>
          <cell r="AA4029">
            <v>1166.5999999999999</v>
          </cell>
          <cell r="AB4029">
            <v>758.3</v>
          </cell>
          <cell r="AD4029">
            <v>1166.5999999999999</v>
          </cell>
        </row>
        <row r="4030">
          <cell r="B4030" t="str">
            <v>CGR09</v>
          </cell>
          <cell r="C4030" t="str">
            <v>Braço de luminária - carnaval</v>
          </cell>
          <cell r="E4030" t="str">
            <v>Círculo produzido em MDF adesivado com  desenho de máscaras</v>
          </cell>
          <cell r="F4030" t="str">
            <v>FIG. LUMINOSA CARNAVAL</v>
          </cell>
          <cell r="G4030">
            <v>1.65</v>
          </cell>
          <cell r="H4030">
            <v>1.1000000000000001</v>
          </cell>
          <cell r="J4030">
            <v>300</v>
          </cell>
          <cell r="M4030">
            <v>1516.58</v>
          </cell>
          <cell r="N4030">
            <v>985.77699999999993</v>
          </cell>
          <cell r="P4030">
            <v>0.65</v>
          </cell>
          <cell r="R4030">
            <v>1166.5999999999999</v>
          </cell>
          <cell r="S4030">
            <v>758.3</v>
          </cell>
          <cell r="U4030">
            <v>1166.5999999999999</v>
          </cell>
          <cell r="V4030">
            <v>758.3</v>
          </cell>
          <cell r="X4030">
            <v>1166.5999999999999</v>
          </cell>
          <cell r="Y4030">
            <v>758.3</v>
          </cell>
          <cell r="AA4030">
            <v>1166.5999999999999</v>
          </cell>
          <cell r="AB4030">
            <v>758.3</v>
          </cell>
          <cell r="AD4030">
            <v>1166.5999999999999</v>
          </cell>
        </row>
        <row r="4031">
          <cell r="B4031" t="str">
            <v>CGR10</v>
          </cell>
          <cell r="C4031" t="str">
            <v>Braço de luminária - carnaval</v>
          </cell>
          <cell r="E4031" t="str">
            <v>Círculo produzido em MDF adesivado com  desenho de tambor</v>
          </cell>
          <cell r="F4031" t="str">
            <v>FIG. LUMINOSA CARNAVAL</v>
          </cell>
          <cell r="G4031">
            <v>1.65</v>
          </cell>
          <cell r="H4031">
            <v>1.1000000000000001</v>
          </cell>
          <cell r="J4031">
            <v>300</v>
          </cell>
          <cell r="M4031">
            <v>1516.58</v>
          </cell>
          <cell r="N4031">
            <v>985.77699999999993</v>
          </cell>
          <cell r="P4031">
            <v>0.65</v>
          </cell>
          <cell r="R4031">
            <v>1166.5999999999999</v>
          </cell>
          <cell r="S4031">
            <v>758.3</v>
          </cell>
          <cell r="U4031">
            <v>1166.5999999999999</v>
          </cell>
          <cell r="V4031">
            <v>758.3</v>
          </cell>
          <cell r="X4031">
            <v>1166.5999999999999</v>
          </cell>
          <cell r="Y4031">
            <v>758.3</v>
          </cell>
          <cell r="AA4031">
            <v>1166.5999999999999</v>
          </cell>
          <cell r="AB4031">
            <v>758.3</v>
          </cell>
          <cell r="AD4031">
            <v>1166.5999999999999</v>
          </cell>
        </row>
        <row r="4032">
          <cell r="B4032" t="str">
            <v>CGR11</v>
          </cell>
          <cell r="C4032" t="str">
            <v>Braço de luminária - carnaval</v>
          </cell>
          <cell r="E4032" t="str">
            <v>Círculo produzido em MDF adesivado com desenho de violão</v>
          </cell>
          <cell r="F4032" t="str">
            <v>FIG. LUMINOSA CARNAVAL</v>
          </cell>
          <cell r="G4032">
            <v>1.65</v>
          </cell>
          <cell r="H4032">
            <v>1.1000000000000001</v>
          </cell>
          <cell r="J4032">
            <v>300</v>
          </cell>
          <cell r="M4032">
            <v>1516.58</v>
          </cell>
          <cell r="N4032">
            <v>985.77699999999993</v>
          </cell>
          <cell r="P4032">
            <v>0.65</v>
          </cell>
          <cell r="R4032">
            <v>1166.5999999999999</v>
          </cell>
          <cell r="S4032">
            <v>758.3</v>
          </cell>
          <cell r="U4032">
            <v>1166.5999999999999</v>
          </cell>
          <cell r="V4032">
            <v>758.3</v>
          </cell>
          <cell r="X4032">
            <v>1166.5999999999999</v>
          </cell>
          <cell r="Y4032">
            <v>758.3</v>
          </cell>
          <cell r="AA4032">
            <v>1166.5999999999999</v>
          </cell>
          <cell r="AB4032">
            <v>758.3</v>
          </cell>
          <cell r="AD4032">
            <v>1166.5999999999999</v>
          </cell>
        </row>
        <row r="4033">
          <cell r="B4033" t="str">
            <v>CGR12</v>
          </cell>
          <cell r="C4033" t="str">
            <v>Braço de luminária - carnaval</v>
          </cell>
          <cell r="E4033" t="str">
            <v xml:space="preserve">Círculo produzido em MDF adesivado com  desenho de mulata </v>
          </cell>
          <cell r="F4033" t="str">
            <v>FIG. LUMINOSA CARNAVAL</v>
          </cell>
          <cell r="G4033">
            <v>1.65</v>
          </cell>
          <cell r="H4033">
            <v>1.1000000000000001</v>
          </cell>
          <cell r="J4033">
            <v>300</v>
          </cell>
          <cell r="M4033">
            <v>1516.58</v>
          </cell>
          <cell r="N4033">
            <v>985.77699999999993</v>
          </cell>
          <cell r="P4033">
            <v>0.65</v>
          </cell>
          <cell r="R4033">
            <v>1166.5999999999999</v>
          </cell>
          <cell r="S4033">
            <v>758.3</v>
          </cell>
          <cell r="U4033">
            <v>1166.5999999999999</v>
          </cell>
          <cell r="V4033">
            <v>758.3</v>
          </cell>
          <cell r="X4033">
            <v>1166.5999999999999</v>
          </cell>
          <cell r="Y4033">
            <v>758.3</v>
          </cell>
          <cell r="AA4033">
            <v>1166.5999999999999</v>
          </cell>
          <cell r="AB4033">
            <v>758.3</v>
          </cell>
          <cell r="AD4033">
            <v>1166.5999999999999</v>
          </cell>
        </row>
        <row r="4034">
          <cell r="B4034" t="str">
            <v>CGR13</v>
          </cell>
          <cell r="C4034" t="str">
            <v>Braço de luminária - carnaval</v>
          </cell>
          <cell r="E4034" t="str">
            <v>Círculo produzido em MDF adesivado com  desenho de Pierrot</v>
          </cell>
          <cell r="F4034" t="str">
            <v>FIG. LUMINOSA CARNAVAL</v>
          </cell>
          <cell r="G4034">
            <v>1.65</v>
          </cell>
          <cell r="H4034">
            <v>1.1000000000000001</v>
          </cell>
          <cell r="J4034">
            <v>300</v>
          </cell>
          <cell r="M4034">
            <v>1516.58</v>
          </cell>
          <cell r="N4034">
            <v>985.77699999999993</v>
          </cell>
          <cell r="P4034">
            <v>0.65</v>
          </cell>
          <cell r="R4034">
            <v>1166.5999999999999</v>
          </cell>
          <cell r="S4034">
            <v>758.3</v>
          </cell>
          <cell r="U4034">
            <v>1166.5999999999999</v>
          </cell>
          <cell r="V4034">
            <v>758.3</v>
          </cell>
          <cell r="X4034">
            <v>1166.5999999999999</v>
          </cell>
          <cell r="Y4034">
            <v>758.3</v>
          </cell>
          <cell r="AA4034">
            <v>1166.5999999999999</v>
          </cell>
          <cell r="AB4034">
            <v>758.3</v>
          </cell>
          <cell r="AD4034">
            <v>1166.5999999999999</v>
          </cell>
        </row>
        <row r="4035">
          <cell r="B4035" t="str">
            <v>CGR14</v>
          </cell>
          <cell r="C4035" t="str">
            <v>Braço de luminária - carnaval</v>
          </cell>
          <cell r="E4035" t="str">
            <v>Sambista produzido PVC com impressão digital</v>
          </cell>
          <cell r="F4035" t="str">
            <v>FIG. LUMINOSA CARNAVAL</v>
          </cell>
          <cell r="G4035">
            <v>1.25</v>
          </cell>
          <cell r="H4035">
            <v>1.1499999999999999</v>
          </cell>
          <cell r="M4035">
            <v>1516.58</v>
          </cell>
          <cell r="N4035">
            <v>985.77699999999993</v>
          </cell>
          <cell r="P4035">
            <v>0.65</v>
          </cell>
          <cell r="R4035">
            <v>1166.5999999999999</v>
          </cell>
          <cell r="S4035">
            <v>758.3</v>
          </cell>
          <cell r="U4035">
            <v>1166.5999999999999</v>
          </cell>
          <cell r="V4035">
            <v>758.3</v>
          </cell>
          <cell r="X4035">
            <v>1166.5999999999999</v>
          </cell>
          <cell r="Y4035">
            <v>758.3</v>
          </cell>
          <cell r="AA4035">
            <v>1166.5999999999999</v>
          </cell>
          <cell r="AB4035">
            <v>758.3</v>
          </cell>
          <cell r="AD4035">
            <v>1166.5999999999999</v>
          </cell>
        </row>
        <row r="4036">
          <cell r="B4036" t="str">
            <v>CGR15</v>
          </cell>
          <cell r="C4036" t="str">
            <v>Braço de luminária - carnaval</v>
          </cell>
          <cell r="E4036" t="str">
            <v>Máscaras produzido PVC com impressão digital</v>
          </cell>
          <cell r="F4036" t="str">
            <v>FIG. LUMINOSA CARNAVAL</v>
          </cell>
          <cell r="G4036">
            <v>1.25</v>
          </cell>
          <cell r="H4036">
            <v>1.1000000000000001</v>
          </cell>
          <cell r="M4036">
            <v>1516.58</v>
          </cell>
          <cell r="N4036">
            <v>985.77699999999993</v>
          </cell>
          <cell r="P4036">
            <v>0.65</v>
          </cell>
          <cell r="R4036">
            <v>1166.5999999999999</v>
          </cell>
          <cell r="S4036">
            <v>758.3</v>
          </cell>
          <cell r="U4036">
            <v>1166.5999999999999</v>
          </cell>
          <cell r="V4036">
            <v>758.3</v>
          </cell>
          <cell r="X4036">
            <v>1166.5999999999999</v>
          </cell>
          <cell r="Y4036">
            <v>758.3</v>
          </cell>
          <cell r="AA4036">
            <v>1166.5999999999999</v>
          </cell>
          <cell r="AB4036">
            <v>758.3</v>
          </cell>
          <cell r="AD4036">
            <v>1166.5999999999999</v>
          </cell>
        </row>
        <row r="4037">
          <cell r="B4037" t="str">
            <v>CGR16</v>
          </cell>
          <cell r="C4037" t="str">
            <v>Braço de luminária - carnaval</v>
          </cell>
          <cell r="E4037" t="str">
            <v>Sambista produzido PVC com impressão digital</v>
          </cell>
          <cell r="F4037" t="str">
            <v>FIG. LUMINOSA CARNAVAL</v>
          </cell>
          <cell r="G4037">
            <v>1.1000000000000001</v>
          </cell>
          <cell r="H4037">
            <v>1.5</v>
          </cell>
          <cell r="M4037">
            <v>1516.58</v>
          </cell>
          <cell r="N4037">
            <v>985.77699999999993</v>
          </cell>
          <cell r="P4037">
            <v>0.65</v>
          </cell>
          <cell r="R4037">
            <v>1166.5999999999999</v>
          </cell>
          <cell r="S4037">
            <v>758.3</v>
          </cell>
          <cell r="U4037">
            <v>1166.5999999999999</v>
          </cell>
          <cell r="V4037">
            <v>758.3</v>
          </cell>
          <cell r="X4037">
            <v>1166.5999999999999</v>
          </cell>
          <cell r="Y4037">
            <v>758.3</v>
          </cell>
          <cell r="AA4037">
            <v>1166.5999999999999</v>
          </cell>
          <cell r="AB4037">
            <v>758.3</v>
          </cell>
          <cell r="AD4037">
            <v>1166.5999999999999</v>
          </cell>
        </row>
        <row r="4038">
          <cell r="B4038" t="str">
            <v>CGR17</v>
          </cell>
          <cell r="C4038" t="str">
            <v>Braço de luminária - carnaval</v>
          </cell>
          <cell r="E4038" t="str">
            <v>Arlequim produzido PVC com impressão digital</v>
          </cell>
          <cell r="F4038" t="str">
            <v>FIG. LUMINOSA CARNAVAL</v>
          </cell>
          <cell r="G4038">
            <v>1.1499999999999999</v>
          </cell>
          <cell r="H4038">
            <v>1.3</v>
          </cell>
          <cell r="M4038">
            <v>1516.58</v>
          </cell>
          <cell r="N4038">
            <v>985.77699999999993</v>
          </cell>
          <cell r="P4038">
            <v>0.65</v>
          </cell>
          <cell r="R4038">
            <v>1166.5999999999999</v>
          </cell>
          <cell r="S4038">
            <v>758.3</v>
          </cell>
          <cell r="U4038">
            <v>1166.5999999999999</v>
          </cell>
          <cell r="V4038">
            <v>758.3</v>
          </cell>
          <cell r="X4038">
            <v>1166.5999999999999</v>
          </cell>
          <cell r="Y4038">
            <v>758.3</v>
          </cell>
          <cell r="AA4038">
            <v>1166.5999999999999</v>
          </cell>
          <cell r="AB4038">
            <v>758.3</v>
          </cell>
          <cell r="AD4038">
            <v>1166.5999999999999</v>
          </cell>
        </row>
        <row r="4039">
          <cell r="B4039" t="str">
            <v>CGR18</v>
          </cell>
          <cell r="C4039" t="str">
            <v>Braço de luminária - carnaval</v>
          </cell>
          <cell r="E4039" t="str">
            <v>Passista produzido PVC com impressão digital</v>
          </cell>
          <cell r="F4039" t="str">
            <v>FIG. LUMINOSA CARNAVAL</v>
          </cell>
          <cell r="G4039">
            <v>1.2</v>
          </cell>
          <cell r="H4039">
            <v>1.2</v>
          </cell>
          <cell r="M4039">
            <v>1516.58</v>
          </cell>
          <cell r="N4039">
            <v>985.77699999999993</v>
          </cell>
          <cell r="P4039">
            <v>0.65</v>
          </cell>
          <cell r="R4039">
            <v>1166.5999999999999</v>
          </cell>
          <cell r="S4039">
            <v>758.3</v>
          </cell>
          <cell r="U4039">
            <v>1166.5999999999999</v>
          </cell>
          <cell r="V4039">
            <v>758.3</v>
          </cell>
          <cell r="X4039">
            <v>1166.5999999999999</v>
          </cell>
          <cell r="Y4039">
            <v>758.3</v>
          </cell>
          <cell r="AA4039">
            <v>1166.5999999999999</v>
          </cell>
          <cell r="AB4039">
            <v>758.3</v>
          </cell>
          <cell r="AD4039">
            <v>1166.5999999999999</v>
          </cell>
        </row>
        <row r="4040">
          <cell r="B4040" t="str">
            <v>CGR19</v>
          </cell>
          <cell r="C4040" t="str">
            <v>Braço de luminária - carnaval</v>
          </cell>
          <cell r="E4040" t="str">
            <v>Máscaras produzido PVC com impressão digital</v>
          </cell>
          <cell r="F4040" t="str">
            <v>FIG. LUMINOSA CARNAVAL</v>
          </cell>
          <cell r="G4040">
            <v>1.3</v>
          </cell>
          <cell r="H4040">
            <v>1</v>
          </cell>
          <cell r="M4040">
            <v>1516.58</v>
          </cell>
          <cell r="N4040">
            <v>985.77699999999993</v>
          </cell>
          <cell r="P4040">
            <v>0.65</v>
          </cell>
          <cell r="R4040">
            <v>1166.5999999999999</v>
          </cell>
          <cell r="S4040">
            <v>758.3</v>
          </cell>
          <cell r="U4040">
            <v>1166.5999999999999</v>
          </cell>
          <cell r="V4040">
            <v>758.3</v>
          </cell>
          <cell r="X4040">
            <v>1166.5999999999999</v>
          </cell>
          <cell r="Y4040">
            <v>758.3</v>
          </cell>
          <cell r="AA4040">
            <v>1166.5999999999999</v>
          </cell>
          <cell r="AB4040">
            <v>758.3</v>
          </cell>
          <cell r="AD4040">
            <v>1166.5999999999999</v>
          </cell>
        </row>
        <row r="4041">
          <cell r="B4041" t="str">
            <v>CTR01</v>
          </cell>
          <cell r="C4041" t="str">
            <v>Travessa de Rua - carnaval</v>
          </cell>
          <cell r="E4041" t="str">
            <v>Atabaque com serpentinas produzido em estrutura metálica e corda luminosa</v>
          </cell>
          <cell r="F4041" t="str">
            <v>FIG. LUMINOSA CARNAVAL</v>
          </cell>
          <cell r="G4041">
            <v>1.25</v>
          </cell>
          <cell r="H4041">
            <v>5.95</v>
          </cell>
          <cell r="J4041">
            <v>672</v>
          </cell>
          <cell r="M4041">
            <v>3718</v>
          </cell>
          <cell r="N4041">
            <v>2230.7999999999997</v>
          </cell>
          <cell r="P4041">
            <v>0.6</v>
          </cell>
          <cell r="R4041">
            <v>2860</v>
          </cell>
          <cell r="S4041">
            <v>1716</v>
          </cell>
          <cell r="U4041">
            <v>2860</v>
          </cell>
          <cell r="V4041">
            <v>1716</v>
          </cell>
          <cell r="X4041">
            <v>2860</v>
          </cell>
          <cell r="Y4041">
            <v>1716</v>
          </cell>
          <cell r="AA4041">
            <v>2860</v>
          </cell>
          <cell r="AB4041">
            <v>1716</v>
          </cell>
          <cell r="AD4041">
            <v>2860</v>
          </cell>
        </row>
        <row r="4042">
          <cell r="B4042" t="str">
            <v>CTR02</v>
          </cell>
          <cell r="C4042" t="str">
            <v>Travessa de Rua - carnaval</v>
          </cell>
          <cell r="E4042" t="str">
            <v>Pandeiros com serpentinas produzidos em estrutura metálica e corda luminosa</v>
          </cell>
          <cell r="F4042" t="str">
            <v>FIG. LUMINOSA CARNAVAL</v>
          </cell>
          <cell r="G4042">
            <v>0.75</v>
          </cell>
          <cell r="H4042">
            <v>5.95</v>
          </cell>
          <cell r="J4042">
            <v>672</v>
          </cell>
          <cell r="M4042">
            <v>3718</v>
          </cell>
          <cell r="N4042">
            <v>2230.7999999999997</v>
          </cell>
          <cell r="P4042">
            <v>0.6</v>
          </cell>
          <cell r="R4042">
            <v>2860</v>
          </cell>
          <cell r="S4042">
            <v>1716</v>
          </cell>
          <cell r="U4042">
            <v>2860</v>
          </cell>
          <cell r="V4042">
            <v>1716</v>
          </cell>
          <cell r="X4042">
            <v>2860</v>
          </cell>
          <cell r="Y4042">
            <v>1716</v>
          </cell>
          <cell r="AA4042">
            <v>2860</v>
          </cell>
          <cell r="AB4042">
            <v>1716</v>
          </cell>
          <cell r="AD4042">
            <v>2860</v>
          </cell>
        </row>
        <row r="4043">
          <cell r="B4043" t="str">
            <v>CTR03</v>
          </cell>
          <cell r="C4043" t="str">
            <v>Travessa de Rua - carnaval</v>
          </cell>
          <cell r="E4043" t="str">
            <v>Chocalhos com serpentinas produzidos em estrutura metálica e corda luminosa</v>
          </cell>
          <cell r="F4043" t="str">
            <v>FIG. LUMINOSA CARNAVAL</v>
          </cell>
          <cell r="G4043">
            <v>1.1000000000000001</v>
          </cell>
          <cell r="H4043">
            <v>5.95</v>
          </cell>
          <cell r="J4043">
            <v>672</v>
          </cell>
          <cell r="M4043">
            <v>3775.2000000000003</v>
          </cell>
          <cell r="N4043">
            <v>2265.12</v>
          </cell>
          <cell r="P4043">
            <v>0.6</v>
          </cell>
          <cell r="R4043">
            <v>2904</v>
          </cell>
          <cell r="S4043">
            <v>1742.3999999999999</v>
          </cell>
          <cell r="U4043">
            <v>2904</v>
          </cell>
          <cell r="V4043">
            <v>1742.3999999999999</v>
          </cell>
          <cell r="X4043">
            <v>2904</v>
          </cell>
          <cell r="Y4043">
            <v>1742.3999999999999</v>
          </cell>
          <cell r="AA4043">
            <v>2904</v>
          </cell>
          <cell r="AB4043">
            <v>1742.3999999999999</v>
          </cell>
          <cell r="AD4043">
            <v>2904</v>
          </cell>
        </row>
        <row r="4044">
          <cell r="B4044" t="str">
            <v>CTR04</v>
          </cell>
          <cell r="C4044" t="str">
            <v>Travessa de Rua - carnaval</v>
          </cell>
          <cell r="E4044" t="str">
            <v>Máscara com serpentinas produzida em estrutura metálica e corda luminosa</v>
          </cell>
          <cell r="F4044" t="str">
            <v>FIG. LUMINOSA CARNAVAL</v>
          </cell>
          <cell r="G4044">
            <v>0.75</v>
          </cell>
          <cell r="H4044">
            <v>5.95</v>
          </cell>
          <cell r="J4044">
            <v>656</v>
          </cell>
          <cell r="M4044">
            <v>3658.2000000000003</v>
          </cell>
          <cell r="N4044">
            <v>2194.92</v>
          </cell>
          <cell r="P4044">
            <v>0.6</v>
          </cell>
          <cell r="R4044">
            <v>2814</v>
          </cell>
          <cell r="S4044">
            <v>1688.3999999999999</v>
          </cell>
          <cell r="U4044">
            <v>2814</v>
          </cell>
          <cell r="V4044">
            <v>1688.3999999999999</v>
          </cell>
          <cell r="X4044">
            <v>2814</v>
          </cell>
          <cell r="Y4044">
            <v>1688.3999999999999</v>
          </cell>
          <cell r="AA4044">
            <v>2814</v>
          </cell>
          <cell r="AB4044">
            <v>1688.3999999999999</v>
          </cell>
          <cell r="AD4044">
            <v>2814</v>
          </cell>
        </row>
        <row r="4045">
          <cell r="B4045" t="str">
            <v>CTR05</v>
          </cell>
          <cell r="C4045" t="str">
            <v>Travessa de Rua - carnaval</v>
          </cell>
          <cell r="E4045" t="str">
            <v>Violão com serpentinas produzido em estrutura metálica e corda luminosa</v>
          </cell>
          <cell r="F4045" t="str">
            <v>FIG. LUMINOSA CARNAVAL</v>
          </cell>
          <cell r="G4045">
            <v>1.1499999999999999</v>
          </cell>
          <cell r="H4045">
            <v>5.95</v>
          </cell>
          <cell r="J4045">
            <v>688</v>
          </cell>
          <cell r="M4045">
            <v>4154.8</v>
          </cell>
          <cell r="N4045">
            <v>2492.88</v>
          </cell>
          <cell r="P4045">
            <v>0.6</v>
          </cell>
          <cell r="R4045">
            <v>3196</v>
          </cell>
          <cell r="S4045">
            <v>1917.6</v>
          </cell>
          <cell r="U4045">
            <v>3196</v>
          </cell>
          <cell r="V4045">
            <v>1917.6</v>
          </cell>
          <cell r="X4045">
            <v>3196</v>
          </cell>
          <cell r="Y4045">
            <v>1917.6</v>
          </cell>
          <cell r="AA4045">
            <v>3196</v>
          </cell>
          <cell r="AB4045">
            <v>1917.6</v>
          </cell>
          <cell r="AD4045">
            <v>3196</v>
          </cell>
        </row>
        <row r="4046">
          <cell r="B4046" t="str">
            <v>CTR06</v>
          </cell>
          <cell r="C4046" t="str">
            <v>Travessa de Rua - carnaval</v>
          </cell>
          <cell r="E4046" t="str">
            <v>Tambor com serpentinas produzido em estrutura metálica e corda luminosa</v>
          </cell>
          <cell r="F4046" t="str">
            <v>FIG. LUMINOSA CARNAVAL</v>
          </cell>
          <cell r="G4046">
            <v>1.2</v>
          </cell>
          <cell r="H4046">
            <v>5.95</v>
          </cell>
          <cell r="J4046">
            <v>736</v>
          </cell>
          <cell r="M4046">
            <v>4215.9000000000005</v>
          </cell>
          <cell r="N4046">
            <v>2529.5400000000004</v>
          </cell>
          <cell r="P4046">
            <v>0.6</v>
          </cell>
          <cell r="R4046">
            <v>3243</v>
          </cell>
          <cell r="S4046">
            <v>1945.8</v>
          </cell>
          <cell r="U4046">
            <v>3243</v>
          </cell>
          <cell r="V4046">
            <v>1945.8</v>
          </cell>
          <cell r="X4046">
            <v>3243</v>
          </cell>
          <cell r="Y4046">
            <v>1945.8</v>
          </cell>
          <cell r="AA4046">
            <v>3243</v>
          </cell>
          <cell r="AB4046">
            <v>1945.8</v>
          </cell>
          <cell r="AD4046">
            <v>3243</v>
          </cell>
        </row>
        <row r="4047">
          <cell r="B4047" t="str">
            <v>CTR07</v>
          </cell>
          <cell r="C4047" t="str">
            <v>Travessa de Rua - carnaval</v>
          </cell>
          <cell r="E4047" t="str">
            <v>Atabaque com linhas produzido em estrutura metálica e corda luminosa</v>
          </cell>
          <cell r="F4047" t="str">
            <v>FIG. LUMINOSA CARNAVAL</v>
          </cell>
          <cell r="G4047">
            <v>1.25</v>
          </cell>
          <cell r="H4047">
            <v>5.95</v>
          </cell>
          <cell r="J4047">
            <v>576</v>
          </cell>
          <cell r="M4047">
            <v>3367</v>
          </cell>
          <cell r="N4047">
            <v>2020.1999999999998</v>
          </cell>
          <cell r="P4047">
            <v>0.6</v>
          </cell>
          <cell r="R4047">
            <v>2590</v>
          </cell>
          <cell r="S4047">
            <v>1554</v>
          </cell>
          <cell r="U4047">
            <v>2590</v>
          </cell>
          <cell r="V4047">
            <v>1554</v>
          </cell>
          <cell r="X4047">
            <v>2590</v>
          </cell>
          <cell r="Y4047">
            <v>1554</v>
          </cell>
          <cell r="AA4047">
            <v>2590</v>
          </cell>
          <cell r="AB4047">
            <v>1554</v>
          </cell>
          <cell r="AD4047">
            <v>2590</v>
          </cell>
        </row>
        <row r="4048">
          <cell r="B4048" t="str">
            <v>CTR08</v>
          </cell>
          <cell r="C4048" t="str">
            <v>Travessa de Rua - carnaval</v>
          </cell>
          <cell r="E4048" t="str">
            <v>Pandeiros com linhas produzidos em estrutura metálica e corda luminosa</v>
          </cell>
          <cell r="F4048" t="str">
            <v>FIG. LUMINOSA CARNAVAL</v>
          </cell>
          <cell r="G4048">
            <v>0.75</v>
          </cell>
          <cell r="H4048">
            <v>5.95</v>
          </cell>
          <cell r="J4048">
            <v>576</v>
          </cell>
          <cell r="M4048">
            <v>3599.7000000000003</v>
          </cell>
          <cell r="N4048">
            <v>2159.8200000000002</v>
          </cell>
          <cell r="P4048">
            <v>0.6</v>
          </cell>
          <cell r="R4048">
            <v>2769</v>
          </cell>
          <cell r="S4048">
            <v>1661.3999999999999</v>
          </cell>
          <cell r="U4048">
            <v>2769</v>
          </cell>
          <cell r="V4048">
            <v>1661.3999999999999</v>
          </cell>
          <cell r="X4048">
            <v>2769</v>
          </cell>
          <cell r="Y4048">
            <v>1661.3999999999999</v>
          </cell>
          <cell r="AA4048">
            <v>2769</v>
          </cell>
          <cell r="AB4048">
            <v>1661.3999999999999</v>
          </cell>
          <cell r="AD4048">
            <v>2769</v>
          </cell>
        </row>
        <row r="4049">
          <cell r="B4049" t="str">
            <v>CTR09</v>
          </cell>
          <cell r="C4049" t="str">
            <v>Travessa de Rua - carnaval</v>
          </cell>
          <cell r="E4049" t="str">
            <v>Chocalhos com linhas produzidos em estrutura metálica e corda luminosa</v>
          </cell>
          <cell r="F4049" t="str">
            <v>FIG. LUMINOSA CARNAVAL</v>
          </cell>
          <cell r="G4049">
            <v>1.1000000000000001</v>
          </cell>
          <cell r="H4049">
            <v>5.95</v>
          </cell>
          <cell r="J4049">
            <v>576</v>
          </cell>
          <cell r="M4049">
            <v>3650.4</v>
          </cell>
          <cell r="N4049">
            <v>2190.2399999999998</v>
          </cell>
          <cell r="P4049">
            <v>0.6</v>
          </cell>
          <cell r="R4049">
            <v>2808</v>
          </cell>
          <cell r="S4049">
            <v>1684.8</v>
          </cell>
          <cell r="U4049">
            <v>2808</v>
          </cell>
          <cell r="V4049">
            <v>1684.8</v>
          </cell>
          <cell r="X4049">
            <v>2808</v>
          </cell>
          <cell r="Y4049">
            <v>1684.8</v>
          </cell>
          <cell r="AA4049">
            <v>2808</v>
          </cell>
          <cell r="AB4049">
            <v>1684.8</v>
          </cell>
          <cell r="AD4049">
            <v>2808</v>
          </cell>
        </row>
        <row r="4050">
          <cell r="B4050" t="str">
            <v>CTR10</v>
          </cell>
          <cell r="C4050" t="str">
            <v>Travessa de Rua - carnaval</v>
          </cell>
          <cell r="E4050" t="str">
            <v>Máscara com linhas produzida em estrutura metálica e corda luminosa</v>
          </cell>
          <cell r="F4050" t="str">
            <v>FIG. LUMINOSA CARNAVAL</v>
          </cell>
          <cell r="G4050">
            <v>1.2</v>
          </cell>
          <cell r="H4050">
            <v>5.95</v>
          </cell>
          <cell r="J4050">
            <v>560</v>
          </cell>
          <cell r="M4050">
            <v>3701.1</v>
          </cell>
          <cell r="N4050">
            <v>2220.66</v>
          </cell>
          <cell r="P4050">
            <v>0.6</v>
          </cell>
          <cell r="R4050">
            <v>2847</v>
          </cell>
          <cell r="S4050">
            <v>1708.2</v>
          </cell>
          <cell r="U4050">
            <v>2847</v>
          </cell>
          <cell r="V4050">
            <v>1708.2</v>
          </cell>
          <cell r="X4050">
            <v>2847</v>
          </cell>
          <cell r="Y4050">
            <v>1708.2</v>
          </cell>
          <cell r="AA4050">
            <v>2847</v>
          </cell>
          <cell r="AB4050">
            <v>1708.2</v>
          </cell>
          <cell r="AD4050">
            <v>2847</v>
          </cell>
        </row>
        <row r="4051">
          <cell r="B4051" t="str">
            <v>CTR11</v>
          </cell>
          <cell r="C4051" t="str">
            <v>Travessa de Rua - carnaval</v>
          </cell>
          <cell r="E4051" t="str">
            <v>Violão com linhas produzido em estrutura metálica e corda luminosa</v>
          </cell>
          <cell r="F4051" t="str">
            <v>FIG. LUMINOSA CARNAVAL</v>
          </cell>
          <cell r="G4051">
            <v>1.1499999999999999</v>
          </cell>
          <cell r="H4051">
            <v>5.95</v>
          </cell>
          <cell r="J4051">
            <v>592</v>
          </cell>
          <cell r="M4051">
            <v>4232.8</v>
          </cell>
          <cell r="N4051">
            <v>2539.6799999999998</v>
          </cell>
          <cell r="P4051">
            <v>0.6</v>
          </cell>
          <cell r="R4051">
            <v>3256</v>
          </cell>
          <cell r="S4051">
            <v>1953.6</v>
          </cell>
          <cell r="U4051">
            <v>3256</v>
          </cell>
          <cell r="V4051">
            <v>1953.6</v>
          </cell>
          <cell r="X4051">
            <v>3256</v>
          </cell>
          <cell r="Y4051">
            <v>1953.6</v>
          </cell>
          <cell r="AA4051">
            <v>3256</v>
          </cell>
          <cell r="AB4051">
            <v>1953.6</v>
          </cell>
          <cell r="AD4051">
            <v>3256</v>
          </cell>
        </row>
        <row r="4052">
          <cell r="B4052" t="str">
            <v>CTR12</v>
          </cell>
          <cell r="C4052" t="str">
            <v>Travessa de Rua - carnaval</v>
          </cell>
          <cell r="E4052" t="str">
            <v>Tambor com linhas produzido em estrutura metálica e corda luminosa</v>
          </cell>
          <cell r="F4052" t="str">
            <v>FIG. LUMINOSA CARNAVAL</v>
          </cell>
          <cell r="G4052">
            <v>0.75</v>
          </cell>
          <cell r="H4052">
            <v>5.95</v>
          </cell>
          <cell r="J4052">
            <v>540</v>
          </cell>
          <cell r="M4052">
            <v>3997.5</v>
          </cell>
          <cell r="N4052">
            <v>2398.5</v>
          </cell>
          <cell r="P4052">
            <v>0.6</v>
          </cell>
          <cell r="R4052">
            <v>3075</v>
          </cell>
          <cell r="S4052">
            <v>1845</v>
          </cell>
          <cell r="U4052">
            <v>3075</v>
          </cell>
          <cell r="V4052">
            <v>1845</v>
          </cell>
          <cell r="X4052">
            <v>3075</v>
          </cell>
          <cell r="Y4052">
            <v>1845</v>
          </cell>
          <cell r="AA4052">
            <v>3075</v>
          </cell>
          <cell r="AB4052">
            <v>1845</v>
          </cell>
          <cell r="AD4052">
            <v>3075</v>
          </cell>
        </row>
        <row r="4053">
          <cell r="B4053" t="str">
            <v>CPT01</v>
          </cell>
          <cell r="C4053" t="str">
            <v>Poste de Pétala - carnaval</v>
          </cell>
          <cell r="E4053" t="str">
            <v>Círculo produzido em lona e estrutura metálica  com desenho de pandeiro</v>
          </cell>
          <cell r="F4053" t="str">
            <v>FIG. LUMINOSA CARNAVAL</v>
          </cell>
          <cell r="G4053">
            <v>3</v>
          </cell>
          <cell r="H4053">
            <v>2</v>
          </cell>
          <cell r="J4053">
            <v>600</v>
          </cell>
          <cell r="M4053">
            <v>3328.3250000000003</v>
          </cell>
          <cell r="N4053">
            <v>2163.4112500000001</v>
          </cell>
          <cell r="P4053">
            <v>0.65</v>
          </cell>
          <cell r="R4053">
            <v>2560.25</v>
          </cell>
          <cell r="S4053">
            <v>1643.9</v>
          </cell>
          <cell r="U4053">
            <v>2560.25</v>
          </cell>
          <cell r="V4053">
            <v>1643.9</v>
          </cell>
          <cell r="X4053">
            <v>2560.25</v>
          </cell>
          <cell r="Y4053">
            <v>1643.9</v>
          </cell>
          <cell r="AA4053">
            <v>2560.25</v>
          </cell>
          <cell r="AB4053">
            <v>1643.9</v>
          </cell>
          <cell r="AD4053">
            <v>2560.25</v>
          </cell>
        </row>
        <row r="4054">
          <cell r="B4054" t="str">
            <v>CPT02</v>
          </cell>
          <cell r="C4054" t="str">
            <v>Poste de Pétala - carnaval</v>
          </cell>
          <cell r="E4054" t="str">
            <v>Círculo produzido em lona e estrutura metálica  com desenho de chocalhos</v>
          </cell>
          <cell r="F4054" t="str">
            <v>FIG. LUMINOSA CARNAVAL</v>
          </cell>
          <cell r="G4054">
            <v>3</v>
          </cell>
          <cell r="H4054">
            <v>2</v>
          </cell>
          <cell r="J4054">
            <v>600</v>
          </cell>
          <cell r="M4054">
            <v>3328.3250000000003</v>
          </cell>
          <cell r="N4054">
            <v>2163.4112500000001</v>
          </cell>
          <cell r="P4054">
            <v>0.65</v>
          </cell>
          <cell r="R4054">
            <v>2560.25</v>
          </cell>
          <cell r="S4054">
            <v>1643.9</v>
          </cell>
          <cell r="U4054">
            <v>2560.25</v>
          </cell>
          <cell r="V4054">
            <v>1643.9</v>
          </cell>
          <cell r="X4054">
            <v>2560.25</v>
          </cell>
          <cell r="Y4054">
            <v>1643.9</v>
          </cell>
          <cell r="AA4054">
            <v>2560.25</v>
          </cell>
          <cell r="AB4054">
            <v>1643.9</v>
          </cell>
          <cell r="AD4054">
            <v>2560.25</v>
          </cell>
        </row>
        <row r="4055">
          <cell r="B4055" t="str">
            <v>CPT03</v>
          </cell>
          <cell r="C4055" t="str">
            <v>Poste de Pétala - carnaval</v>
          </cell>
          <cell r="E4055" t="str">
            <v>Círculo produzido em lona e estrutura metálica  com desenho de máscaras</v>
          </cell>
          <cell r="F4055" t="str">
            <v>FIG. LUMINOSA CARNAVAL</v>
          </cell>
          <cell r="G4055">
            <v>3</v>
          </cell>
          <cell r="H4055">
            <v>2</v>
          </cell>
          <cell r="J4055">
            <v>600</v>
          </cell>
          <cell r="M4055">
            <v>3328.3250000000003</v>
          </cell>
          <cell r="N4055">
            <v>2163.4112500000001</v>
          </cell>
          <cell r="P4055">
            <v>0.65</v>
          </cell>
          <cell r="R4055">
            <v>2560.25</v>
          </cell>
          <cell r="S4055">
            <v>1643.9</v>
          </cell>
          <cell r="U4055">
            <v>2560.25</v>
          </cell>
          <cell r="V4055">
            <v>1643.9</v>
          </cell>
          <cell r="X4055">
            <v>2560.25</v>
          </cell>
          <cell r="Y4055">
            <v>1643.9</v>
          </cell>
          <cell r="AA4055">
            <v>2560.25</v>
          </cell>
          <cell r="AB4055">
            <v>1643.9</v>
          </cell>
          <cell r="AD4055">
            <v>2560.25</v>
          </cell>
        </row>
        <row r="4056">
          <cell r="B4056" t="str">
            <v>CPT04</v>
          </cell>
          <cell r="C4056" t="str">
            <v>Poste de Pétala - carnaval</v>
          </cell>
          <cell r="E4056" t="str">
            <v>Círculo produzido em lona e estrutura metálica  com desenho de tambor</v>
          </cell>
          <cell r="F4056" t="str">
            <v>FIG. LUMINOSA CARNAVAL</v>
          </cell>
          <cell r="G4056">
            <v>3</v>
          </cell>
          <cell r="H4056">
            <v>2</v>
          </cell>
          <cell r="J4056">
            <v>600</v>
          </cell>
          <cell r="M4056">
            <v>3328.3250000000003</v>
          </cell>
          <cell r="N4056">
            <v>2163.4112500000001</v>
          </cell>
          <cell r="P4056">
            <v>0.65</v>
          </cell>
          <cell r="R4056">
            <v>2560.25</v>
          </cell>
          <cell r="S4056">
            <v>1643.9</v>
          </cell>
          <cell r="U4056">
            <v>2560.25</v>
          </cell>
          <cell r="V4056">
            <v>1643.9</v>
          </cell>
          <cell r="X4056">
            <v>2560.25</v>
          </cell>
          <cell r="Y4056">
            <v>1643.9</v>
          </cell>
          <cell r="AA4056">
            <v>2560.25</v>
          </cell>
          <cell r="AB4056">
            <v>1643.9</v>
          </cell>
          <cell r="AD4056">
            <v>2560.25</v>
          </cell>
        </row>
        <row r="4057">
          <cell r="B4057" t="str">
            <v>CPT05</v>
          </cell>
          <cell r="C4057" t="str">
            <v>Poste de Pétala - carnaval</v>
          </cell>
          <cell r="E4057" t="str">
            <v>Círculo produzido em lona e estrutura metálica  com desenho de violão</v>
          </cell>
          <cell r="F4057" t="str">
            <v>FIG. LUMINOSA CARNAVAL</v>
          </cell>
          <cell r="G4057">
            <v>3</v>
          </cell>
          <cell r="H4057">
            <v>2</v>
          </cell>
          <cell r="J4057">
            <v>600</v>
          </cell>
          <cell r="M4057">
            <v>3328.3250000000003</v>
          </cell>
          <cell r="N4057">
            <v>2163.4112500000001</v>
          </cell>
          <cell r="P4057">
            <v>0.65</v>
          </cell>
          <cell r="R4057">
            <v>2560.25</v>
          </cell>
          <cell r="S4057">
            <v>1643.9</v>
          </cell>
          <cell r="U4057">
            <v>2560.25</v>
          </cell>
          <cell r="V4057">
            <v>1643.9</v>
          </cell>
          <cell r="X4057">
            <v>2560.25</v>
          </cell>
          <cell r="Y4057">
            <v>1643.9</v>
          </cell>
          <cell r="AA4057">
            <v>2560.25</v>
          </cell>
          <cell r="AB4057">
            <v>1643.9</v>
          </cell>
          <cell r="AD4057">
            <v>2560.25</v>
          </cell>
        </row>
        <row r="4058">
          <cell r="B4058" t="str">
            <v>CPT06</v>
          </cell>
          <cell r="C4058" t="str">
            <v>Poste de Pétala - carnaval</v>
          </cell>
          <cell r="E4058" t="str">
            <v xml:space="preserve">Círculo produzido em lona e estrutura metálica com desenho de mulata </v>
          </cell>
          <cell r="F4058" t="str">
            <v>FIG. LUMINOSA CARNAVAL</v>
          </cell>
          <cell r="G4058">
            <v>3</v>
          </cell>
          <cell r="H4058">
            <v>2</v>
          </cell>
          <cell r="J4058">
            <v>600</v>
          </cell>
          <cell r="M4058">
            <v>3328.3250000000003</v>
          </cell>
          <cell r="N4058">
            <v>2163.4112500000001</v>
          </cell>
          <cell r="P4058">
            <v>0.65</v>
          </cell>
          <cell r="R4058">
            <v>2560.25</v>
          </cell>
          <cell r="S4058">
            <v>1643.9</v>
          </cell>
          <cell r="U4058">
            <v>2560.25</v>
          </cell>
          <cell r="V4058">
            <v>1643.9</v>
          </cell>
          <cell r="X4058">
            <v>2560.25</v>
          </cell>
          <cell r="Y4058">
            <v>1643.9</v>
          </cell>
          <cell r="AA4058">
            <v>2560.25</v>
          </cell>
          <cell r="AB4058">
            <v>1643.9</v>
          </cell>
          <cell r="AD4058">
            <v>2560.25</v>
          </cell>
        </row>
        <row r="4059">
          <cell r="B4059" t="str">
            <v>CPT07</v>
          </cell>
          <cell r="C4059" t="str">
            <v>Poste de Pétala - carnaval</v>
          </cell>
          <cell r="E4059" t="str">
            <v>Círculo produzido em lona e estrutura metálica  com desenho de Pierrot</v>
          </cell>
          <cell r="F4059" t="str">
            <v>FIG. LUMINOSA CARNAVAL</v>
          </cell>
          <cell r="G4059">
            <v>3</v>
          </cell>
          <cell r="H4059">
            <v>2</v>
          </cell>
          <cell r="J4059">
            <v>600</v>
          </cell>
          <cell r="M4059">
            <v>3328.3250000000003</v>
          </cell>
          <cell r="N4059">
            <v>2163.4112500000001</v>
          </cell>
          <cell r="P4059">
            <v>0.65</v>
          </cell>
          <cell r="R4059">
            <v>2560.25</v>
          </cell>
          <cell r="S4059">
            <v>1643.9</v>
          </cell>
          <cell r="U4059">
            <v>2560.25</v>
          </cell>
          <cell r="V4059">
            <v>1643.9</v>
          </cell>
          <cell r="X4059">
            <v>2560.25</v>
          </cell>
          <cell r="Y4059">
            <v>1643.9</v>
          </cell>
          <cell r="AA4059">
            <v>2560.25</v>
          </cell>
          <cell r="AB4059">
            <v>1643.9</v>
          </cell>
          <cell r="AD4059">
            <v>2560.25</v>
          </cell>
        </row>
        <row r="4060">
          <cell r="B4060" t="str">
            <v>CPT08</v>
          </cell>
          <cell r="C4060" t="str">
            <v>Poste de Pétala - carnaval</v>
          </cell>
          <cell r="E4060" t="str">
            <v>Mulata produzida em lona com estrutura metálica</v>
          </cell>
          <cell r="F4060" t="str">
            <v>FIG. LUMINOSA CARNAVAL</v>
          </cell>
          <cell r="G4060">
            <v>4</v>
          </cell>
          <cell r="H4060">
            <v>3</v>
          </cell>
          <cell r="J4060">
            <v>600</v>
          </cell>
          <cell r="M4060">
            <v>4395.3650000000007</v>
          </cell>
          <cell r="N4060">
            <v>2856.9872500000006</v>
          </cell>
          <cell r="P4060">
            <v>0.65</v>
          </cell>
          <cell r="R4060">
            <v>3381.05</v>
          </cell>
          <cell r="S4060">
            <v>2255.1999999999998</v>
          </cell>
          <cell r="U4060">
            <v>3381.05</v>
          </cell>
          <cell r="V4060">
            <v>2255.1999999999998</v>
          </cell>
          <cell r="X4060">
            <v>3381.05</v>
          </cell>
          <cell r="Y4060">
            <v>2255.1999999999998</v>
          </cell>
          <cell r="AA4060">
            <v>3381.05</v>
          </cell>
          <cell r="AB4060">
            <v>2255.1999999999998</v>
          </cell>
          <cell r="AD4060">
            <v>3381.05</v>
          </cell>
        </row>
        <row r="4061">
          <cell r="B4061" t="str">
            <v>CPT09</v>
          </cell>
          <cell r="C4061" t="str">
            <v>Poste de Pétala - carnaval</v>
          </cell>
          <cell r="E4061" t="str">
            <v>Sambista produzido em lona com estrutura metálica</v>
          </cell>
          <cell r="F4061" t="str">
            <v>FIG. LUMINOSA CARNAVAL</v>
          </cell>
          <cell r="G4061">
            <v>4.1500000000000004</v>
          </cell>
          <cell r="H4061">
            <v>3</v>
          </cell>
          <cell r="J4061">
            <v>600</v>
          </cell>
          <cell r="M4061">
            <v>4395.3650000000007</v>
          </cell>
          <cell r="N4061">
            <v>2856.9872500000006</v>
          </cell>
          <cell r="P4061">
            <v>0.65</v>
          </cell>
          <cell r="R4061">
            <v>3381.05</v>
          </cell>
          <cell r="S4061">
            <v>2123.4</v>
          </cell>
          <cell r="U4061">
            <v>3381.05</v>
          </cell>
          <cell r="V4061">
            <v>2123.4</v>
          </cell>
          <cell r="X4061">
            <v>3381.05</v>
          </cell>
          <cell r="Y4061">
            <v>2123.4</v>
          </cell>
          <cell r="AA4061">
            <v>3381.05</v>
          </cell>
          <cell r="AB4061">
            <v>2123.4</v>
          </cell>
          <cell r="AD4061">
            <v>3381.05</v>
          </cell>
        </row>
        <row r="4062">
          <cell r="B4062" t="str">
            <v>CFX01P</v>
          </cell>
          <cell r="C4062" t="str">
            <v>Fachada - carnaval</v>
          </cell>
          <cell r="E4062" t="str">
            <v>Nota Musical produzida em estrutura metálica e corda luminosa</v>
          </cell>
          <cell r="F4062" t="str">
            <v>FIG. LUMINOSA CARNAVAL</v>
          </cell>
          <cell r="G4062">
            <v>0.48</v>
          </cell>
          <cell r="H4062">
            <v>0.17</v>
          </cell>
          <cell r="M4062">
            <v>84.5</v>
          </cell>
          <cell r="N4062">
            <v>50.699999999999996</v>
          </cell>
          <cell r="P4062">
            <v>0.6</v>
          </cell>
          <cell r="R4062">
            <v>65</v>
          </cell>
          <cell r="S4062">
            <v>39</v>
          </cell>
          <cell r="U4062">
            <v>65</v>
          </cell>
          <cell r="V4062">
            <v>39</v>
          </cell>
          <cell r="X4062">
            <v>65</v>
          </cell>
          <cell r="Y4062">
            <v>39</v>
          </cell>
          <cell r="AA4062">
            <v>65</v>
          </cell>
          <cell r="AB4062">
            <v>39</v>
          </cell>
          <cell r="AD4062">
            <v>65</v>
          </cell>
        </row>
        <row r="4063">
          <cell r="B4063" t="str">
            <v>CFX01M</v>
          </cell>
          <cell r="C4063" t="str">
            <v>Fachada - carnaval</v>
          </cell>
          <cell r="E4063" t="str">
            <v>Nota Musical produzida em estrutura metálica e corda luminosa</v>
          </cell>
          <cell r="F4063" t="str">
            <v>FIG. LUMINOSA CARNAVAL</v>
          </cell>
          <cell r="G4063">
            <v>0.73</v>
          </cell>
          <cell r="H4063">
            <v>0.3</v>
          </cell>
          <cell r="M4063">
            <v>169</v>
          </cell>
          <cell r="N4063">
            <v>101.39999999999999</v>
          </cell>
          <cell r="P4063">
            <v>0.6</v>
          </cell>
          <cell r="R4063">
            <v>130</v>
          </cell>
          <cell r="S4063">
            <v>78</v>
          </cell>
          <cell r="U4063">
            <v>130</v>
          </cell>
          <cell r="V4063">
            <v>78</v>
          </cell>
          <cell r="X4063">
            <v>130</v>
          </cell>
          <cell r="Y4063">
            <v>78</v>
          </cell>
          <cell r="AA4063">
            <v>130</v>
          </cell>
          <cell r="AB4063">
            <v>78</v>
          </cell>
          <cell r="AD4063">
            <v>130</v>
          </cell>
        </row>
        <row r="4064">
          <cell r="B4064" t="str">
            <v>CFX01G</v>
          </cell>
          <cell r="C4064" t="str">
            <v>Fachada - carnaval</v>
          </cell>
          <cell r="E4064" t="str">
            <v>Nota Musical produzida em estrutura metálica e corda luminosa</v>
          </cell>
          <cell r="F4064" t="str">
            <v>FIG. LUMINOSA CARNAVAL</v>
          </cell>
          <cell r="G4064">
            <v>1.05</v>
          </cell>
          <cell r="H4064">
            <v>0.46</v>
          </cell>
          <cell r="M4064">
            <v>169</v>
          </cell>
          <cell r="N4064">
            <v>101.39999999999999</v>
          </cell>
          <cell r="P4064">
            <v>0.6</v>
          </cell>
          <cell r="R4064">
            <v>130</v>
          </cell>
          <cell r="S4064">
            <v>78</v>
          </cell>
          <cell r="U4064">
            <v>130</v>
          </cell>
          <cell r="V4064">
            <v>78</v>
          </cell>
          <cell r="X4064">
            <v>130</v>
          </cell>
          <cell r="Y4064">
            <v>78</v>
          </cell>
          <cell r="AA4064">
            <v>130</v>
          </cell>
          <cell r="AB4064">
            <v>78</v>
          </cell>
          <cell r="AD4064">
            <v>130</v>
          </cell>
        </row>
        <row r="4065">
          <cell r="B4065" t="str">
            <v>CFX02P</v>
          </cell>
          <cell r="C4065" t="str">
            <v>Fachada - carnaval</v>
          </cell>
          <cell r="E4065" t="str">
            <v>Nota Musical produzida em estrutura metálica e corda luminosa</v>
          </cell>
          <cell r="F4065" t="str">
            <v>FIG. LUMINOSA CARNAVAL</v>
          </cell>
          <cell r="G4065">
            <v>0.43</v>
          </cell>
          <cell r="H4065">
            <v>0.3</v>
          </cell>
          <cell r="M4065">
            <v>169</v>
          </cell>
          <cell r="N4065">
            <v>101.39999999999999</v>
          </cell>
          <cell r="P4065">
            <v>0.6</v>
          </cell>
          <cell r="R4065">
            <v>130</v>
          </cell>
          <cell r="S4065">
            <v>78</v>
          </cell>
          <cell r="U4065">
            <v>130</v>
          </cell>
          <cell r="V4065">
            <v>78</v>
          </cell>
          <cell r="X4065">
            <v>130</v>
          </cell>
          <cell r="Y4065">
            <v>78</v>
          </cell>
          <cell r="AA4065">
            <v>130</v>
          </cell>
          <cell r="AB4065">
            <v>78</v>
          </cell>
          <cell r="AD4065">
            <v>130</v>
          </cell>
        </row>
        <row r="4066">
          <cell r="B4066" t="str">
            <v>CFX02M</v>
          </cell>
          <cell r="C4066" t="str">
            <v>Fachada - carnaval</v>
          </cell>
          <cell r="E4066" t="str">
            <v>Nota Musical produzida em estrutura metálica e corda luminosa</v>
          </cell>
          <cell r="F4066" t="str">
            <v>FIG. LUMINOSA CARNAVAL</v>
          </cell>
          <cell r="G4066">
            <v>0.67</v>
          </cell>
          <cell r="H4066">
            <v>0.46</v>
          </cell>
          <cell r="M4066">
            <v>253.5</v>
          </cell>
          <cell r="N4066">
            <v>152.1</v>
          </cell>
          <cell r="P4066">
            <v>0.6</v>
          </cell>
          <cell r="R4066">
            <v>195</v>
          </cell>
          <cell r="S4066">
            <v>117</v>
          </cell>
          <cell r="U4066">
            <v>195</v>
          </cell>
          <cell r="V4066">
            <v>117</v>
          </cell>
          <cell r="X4066">
            <v>195</v>
          </cell>
          <cell r="Y4066">
            <v>117</v>
          </cell>
          <cell r="AA4066">
            <v>195</v>
          </cell>
          <cell r="AB4066">
            <v>117</v>
          </cell>
          <cell r="AD4066">
            <v>195</v>
          </cell>
        </row>
        <row r="4067">
          <cell r="B4067" t="str">
            <v>CFX02G</v>
          </cell>
          <cell r="C4067" t="str">
            <v>Fachada - carnaval</v>
          </cell>
          <cell r="E4067" t="str">
            <v>Nota Musical produzida em estrutura metálica e corda luminosa</v>
          </cell>
          <cell r="F4067" t="str">
            <v>FIG. LUMINOSA CARNAVAL</v>
          </cell>
          <cell r="G4067">
            <v>1.1599999999999999</v>
          </cell>
          <cell r="H4067">
            <v>0.9</v>
          </cell>
          <cell r="M4067">
            <v>338</v>
          </cell>
          <cell r="N4067">
            <v>202.79999999999998</v>
          </cell>
          <cell r="P4067">
            <v>0.6</v>
          </cell>
          <cell r="R4067">
            <v>260</v>
          </cell>
          <cell r="S4067">
            <v>156</v>
          </cell>
          <cell r="U4067">
            <v>260</v>
          </cell>
          <cell r="V4067">
            <v>156</v>
          </cell>
          <cell r="X4067">
            <v>260</v>
          </cell>
          <cell r="Y4067">
            <v>156</v>
          </cell>
          <cell r="AA4067">
            <v>260</v>
          </cell>
          <cell r="AB4067">
            <v>156</v>
          </cell>
          <cell r="AD4067">
            <v>260</v>
          </cell>
        </row>
        <row r="4068">
          <cell r="B4068" t="str">
            <v>CFX02GG</v>
          </cell>
          <cell r="C4068" t="str">
            <v>Fachada - carnaval</v>
          </cell>
          <cell r="E4068" t="str">
            <v>Nota Musical produzida em estrutura metálica e corda luminosa</v>
          </cell>
          <cell r="F4068" t="str">
            <v>FIG. LUMINOSA CARNAVAL</v>
          </cell>
          <cell r="G4068">
            <v>1.7</v>
          </cell>
          <cell r="H4068">
            <v>1.2</v>
          </cell>
          <cell r="M4068">
            <v>507</v>
          </cell>
          <cell r="N4068">
            <v>304.2</v>
          </cell>
          <cell r="P4068">
            <v>0.6</v>
          </cell>
          <cell r="R4068">
            <v>390</v>
          </cell>
          <cell r="S4068">
            <v>234</v>
          </cell>
          <cell r="U4068">
            <v>390</v>
          </cell>
          <cell r="V4068">
            <v>234</v>
          </cell>
          <cell r="X4068">
            <v>390</v>
          </cell>
          <cell r="Y4068">
            <v>234</v>
          </cell>
          <cell r="AA4068">
            <v>390</v>
          </cell>
          <cell r="AB4068">
            <v>234</v>
          </cell>
          <cell r="AD4068">
            <v>390</v>
          </cell>
        </row>
        <row r="4069">
          <cell r="B4069" t="str">
            <v>CFX03P</v>
          </cell>
          <cell r="C4069" t="str">
            <v>Fachada - carnaval</v>
          </cell>
          <cell r="E4069" t="str">
            <v>Nota Musical produzida em estrutura metálica e corda luminosa</v>
          </cell>
          <cell r="F4069" t="str">
            <v>FIG. LUMINOSA CARNAVAL</v>
          </cell>
          <cell r="G4069">
            <v>0.4</v>
          </cell>
          <cell r="H4069">
            <v>0.3</v>
          </cell>
          <cell r="M4069">
            <v>84.5</v>
          </cell>
          <cell r="N4069">
            <v>50.699999999999996</v>
          </cell>
          <cell r="P4069">
            <v>0.6</v>
          </cell>
          <cell r="R4069">
            <v>65</v>
          </cell>
          <cell r="S4069">
            <v>39</v>
          </cell>
          <cell r="U4069">
            <v>65</v>
          </cell>
          <cell r="V4069">
            <v>39</v>
          </cell>
          <cell r="X4069">
            <v>65</v>
          </cell>
          <cell r="Y4069">
            <v>39</v>
          </cell>
          <cell r="AA4069">
            <v>65</v>
          </cell>
          <cell r="AB4069">
            <v>39</v>
          </cell>
          <cell r="AD4069">
            <v>65</v>
          </cell>
        </row>
        <row r="4070">
          <cell r="B4070" t="str">
            <v>CFX03M</v>
          </cell>
          <cell r="C4070" t="str">
            <v>Fachada - carnaval</v>
          </cell>
          <cell r="E4070" t="str">
            <v>Nota Musical produzida em estrutura metálica e corda luminosa</v>
          </cell>
          <cell r="F4070" t="str">
            <v>FIG. LUMINOSA CARNAVAL</v>
          </cell>
          <cell r="G4070">
            <v>0.96</v>
          </cell>
          <cell r="H4070">
            <v>0.8</v>
          </cell>
          <cell r="M4070">
            <v>253.5</v>
          </cell>
          <cell r="N4070">
            <v>152.1</v>
          </cell>
          <cell r="P4070">
            <v>0.6</v>
          </cell>
          <cell r="R4070">
            <v>195</v>
          </cell>
          <cell r="S4070">
            <v>117</v>
          </cell>
          <cell r="U4070">
            <v>195</v>
          </cell>
          <cell r="V4070">
            <v>117</v>
          </cell>
          <cell r="X4070">
            <v>195</v>
          </cell>
          <cell r="Y4070">
            <v>117</v>
          </cell>
          <cell r="AA4070">
            <v>195</v>
          </cell>
          <cell r="AB4070">
            <v>117</v>
          </cell>
          <cell r="AD4070">
            <v>195</v>
          </cell>
        </row>
        <row r="4071">
          <cell r="B4071" t="str">
            <v>CFX03G</v>
          </cell>
          <cell r="C4071" t="str">
            <v>Fachada - carnaval</v>
          </cell>
          <cell r="E4071" t="str">
            <v>Nota Musical produzida em estrutura metálica e corda luminosa</v>
          </cell>
          <cell r="F4071" t="str">
            <v>FIG. LUMINOSA CARNAVAL</v>
          </cell>
          <cell r="G4071">
            <v>1.2</v>
          </cell>
          <cell r="H4071">
            <v>1.1000000000000001</v>
          </cell>
          <cell r="M4071">
            <v>338</v>
          </cell>
          <cell r="N4071">
            <v>202.79999999999998</v>
          </cell>
          <cell r="P4071">
            <v>0.6</v>
          </cell>
          <cell r="R4071">
            <v>260</v>
          </cell>
          <cell r="S4071">
            <v>156</v>
          </cell>
          <cell r="U4071">
            <v>260</v>
          </cell>
          <cell r="V4071">
            <v>156</v>
          </cell>
          <cell r="X4071">
            <v>260</v>
          </cell>
          <cell r="Y4071">
            <v>156</v>
          </cell>
          <cell r="AA4071">
            <v>260</v>
          </cell>
          <cell r="AB4071">
            <v>156</v>
          </cell>
          <cell r="AD4071">
            <v>260</v>
          </cell>
        </row>
        <row r="4072">
          <cell r="B4072" t="str">
            <v>CFX04P</v>
          </cell>
          <cell r="C4072" t="str">
            <v>Fachada - carnaval</v>
          </cell>
          <cell r="E4072" t="str">
            <v>Nota Musical produzida em estrutura metálica e corda luminosa</v>
          </cell>
          <cell r="F4072" t="str">
            <v>FIG. LUMINOSA CARNAVAL</v>
          </cell>
          <cell r="G4072">
            <v>0.4</v>
          </cell>
          <cell r="H4072">
            <v>0.36</v>
          </cell>
          <cell r="M4072">
            <v>169</v>
          </cell>
          <cell r="N4072">
            <v>101.39999999999999</v>
          </cell>
          <cell r="P4072">
            <v>0.6</v>
          </cell>
          <cell r="R4072">
            <v>130</v>
          </cell>
          <cell r="S4072">
            <v>78</v>
          </cell>
          <cell r="U4072">
            <v>130</v>
          </cell>
          <cell r="V4072">
            <v>78</v>
          </cell>
          <cell r="X4072">
            <v>130</v>
          </cell>
          <cell r="Y4072">
            <v>78</v>
          </cell>
          <cell r="AA4072">
            <v>130</v>
          </cell>
          <cell r="AB4072">
            <v>78</v>
          </cell>
          <cell r="AD4072">
            <v>130</v>
          </cell>
        </row>
        <row r="4073">
          <cell r="B4073" t="str">
            <v>CFX04M</v>
          </cell>
          <cell r="C4073" t="str">
            <v>Fachada - carnaval</v>
          </cell>
          <cell r="E4073" t="str">
            <v>Nota Musical produzida em estrutura metálica e corda luminosa</v>
          </cell>
          <cell r="F4073" t="str">
            <v>FIG. LUMINOSA CARNAVAL</v>
          </cell>
          <cell r="G4073">
            <v>0.95</v>
          </cell>
          <cell r="H4073">
            <v>0.8</v>
          </cell>
          <cell r="M4073">
            <v>422.5</v>
          </cell>
          <cell r="N4073">
            <v>253.5</v>
          </cell>
          <cell r="P4073">
            <v>0.6</v>
          </cell>
          <cell r="R4073">
            <v>325</v>
          </cell>
          <cell r="S4073">
            <v>195</v>
          </cell>
          <cell r="U4073">
            <v>325</v>
          </cell>
          <cell r="V4073">
            <v>195</v>
          </cell>
          <cell r="X4073">
            <v>325</v>
          </cell>
          <cell r="Y4073">
            <v>195</v>
          </cell>
          <cell r="AA4073">
            <v>325</v>
          </cell>
          <cell r="AB4073">
            <v>195</v>
          </cell>
          <cell r="AD4073">
            <v>325</v>
          </cell>
        </row>
        <row r="4074">
          <cell r="B4074" t="str">
            <v>CFX04G</v>
          </cell>
          <cell r="C4074" t="str">
            <v>Fachada - carnaval</v>
          </cell>
          <cell r="E4074" t="str">
            <v>Nota Musical produzida em estrutura metálica e corda luminosa</v>
          </cell>
          <cell r="F4074" t="str">
            <v>FIG. LUMINOSA CARNAVAL</v>
          </cell>
          <cell r="G4074">
            <v>1.4</v>
          </cell>
          <cell r="H4074">
            <v>1.2</v>
          </cell>
          <cell r="M4074">
            <v>591.5</v>
          </cell>
          <cell r="N4074">
            <v>354.9</v>
          </cell>
          <cell r="P4074">
            <v>0.6</v>
          </cell>
          <cell r="R4074">
            <v>455</v>
          </cell>
          <cell r="S4074">
            <v>273</v>
          </cell>
          <cell r="U4074">
            <v>455</v>
          </cell>
          <cell r="V4074">
            <v>273</v>
          </cell>
          <cell r="X4074">
            <v>455</v>
          </cell>
          <cell r="Y4074">
            <v>273</v>
          </cell>
          <cell r="AA4074">
            <v>455</v>
          </cell>
          <cell r="AB4074">
            <v>273</v>
          </cell>
          <cell r="AD4074">
            <v>455</v>
          </cell>
        </row>
        <row r="4075">
          <cell r="B4075" t="str">
            <v>CFX05P</v>
          </cell>
          <cell r="C4075" t="str">
            <v>Fachada - carnaval</v>
          </cell>
          <cell r="E4075" t="str">
            <v>Nota Musical produzida em estrutura metálica e corda luminosa</v>
          </cell>
          <cell r="F4075" t="str">
            <v>FIG. LUMINOSA CARNAVAL</v>
          </cell>
          <cell r="M4075">
            <v>0</v>
          </cell>
          <cell r="N4075">
            <v>0</v>
          </cell>
          <cell r="P4075">
            <v>0.6</v>
          </cell>
          <cell r="R4075">
            <v>0</v>
          </cell>
          <cell r="S4075">
            <v>0</v>
          </cell>
          <cell r="U4075">
            <v>0</v>
          </cell>
          <cell r="V4075">
            <v>0</v>
          </cell>
          <cell r="X4075">
            <v>0</v>
          </cell>
          <cell r="Y4075">
            <v>0</v>
          </cell>
          <cell r="AA4075">
            <v>0</v>
          </cell>
          <cell r="AB4075">
            <v>0</v>
          </cell>
          <cell r="AD4075">
            <v>0</v>
          </cell>
        </row>
        <row r="4076">
          <cell r="B4076" t="str">
            <v>CFX05G</v>
          </cell>
          <cell r="C4076" t="str">
            <v>Fachada - carnaval</v>
          </cell>
          <cell r="E4076" t="str">
            <v>Nota Musical produzida em estrutura metálica e corda luminosa</v>
          </cell>
          <cell r="F4076" t="str">
            <v>FIG. LUMINOSA CARNAVAL</v>
          </cell>
          <cell r="G4076">
            <v>2.1</v>
          </cell>
          <cell r="H4076">
            <v>0.7</v>
          </cell>
          <cell r="M4076">
            <v>591.5</v>
          </cell>
          <cell r="N4076">
            <v>354.9</v>
          </cell>
          <cell r="P4076">
            <v>0.6</v>
          </cell>
          <cell r="R4076">
            <v>455</v>
          </cell>
          <cell r="S4076">
            <v>273</v>
          </cell>
          <cell r="U4076">
            <v>455</v>
          </cell>
          <cell r="V4076">
            <v>273</v>
          </cell>
          <cell r="X4076">
            <v>455</v>
          </cell>
          <cell r="Y4076">
            <v>273</v>
          </cell>
          <cell r="AA4076">
            <v>455</v>
          </cell>
          <cell r="AB4076">
            <v>273</v>
          </cell>
          <cell r="AD4076">
            <v>455</v>
          </cell>
        </row>
        <row r="4077">
          <cell r="B4077" t="str">
            <v>CFX05GG</v>
          </cell>
          <cell r="C4077" t="str">
            <v>Fachada - carnaval</v>
          </cell>
          <cell r="E4077" t="str">
            <v>Nota Musical produzida em estrutura metálica e corda luminosa</v>
          </cell>
          <cell r="F4077" t="str">
            <v>FIG. LUMINOSA CARNAVAL</v>
          </cell>
          <cell r="G4077">
            <v>3.3</v>
          </cell>
          <cell r="H4077">
            <v>1</v>
          </cell>
          <cell r="M4077">
            <v>845</v>
          </cell>
          <cell r="N4077">
            <v>507</v>
          </cell>
          <cell r="P4077">
            <v>0.6</v>
          </cell>
          <cell r="R4077">
            <v>650</v>
          </cell>
          <cell r="S4077">
            <v>390</v>
          </cell>
          <cell r="U4077">
            <v>650</v>
          </cell>
          <cell r="V4077">
            <v>390</v>
          </cell>
          <cell r="X4077">
            <v>650</v>
          </cell>
          <cell r="Y4077">
            <v>390</v>
          </cell>
          <cell r="AA4077">
            <v>650</v>
          </cell>
          <cell r="AB4077">
            <v>390</v>
          </cell>
          <cell r="AD4077">
            <v>650</v>
          </cell>
        </row>
        <row r="4078">
          <cell r="B4078"/>
          <cell r="E4078"/>
          <cell r="M4078"/>
          <cell r="N4078"/>
          <cell r="P4078"/>
          <cell r="R4078"/>
          <cell r="S4078"/>
          <cell r="U4078"/>
          <cell r="V4078"/>
          <cell r="X4078"/>
          <cell r="Y4078"/>
          <cell r="AA4078"/>
          <cell r="AB4078"/>
          <cell r="AD4078"/>
        </row>
        <row r="4079">
          <cell r="E4079"/>
        </row>
        <row r="4080">
          <cell r="E4080"/>
        </row>
        <row r="4081">
          <cell r="E4081"/>
        </row>
        <row r="4082">
          <cell r="E4082"/>
        </row>
        <row r="4083">
          <cell r="E4083"/>
        </row>
        <row r="4084">
          <cell r="E4084"/>
        </row>
        <row r="4085">
          <cell r="E4085"/>
        </row>
        <row r="4086">
          <cell r="E4086"/>
        </row>
        <row r="4087">
          <cell r="E4087"/>
        </row>
        <row r="4088">
          <cell r="E4088"/>
        </row>
        <row r="4089">
          <cell r="E4089"/>
        </row>
        <row r="4090">
          <cell r="E4090"/>
        </row>
        <row r="4091">
          <cell r="E4091"/>
        </row>
        <row r="4092">
          <cell r="E4092"/>
        </row>
        <row r="4093">
          <cell r="E4093"/>
        </row>
        <row r="4094">
          <cell r="E4094"/>
        </row>
        <row r="4095">
          <cell r="E4095"/>
        </row>
        <row r="4096">
          <cell r="E4096"/>
        </row>
        <row r="4097">
          <cell r="E4097"/>
        </row>
        <row r="4098">
          <cell r="E4098"/>
        </row>
        <row r="4099">
          <cell r="E4099"/>
        </row>
        <row r="4100">
          <cell r="E4100"/>
        </row>
        <row r="4101">
          <cell r="E4101"/>
        </row>
        <row r="4102">
          <cell r="E4102"/>
        </row>
        <row r="4103">
          <cell r="E4103"/>
        </row>
        <row r="4104">
          <cell r="E4104"/>
        </row>
        <row r="4105">
          <cell r="E4105"/>
        </row>
        <row r="4106">
          <cell r="E4106"/>
        </row>
        <row r="4107">
          <cell r="E4107"/>
        </row>
        <row r="4108">
          <cell r="E4108"/>
        </row>
        <row r="4109">
          <cell r="E4109"/>
        </row>
        <row r="4110">
          <cell r="E4110"/>
        </row>
        <row r="4111">
          <cell r="E4111"/>
        </row>
        <row r="4112">
          <cell r="E4112"/>
        </row>
        <row r="4113">
          <cell r="E4113"/>
        </row>
        <row r="4114">
          <cell r="E4114"/>
        </row>
        <row r="4115">
          <cell r="E4115"/>
        </row>
        <row r="4116">
          <cell r="E4116"/>
        </row>
        <row r="4117">
          <cell r="E4117"/>
        </row>
        <row r="4118">
          <cell r="E4118"/>
        </row>
        <row r="4119">
          <cell r="E4119"/>
        </row>
        <row r="4120">
          <cell r="E4120"/>
        </row>
        <row r="4121">
          <cell r="E4121"/>
        </row>
        <row r="4122">
          <cell r="E4122"/>
        </row>
        <row r="4123">
          <cell r="E4123"/>
        </row>
        <row r="4124">
          <cell r="E4124"/>
        </row>
        <row r="4125">
          <cell r="E4125"/>
        </row>
        <row r="4126">
          <cell r="E4126"/>
        </row>
        <row r="4127">
          <cell r="E4127"/>
        </row>
        <row r="4128">
          <cell r="E4128"/>
        </row>
        <row r="4129">
          <cell r="E4129"/>
        </row>
        <row r="4130">
          <cell r="E4130"/>
        </row>
        <row r="4131">
          <cell r="E4131"/>
        </row>
        <row r="4132">
          <cell r="E4132"/>
        </row>
        <row r="4133">
          <cell r="E4133"/>
        </row>
        <row r="4134">
          <cell r="E4134"/>
        </row>
        <row r="4135">
          <cell r="E4135"/>
        </row>
        <row r="4136">
          <cell r="E4136"/>
        </row>
        <row r="4137">
          <cell r="E4137"/>
        </row>
        <row r="4138">
          <cell r="E4138"/>
        </row>
        <row r="4139">
          <cell r="E4139"/>
        </row>
        <row r="4140">
          <cell r="E4140"/>
        </row>
        <row r="4141">
          <cell r="E4141"/>
        </row>
        <row r="4142">
          <cell r="E4142"/>
        </row>
        <row r="4143">
          <cell r="E4143"/>
        </row>
        <row r="4144">
          <cell r="E4144"/>
        </row>
        <row r="4145">
          <cell r="E4145"/>
        </row>
        <row r="4146">
          <cell r="E4146"/>
        </row>
        <row r="4147">
          <cell r="E4147"/>
        </row>
        <row r="4148">
          <cell r="E4148"/>
        </row>
        <row r="4149">
          <cell r="E4149"/>
        </row>
        <row r="4150">
          <cell r="E4150"/>
        </row>
        <row r="4151">
          <cell r="E4151"/>
        </row>
        <row r="4152">
          <cell r="E4152"/>
        </row>
        <row r="4153">
          <cell r="E4153"/>
        </row>
        <row r="4154">
          <cell r="E4154"/>
        </row>
        <row r="4155">
          <cell r="E4155"/>
        </row>
        <row r="4156">
          <cell r="E4156"/>
        </row>
        <row r="4157">
          <cell r="E4157"/>
        </row>
        <row r="4158">
          <cell r="E4158"/>
        </row>
        <row r="4159">
          <cell r="E4159"/>
        </row>
        <row r="4160">
          <cell r="E4160"/>
        </row>
        <row r="4161">
          <cell r="E4161"/>
        </row>
        <row r="4162">
          <cell r="E4162"/>
        </row>
        <row r="4163">
          <cell r="E4163"/>
        </row>
        <row r="4164">
          <cell r="E4164"/>
        </row>
        <row r="4165">
          <cell r="E4165"/>
        </row>
        <row r="4166">
          <cell r="E4166"/>
        </row>
        <row r="4167">
          <cell r="E4167"/>
        </row>
        <row r="4168">
          <cell r="E4168"/>
        </row>
        <row r="4169">
          <cell r="E4169"/>
        </row>
        <row r="4170">
          <cell r="E4170"/>
        </row>
        <row r="4171">
          <cell r="E4171"/>
        </row>
        <row r="4172">
          <cell r="E4172"/>
        </row>
        <row r="4173">
          <cell r="E4173"/>
        </row>
        <row r="4174">
          <cell r="E4174"/>
        </row>
        <row r="4175">
          <cell r="E4175"/>
        </row>
        <row r="4176">
          <cell r="E4176"/>
        </row>
        <row r="4177">
          <cell r="E4177"/>
        </row>
        <row r="4178">
          <cell r="E4178"/>
        </row>
        <row r="4179">
          <cell r="E4179"/>
        </row>
        <row r="4180">
          <cell r="E4180"/>
        </row>
        <row r="4181">
          <cell r="E4181"/>
        </row>
        <row r="4182">
          <cell r="E4182"/>
        </row>
        <row r="4183">
          <cell r="E4183"/>
        </row>
        <row r="4184">
          <cell r="E4184"/>
        </row>
        <row r="4185">
          <cell r="E4185"/>
        </row>
        <row r="4186">
          <cell r="E4186"/>
        </row>
        <row r="4187">
          <cell r="E4187"/>
        </row>
        <row r="4188">
          <cell r="E4188"/>
        </row>
        <row r="4189">
          <cell r="E4189"/>
        </row>
        <row r="4190">
          <cell r="E4190"/>
        </row>
        <row r="4191">
          <cell r="E4191"/>
        </row>
        <row r="4192">
          <cell r="E4192"/>
        </row>
        <row r="4193">
          <cell r="E4193"/>
        </row>
        <row r="4194">
          <cell r="E4194"/>
        </row>
        <row r="4195">
          <cell r="E4195"/>
        </row>
        <row r="4196">
          <cell r="E4196"/>
        </row>
        <row r="4197">
          <cell r="E4197"/>
        </row>
        <row r="4198">
          <cell r="E4198"/>
        </row>
        <row r="4199">
          <cell r="E4199"/>
        </row>
        <row r="4200">
          <cell r="E4200"/>
        </row>
        <row r="4201">
          <cell r="E4201"/>
        </row>
        <row r="4202">
          <cell r="E4202"/>
        </row>
        <row r="4203">
          <cell r="E4203"/>
        </row>
        <row r="4204">
          <cell r="E4204"/>
        </row>
        <row r="4205">
          <cell r="E4205"/>
        </row>
        <row r="4206">
          <cell r="E4206"/>
        </row>
        <row r="4207">
          <cell r="E4207"/>
        </row>
        <row r="4208">
          <cell r="E4208"/>
        </row>
        <row r="4209">
          <cell r="E4209"/>
        </row>
        <row r="4210">
          <cell r="E4210"/>
        </row>
        <row r="4211">
          <cell r="E4211"/>
        </row>
        <row r="4212">
          <cell r="E4212"/>
        </row>
        <row r="4213">
          <cell r="E4213"/>
        </row>
        <row r="4214">
          <cell r="E4214"/>
        </row>
        <row r="4215">
          <cell r="E4215"/>
        </row>
        <row r="4216">
          <cell r="E4216"/>
        </row>
        <row r="4217">
          <cell r="E4217"/>
        </row>
        <row r="4218">
          <cell r="E4218"/>
        </row>
        <row r="4219">
          <cell r="E4219"/>
        </row>
        <row r="4220">
          <cell r="E4220"/>
        </row>
        <row r="4221">
          <cell r="E4221"/>
        </row>
        <row r="4222">
          <cell r="E4222"/>
        </row>
        <row r="4223">
          <cell r="E4223"/>
        </row>
        <row r="4224">
          <cell r="E4224"/>
        </row>
        <row r="4225">
          <cell r="E4225"/>
        </row>
        <row r="4226">
          <cell r="E4226"/>
        </row>
        <row r="4227">
          <cell r="E4227"/>
        </row>
        <row r="4228">
          <cell r="E4228"/>
        </row>
        <row r="4229">
          <cell r="E4229"/>
        </row>
        <row r="4230">
          <cell r="E4230"/>
        </row>
        <row r="4231">
          <cell r="E4231"/>
        </row>
        <row r="4232">
          <cell r="E4232"/>
        </row>
        <row r="4233">
          <cell r="E4233"/>
        </row>
        <row r="4234">
          <cell r="E4234"/>
        </row>
        <row r="4235">
          <cell r="E4235"/>
        </row>
        <row r="4236">
          <cell r="E4236"/>
        </row>
        <row r="4237">
          <cell r="E4237"/>
        </row>
        <row r="4238">
          <cell r="E4238"/>
        </row>
        <row r="4239">
          <cell r="E4239"/>
        </row>
        <row r="4240">
          <cell r="E4240"/>
        </row>
        <row r="4241">
          <cell r="E4241"/>
        </row>
        <row r="4242">
          <cell r="E4242"/>
        </row>
        <row r="4243">
          <cell r="E4243"/>
        </row>
        <row r="4244">
          <cell r="E4244"/>
        </row>
        <row r="4245">
          <cell r="E4245"/>
        </row>
        <row r="4246">
          <cell r="E4246"/>
        </row>
        <row r="4247">
          <cell r="E4247"/>
        </row>
        <row r="4248">
          <cell r="E4248"/>
        </row>
        <row r="4249">
          <cell r="E4249"/>
        </row>
        <row r="4250">
          <cell r="E4250"/>
        </row>
        <row r="4251">
          <cell r="E4251"/>
        </row>
        <row r="4252">
          <cell r="E4252"/>
        </row>
        <row r="4253">
          <cell r="E4253"/>
        </row>
        <row r="4254">
          <cell r="E4254"/>
        </row>
        <row r="4255">
          <cell r="E4255"/>
        </row>
        <row r="4256">
          <cell r="E4256"/>
        </row>
        <row r="4257">
          <cell r="E4257"/>
        </row>
        <row r="4258">
          <cell r="E4258"/>
        </row>
        <row r="4259">
          <cell r="E4259"/>
        </row>
        <row r="4260">
          <cell r="E4260"/>
        </row>
        <row r="4261">
          <cell r="E4261"/>
        </row>
        <row r="4262">
          <cell r="E4262"/>
        </row>
        <row r="4263">
          <cell r="E4263"/>
        </row>
        <row r="4264">
          <cell r="E4264"/>
        </row>
        <row r="4265">
          <cell r="E4265"/>
        </row>
        <row r="4266">
          <cell r="E4266"/>
        </row>
        <row r="4267">
          <cell r="E4267"/>
        </row>
        <row r="4268">
          <cell r="E4268"/>
        </row>
        <row r="4269">
          <cell r="E4269"/>
        </row>
        <row r="4270">
          <cell r="E4270"/>
        </row>
        <row r="4271">
          <cell r="E4271"/>
        </row>
        <row r="4272">
          <cell r="E4272"/>
        </row>
        <row r="4273">
          <cell r="E4273"/>
        </row>
        <row r="4274">
          <cell r="E4274"/>
        </row>
        <row r="4275">
          <cell r="E4275"/>
        </row>
        <row r="4276">
          <cell r="E4276"/>
        </row>
        <row r="4277">
          <cell r="E4277"/>
        </row>
        <row r="4278">
          <cell r="E4278"/>
        </row>
        <row r="4279">
          <cell r="E4279"/>
        </row>
        <row r="4280">
          <cell r="E4280"/>
        </row>
        <row r="4281">
          <cell r="E4281"/>
        </row>
        <row r="4282">
          <cell r="E4282"/>
        </row>
        <row r="4283">
          <cell r="E4283"/>
        </row>
        <row r="4284">
          <cell r="E4284"/>
        </row>
        <row r="4285">
          <cell r="E4285"/>
        </row>
        <row r="4286">
          <cell r="E4286"/>
        </row>
        <row r="4287">
          <cell r="E4287"/>
        </row>
        <row r="4288">
          <cell r="E4288"/>
        </row>
        <row r="4289">
          <cell r="E4289"/>
        </row>
        <row r="4290">
          <cell r="E4290"/>
        </row>
        <row r="4291">
          <cell r="E4291"/>
        </row>
        <row r="4292">
          <cell r="E4292"/>
        </row>
        <row r="4293">
          <cell r="E4293"/>
        </row>
        <row r="4294">
          <cell r="E4294"/>
        </row>
        <row r="4295">
          <cell r="E4295"/>
        </row>
        <row r="4296">
          <cell r="E4296"/>
        </row>
        <row r="4297">
          <cell r="E4297"/>
        </row>
        <row r="4298">
          <cell r="E4298"/>
        </row>
        <row r="4299">
          <cell r="E4299"/>
        </row>
        <row r="4300">
          <cell r="E4300"/>
        </row>
        <row r="4301">
          <cell r="E4301"/>
        </row>
        <row r="4302">
          <cell r="E4302"/>
        </row>
        <row r="4303">
          <cell r="E4303"/>
        </row>
        <row r="4304">
          <cell r="E4304"/>
        </row>
        <row r="4305">
          <cell r="E4305"/>
        </row>
        <row r="4306">
          <cell r="E4306"/>
        </row>
        <row r="4307">
          <cell r="E4307"/>
        </row>
        <row r="4308">
          <cell r="E4308"/>
        </row>
        <row r="4309">
          <cell r="E4309"/>
        </row>
        <row r="4310">
          <cell r="E4310"/>
        </row>
        <row r="4311">
          <cell r="E4311"/>
        </row>
        <row r="4312">
          <cell r="E4312"/>
        </row>
        <row r="4313">
          <cell r="E4313"/>
        </row>
        <row r="4314">
          <cell r="E4314"/>
        </row>
        <row r="4315">
          <cell r="E4315"/>
        </row>
        <row r="4316">
          <cell r="E4316"/>
        </row>
        <row r="4317">
          <cell r="E4317"/>
        </row>
        <row r="4318">
          <cell r="E4318"/>
        </row>
        <row r="4319">
          <cell r="E4319"/>
        </row>
        <row r="4320">
          <cell r="E4320"/>
        </row>
        <row r="4321">
          <cell r="E4321"/>
        </row>
        <row r="4322">
          <cell r="E4322"/>
        </row>
        <row r="4323">
          <cell r="E4323"/>
        </row>
        <row r="4324">
          <cell r="E4324"/>
        </row>
        <row r="4325">
          <cell r="E4325"/>
        </row>
        <row r="4326">
          <cell r="E4326"/>
        </row>
        <row r="4327">
          <cell r="E4327"/>
        </row>
        <row r="4328">
          <cell r="E4328"/>
        </row>
        <row r="4329">
          <cell r="E4329"/>
        </row>
        <row r="4330">
          <cell r="E4330"/>
        </row>
        <row r="4331">
          <cell r="E4331"/>
        </row>
        <row r="4332">
          <cell r="E4332"/>
        </row>
        <row r="4333">
          <cell r="E4333"/>
        </row>
        <row r="4334">
          <cell r="E4334"/>
        </row>
        <row r="4335">
          <cell r="E4335"/>
        </row>
        <row r="4336">
          <cell r="E4336"/>
        </row>
        <row r="4337">
          <cell r="E4337"/>
        </row>
        <row r="4338">
          <cell r="E4338"/>
        </row>
        <row r="4339">
          <cell r="E4339"/>
        </row>
        <row r="4340">
          <cell r="E4340"/>
        </row>
        <row r="4341">
          <cell r="E4341"/>
        </row>
        <row r="4342">
          <cell r="E4342"/>
        </row>
        <row r="4343">
          <cell r="E4343"/>
        </row>
        <row r="4344">
          <cell r="E4344"/>
        </row>
        <row r="4345">
          <cell r="E4345"/>
        </row>
        <row r="4346">
          <cell r="E4346"/>
        </row>
        <row r="4347">
          <cell r="E4347"/>
        </row>
        <row r="4348">
          <cell r="E4348"/>
        </row>
        <row r="4349">
          <cell r="E4349"/>
        </row>
        <row r="4350">
          <cell r="E4350"/>
        </row>
        <row r="4351">
          <cell r="E4351"/>
        </row>
        <row r="4352">
          <cell r="E4352"/>
        </row>
        <row r="4353">
          <cell r="E4353"/>
        </row>
        <row r="4354">
          <cell r="E4354"/>
        </row>
        <row r="4355">
          <cell r="E4355"/>
        </row>
        <row r="4356">
          <cell r="E4356"/>
        </row>
        <row r="4357">
          <cell r="E4357"/>
        </row>
        <row r="4358">
          <cell r="E4358"/>
        </row>
        <row r="4359">
          <cell r="E4359"/>
        </row>
        <row r="4360">
          <cell r="E4360"/>
        </row>
        <row r="4361">
          <cell r="E4361"/>
        </row>
        <row r="4362">
          <cell r="E4362"/>
        </row>
        <row r="4363">
          <cell r="E4363"/>
        </row>
        <row r="4364">
          <cell r="E4364"/>
        </row>
        <row r="4365">
          <cell r="E4365"/>
        </row>
        <row r="4366">
          <cell r="E4366"/>
        </row>
        <row r="4367">
          <cell r="E4367"/>
        </row>
        <row r="4368">
          <cell r="E4368"/>
        </row>
        <row r="4369">
          <cell r="E4369"/>
        </row>
        <row r="4370">
          <cell r="E4370"/>
        </row>
        <row r="4371">
          <cell r="E4371"/>
        </row>
        <row r="4372">
          <cell r="E4372"/>
        </row>
        <row r="4373">
          <cell r="E4373"/>
        </row>
        <row r="4374">
          <cell r="E4374"/>
        </row>
        <row r="4375">
          <cell r="E4375"/>
        </row>
        <row r="4376">
          <cell r="E4376"/>
        </row>
        <row r="4377">
          <cell r="E4377"/>
        </row>
        <row r="4378">
          <cell r="E4378"/>
        </row>
        <row r="4379">
          <cell r="E4379"/>
        </row>
        <row r="4380">
          <cell r="E4380"/>
        </row>
        <row r="4381">
          <cell r="E4381"/>
        </row>
        <row r="4382">
          <cell r="E4382"/>
        </row>
        <row r="4383">
          <cell r="E4383"/>
        </row>
        <row r="4384">
          <cell r="E4384"/>
        </row>
        <row r="4385">
          <cell r="E4385"/>
        </row>
        <row r="4386">
          <cell r="E4386"/>
        </row>
        <row r="4387">
          <cell r="E4387"/>
        </row>
        <row r="4388">
          <cell r="E4388"/>
        </row>
        <row r="4389">
          <cell r="E4389"/>
        </row>
        <row r="4390">
          <cell r="E4390"/>
        </row>
        <row r="4391">
          <cell r="E4391"/>
        </row>
        <row r="4392">
          <cell r="E4392"/>
        </row>
        <row r="4393">
          <cell r="E4393"/>
        </row>
        <row r="4394">
          <cell r="E4394"/>
        </row>
        <row r="4395">
          <cell r="E4395"/>
        </row>
        <row r="4396">
          <cell r="E4396"/>
        </row>
        <row r="4397">
          <cell r="E4397"/>
        </row>
        <row r="4398">
          <cell r="E4398"/>
        </row>
        <row r="4399">
          <cell r="E4399"/>
        </row>
        <row r="4400">
          <cell r="E4400"/>
        </row>
        <row r="4401">
          <cell r="E4401"/>
        </row>
        <row r="4402">
          <cell r="E4402"/>
        </row>
        <row r="4403">
          <cell r="E4403"/>
        </row>
        <row r="4404">
          <cell r="E4404"/>
        </row>
        <row r="4405">
          <cell r="E4405"/>
        </row>
        <row r="4406">
          <cell r="E4406"/>
        </row>
        <row r="4407">
          <cell r="E4407"/>
        </row>
        <row r="4408">
          <cell r="E4408"/>
        </row>
        <row r="4409">
          <cell r="E4409"/>
        </row>
        <row r="4410">
          <cell r="E4410"/>
        </row>
        <row r="4411">
          <cell r="E4411"/>
        </row>
        <row r="4412">
          <cell r="E4412"/>
        </row>
        <row r="4413">
          <cell r="E4413"/>
        </row>
        <row r="4414">
          <cell r="E4414"/>
        </row>
        <row r="4415">
          <cell r="E4415"/>
        </row>
        <row r="4416">
          <cell r="E4416"/>
        </row>
        <row r="4417">
          <cell r="E4417"/>
        </row>
        <row r="4418">
          <cell r="E4418"/>
        </row>
        <row r="4419">
          <cell r="E4419"/>
        </row>
        <row r="4420">
          <cell r="E4420"/>
        </row>
        <row r="4421">
          <cell r="E4421"/>
        </row>
        <row r="4422">
          <cell r="E4422"/>
        </row>
        <row r="4423">
          <cell r="E4423"/>
        </row>
        <row r="4424">
          <cell r="E4424"/>
        </row>
        <row r="4425">
          <cell r="E4425"/>
        </row>
        <row r="4426">
          <cell r="E4426"/>
        </row>
        <row r="4427">
          <cell r="E4427"/>
        </row>
        <row r="4428">
          <cell r="E4428"/>
        </row>
        <row r="4429">
          <cell r="E4429"/>
        </row>
        <row r="4430">
          <cell r="E4430"/>
        </row>
        <row r="4431">
          <cell r="E4431"/>
        </row>
        <row r="4432">
          <cell r="E4432"/>
        </row>
        <row r="4433">
          <cell r="E4433"/>
        </row>
        <row r="4434">
          <cell r="E4434"/>
        </row>
        <row r="4435">
          <cell r="E4435"/>
        </row>
        <row r="4436">
          <cell r="E4436"/>
        </row>
        <row r="4437">
          <cell r="E4437"/>
        </row>
        <row r="4438">
          <cell r="E4438"/>
        </row>
        <row r="4439">
          <cell r="E4439"/>
        </row>
        <row r="4440">
          <cell r="E4440"/>
        </row>
        <row r="4441">
          <cell r="E4441"/>
        </row>
        <row r="4442">
          <cell r="E4442"/>
        </row>
        <row r="4443">
          <cell r="E4443"/>
        </row>
        <row r="4444">
          <cell r="E4444"/>
        </row>
        <row r="4445">
          <cell r="E4445"/>
        </row>
        <row r="4446">
          <cell r="E4446"/>
        </row>
        <row r="4447">
          <cell r="E4447"/>
        </row>
        <row r="4448">
          <cell r="E4448"/>
        </row>
        <row r="4449">
          <cell r="E4449"/>
        </row>
        <row r="4450">
          <cell r="E4450"/>
        </row>
        <row r="4451">
          <cell r="E4451"/>
        </row>
        <row r="4452">
          <cell r="E4452"/>
        </row>
        <row r="4453">
          <cell r="E4453"/>
        </row>
        <row r="4454">
          <cell r="E4454"/>
        </row>
        <row r="4455">
          <cell r="E4455"/>
        </row>
        <row r="4456">
          <cell r="E4456"/>
        </row>
        <row r="4457">
          <cell r="E4457"/>
        </row>
        <row r="4458">
          <cell r="E4458"/>
        </row>
        <row r="4459">
          <cell r="E4459"/>
        </row>
        <row r="4460">
          <cell r="E4460"/>
        </row>
        <row r="4461">
          <cell r="E4461"/>
        </row>
        <row r="4462">
          <cell r="E4462"/>
        </row>
        <row r="4463">
          <cell r="E4463"/>
        </row>
        <row r="4464">
          <cell r="E4464"/>
        </row>
        <row r="4465">
          <cell r="E4465"/>
        </row>
        <row r="4466">
          <cell r="E4466"/>
        </row>
        <row r="4467">
          <cell r="E4467"/>
        </row>
        <row r="4468">
          <cell r="E4468"/>
        </row>
        <row r="4469">
          <cell r="E4469"/>
        </row>
        <row r="4470">
          <cell r="E4470"/>
        </row>
        <row r="4471">
          <cell r="E4471"/>
        </row>
        <row r="4472">
          <cell r="E4472"/>
        </row>
        <row r="4473">
          <cell r="E4473"/>
        </row>
        <row r="4474">
          <cell r="E4474"/>
        </row>
        <row r="4475">
          <cell r="E4475"/>
        </row>
        <row r="4476">
          <cell r="E4476"/>
        </row>
        <row r="4477">
          <cell r="E4477"/>
        </row>
        <row r="4478">
          <cell r="E4478"/>
        </row>
        <row r="4479">
          <cell r="E4479"/>
        </row>
        <row r="4480">
          <cell r="E4480"/>
        </row>
        <row r="4481">
          <cell r="E4481"/>
        </row>
        <row r="4482">
          <cell r="E4482"/>
        </row>
        <row r="4483">
          <cell r="E4483"/>
        </row>
        <row r="4484">
          <cell r="E4484"/>
        </row>
        <row r="4485">
          <cell r="E4485"/>
        </row>
        <row r="4486">
          <cell r="E4486"/>
        </row>
        <row r="4487">
          <cell r="E4487"/>
        </row>
        <row r="4488">
          <cell r="E4488"/>
        </row>
        <row r="4489">
          <cell r="E4489"/>
        </row>
        <row r="4490">
          <cell r="E4490"/>
        </row>
        <row r="4491">
          <cell r="E4491"/>
        </row>
        <row r="4492">
          <cell r="E4492"/>
        </row>
        <row r="4493">
          <cell r="E4493"/>
        </row>
        <row r="4494">
          <cell r="E4494"/>
        </row>
        <row r="4495">
          <cell r="E4495"/>
        </row>
        <row r="4496">
          <cell r="E4496"/>
        </row>
        <row r="4497">
          <cell r="E4497"/>
        </row>
        <row r="4498">
          <cell r="E4498"/>
        </row>
        <row r="4499">
          <cell r="E4499"/>
        </row>
        <row r="4500">
          <cell r="E4500"/>
        </row>
        <row r="4501">
          <cell r="E4501"/>
        </row>
        <row r="4502">
          <cell r="E4502"/>
        </row>
        <row r="4503">
          <cell r="E4503"/>
        </row>
        <row r="4504">
          <cell r="E4504"/>
        </row>
        <row r="4505">
          <cell r="E4505"/>
        </row>
        <row r="4506">
          <cell r="E4506"/>
        </row>
        <row r="4507">
          <cell r="E4507"/>
        </row>
        <row r="4508">
          <cell r="E4508"/>
        </row>
        <row r="4509">
          <cell r="E4509"/>
        </row>
        <row r="4510">
          <cell r="E4510"/>
        </row>
        <row r="4511">
          <cell r="E4511"/>
        </row>
        <row r="4512">
          <cell r="E4512"/>
        </row>
        <row r="4513">
          <cell r="E4513"/>
        </row>
        <row r="4514">
          <cell r="E4514"/>
        </row>
        <row r="4515">
          <cell r="E4515"/>
        </row>
        <row r="4516">
          <cell r="E4516"/>
        </row>
        <row r="4517">
          <cell r="E4517"/>
        </row>
        <row r="4518">
          <cell r="E4518"/>
        </row>
        <row r="4519">
          <cell r="E4519"/>
        </row>
        <row r="4520">
          <cell r="E4520"/>
        </row>
        <row r="4521">
          <cell r="E4521"/>
        </row>
        <row r="4522">
          <cell r="E4522"/>
        </row>
        <row r="4523">
          <cell r="E4523"/>
        </row>
        <row r="4524">
          <cell r="E4524"/>
        </row>
        <row r="4525">
          <cell r="E4525"/>
        </row>
        <row r="4526">
          <cell r="E4526"/>
        </row>
        <row r="4527">
          <cell r="E4527"/>
        </row>
        <row r="4528">
          <cell r="E4528"/>
        </row>
        <row r="4529">
          <cell r="E4529"/>
        </row>
        <row r="4530">
          <cell r="E4530"/>
        </row>
        <row r="4531">
          <cell r="E4531"/>
        </row>
        <row r="4532">
          <cell r="E4532"/>
        </row>
        <row r="4533">
          <cell r="E4533"/>
        </row>
        <row r="4534">
          <cell r="E4534"/>
        </row>
        <row r="4535">
          <cell r="E4535"/>
        </row>
        <row r="4536">
          <cell r="E4536"/>
        </row>
        <row r="4537">
          <cell r="E4537"/>
        </row>
        <row r="4538">
          <cell r="E4538"/>
        </row>
        <row r="4539">
          <cell r="E4539"/>
        </row>
        <row r="4540">
          <cell r="E4540"/>
        </row>
        <row r="4541">
          <cell r="E4541"/>
        </row>
        <row r="4542">
          <cell r="E4542"/>
        </row>
        <row r="4543">
          <cell r="E4543"/>
        </row>
        <row r="4544">
          <cell r="E4544"/>
        </row>
        <row r="4545">
          <cell r="E4545"/>
        </row>
        <row r="4546">
          <cell r="E4546"/>
        </row>
        <row r="4547">
          <cell r="E4547"/>
        </row>
        <row r="4548">
          <cell r="E4548"/>
        </row>
        <row r="4549">
          <cell r="E4549"/>
        </row>
        <row r="4550">
          <cell r="E4550"/>
        </row>
        <row r="4551">
          <cell r="E4551"/>
        </row>
        <row r="4552">
          <cell r="E4552"/>
        </row>
        <row r="4553">
          <cell r="E4553"/>
        </row>
        <row r="4554">
          <cell r="E4554"/>
        </row>
        <row r="4555">
          <cell r="E4555"/>
        </row>
        <row r="4556">
          <cell r="E4556"/>
        </row>
        <row r="4557">
          <cell r="E4557"/>
        </row>
        <row r="4558">
          <cell r="E4558"/>
        </row>
        <row r="4559">
          <cell r="E4559"/>
        </row>
        <row r="4560">
          <cell r="E4560"/>
        </row>
        <row r="4561">
          <cell r="E4561"/>
        </row>
        <row r="4562">
          <cell r="E4562"/>
        </row>
        <row r="4563">
          <cell r="E4563"/>
        </row>
        <row r="4564">
          <cell r="E4564"/>
        </row>
        <row r="4565">
          <cell r="E4565"/>
        </row>
        <row r="4566">
          <cell r="E4566"/>
        </row>
        <row r="4567">
          <cell r="E4567"/>
        </row>
        <row r="4568">
          <cell r="E4568"/>
        </row>
        <row r="4569">
          <cell r="E4569"/>
        </row>
        <row r="4570">
          <cell r="E4570"/>
        </row>
        <row r="4571">
          <cell r="E4571"/>
        </row>
        <row r="4572">
          <cell r="E4572"/>
        </row>
        <row r="4573">
          <cell r="E4573"/>
        </row>
        <row r="4574">
          <cell r="E4574"/>
        </row>
        <row r="4575">
          <cell r="E4575"/>
        </row>
        <row r="4576">
          <cell r="E4576"/>
        </row>
        <row r="4577">
          <cell r="E4577"/>
        </row>
        <row r="4578">
          <cell r="E4578"/>
        </row>
        <row r="4579">
          <cell r="E4579"/>
        </row>
        <row r="4580">
          <cell r="E4580"/>
        </row>
        <row r="4581">
          <cell r="E4581"/>
        </row>
        <row r="4582">
          <cell r="E4582"/>
        </row>
        <row r="4583">
          <cell r="E4583"/>
        </row>
        <row r="4584">
          <cell r="E4584"/>
        </row>
        <row r="4585">
          <cell r="E4585"/>
        </row>
        <row r="4586">
          <cell r="E4586"/>
        </row>
        <row r="4587">
          <cell r="E4587"/>
        </row>
        <row r="4588">
          <cell r="E4588"/>
        </row>
        <row r="4589">
          <cell r="E4589"/>
        </row>
        <row r="4590">
          <cell r="E4590"/>
        </row>
        <row r="4591">
          <cell r="E4591"/>
        </row>
        <row r="4592">
          <cell r="E4592"/>
        </row>
        <row r="4593">
          <cell r="E4593"/>
        </row>
        <row r="4594">
          <cell r="E4594"/>
        </row>
        <row r="4595">
          <cell r="E4595"/>
        </row>
        <row r="4596">
          <cell r="E4596"/>
        </row>
        <row r="4597">
          <cell r="E4597"/>
        </row>
        <row r="4598">
          <cell r="E4598"/>
        </row>
        <row r="4599">
          <cell r="E4599"/>
        </row>
        <row r="4600">
          <cell r="E4600"/>
        </row>
        <row r="4601">
          <cell r="E4601"/>
        </row>
        <row r="4602">
          <cell r="E4602"/>
        </row>
        <row r="4603">
          <cell r="E4603"/>
        </row>
        <row r="4604">
          <cell r="E4604"/>
        </row>
        <row r="4605">
          <cell r="E4605"/>
        </row>
        <row r="4606">
          <cell r="E4606"/>
        </row>
        <row r="4607">
          <cell r="E4607"/>
        </row>
        <row r="4608">
          <cell r="E4608"/>
        </row>
        <row r="4609">
          <cell r="E4609"/>
        </row>
        <row r="4610">
          <cell r="E4610"/>
        </row>
        <row r="4611">
          <cell r="E4611"/>
        </row>
        <row r="4612">
          <cell r="E4612"/>
        </row>
        <row r="4613">
          <cell r="E4613"/>
        </row>
        <row r="4614">
          <cell r="E4614"/>
        </row>
        <row r="4615">
          <cell r="E4615"/>
        </row>
        <row r="4616">
          <cell r="E4616"/>
        </row>
        <row r="4617">
          <cell r="E4617"/>
        </row>
        <row r="4618">
          <cell r="E4618"/>
        </row>
        <row r="4619">
          <cell r="E4619"/>
        </row>
        <row r="4620">
          <cell r="E4620"/>
        </row>
        <row r="4621">
          <cell r="E4621"/>
        </row>
        <row r="4622">
          <cell r="E4622"/>
        </row>
        <row r="4623">
          <cell r="E4623"/>
        </row>
        <row r="4624">
          <cell r="E4624"/>
        </row>
        <row r="4625">
          <cell r="E4625"/>
        </row>
        <row r="4626">
          <cell r="E4626"/>
        </row>
        <row r="4627">
          <cell r="E4627"/>
        </row>
        <row r="4628">
          <cell r="E4628"/>
        </row>
        <row r="4629">
          <cell r="E4629"/>
        </row>
        <row r="4630">
          <cell r="E4630"/>
        </row>
        <row r="4631">
          <cell r="E4631"/>
        </row>
        <row r="4632">
          <cell r="E4632"/>
        </row>
        <row r="4633">
          <cell r="E4633"/>
        </row>
        <row r="4634">
          <cell r="E4634"/>
        </row>
        <row r="4635">
          <cell r="E4635"/>
        </row>
        <row r="4636">
          <cell r="E4636"/>
        </row>
        <row r="4637">
          <cell r="E4637"/>
        </row>
        <row r="4638">
          <cell r="E4638"/>
        </row>
        <row r="4639">
          <cell r="E4639"/>
        </row>
        <row r="4640">
          <cell r="E4640"/>
        </row>
        <row r="4641">
          <cell r="E4641"/>
        </row>
        <row r="4642">
          <cell r="E4642"/>
        </row>
        <row r="4643">
          <cell r="E4643"/>
        </row>
        <row r="4644">
          <cell r="E4644"/>
        </row>
        <row r="4645">
          <cell r="E4645"/>
        </row>
        <row r="4646">
          <cell r="E4646"/>
        </row>
        <row r="4647">
          <cell r="E4647"/>
        </row>
        <row r="4648">
          <cell r="E4648"/>
        </row>
        <row r="4649">
          <cell r="E4649"/>
        </row>
        <row r="4650">
          <cell r="E4650"/>
        </row>
        <row r="4651">
          <cell r="E4651"/>
        </row>
        <row r="4652">
          <cell r="E4652"/>
        </row>
        <row r="4653">
          <cell r="E4653"/>
        </row>
        <row r="4654">
          <cell r="E4654"/>
        </row>
        <row r="4655">
          <cell r="E4655"/>
        </row>
        <row r="4656">
          <cell r="E4656"/>
        </row>
        <row r="4657">
          <cell r="E4657"/>
        </row>
        <row r="4658">
          <cell r="E4658"/>
        </row>
        <row r="4659">
          <cell r="E4659"/>
        </row>
        <row r="4660">
          <cell r="E4660"/>
        </row>
        <row r="4661">
          <cell r="E4661"/>
        </row>
        <row r="4662">
          <cell r="E4662"/>
        </row>
        <row r="4663">
          <cell r="E4663"/>
        </row>
        <row r="4664">
          <cell r="E4664"/>
        </row>
        <row r="4665">
          <cell r="E4665"/>
        </row>
        <row r="4666">
          <cell r="E4666"/>
        </row>
        <row r="4667">
          <cell r="E4667"/>
        </row>
        <row r="4668">
          <cell r="E4668"/>
        </row>
        <row r="4669">
          <cell r="E4669"/>
        </row>
        <row r="4670">
          <cell r="E4670"/>
        </row>
        <row r="4671">
          <cell r="E4671"/>
        </row>
        <row r="4672">
          <cell r="E4672"/>
        </row>
        <row r="4673">
          <cell r="E4673"/>
        </row>
        <row r="4674">
          <cell r="E4674"/>
        </row>
        <row r="4675">
          <cell r="E4675"/>
        </row>
        <row r="4676">
          <cell r="E4676"/>
        </row>
        <row r="4677">
          <cell r="E4677"/>
        </row>
        <row r="4678">
          <cell r="E4678"/>
        </row>
        <row r="4679">
          <cell r="E4679"/>
        </row>
        <row r="4680">
          <cell r="E4680"/>
        </row>
        <row r="4681">
          <cell r="E4681"/>
        </row>
        <row r="4682">
          <cell r="E4682"/>
        </row>
        <row r="4683">
          <cell r="E4683"/>
        </row>
        <row r="4684">
          <cell r="E4684"/>
        </row>
        <row r="4685">
          <cell r="E4685"/>
        </row>
        <row r="4686">
          <cell r="E4686"/>
        </row>
        <row r="4687">
          <cell r="E4687"/>
        </row>
        <row r="4688">
          <cell r="E4688"/>
        </row>
        <row r="4689">
          <cell r="E4689"/>
        </row>
        <row r="4690">
          <cell r="E4690"/>
        </row>
        <row r="4691">
          <cell r="E4691"/>
        </row>
        <row r="4692">
          <cell r="E4692"/>
        </row>
        <row r="4693">
          <cell r="E4693"/>
        </row>
        <row r="4694">
          <cell r="E4694"/>
        </row>
        <row r="4695">
          <cell r="E4695"/>
        </row>
        <row r="4696">
          <cell r="E4696"/>
        </row>
        <row r="4697">
          <cell r="E4697"/>
        </row>
        <row r="4698">
          <cell r="E4698"/>
        </row>
        <row r="4699">
          <cell r="E4699"/>
        </row>
        <row r="4700">
          <cell r="E4700"/>
        </row>
        <row r="4701">
          <cell r="E4701"/>
        </row>
        <row r="4702">
          <cell r="E4702"/>
        </row>
        <row r="4703">
          <cell r="E4703"/>
        </row>
        <row r="4704">
          <cell r="E4704"/>
        </row>
        <row r="4705">
          <cell r="E4705"/>
        </row>
        <row r="4706">
          <cell r="E4706"/>
        </row>
        <row r="4707">
          <cell r="E4707"/>
        </row>
        <row r="4708">
          <cell r="E4708"/>
        </row>
        <row r="4709">
          <cell r="E4709"/>
        </row>
        <row r="4710">
          <cell r="E4710"/>
        </row>
        <row r="4711">
          <cell r="E4711"/>
        </row>
        <row r="4712">
          <cell r="E4712"/>
        </row>
        <row r="4713">
          <cell r="E4713"/>
        </row>
        <row r="4714">
          <cell r="E4714"/>
        </row>
        <row r="4715">
          <cell r="E4715"/>
        </row>
        <row r="4716">
          <cell r="E4716"/>
        </row>
        <row r="4717">
          <cell r="E4717"/>
        </row>
        <row r="4718">
          <cell r="E4718"/>
        </row>
        <row r="4719">
          <cell r="E4719"/>
        </row>
        <row r="4720">
          <cell r="E4720"/>
        </row>
        <row r="4721">
          <cell r="E4721"/>
        </row>
        <row r="4722">
          <cell r="E4722"/>
        </row>
        <row r="4723">
          <cell r="E4723"/>
        </row>
        <row r="4724">
          <cell r="E4724"/>
        </row>
        <row r="4725">
          <cell r="E4725"/>
        </row>
        <row r="4726">
          <cell r="E4726"/>
        </row>
        <row r="4727">
          <cell r="E4727"/>
        </row>
        <row r="4728">
          <cell r="E4728"/>
        </row>
        <row r="4729">
          <cell r="E4729"/>
        </row>
        <row r="4730">
          <cell r="E4730"/>
        </row>
        <row r="4731">
          <cell r="E4731"/>
        </row>
        <row r="4732">
          <cell r="E4732"/>
        </row>
        <row r="4733">
          <cell r="E4733"/>
        </row>
        <row r="4734">
          <cell r="E4734"/>
        </row>
        <row r="4735">
          <cell r="E4735"/>
        </row>
        <row r="4736">
          <cell r="E4736"/>
        </row>
        <row r="4737">
          <cell r="E4737"/>
        </row>
        <row r="4738">
          <cell r="E4738"/>
        </row>
        <row r="4739">
          <cell r="E4739"/>
        </row>
        <row r="4740">
          <cell r="E4740"/>
        </row>
        <row r="4741">
          <cell r="E4741"/>
        </row>
        <row r="4742">
          <cell r="E4742"/>
        </row>
        <row r="4743">
          <cell r="E4743"/>
        </row>
        <row r="4744">
          <cell r="E4744"/>
        </row>
        <row r="4745">
          <cell r="E4745"/>
        </row>
        <row r="4746">
          <cell r="E4746"/>
        </row>
        <row r="4747">
          <cell r="E4747"/>
        </row>
        <row r="4748">
          <cell r="E4748"/>
        </row>
        <row r="4749">
          <cell r="E4749"/>
        </row>
        <row r="4750">
          <cell r="E4750"/>
        </row>
        <row r="4751">
          <cell r="E4751"/>
        </row>
        <row r="4752">
          <cell r="E4752"/>
        </row>
        <row r="4753">
          <cell r="E4753"/>
        </row>
        <row r="4754">
          <cell r="E4754"/>
        </row>
        <row r="4755">
          <cell r="E4755"/>
        </row>
        <row r="4756">
          <cell r="E4756"/>
        </row>
        <row r="4757">
          <cell r="E4757"/>
        </row>
        <row r="4758">
          <cell r="E4758"/>
        </row>
        <row r="4759">
          <cell r="E4759"/>
        </row>
        <row r="4760">
          <cell r="E4760"/>
        </row>
        <row r="4761">
          <cell r="E4761"/>
        </row>
        <row r="4762">
          <cell r="E4762"/>
        </row>
        <row r="4763">
          <cell r="E4763"/>
        </row>
        <row r="4764">
          <cell r="E4764"/>
        </row>
        <row r="4765">
          <cell r="E4765"/>
        </row>
        <row r="4766">
          <cell r="E4766"/>
        </row>
        <row r="4767">
          <cell r="E4767"/>
        </row>
        <row r="4768">
          <cell r="E4768"/>
        </row>
        <row r="4769">
          <cell r="E4769"/>
        </row>
        <row r="4770">
          <cell r="E4770"/>
        </row>
        <row r="4771">
          <cell r="E4771"/>
        </row>
        <row r="4772">
          <cell r="E4772"/>
        </row>
        <row r="4773">
          <cell r="E4773"/>
        </row>
        <row r="4774">
          <cell r="E4774"/>
        </row>
        <row r="4775">
          <cell r="E4775"/>
        </row>
        <row r="4776">
          <cell r="E4776"/>
        </row>
        <row r="4777">
          <cell r="E4777"/>
        </row>
        <row r="4778">
          <cell r="E4778"/>
        </row>
        <row r="4779">
          <cell r="E4779"/>
        </row>
        <row r="4780">
          <cell r="E4780"/>
        </row>
        <row r="4781">
          <cell r="E4781"/>
        </row>
        <row r="4782">
          <cell r="E4782"/>
        </row>
        <row r="4783">
          <cell r="E4783"/>
        </row>
        <row r="4784">
          <cell r="E4784"/>
        </row>
        <row r="4785">
          <cell r="E4785"/>
        </row>
        <row r="4786">
          <cell r="E4786"/>
        </row>
        <row r="4787">
          <cell r="E4787"/>
        </row>
        <row r="4788">
          <cell r="E4788"/>
        </row>
        <row r="4789">
          <cell r="E4789"/>
        </row>
        <row r="4790">
          <cell r="E4790"/>
        </row>
        <row r="4791">
          <cell r="E4791"/>
        </row>
        <row r="4792">
          <cell r="E4792"/>
        </row>
        <row r="4793">
          <cell r="E4793"/>
        </row>
        <row r="4794">
          <cell r="E4794"/>
        </row>
        <row r="4795">
          <cell r="E4795"/>
        </row>
        <row r="4796">
          <cell r="E4796"/>
        </row>
        <row r="4797">
          <cell r="E4797"/>
        </row>
        <row r="4798">
          <cell r="E4798"/>
        </row>
        <row r="4799">
          <cell r="E4799"/>
        </row>
        <row r="4800">
          <cell r="E4800"/>
        </row>
        <row r="4801">
          <cell r="E4801"/>
        </row>
        <row r="4802">
          <cell r="E4802"/>
        </row>
        <row r="4803">
          <cell r="E4803"/>
        </row>
        <row r="4804">
          <cell r="E4804"/>
        </row>
        <row r="4805">
          <cell r="E4805"/>
        </row>
        <row r="4806">
          <cell r="E4806"/>
        </row>
        <row r="4807">
          <cell r="E4807"/>
        </row>
        <row r="4808">
          <cell r="E4808"/>
        </row>
        <row r="4809">
          <cell r="E4809"/>
        </row>
        <row r="4810">
          <cell r="E4810"/>
        </row>
        <row r="4811">
          <cell r="E4811"/>
        </row>
        <row r="4812">
          <cell r="E4812"/>
        </row>
        <row r="4813">
          <cell r="E4813"/>
        </row>
        <row r="4814">
          <cell r="E4814"/>
        </row>
        <row r="4815">
          <cell r="E4815"/>
        </row>
        <row r="4816">
          <cell r="E4816"/>
        </row>
        <row r="4817">
          <cell r="E4817"/>
        </row>
        <row r="4818">
          <cell r="E4818"/>
        </row>
        <row r="4819">
          <cell r="E4819"/>
        </row>
        <row r="4820">
          <cell r="E4820"/>
        </row>
        <row r="4821">
          <cell r="E4821"/>
        </row>
        <row r="4822">
          <cell r="E4822"/>
        </row>
        <row r="4823">
          <cell r="E4823"/>
        </row>
        <row r="4824">
          <cell r="E4824"/>
        </row>
        <row r="4825">
          <cell r="E4825"/>
        </row>
        <row r="4826">
          <cell r="E4826"/>
        </row>
        <row r="4827">
          <cell r="E4827"/>
        </row>
        <row r="4828">
          <cell r="E4828"/>
        </row>
        <row r="4829">
          <cell r="E4829"/>
        </row>
        <row r="4830">
          <cell r="E4830"/>
        </row>
        <row r="4831">
          <cell r="E4831"/>
        </row>
        <row r="4832">
          <cell r="E4832"/>
        </row>
        <row r="4833">
          <cell r="E4833"/>
        </row>
        <row r="4834">
          <cell r="E4834"/>
        </row>
        <row r="4835">
          <cell r="E4835"/>
        </row>
        <row r="4836">
          <cell r="E4836"/>
        </row>
        <row r="4837">
          <cell r="E4837"/>
        </row>
        <row r="4838">
          <cell r="E4838"/>
        </row>
        <row r="4839">
          <cell r="E4839"/>
        </row>
        <row r="4840">
          <cell r="E4840"/>
        </row>
        <row r="4841">
          <cell r="E4841"/>
        </row>
        <row r="4842">
          <cell r="E4842"/>
        </row>
        <row r="4843">
          <cell r="E4843"/>
        </row>
        <row r="4844">
          <cell r="E4844"/>
        </row>
        <row r="4845">
          <cell r="E4845"/>
        </row>
        <row r="4846">
          <cell r="E4846"/>
        </row>
        <row r="4847">
          <cell r="E4847"/>
        </row>
        <row r="4848">
          <cell r="E4848"/>
        </row>
        <row r="4849">
          <cell r="E4849"/>
        </row>
        <row r="4850">
          <cell r="E4850"/>
        </row>
        <row r="4851">
          <cell r="E4851"/>
        </row>
        <row r="4852">
          <cell r="E4852"/>
        </row>
        <row r="4853">
          <cell r="E4853"/>
        </row>
        <row r="4854">
          <cell r="E4854"/>
        </row>
        <row r="4855">
          <cell r="E4855"/>
        </row>
        <row r="4856">
          <cell r="E4856"/>
        </row>
        <row r="4857">
          <cell r="E4857"/>
        </row>
        <row r="4858">
          <cell r="E4858"/>
        </row>
        <row r="4859">
          <cell r="E4859"/>
        </row>
        <row r="4860">
          <cell r="E4860"/>
        </row>
        <row r="4861">
          <cell r="E4861"/>
        </row>
        <row r="4862">
          <cell r="E4862"/>
        </row>
        <row r="4863">
          <cell r="E4863"/>
        </row>
        <row r="4864">
          <cell r="E4864"/>
        </row>
        <row r="4865">
          <cell r="E4865"/>
        </row>
        <row r="4866">
          <cell r="E4866"/>
        </row>
        <row r="4867">
          <cell r="E4867"/>
        </row>
        <row r="4868">
          <cell r="E4868"/>
        </row>
        <row r="4869">
          <cell r="E4869"/>
        </row>
        <row r="4870">
          <cell r="E4870"/>
        </row>
        <row r="4871">
          <cell r="E4871"/>
        </row>
        <row r="4872">
          <cell r="E4872"/>
        </row>
        <row r="4873">
          <cell r="E4873"/>
        </row>
        <row r="4874">
          <cell r="E4874"/>
        </row>
        <row r="4875">
          <cell r="E4875"/>
        </row>
        <row r="4876">
          <cell r="E4876"/>
        </row>
        <row r="4877">
          <cell r="E4877"/>
        </row>
        <row r="4878">
          <cell r="E4878"/>
        </row>
        <row r="4879">
          <cell r="E4879"/>
        </row>
        <row r="4880">
          <cell r="E4880"/>
        </row>
        <row r="4881">
          <cell r="E4881"/>
        </row>
        <row r="4882">
          <cell r="E4882"/>
        </row>
        <row r="4883">
          <cell r="E4883"/>
        </row>
        <row r="4884">
          <cell r="E4884"/>
        </row>
        <row r="4885">
          <cell r="E4885"/>
        </row>
        <row r="4886">
          <cell r="E4886"/>
        </row>
        <row r="4887">
          <cell r="E4887"/>
        </row>
        <row r="4888">
          <cell r="E4888"/>
        </row>
        <row r="4889">
          <cell r="E4889"/>
        </row>
        <row r="4890">
          <cell r="E4890"/>
        </row>
        <row r="4891">
          <cell r="E4891"/>
        </row>
        <row r="4892">
          <cell r="E4892"/>
        </row>
        <row r="4893">
          <cell r="E4893"/>
        </row>
        <row r="4894">
          <cell r="E4894"/>
        </row>
        <row r="4895">
          <cell r="E4895"/>
        </row>
        <row r="4896">
          <cell r="E4896"/>
        </row>
        <row r="4897">
          <cell r="E4897"/>
        </row>
        <row r="4898">
          <cell r="E4898"/>
        </row>
        <row r="4899">
          <cell r="E4899"/>
        </row>
        <row r="4900">
          <cell r="E4900"/>
        </row>
        <row r="4901">
          <cell r="E4901"/>
        </row>
        <row r="4902">
          <cell r="E4902"/>
        </row>
        <row r="4903">
          <cell r="E4903"/>
        </row>
        <row r="4904">
          <cell r="E4904"/>
        </row>
        <row r="4905">
          <cell r="E4905"/>
        </row>
        <row r="4906">
          <cell r="E4906"/>
        </row>
        <row r="4907">
          <cell r="E4907"/>
        </row>
        <row r="4908">
          <cell r="E4908"/>
        </row>
        <row r="4909">
          <cell r="E4909"/>
        </row>
        <row r="4910">
          <cell r="E4910"/>
        </row>
        <row r="4911">
          <cell r="E4911"/>
        </row>
        <row r="4912">
          <cell r="E4912"/>
        </row>
        <row r="4913">
          <cell r="E4913"/>
        </row>
        <row r="4914">
          <cell r="E4914"/>
        </row>
        <row r="4915">
          <cell r="E4915"/>
        </row>
        <row r="4916">
          <cell r="E4916"/>
        </row>
        <row r="4917">
          <cell r="E4917"/>
        </row>
        <row r="4918">
          <cell r="E4918"/>
        </row>
        <row r="4919">
          <cell r="E4919"/>
        </row>
        <row r="4920">
          <cell r="E4920"/>
        </row>
        <row r="4921">
          <cell r="E4921"/>
        </row>
        <row r="4922">
          <cell r="E4922"/>
        </row>
        <row r="4923">
          <cell r="E4923"/>
        </row>
        <row r="4924">
          <cell r="E4924"/>
        </row>
        <row r="4925">
          <cell r="E4925"/>
        </row>
        <row r="4926">
          <cell r="E4926"/>
        </row>
        <row r="4927">
          <cell r="E4927"/>
        </row>
        <row r="4928">
          <cell r="E4928"/>
        </row>
        <row r="4929">
          <cell r="E4929"/>
        </row>
        <row r="4930">
          <cell r="E4930"/>
        </row>
        <row r="4931">
          <cell r="E4931"/>
        </row>
        <row r="4932">
          <cell r="E4932"/>
        </row>
        <row r="4933">
          <cell r="E4933"/>
        </row>
        <row r="4934">
          <cell r="E4934"/>
        </row>
        <row r="4935">
          <cell r="E4935"/>
        </row>
        <row r="4936">
          <cell r="E4936"/>
        </row>
        <row r="4937">
          <cell r="E4937"/>
        </row>
        <row r="4938">
          <cell r="E4938"/>
        </row>
        <row r="4939">
          <cell r="E4939"/>
        </row>
        <row r="4940">
          <cell r="E4940"/>
        </row>
        <row r="4941">
          <cell r="E4941"/>
        </row>
        <row r="4942">
          <cell r="E4942"/>
        </row>
        <row r="4943">
          <cell r="E4943"/>
        </row>
        <row r="4944">
          <cell r="E4944"/>
        </row>
        <row r="4945">
          <cell r="E4945"/>
        </row>
        <row r="4946">
          <cell r="E4946"/>
        </row>
        <row r="4947">
          <cell r="E4947"/>
        </row>
        <row r="4948">
          <cell r="E4948"/>
        </row>
        <row r="4949">
          <cell r="E4949"/>
        </row>
        <row r="4950">
          <cell r="E4950"/>
        </row>
        <row r="4951">
          <cell r="E4951"/>
        </row>
        <row r="4952">
          <cell r="E4952"/>
        </row>
        <row r="4953">
          <cell r="E4953"/>
        </row>
        <row r="4954">
          <cell r="E4954"/>
        </row>
        <row r="4955">
          <cell r="E4955"/>
        </row>
        <row r="4956">
          <cell r="E4956"/>
        </row>
        <row r="4957">
          <cell r="E4957"/>
        </row>
        <row r="4958">
          <cell r="E4958"/>
        </row>
        <row r="4959">
          <cell r="E4959"/>
        </row>
        <row r="4960">
          <cell r="E4960"/>
        </row>
        <row r="4961">
          <cell r="E4961"/>
        </row>
        <row r="4962">
          <cell r="E4962"/>
        </row>
        <row r="4963">
          <cell r="E4963"/>
        </row>
        <row r="4964">
          <cell r="E4964"/>
        </row>
        <row r="4965">
          <cell r="E4965"/>
        </row>
        <row r="4966">
          <cell r="E4966"/>
        </row>
        <row r="4967">
          <cell r="E4967"/>
        </row>
        <row r="4968">
          <cell r="E4968"/>
        </row>
        <row r="4969">
          <cell r="E4969"/>
        </row>
        <row r="4970">
          <cell r="E4970"/>
        </row>
        <row r="4971">
          <cell r="E4971"/>
        </row>
        <row r="4972">
          <cell r="E4972"/>
        </row>
        <row r="4973">
          <cell r="E4973"/>
        </row>
        <row r="4974">
          <cell r="E4974"/>
        </row>
        <row r="4975">
          <cell r="E4975"/>
        </row>
        <row r="4976">
          <cell r="E4976"/>
        </row>
        <row r="4977">
          <cell r="E4977"/>
        </row>
        <row r="4978">
          <cell r="E4978"/>
        </row>
        <row r="4979">
          <cell r="E4979"/>
        </row>
        <row r="4980">
          <cell r="E4980"/>
        </row>
        <row r="4981">
          <cell r="E4981"/>
        </row>
        <row r="4982">
          <cell r="E4982"/>
        </row>
        <row r="4983">
          <cell r="E4983"/>
        </row>
        <row r="4984">
          <cell r="E4984"/>
        </row>
        <row r="4985">
          <cell r="E4985"/>
        </row>
        <row r="4986">
          <cell r="E4986"/>
        </row>
        <row r="4987">
          <cell r="E4987"/>
        </row>
        <row r="4988">
          <cell r="E4988"/>
        </row>
        <row r="4989">
          <cell r="E4989"/>
        </row>
        <row r="4990">
          <cell r="E4990"/>
        </row>
        <row r="4991">
          <cell r="E4991"/>
        </row>
        <row r="4992">
          <cell r="E4992"/>
        </row>
        <row r="4993">
          <cell r="E4993"/>
        </row>
        <row r="4994">
          <cell r="E4994"/>
        </row>
        <row r="4995">
          <cell r="E4995"/>
        </row>
        <row r="4996">
          <cell r="E4996"/>
        </row>
        <row r="4997">
          <cell r="E4997"/>
        </row>
        <row r="4998">
          <cell r="E4998"/>
        </row>
        <row r="4999">
          <cell r="E4999"/>
        </row>
        <row r="5000">
          <cell r="E5000"/>
        </row>
        <row r="5001">
          <cell r="E5001"/>
        </row>
        <row r="5002">
          <cell r="E5002"/>
        </row>
        <row r="5003">
          <cell r="E5003"/>
        </row>
        <row r="5004">
          <cell r="E5004"/>
        </row>
        <row r="5005">
          <cell r="E5005"/>
        </row>
        <row r="5006">
          <cell r="E5006"/>
        </row>
        <row r="5007">
          <cell r="E5007"/>
        </row>
        <row r="5008">
          <cell r="E5008"/>
        </row>
        <row r="5009">
          <cell r="E5009"/>
        </row>
        <row r="5010">
          <cell r="E5010"/>
        </row>
        <row r="5011">
          <cell r="E5011"/>
        </row>
        <row r="5012">
          <cell r="E5012"/>
        </row>
        <row r="5013">
          <cell r="E5013"/>
        </row>
        <row r="5014">
          <cell r="E5014"/>
        </row>
        <row r="5015">
          <cell r="E5015"/>
        </row>
        <row r="5016">
          <cell r="E5016"/>
        </row>
        <row r="5017">
          <cell r="E5017"/>
        </row>
        <row r="5018">
          <cell r="E5018"/>
        </row>
        <row r="5019">
          <cell r="E5019"/>
        </row>
        <row r="5020">
          <cell r="E5020"/>
        </row>
        <row r="5021">
          <cell r="E5021"/>
        </row>
        <row r="5022">
          <cell r="E5022"/>
        </row>
        <row r="5023">
          <cell r="E5023"/>
        </row>
        <row r="5024">
          <cell r="E5024"/>
        </row>
        <row r="5025">
          <cell r="E5025"/>
        </row>
        <row r="5026">
          <cell r="E5026"/>
        </row>
        <row r="5027">
          <cell r="E5027"/>
        </row>
        <row r="5028">
          <cell r="E5028"/>
        </row>
        <row r="5029">
          <cell r="E5029"/>
        </row>
        <row r="5030">
          <cell r="E5030"/>
        </row>
        <row r="5031">
          <cell r="E5031"/>
        </row>
        <row r="5032">
          <cell r="E5032"/>
        </row>
        <row r="5033">
          <cell r="E5033"/>
        </row>
        <row r="5034">
          <cell r="E5034"/>
        </row>
        <row r="5035">
          <cell r="E5035"/>
        </row>
        <row r="5036">
          <cell r="E5036"/>
        </row>
        <row r="5037">
          <cell r="E5037"/>
        </row>
        <row r="5038">
          <cell r="E5038"/>
        </row>
        <row r="5039">
          <cell r="E5039"/>
        </row>
        <row r="5040">
          <cell r="E5040"/>
        </row>
        <row r="5041">
          <cell r="E5041"/>
        </row>
        <row r="5042">
          <cell r="E5042"/>
        </row>
        <row r="5043">
          <cell r="E5043"/>
        </row>
        <row r="5044">
          <cell r="E5044"/>
        </row>
        <row r="5045">
          <cell r="E5045"/>
        </row>
        <row r="5046">
          <cell r="E5046"/>
        </row>
        <row r="5047">
          <cell r="E5047"/>
        </row>
        <row r="5048">
          <cell r="E5048"/>
        </row>
        <row r="5049">
          <cell r="E5049"/>
        </row>
        <row r="5050">
          <cell r="E5050"/>
        </row>
        <row r="5051">
          <cell r="E5051"/>
        </row>
        <row r="5052">
          <cell r="E5052"/>
        </row>
        <row r="5053">
          <cell r="E5053"/>
        </row>
        <row r="5054">
          <cell r="E5054"/>
        </row>
        <row r="5055">
          <cell r="E5055"/>
        </row>
        <row r="5056">
          <cell r="E5056"/>
        </row>
        <row r="5057">
          <cell r="E5057"/>
        </row>
        <row r="5058">
          <cell r="E5058"/>
        </row>
        <row r="5059">
          <cell r="E5059"/>
        </row>
        <row r="5060">
          <cell r="E5060"/>
        </row>
        <row r="5061">
          <cell r="E5061"/>
        </row>
        <row r="5062">
          <cell r="E5062"/>
        </row>
        <row r="5063">
          <cell r="E5063"/>
        </row>
        <row r="5064">
          <cell r="E5064"/>
        </row>
        <row r="5065">
          <cell r="E5065"/>
        </row>
        <row r="5066">
          <cell r="E5066"/>
        </row>
        <row r="5067">
          <cell r="E5067"/>
        </row>
        <row r="5068">
          <cell r="E5068"/>
        </row>
        <row r="5069">
          <cell r="E5069"/>
        </row>
        <row r="5070">
          <cell r="E5070"/>
        </row>
        <row r="5071">
          <cell r="E5071"/>
        </row>
        <row r="5072">
          <cell r="E5072"/>
        </row>
        <row r="5073">
          <cell r="E5073"/>
        </row>
        <row r="5074">
          <cell r="E5074"/>
        </row>
        <row r="5075">
          <cell r="E5075"/>
        </row>
        <row r="5076">
          <cell r="E5076"/>
        </row>
        <row r="5077">
          <cell r="E5077"/>
        </row>
        <row r="5078">
          <cell r="E5078"/>
        </row>
        <row r="5079">
          <cell r="E5079"/>
        </row>
        <row r="5080">
          <cell r="E5080"/>
        </row>
        <row r="5081">
          <cell r="E5081"/>
        </row>
        <row r="5082">
          <cell r="E5082"/>
        </row>
        <row r="5083">
          <cell r="E5083"/>
        </row>
        <row r="5084">
          <cell r="E5084"/>
        </row>
        <row r="5085">
          <cell r="E5085"/>
        </row>
        <row r="5086">
          <cell r="E5086"/>
        </row>
        <row r="5087">
          <cell r="E5087"/>
        </row>
        <row r="5088">
          <cell r="E5088"/>
        </row>
        <row r="5089">
          <cell r="E5089"/>
        </row>
        <row r="5090">
          <cell r="E5090"/>
        </row>
        <row r="5091">
          <cell r="E5091"/>
        </row>
        <row r="5092">
          <cell r="E5092"/>
        </row>
        <row r="5093">
          <cell r="E5093"/>
        </row>
        <row r="5094">
          <cell r="E5094"/>
        </row>
        <row r="5095">
          <cell r="E5095"/>
        </row>
        <row r="5096">
          <cell r="E5096"/>
        </row>
        <row r="5097">
          <cell r="E5097"/>
        </row>
        <row r="5098">
          <cell r="E5098"/>
        </row>
        <row r="5099">
          <cell r="E5099"/>
        </row>
        <row r="5100">
          <cell r="E5100"/>
        </row>
        <row r="5101">
          <cell r="E5101"/>
        </row>
        <row r="5102">
          <cell r="E5102"/>
        </row>
        <row r="5103">
          <cell r="E5103"/>
        </row>
        <row r="5104">
          <cell r="E5104"/>
        </row>
        <row r="5105">
          <cell r="E5105"/>
        </row>
        <row r="5106">
          <cell r="E5106"/>
        </row>
        <row r="5107">
          <cell r="E5107"/>
        </row>
        <row r="5108">
          <cell r="E5108"/>
        </row>
        <row r="5109">
          <cell r="E5109"/>
        </row>
        <row r="5110">
          <cell r="E5110"/>
        </row>
        <row r="5111">
          <cell r="E5111"/>
        </row>
        <row r="5112">
          <cell r="E5112"/>
        </row>
        <row r="5113">
          <cell r="E5113"/>
        </row>
        <row r="5114">
          <cell r="E5114"/>
        </row>
        <row r="5115">
          <cell r="E5115"/>
        </row>
        <row r="5116">
          <cell r="E5116"/>
        </row>
        <row r="5117">
          <cell r="E5117"/>
        </row>
        <row r="5118">
          <cell r="E5118"/>
        </row>
        <row r="5119">
          <cell r="E5119"/>
        </row>
        <row r="5120">
          <cell r="E5120"/>
        </row>
        <row r="5121">
          <cell r="E5121"/>
        </row>
        <row r="5122">
          <cell r="E5122"/>
        </row>
        <row r="5123">
          <cell r="E5123"/>
        </row>
        <row r="5124">
          <cell r="E5124"/>
        </row>
        <row r="5125">
          <cell r="E5125"/>
        </row>
        <row r="5126">
          <cell r="E5126"/>
        </row>
        <row r="5127">
          <cell r="E5127"/>
        </row>
        <row r="5128">
          <cell r="E5128"/>
        </row>
        <row r="5129">
          <cell r="E5129"/>
        </row>
        <row r="5130">
          <cell r="E5130"/>
        </row>
        <row r="5131">
          <cell r="E5131"/>
        </row>
        <row r="5132">
          <cell r="E5132"/>
        </row>
        <row r="5133">
          <cell r="E5133"/>
        </row>
        <row r="5134">
          <cell r="E5134"/>
        </row>
        <row r="5135">
          <cell r="E5135"/>
        </row>
        <row r="5136">
          <cell r="E5136"/>
        </row>
        <row r="5137">
          <cell r="E5137"/>
        </row>
        <row r="5138">
          <cell r="E5138"/>
        </row>
        <row r="5139">
          <cell r="E5139"/>
        </row>
        <row r="5140">
          <cell r="E5140"/>
        </row>
        <row r="5141">
          <cell r="E5141"/>
        </row>
        <row r="5142">
          <cell r="E5142"/>
        </row>
        <row r="5143">
          <cell r="E5143"/>
        </row>
        <row r="5144">
          <cell r="E5144"/>
        </row>
        <row r="5145">
          <cell r="E5145"/>
        </row>
        <row r="5146">
          <cell r="E5146"/>
        </row>
        <row r="5147">
          <cell r="E5147"/>
        </row>
        <row r="5148">
          <cell r="E5148"/>
        </row>
        <row r="5149">
          <cell r="E5149"/>
        </row>
        <row r="5150">
          <cell r="E5150"/>
        </row>
        <row r="5151">
          <cell r="E5151"/>
        </row>
        <row r="5152">
          <cell r="E5152"/>
        </row>
        <row r="5153">
          <cell r="E5153"/>
        </row>
        <row r="5154">
          <cell r="E5154"/>
        </row>
        <row r="5155">
          <cell r="E5155"/>
        </row>
        <row r="5156">
          <cell r="E5156"/>
        </row>
        <row r="5157">
          <cell r="E5157"/>
        </row>
        <row r="5158">
          <cell r="E5158"/>
        </row>
        <row r="5159">
          <cell r="E5159"/>
        </row>
        <row r="5160">
          <cell r="E5160"/>
        </row>
        <row r="5161">
          <cell r="E5161"/>
        </row>
        <row r="5162">
          <cell r="E5162"/>
        </row>
        <row r="5163">
          <cell r="E5163"/>
        </row>
        <row r="5164">
          <cell r="E5164"/>
        </row>
        <row r="5165">
          <cell r="E5165"/>
        </row>
        <row r="5166">
          <cell r="E5166"/>
        </row>
        <row r="5167">
          <cell r="E5167"/>
        </row>
        <row r="5168">
          <cell r="E5168"/>
        </row>
        <row r="5169">
          <cell r="E5169"/>
        </row>
        <row r="5170">
          <cell r="E5170"/>
        </row>
        <row r="5171">
          <cell r="E5171"/>
        </row>
        <row r="5172">
          <cell r="E5172"/>
        </row>
        <row r="5173">
          <cell r="E5173"/>
        </row>
        <row r="5174">
          <cell r="E5174"/>
        </row>
        <row r="5175">
          <cell r="E5175"/>
        </row>
        <row r="5176">
          <cell r="E5176"/>
        </row>
        <row r="5177">
          <cell r="E5177"/>
        </row>
        <row r="5178">
          <cell r="E5178"/>
        </row>
        <row r="5179">
          <cell r="E5179"/>
        </row>
        <row r="5180">
          <cell r="E5180"/>
        </row>
        <row r="5181">
          <cell r="E5181"/>
        </row>
        <row r="5182">
          <cell r="E5182"/>
        </row>
        <row r="5183">
          <cell r="E5183"/>
        </row>
        <row r="5184">
          <cell r="E5184"/>
        </row>
        <row r="5185">
          <cell r="E5185"/>
        </row>
        <row r="5186">
          <cell r="E5186"/>
        </row>
        <row r="5187">
          <cell r="E5187"/>
        </row>
        <row r="5188">
          <cell r="E5188"/>
        </row>
        <row r="5189">
          <cell r="E5189"/>
        </row>
        <row r="5190">
          <cell r="E5190"/>
        </row>
        <row r="5191">
          <cell r="E5191"/>
        </row>
        <row r="5192">
          <cell r="E5192"/>
        </row>
        <row r="5193">
          <cell r="E5193"/>
        </row>
        <row r="5194">
          <cell r="E5194"/>
        </row>
        <row r="5195">
          <cell r="E5195"/>
        </row>
        <row r="5196">
          <cell r="E5196"/>
        </row>
        <row r="5197">
          <cell r="E5197"/>
        </row>
        <row r="5198">
          <cell r="E5198"/>
        </row>
        <row r="5199">
          <cell r="E5199"/>
        </row>
        <row r="5200">
          <cell r="E5200"/>
        </row>
        <row r="5201">
          <cell r="E5201"/>
        </row>
        <row r="5202">
          <cell r="E5202"/>
        </row>
        <row r="5203">
          <cell r="E5203"/>
        </row>
        <row r="5204">
          <cell r="E5204"/>
        </row>
        <row r="5205">
          <cell r="E5205"/>
        </row>
        <row r="5206">
          <cell r="E5206"/>
        </row>
        <row r="5207">
          <cell r="E5207"/>
        </row>
        <row r="5208">
          <cell r="E5208"/>
        </row>
        <row r="5209">
          <cell r="E5209"/>
        </row>
        <row r="5210">
          <cell r="E5210"/>
        </row>
        <row r="5211">
          <cell r="E5211"/>
        </row>
        <row r="5212">
          <cell r="E5212"/>
        </row>
        <row r="5213">
          <cell r="E5213"/>
        </row>
        <row r="5214">
          <cell r="E5214"/>
        </row>
        <row r="5215">
          <cell r="E5215"/>
        </row>
        <row r="5216">
          <cell r="E5216"/>
        </row>
        <row r="5217">
          <cell r="E5217"/>
        </row>
        <row r="5218">
          <cell r="E5218"/>
        </row>
        <row r="5219">
          <cell r="E5219"/>
        </row>
        <row r="5220">
          <cell r="E5220"/>
        </row>
        <row r="5221">
          <cell r="E5221"/>
        </row>
        <row r="5222">
          <cell r="E5222"/>
        </row>
        <row r="5223">
          <cell r="E5223"/>
        </row>
        <row r="5224">
          <cell r="E5224"/>
        </row>
        <row r="5225">
          <cell r="E5225"/>
        </row>
        <row r="5226">
          <cell r="E5226"/>
        </row>
        <row r="5227">
          <cell r="E5227"/>
        </row>
        <row r="5228">
          <cell r="E5228"/>
        </row>
        <row r="5229">
          <cell r="E5229"/>
        </row>
        <row r="5230">
          <cell r="E5230"/>
        </row>
        <row r="5231">
          <cell r="E5231"/>
        </row>
        <row r="5232">
          <cell r="E5232"/>
        </row>
        <row r="5233">
          <cell r="E5233"/>
        </row>
        <row r="5234">
          <cell r="E5234"/>
        </row>
        <row r="5235">
          <cell r="E5235"/>
        </row>
        <row r="5236">
          <cell r="E5236"/>
        </row>
        <row r="5237">
          <cell r="E5237"/>
        </row>
        <row r="5238">
          <cell r="E5238"/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ÇAMENTO"/>
      <sheetName val="PEDIDO DE VENDA 2"/>
      <sheetName val="IMPRESSÃO DE ORÇAMENTO 2"/>
      <sheetName val="CODIGO"/>
      <sheetName val="Planilha22"/>
      <sheetName val="FICHA DE FATURAMENTO"/>
      <sheetName val="Atendentes"/>
      <sheetName val="INVENTARIO"/>
      <sheetName val=" SEP 15_09_2020"/>
      <sheetName val="FICHA DE ATENDIMENTO"/>
      <sheetName val="BANCO DE DADOS DE CLIENTES"/>
      <sheetName val="paraFilter"/>
      <sheetName val="TRANSPORTADORAS"/>
      <sheetName val="FOLHA DE ROSTO"/>
      <sheetName val="Tabela de Páscoa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TABELA DE PREÇOS PÁSCOA 2020</v>
          </cell>
        </row>
        <row r="3">
          <cell r="A3" t="str">
            <v>FIGURAS EM FIBRA DE VIDRO</v>
          </cell>
        </row>
        <row r="4">
          <cell r="A4" t="str">
            <v xml:space="preserve">Código </v>
          </cell>
          <cell r="B4" t="str">
            <v xml:space="preserve">Descrição </v>
          </cell>
          <cell r="C4" t="str">
            <v>Preço Venda</v>
          </cell>
          <cell r="D4" t="str">
            <v>Preço Locação</v>
          </cell>
        </row>
        <row r="5">
          <cell r="A5" t="str">
            <v>PFG01</v>
          </cell>
          <cell r="B5" t="str">
            <v>Coelho saindo do Ovo</v>
          </cell>
          <cell r="C5">
            <v>4874.1000000000004</v>
          </cell>
          <cell r="D5">
            <v>2924.46</v>
          </cell>
        </row>
        <row r="6">
          <cell r="A6" t="str">
            <v>PFG02</v>
          </cell>
          <cell r="B6" t="str">
            <v>Coelho com carrinho e 2 Ovos P</v>
          </cell>
          <cell r="C6">
            <v>2460.6999999999998</v>
          </cell>
          <cell r="D6">
            <v>1476.4199999999998</v>
          </cell>
        </row>
        <row r="7">
          <cell r="A7" t="str">
            <v>PFG02AZ</v>
          </cell>
          <cell r="B7" t="str">
            <v>Coelho com blusa azul (pintura), c/ carrinho e 2 ovos P</v>
          </cell>
          <cell r="C7">
            <v>2953.5</v>
          </cell>
          <cell r="D7">
            <v>1772.1</v>
          </cell>
        </row>
        <row r="8">
          <cell r="A8" t="str">
            <v>PFG02RS</v>
          </cell>
          <cell r="B8" t="str">
            <v>Coelha com blusa rosa (pintura), c/ carrinho e 2 ovos P.</v>
          </cell>
          <cell r="C8">
            <v>2953.5</v>
          </cell>
          <cell r="D8">
            <v>1772.1</v>
          </cell>
        </row>
        <row r="9">
          <cell r="A9" t="str">
            <v>PFG03P</v>
          </cell>
          <cell r="B9" t="str">
            <v>Ovo de Páscoa</v>
          </cell>
          <cell r="C9">
            <v>317.89999999999998</v>
          </cell>
          <cell r="D9">
            <v>190.73999999999998</v>
          </cell>
        </row>
        <row r="10">
          <cell r="A10" t="str">
            <v>PFG03M</v>
          </cell>
          <cell r="B10" t="str">
            <v>Ovo de Páscoa</v>
          </cell>
          <cell r="C10">
            <v>350.9</v>
          </cell>
          <cell r="D10">
            <v>210.54</v>
          </cell>
        </row>
        <row r="11">
          <cell r="A11" t="str">
            <v>PFG03G</v>
          </cell>
          <cell r="B11" t="str">
            <v>Ovo de Páscoa</v>
          </cell>
          <cell r="C11">
            <v>383.9</v>
          </cell>
          <cell r="D11">
            <v>230.33999999999997</v>
          </cell>
        </row>
        <row r="12">
          <cell r="A12" t="str">
            <v>PFG03BP</v>
          </cell>
          <cell r="B12" t="str">
            <v>Ovo de Páscoa com bolinhas</v>
          </cell>
          <cell r="C12">
            <v>275</v>
          </cell>
          <cell r="D12">
            <v>165</v>
          </cell>
        </row>
        <row r="13">
          <cell r="A13" t="str">
            <v>PFG03BM</v>
          </cell>
          <cell r="B13" t="str">
            <v>Ovo de Páscoa com bolinhas</v>
          </cell>
          <cell r="C13">
            <v>308</v>
          </cell>
          <cell r="D13">
            <v>184.79999999999998</v>
          </cell>
        </row>
        <row r="14">
          <cell r="A14" t="str">
            <v>PFG03BG</v>
          </cell>
          <cell r="B14" t="str">
            <v>Ovo de Páscoa com bolinhas</v>
          </cell>
          <cell r="C14">
            <v>330</v>
          </cell>
          <cell r="D14">
            <v>198</v>
          </cell>
        </row>
        <row r="15">
          <cell r="A15" t="str">
            <v>PFG03PP</v>
          </cell>
          <cell r="B15" t="str">
            <v>Ovo de Páscoa com pegadas</v>
          </cell>
          <cell r="C15">
            <v>275</v>
          </cell>
          <cell r="D15">
            <v>165</v>
          </cell>
        </row>
        <row r="16">
          <cell r="A16" t="str">
            <v>PFG03PM</v>
          </cell>
          <cell r="B16" t="str">
            <v>Ovo de Páscoa com pegadas</v>
          </cell>
          <cell r="C16">
            <v>308</v>
          </cell>
          <cell r="D16">
            <v>184.79999999999998</v>
          </cell>
        </row>
        <row r="17">
          <cell r="A17" t="str">
            <v>PFG03PG</v>
          </cell>
          <cell r="B17" t="str">
            <v>Ovo de Páscoa com pegadas</v>
          </cell>
          <cell r="C17">
            <v>330</v>
          </cell>
          <cell r="D17">
            <v>198</v>
          </cell>
        </row>
        <row r="18">
          <cell r="A18" t="str">
            <v>PFG04</v>
          </cell>
          <cell r="B18" t="str">
            <v>Bota com gato e doces</v>
          </cell>
          <cell r="C18">
            <v>2193.4</v>
          </cell>
          <cell r="D18">
            <v>1316.04</v>
          </cell>
        </row>
        <row r="19">
          <cell r="A19" t="str">
            <v>PFG05</v>
          </cell>
          <cell r="B19" t="str">
            <v xml:space="preserve">Bala </v>
          </cell>
          <cell r="C19">
            <v>150</v>
          </cell>
          <cell r="D19">
            <v>90</v>
          </cell>
        </row>
        <row r="20">
          <cell r="A20" t="str">
            <v>PFG06</v>
          </cell>
          <cell r="B20" t="str">
            <v>Bule Casa</v>
          </cell>
          <cell r="C20">
            <v>41767</v>
          </cell>
          <cell r="D20">
            <v>20883.5</v>
          </cell>
        </row>
        <row r="21">
          <cell r="A21" t="str">
            <v>PFG07</v>
          </cell>
          <cell r="B21" t="str">
            <v>Bota Casa</v>
          </cell>
          <cell r="C21" t="str">
            <v>produto não disponível para venda</v>
          </cell>
          <cell r="D21">
            <v>16483.5</v>
          </cell>
        </row>
        <row r="22">
          <cell r="A22" t="str">
            <v>PFG08</v>
          </cell>
          <cell r="B22" t="str">
            <v xml:space="preserve">Coelho </v>
          </cell>
          <cell r="C22">
            <v>3059.1</v>
          </cell>
          <cell r="D22">
            <v>1835.4599999999998</v>
          </cell>
        </row>
        <row r="23">
          <cell r="A23" t="str">
            <v>PFG09</v>
          </cell>
          <cell r="B23" t="str">
            <v>Coelho com cesto</v>
          </cell>
          <cell r="C23">
            <v>3704.8</v>
          </cell>
          <cell r="D23">
            <v>2222.88</v>
          </cell>
        </row>
        <row r="24">
          <cell r="A24" t="str">
            <v>PFG09AZ</v>
          </cell>
          <cell r="B24" t="str">
            <v>Coelho de bermuda azul (pintura), c/ cesto</v>
          </cell>
          <cell r="C24">
            <v>4202</v>
          </cell>
          <cell r="D24">
            <v>2521.1999999999998</v>
          </cell>
        </row>
        <row r="25">
          <cell r="A25" t="str">
            <v>PFG09RS</v>
          </cell>
          <cell r="B25" t="str">
            <v>Coelha de bermuda rosa (pintura), c/ cesto</v>
          </cell>
          <cell r="C25">
            <v>4202</v>
          </cell>
          <cell r="D25">
            <v>2521.1999999999998</v>
          </cell>
        </row>
        <row r="26">
          <cell r="A26" t="str">
            <v>PFG10</v>
          </cell>
          <cell r="B26" t="str">
            <v>Pirulito</v>
          </cell>
          <cell r="C26">
            <v>240</v>
          </cell>
          <cell r="D26">
            <v>144</v>
          </cell>
        </row>
        <row r="27">
          <cell r="A27" t="str">
            <v>FG73</v>
          </cell>
          <cell r="B27" t="str">
            <v>Casa cogumelo</v>
          </cell>
          <cell r="C27">
            <v>21723.9</v>
          </cell>
          <cell r="D27">
            <v>10861.95</v>
          </cell>
        </row>
        <row r="28">
          <cell r="A28" t="str">
            <v>PFG11</v>
          </cell>
          <cell r="B28" t="str">
            <v>Casa</v>
          </cell>
          <cell r="C28">
            <v>21004.5</v>
          </cell>
          <cell r="D28">
            <v>10502.25</v>
          </cell>
        </row>
        <row r="29">
          <cell r="A29" t="str">
            <v>PFG12</v>
          </cell>
          <cell r="B29" t="str">
            <v>Casa Ovo</v>
          </cell>
          <cell r="C29">
            <v>21004.5</v>
          </cell>
          <cell r="D29">
            <v>10502.25</v>
          </cell>
        </row>
        <row r="30">
          <cell r="A30" t="str">
            <v>PFG76</v>
          </cell>
          <cell r="B30" t="str">
            <v>Casa com calda e confetes coloridos</v>
          </cell>
          <cell r="C30">
            <v>23469</v>
          </cell>
          <cell r="D30">
            <v>13921.5</v>
          </cell>
        </row>
        <row r="31">
          <cell r="A31" t="str">
            <v>PFG13</v>
          </cell>
          <cell r="B31" t="str">
            <v>Coelho com Cenoura</v>
          </cell>
          <cell r="C31">
            <v>5361.4</v>
          </cell>
          <cell r="D31">
            <v>3216.8399999999997</v>
          </cell>
        </row>
        <row r="32">
          <cell r="A32" t="str">
            <v>PFG13AZ</v>
          </cell>
          <cell r="B32" t="str">
            <v>Coelho com Cenoura e bermuda azul (pintada)</v>
          </cell>
          <cell r="C32">
            <v>6116</v>
          </cell>
          <cell r="D32">
            <v>3669.6</v>
          </cell>
        </row>
        <row r="33">
          <cell r="A33" t="str">
            <v>PFG13RS</v>
          </cell>
          <cell r="B33" t="str">
            <v>Coelha com Cenoura e bermuda rosa (pintada)</v>
          </cell>
          <cell r="C33">
            <v>6116</v>
          </cell>
          <cell r="D33">
            <v>3669.6</v>
          </cell>
        </row>
        <row r="34">
          <cell r="A34" t="str">
            <v>PFG14</v>
          </cell>
          <cell r="B34" t="str">
            <v>Coelha com bermuda (pintura)</v>
          </cell>
          <cell r="C34">
            <v>6215</v>
          </cell>
          <cell r="D34">
            <v>3729</v>
          </cell>
        </row>
        <row r="35">
          <cell r="A35" t="str">
            <v>PFG15</v>
          </cell>
          <cell r="B35" t="str">
            <v>Mini Jardim com coelho e ovinhos</v>
          </cell>
          <cell r="C35">
            <v>5307.5</v>
          </cell>
          <cell r="D35">
            <v>3184.5</v>
          </cell>
        </row>
        <row r="36">
          <cell r="A36" t="str">
            <v>PFG16</v>
          </cell>
          <cell r="B36" t="str">
            <v>Meia cenoura</v>
          </cell>
          <cell r="C36">
            <v>192.5</v>
          </cell>
          <cell r="D36">
            <v>115.5</v>
          </cell>
        </row>
        <row r="37">
          <cell r="A37" t="str">
            <v>PFG17</v>
          </cell>
          <cell r="B37" t="str">
            <v>Casa Cogumelo de chocolate c/ confetes</v>
          </cell>
          <cell r="C37">
            <v>23628</v>
          </cell>
          <cell r="D37">
            <v>11814</v>
          </cell>
        </row>
        <row r="38">
          <cell r="A38" t="str">
            <v>PFG18</v>
          </cell>
          <cell r="B38" t="str">
            <v>Cenoura Inteira</v>
          </cell>
          <cell r="C38">
            <v>484</v>
          </cell>
          <cell r="D38">
            <v>290.39999999999998</v>
          </cell>
        </row>
        <row r="39">
          <cell r="A39" t="str">
            <v>FG29</v>
          </cell>
          <cell r="B39" t="str">
            <v>Esquilo</v>
          </cell>
          <cell r="C39">
            <v>1622.5</v>
          </cell>
          <cell r="D39">
            <v>973.5</v>
          </cell>
        </row>
        <row r="40">
          <cell r="A40" t="str">
            <v>FG33</v>
          </cell>
          <cell r="B40" t="str">
            <v>Cogumelo</v>
          </cell>
          <cell r="C40">
            <v>443.3</v>
          </cell>
          <cell r="D40">
            <v>265.98</v>
          </cell>
        </row>
        <row r="41">
          <cell r="A41" t="str">
            <v>FG34</v>
          </cell>
          <cell r="B41" t="str">
            <v>Cogumelo</v>
          </cell>
          <cell r="C41">
            <v>367.4</v>
          </cell>
          <cell r="D41">
            <v>220.43999999999997</v>
          </cell>
        </row>
        <row r="42">
          <cell r="A42" t="str">
            <v>FG35</v>
          </cell>
          <cell r="B42" t="str">
            <v>Cogumelo</v>
          </cell>
          <cell r="C42">
            <v>665.5</v>
          </cell>
          <cell r="D42">
            <v>399.3</v>
          </cell>
        </row>
        <row r="43">
          <cell r="A43" t="str">
            <v>MDC02</v>
          </cell>
          <cell r="B43" t="str">
            <v>Carrinho de madeira com ovos coloridos</v>
          </cell>
          <cell r="C43">
            <v>3446.3</v>
          </cell>
          <cell r="D43">
            <v>2067.7800000000002</v>
          </cell>
        </row>
        <row r="44">
          <cell r="A44" t="str">
            <v>MDC03</v>
          </cell>
          <cell r="B44" t="str">
            <v>Carrinho de madeira com rodas em fibra de vidro</v>
          </cell>
          <cell r="C44">
            <v>1680.8</v>
          </cell>
          <cell r="D44">
            <v>1008.4799999999999</v>
          </cell>
        </row>
        <row r="46">
          <cell r="A46" t="str">
            <v>FIGURAS BIDIMENSIONAIS EM PVC (FACE ÚNICA)</v>
          </cell>
        </row>
        <row r="47">
          <cell r="A47" t="str">
            <v xml:space="preserve">Código </v>
          </cell>
          <cell r="B47" t="str">
            <v xml:space="preserve">Descrição </v>
          </cell>
          <cell r="C47" t="str">
            <v>Preço Venda</v>
          </cell>
          <cell r="D47" t="str">
            <v>Preço Locação</v>
          </cell>
        </row>
        <row r="48">
          <cell r="A48" t="str">
            <v>P2D01</v>
          </cell>
          <cell r="B48" t="str">
            <v>Coelho com Cenoura</v>
          </cell>
          <cell r="C48">
            <v>1048.3</v>
          </cell>
          <cell r="D48">
            <v>733.81</v>
          </cell>
        </row>
        <row r="49">
          <cell r="A49" t="str">
            <v>P2D02</v>
          </cell>
          <cell r="B49" t="str">
            <v>Coelho com Ovo</v>
          </cell>
          <cell r="C49">
            <v>1225.4000000000001</v>
          </cell>
          <cell r="D49">
            <v>857.78</v>
          </cell>
        </row>
        <row r="50">
          <cell r="A50" t="str">
            <v>P2D03</v>
          </cell>
          <cell r="B50" t="str">
            <v>Coelho Cesta</v>
          </cell>
          <cell r="C50">
            <v>1019.7</v>
          </cell>
          <cell r="D50">
            <v>713.79</v>
          </cell>
        </row>
        <row r="51">
          <cell r="A51" t="str">
            <v>P2D04</v>
          </cell>
          <cell r="B51" t="str">
            <v>Coelho Ovo escondido</v>
          </cell>
          <cell r="C51">
            <v>920.7</v>
          </cell>
          <cell r="D51">
            <v>644.49</v>
          </cell>
        </row>
        <row r="52">
          <cell r="A52" t="str">
            <v>P2D05</v>
          </cell>
          <cell r="B52" t="str">
            <v>Coelho com Ovos</v>
          </cell>
          <cell r="C52">
            <v>1012</v>
          </cell>
          <cell r="D52">
            <v>708.4</v>
          </cell>
        </row>
        <row r="53">
          <cell r="A53" t="str">
            <v>P2D06</v>
          </cell>
          <cell r="B53" t="str">
            <v>Conjunto de Ovos</v>
          </cell>
          <cell r="C53">
            <v>914.1</v>
          </cell>
          <cell r="D53">
            <v>639.87</v>
          </cell>
        </row>
        <row r="54">
          <cell r="A54" t="str">
            <v>P2D07</v>
          </cell>
          <cell r="B54" t="str">
            <v>Coelho Espiando</v>
          </cell>
          <cell r="C54">
            <v>3542</v>
          </cell>
          <cell r="D54">
            <v>2479.3999999999996</v>
          </cell>
        </row>
        <row r="55">
          <cell r="A55" t="str">
            <v>P2D08P</v>
          </cell>
          <cell r="B55" t="str">
            <v>Bengala P</v>
          </cell>
          <cell r="C55">
            <v>250.8</v>
          </cell>
          <cell r="D55">
            <v>175.56</v>
          </cell>
        </row>
        <row r="56">
          <cell r="A56" t="str">
            <v>P2D08M</v>
          </cell>
          <cell r="B56" t="str">
            <v>Bengala M</v>
          </cell>
          <cell r="C56">
            <v>467.5</v>
          </cell>
          <cell r="D56">
            <v>327.25</v>
          </cell>
        </row>
        <row r="57">
          <cell r="A57" t="str">
            <v>P2D09</v>
          </cell>
          <cell r="B57" t="str">
            <v>Bolacha Baunilha</v>
          </cell>
          <cell r="C57">
            <v>337.7</v>
          </cell>
          <cell r="D57">
            <v>236.39</v>
          </cell>
        </row>
        <row r="58">
          <cell r="A58" t="str">
            <v>P2D10</v>
          </cell>
          <cell r="B58" t="str">
            <v>Bolacha Chocolate</v>
          </cell>
          <cell r="C58">
            <v>337.7</v>
          </cell>
          <cell r="D58">
            <v>236.39</v>
          </cell>
        </row>
        <row r="59">
          <cell r="A59" t="str">
            <v>P2D11P</v>
          </cell>
          <cell r="B59" t="str">
            <v>Pirulito P</v>
          </cell>
          <cell r="C59">
            <v>268.39999999999998</v>
          </cell>
          <cell r="D59">
            <v>187.87999999999997</v>
          </cell>
        </row>
        <row r="60">
          <cell r="A60" t="str">
            <v>P2D11M</v>
          </cell>
          <cell r="B60" t="str">
            <v>Pirulito M</v>
          </cell>
          <cell r="C60">
            <v>422.4</v>
          </cell>
          <cell r="D60">
            <v>295.67999999999995</v>
          </cell>
        </row>
        <row r="61">
          <cell r="A61" t="str">
            <v>P2D13F</v>
          </cell>
          <cell r="B61" t="str">
            <v>Placa "Feliz Páscoa"</v>
          </cell>
          <cell r="C61">
            <v>2035</v>
          </cell>
          <cell r="D61">
            <v>1424.5</v>
          </cell>
        </row>
        <row r="62">
          <cell r="A62" t="str">
            <v>P2D13T</v>
          </cell>
          <cell r="B62" t="str">
            <v>Placa "Toca do Coelho"</v>
          </cell>
          <cell r="C62">
            <v>2035</v>
          </cell>
          <cell r="D62">
            <v>1424.5</v>
          </cell>
        </row>
        <row r="63">
          <cell r="A63" t="str">
            <v>P2D14</v>
          </cell>
          <cell r="B63" t="str">
            <v>Coelho Acenando</v>
          </cell>
          <cell r="C63">
            <v>1155</v>
          </cell>
          <cell r="D63">
            <v>808.5</v>
          </cell>
        </row>
        <row r="64">
          <cell r="A64" t="str">
            <v>P2D15</v>
          </cell>
          <cell r="B64" t="str">
            <v>Coelha com Ovo</v>
          </cell>
          <cell r="C64">
            <v>990</v>
          </cell>
          <cell r="D64">
            <v>693</v>
          </cell>
        </row>
        <row r="65">
          <cell r="A65" t="str">
            <v>P2D16</v>
          </cell>
          <cell r="B65" t="str">
            <v>Coelho Sentado no Ovo</v>
          </cell>
          <cell r="C65">
            <v>1155</v>
          </cell>
          <cell r="D65">
            <v>808.5</v>
          </cell>
        </row>
        <row r="66">
          <cell r="A66" t="str">
            <v>P2D17</v>
          </cell>
          <cell r="B66" t="str">
            <v>Coelho com Cesta de Ovos</v>
          </cell>
          <cell r="C66">
            <v>1155</v>
          </cell>
          <cell r="D66">
            <v>808.5</v>
          </cell>
        </row>
        <row r="67">
          <cell r="A67" t="str">
            <v>FIGURAS LUMINOSAS</v>
          </cell>
        </row>
        <row r="68">
          <cell r="A68" t="str">
            <v xml:space="preserve">Código </v>
          </cell>
          <cell r="B68" t="str">
            <v xml:space="preserve">Descrição </v>
          </cell>
          <cell r="C68" t="str">
            <v>Preço Venda</v>
          </cell>
          <cell r="D68" t="str">
            <v>Preço Locação</v>
          </cell>
        </row>
        <row r="69">
          <cell r="A69" t="str">
            <v>PAM01M</v>
          </cell>
          <cell r="B69" t="str">
            <v>Coelho espiando com movimento</v>
          </cell>
          <cell r="C69">
            <v>5614.4</v>
          </cell>
          <cell r="D69">
            <v>3368.64</v>
          </cell>
        </row>
        <row r="70">
          <cell r="A70" t="str">
            <v>PAM01G</v>
          </cell>
          <cell r="B70" t="str">
            <v>Coelho espiando com movimento</v>
          </cell>
          <cell r="C70">
            <v>8232.4</v>
          </cell>
          <cell r="D70">
            <v>4939.4399999999996</v>
          </cell>
        </row>
        <row r="71">
          <cell r="A71" t="str">
            <v>PAM02M</v>
          </cell>
          <cell r="B71" t="str">
            <v>Coelho abanando com movimento</v>
          </cell>
          <cell r="C71">
            <v>5515.4</v>
          </cell>
          <cell r="D71">
            <v>3309.24</v>
          </cell>
        </row>
        <row r="72">
          <cell r="A72" t="str">
            <v>PAM02G</v>
          </cell>
          <cell r="B72" t="str">
            <v>Coelho abanando com movimento</v>
          </cell>
          <cell r="C72">
            <v>7161</v>
          </cell>
          <cell r="D72">
            <v>4296.5999999999995</v>
          </cell>
        </row>
        <row r="73">
          <cell r="A73" t="str">
            <v>PAM03M</v>
          </cell>
          <cell r="B73" t="str">
            <v>Coelho ovos, com movimento</v>
          </cell>
          <cell r="C73">
            <v>5141.3999999999996</v>
          </cell>
          <cell r="D73">
            <v>3084.8399999999997</v>
          </cell>
        </row>
        <row r="74">
          <cell r="A74" t="str">
            <v>PAM03G</v>
          </cell>
          <cell r="B74" t="str">
            <v>Coelho ovos, com movimento</v>
          </cell>
          <cell r="C74">
            <v>6417.4</v>
          </cell>
          <cell r="D74">
            <v>3850.4399999999996</v>
          </cell>
        </row>
        <row r="75">
          <cell r="A75" t="str">
            <v>PA01M</v>
          </cell>
          <cell r="B75" t="str">
            <v>Coelho espiando</v>
          </cell>
          <cell r="C75">
            <v>3083.3</v>
          </cell>
          <cell r="D75">
            <v>1849.98</v>
          </cell>
        </row>
        <row r="76">
          <cell r="A76" t="str">
            <v>PA01G</v>
          </cell>
          <cell r="B76" t="str">
            <v>Coelho espiando</v>
          </cell>
          <cell r="C76">
            <v>4791.6000000000004</v>
          </cell>
          <cell r="D76">
            <v>2874.96</v>
          </cell>
        </row>
        <row r="77">
          <cell r="A77" t="str">
            <v>PA02M</v>
          </cell>
          <cell r="B77" t="str">
            <v>Coelho acenando</v>
          </cell>
          <cell r="C77">
            <v>3890.7</v>
          </cell>
          <cell r="D77">
            <v>2334.4199999999996</v>
          </cell>
        </row>
        <row r="78">
          <cell r="A78" t="str">
            <v>PA02G</v>
          </cell>
          <cell r="B78" t="str">
            <v>Coelho acenando</v>
          </cell>
          <cell r="C78">
            <v>5401</v>
          </cell>
          <cell r="D78">
            <v>3240.6</v>
          </cell>
        </row>
        <row r="79">
          <cell r="A79" t="str">
            <v>PA03M</v>
          </cell>
          <cell r="B79" t="str">
            <v>Coelho pondo ovos na cesta</v>
          </cell>
          <cell r="C79">
            <v>3141.6</v>
          </cell>
          <cell r="D79">
            <v>1884.9599999999998</v>
          </cell>
        </row>
        <row r="80">
          <cell r="A80" t="str">
            <v>PA03G</v>
          </cell>
          <cell r="B80" t="str">
            <v>Coelho pondo ovos na cesta</v>
          </cell>
          <cell r="C80">
            <v>4042.5</v>
          </cell>
          <cell r="D80">
            <v>2425.5</v>
          </cell>
        </row>
        <row r="81">
          <cell r="A81" t="str">
            <v>PA04P</v>
          </cell>
          <cell r="B81" t="str">
            <v>Ovos de Páscoa</v>
          </cell>
          <cell r="C81">
            <v>389.4</v>
          </cell>
          <cell r="D81">
            <v>233.64</v>
          </cell>
        </row>
        <row r="82">
          <cell r="A82" t="str">
            <v>PA04M</v>
          </cell>
          <cell r="B82" t="str">
            <v>Ovos de Páscoa</v>
          </cell>
          <cell r="C82">
            <v>585.20000000000005</v>
          </cell>
          <cell r="D82">
            <v>351.12</v>
          </cell>
        </row>
        <row r="83">
          <cell r="A83" t="str">
            <v>PA04G</v>
          </cell>
          <cell r="B83" t="str">
            <v>Ovos de Páscoa</v>
          </cell>
          <cell r="C83">
            <v>915.2</v>
          </cell>
          <cell r="D83">
            <v>549.12</v>
          </cell>
        </row>
        <row r="84">
          <cell r="A84" t="str">
            <v>PA04GG</v>
          </cell>
          <cell r="B84" t="str">
            <v>Ovos de Páscoa</v>
          </cell>
          <cell r="C84">
            <v>1243</v>
          </cell>
          <cell r="D84">
            <v>745.8</v>
          </cell>
        </row>
        <row r="85">
          <cell r="A85" t="str">
            <v>PA05P</v>
          </cell>
          <cell r="B85" t="str">
            <v>Ovo de Páscoa</v>
          </cell>
          <cell r="C85">
            <v>325.60000000000002</v>
          </cell>
          <cell r="D85">
            <v>195.36</v>
          </cell>
        </row>
        <row r="86">
          <cell r="A86" t="str">
            <v>PA05M</v>
          </cell>
          <cell r="B86" t="str">
            <v>Ovo de Páscoa</v>
          </cell>
          <cell r="C86">
            <v>455.4</v>
          </cell>
          <cell r="D86">
            <v>273.23999999999995</v>
          </cell>
        </row>
        <row r="87">
          <cell r="A87" t="str">
            <v>PA06M</v>
          </cell>
          <cell r="B87" t="str">
            <v>Coelho Jardineiro</v>
          </cell>
          <cell r="C87">
            <v>1667.6</v>
          </cell>
          <cell r="D87">
            <v>1000.56</v>
          </cell>
        </row>
        <row r="88">
          <cell r="A88" t="str">
            <v>PA06G</v>
          </cell>
          <cell r="B88" t="str">
            <v>Coelho Jardineiro</v>
          </cell>
          <cell r="C88">
            <v>2717</v>
          </cell>
          <cell r="D88">
            <v>1630.2</v>
          </cell>
        </row>
        <row r="89">
          <cell r="A89" t="str">
            <v>PA07M</v>
          </cell>
          <cell r="B89" t="str">
            <v>Coelho com Ovo</v>
          </cell>
          <cell r="C89">
            <v>1210</v>
          </cell>
          <cell r="D89">
            <v>726</v>
          </cell>
        </row>
        <row r="90">
          <cell r="A90" t="str">
            <v>PA07G</v>
          </cell>
          <cell r="B90" t="str">
            <v>Coelho com Ovo</v>
          </cell>
          <cell r="C90">
            <v>2002</v>
          </cell>
          <cell r="D90">
            <v>1201.2</v>
          </cell>
        </row>
        <row r="91">
          <cell r="A91" t="str">
            <v>PA08</v>
          </cell>
          <cell r="B91" t="str">
            <v>Bebê coelhinho</v>
          </cell>
          <cell r="C91">
            <v>1072.5</v>
          </cell>
          <cell r="D91">
            <v>643.5</v>
          </cell>
        </row>
        <row r="92">
          <cell r="A92" t="str">
            <v>PA09</v>
          </cell>
          <cell r="B92" t="str">
            <v>Mamãe e bebê</v>
          </cell>
          <cell r="C92">
            <v>1113.2</v>
          </cell>
          <cell r="D92">
            <v>667.92</v>
          </cell>
        </row>
        <row r="93">
          <cell r="A93" t="str">
            <v>PA10</v>
          </cell>
          <cell r="B93" t="str">
            <v>Coelho com laço no pescoço</v>
          </cell>
          <cell r="C93">
            <v>664.4</v>
          </cell>
          <cell r="D93">
            <v>398.64</v>
          </cell>
        </row>
        <row r="94">
          <cell r="A94" t="str">
            <v>PAR01P</v>
          </cell>
          <cell r="B94" t="str">
            <v>Coelho pequeno com preenchimento em LEDs</v>
          </cell>
          <cell r="C94">
            <v>7359</v>
          </cell>
          <cell r="D94">
            <v>5372.07</v>
          </cell>
        </row>
        <row r="95">
          <cell r="A95" t="str">
            <v>PAR01G</v>
          </cell>
          <cell r="B95" t="str">
            <v>Coelho gigante com preenchimento em LEDs</v>
          </cell>
          <cell r="C95">
            <v>13178</v>
          </cell>
          <cell r="D95">
            <v>9619.94</v>
          </cell>
        </row>
        <row r="96">
          <cell r="A96" t="str">
            <v>PAR02P</v>
          </cell>
          <cell r="B96" t="str">
            <v>Ovo pequeno com preenchimento em LEDs</v>
          </cell>
          <cell r="C96">
            <v>4532</v>
          </cell>
          <cell r="D96">
            <v>3308.36</v>
          </cell>
        </row>
        <row r="97">
          <cell r="A97" t="str">
            <v>PAR02G</v>
          </cell>
          <cell r="B97" t="str">
            <v>Ovo gigante com preenchimento em LEDs</v>
          </cell>
          <cell r="C97">
            <v>4939</v>
          </cell>
          <cell r="D97">
            <v>3605.47</v>
          </cell>
        </row>
        <row r="98">
          <cell r="A98" t="str">
            <v>PFJ24P</v>
          </cell>
          <cell r="B98" t="str">
            <v>Osternbaum</v>
          </cell>
          <cell r="C98">
            <v>5841</v>
          </cell>
          <cell r="D98">
            <v>4442.7</v>
          </cell>
        </row>
        <row r="99">
          <cell r="A99" t="str">
            <v>PFJ24M</v>
          </cell>
          <cell r="B99" t="str">
            <v>Osternbaum</v>
          </cell>
          <cell r="C99">
            <v>7589</v>
          </cell>
          <cell r="D99">
            <v>5750.3</v>
          </cell>
        </row>
        <row r="100">
          <cell r="A100" t="str">
            <v>PFJ24G</v>
          </cell>
          <cell r="B100" t="str">
            <v>Osternbaum</v>
          </cell>
          <cell r="C100">
            <v>10708</v>
          </cell>
          <cell r="D100">
            <v>8155.6</v>
          </cell>
        </row>
        <row r="101">
          <cell r="A101" t="str">
            <v>ARG05P</v>
          </cell>
          <cell r="B101" t="str">
            <v xml:space="preserve">Balão </v>
          </cell>
          <cell r="C101">
            <v>20886.400000000001</v>
          </cell>
          <cell r="D101">
            <v>14620.48</v>
          </cell>
        </row>
        <row r="102">
          <cell r="A102" t="str">
            <v>ARG05M</v>
          </cell>
          <cell r="B102" t="str">
            <v xml:space="preserve">Balão </v>
          </cell>
          <cell r="C102">
            <v>28729.5</v>
          </cell>
          <cell r="D102">
            <v>20110.649999999998</v>
          </cell>
        </row>
        <row r="103">
          <cell r="A103" t="str">
            <v>ARG05G</v>
          </cell>
          <cell r="B103" t="str">
            <v xml:space="preserve">Balão </v>
          </cell>
          <cell r="C103">
            <v>41248.5</v>
          </cell>
          <cell r="D103">
            <v>28873.949999999997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EA01-DB3D-47F5-814B-A26DAC0096CD}">
  <sheetPr codeName="Plan6">
    <tabColor theme="0" tint="-0.499984740745262"/>
    <pageSetUpPr fitToPage="1"/>
  </sheetPr>
  <dimension ref="A1:AT712"/>
  <sheetViews>
    <sheetView tabSelected="1" zoomScaleNormal="100" zoomScaleSheetLayoutView="115" zoomScalePageLayoutView="80" workbookViewId="0">
      <pane xSplit="5" ySplit="3" topLeftCell="F4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13.44140625" defaultRowHeight="24" customHeight="1" outlineLevelRow="1" x14ac:dyDescent="0.3"/>
  <cols>
    <col min="1" max="1" width="17.44140625" style="43" customWidth="1"/>
    <col min="2" max="2" width="3.109375" style="42" customWidth="1"/>
    <col min="3" max="3" width="16" style="89" customWidth="1"/>
    <col min="4" max="4" width="14.44140625" style="89" customWidth="1"/>
    <col min="5" max="5" width="14.44140625" style="42" bestFit="1" customWidth="1"/>
    <col min="6" max="6" width="8.6640625" style="43" customWidth="1"/>
    <col min="7" max="7" width="53.6640625" style="87" customWidth="1"/>
    <col min="8" max="8" width="16.33203125" style="43" bestFit="1" customWidth="1"/>
    <col min="9" max="9" width="13.6640625" style="43" bestFit="1" customWidth="1"/>
    <col min="10" max="10" width="8.44140625" style="45" customWidth="1"/>
    <col min="11" max="11" width="10" style="45" customWidth="1"/>
    <col min="12" max="12" width="11.33203125" style="45" customWidth="1"/>
    <col min="13" max="13" width="14.109375" style="45" customWidth="1"/>
    <col min="14" max="14" width="4.44140625" style="43" customWidth="1"/>
    <col min="15" max="15" width="10.6640625" style="45" customWidth="1"/>
    <col min="16" max="16" width="19.6640625" style="51" customWidth="1"/>
    <col min="17" max="17" width="18.6640625" style="51" customWidth="1"/>
    <col min="18" max="18" width="8.33203125" style="51" customWidth="1"/>
    <col min="19" max="19" width="19.6640625" style="51" customWidth="1"/>
    <col min="20" max="20" width="18.6640625" style="51" customWidth="1"/>
    <col min="21" max="21" width="5.6640625" style="48" customWidth="1"/>
    <col min="22" max="22" width="9.33203125" style="86" customWidth="1"/>
    <col min="23" max="23" width="5.44140625" style="48" customWidth="1"/>
    <col min="24" max="24" width="19.6640625" style="51" customWidth="1"/>
    <col min="25" max="25" width="18.6640625" style="51" customWidth="1"/>
    <col min="26" max="26" width="7.6640625" style="48" customWidth="1"/>
    <col min="27" max="27" width="19.6640625" style="51" customWidth="1"/>
    <col min="28" max="28" width="18.6640625" style="51" customWidth="1"/>
    <col min="29" max="29" width="7.6640625" style="48" customWidth="1"/>
    <col min="30" max="30" width="19.6640625" style="51" customWidth="1"/>
    <col min="31" max="31" width="18.6640625" style="51" customWidth="1"/>
    <col min="32" max="32" width="7.6640625" style="48" customWidth="1"/>
    <col min="33" max="33" width="19.6640625" style="51" customWidth="1"/>
    <col min="34" max="34" width="18.6640625" style="51" customWidth="1"/>
    <col min="35" max="35" width="7.6640625" style="48" customWidth="1"/>
    <col min="36" max="36" width="19.6640625" style="51" customWidth="1"/>
    <col min="37" max="37" width="18.6640625" style="51" customWidth="1"/>
    <col min="38" max="38" width="7.6640625" style="52" customWidth="1"/>
    <col min="39" max="39" width="13.44140625" style="53"/>
    <col min="40" max="46" width="13.44140625" style="54"/>
    <col min="47" max="16384" width="13.44140625" style="44"/>
  </cols>
  <sheetData>
    <row r="1" spans="1:46" s="13" customFormat="1" ht="8.1" customHeight="1" x14ac:dyDescent="0.3">
      <c r="A1" s="1"/>
      <c r="B1" s="2"/>
      <c r="C1" s="3"/>
      <c r="D1" s="3"/>
      <c r="E1" s="2"/>
      <c r="F1" s="1"/>
      <c r="G1" s="4"/>
      <c r="H1" s="1"/>
      <c r="I1" s="1"/>
      <c r="J1" s="5"/>
      <c r="K1" s="5"/>
      <c r="L1" s="5"/>
      <c r="M1" s="6"/>
      <c r="N1" s="1"/>
      <c r="O1" s="5"/>
      <c r="P1" s="7"/>
      <c r="Q1" s="8"/>
      <c r="R1" s="8"/>
      <c r="S1" s="7"/>
      <c r="T1" s="8"/>
      <c r="U1" s="9"/>
      <c r="V1" s="10"/>
      <c r="W1" s="11"/>
      <c r="X1" s="7"/>
      <c r="Y1" s="8"/>
      <c r="Z1" s="11"/>
      <c r="AA1" s="7"/>
      <c r="AB1" s="8"/>
      <c r="AC1" s="11"/>
      <c r="AD1" s="7"/>
      <c r="AE1" s="8"/>
      <c r="AF1" s="11"/>
      <c r="AG1" s="7"/>
      <c r="AH1" s="8"/>
      <c r="AI1" s="11"/>
      <c r="AJ1" s="7"/>
      <c r="AK1" s="8"/>
      <c r="AL1" s="3"/>
      <c r="AM1" s="12"/>
    </row>
    <row r="2" spans="1:46" s="25" customFormat="1" ht="79.349999999999994" customHeight="1" x14ac:dyDescent="0.3">
      <c r="A2" s="14"/>
      <c r="B2" s="15"/>
      <c r="C2" s="14"/>
      <c r="D2" s="14"/>
      <c r="E2" s="15"/>
      <c r="F2" s="14"/>
      <c r="G2" s="14"/>
      <c r="H2" s="16"/>
      <c r="I2" s="16"/>
      <c r="J2" s="17"/>
      <c r="K2" s="17"/>
      <c r="L2" s="17"/>
      <c r="M2" s="18"/>
      <c r="N2" s="14"/>
      <c r="O2" s="17"/>
      <c r="P2" s="91" t="s">
        <v>0</v>
      </c>
      <c r="Q2" s="91"/>
      <c r="R2" s="19"/>
      <c r="S2" s="92" t="s">
        <v>1</v>
      </c>
      <c r="T2" s="92"/>
      <c r="U2" s="20"/>
      <c r="V2" s="21" t="s">
        <v>2</v>
      </c>
      <c r="W2" s="20"/>
      <c r="X2" s="91" t="s">
        <v>3</v>
      </c>
      <c r="Y2" s="91"/>
      <c r="Z2" s="20"/>
      <c r="AA2" s="91" t="s">
        <v>4</v>
      </c>
      <c r="AB2" s="91"/>
      <c r="AC2" s="20"/>
      <c r="AD2" s="91" t="s">
        <v>5</v>
      </c>
      <c r="AE2" s="91"/>
      <c r="AF2" s="20"/>
      <c r="AG2" s="90">
        <v>2020</v>
      </c>
      <c r="AH2" s="90"/>
      <c r="AI2" s="20"/>
      <c r="AJ2" s="90">
        <v>2019</v>
      </c>
      <c r="AK2" s="90"/>
      <c r="AL2" s="22"/>
      <c r="AM2" s="23"/>
      <c r="AN2" s="24"/>
      <c r="AO2" s="24"/>
      <c r="AP2" s="24"/>
      <c r="AQ2" s="24"/>
      <c r="AR2" s="24"/>
      <c r="AS2" s="24"/>
      <c r="AT2" s="24"/>
    </row>
    <row r="3" spans="1:46" s="40" customFormat="1" ht="29.1" customHeight="1" x14ac:dyDescent="0.3">
      <c r="A3" s="26" t="s">
        <v>6</v>
      </c>
      <c r="B3" s="27"/>
      <c r="C3" s="25" t="s">
        <v>7</v>
      </c>
      <c r="D3" s="25" t="s">
        <v>8</v>
      </c>
      <c r="E3" s="27" t="s">
        <v>9</v>
      </c>
      <c r="F3" s="25" t="s">
        <v>10</v>
      </c>
      <c r="G3" s="25" t="s">
        <v>11</v>
      </c>
      <c r="H3" s="25" t="s">
        <v>12</v>
      </c>
      <c r="I3" s="25" t="s">
        <v>13</v>
      </c>
      <c r="J3" s="28" t="s">
        <v>14</v>
      </c>
      <c r="K3" s="28" t="s">
        <v>15</v>
      </c>
      <c r="L3" s="28" t="s">
        <v>16</v>
      </c>
      <c r="M3" s="29" t="s">
        <v>17</v>
      </c>
      <c r="N3" s="25" t="s">
        <v>18</v>
      </c>
      <c r="O3" s="28" t="s">
        <v>19</v>
      </c>
      <c r="P3" s="30" t="s">
        <v>20</v>
      </c>
      <c r="Q3" s="31" t="s">
        <v>21</v>
      </c>
      <c r="R3" s="19"/>
      <c r="S3" s="32" t="s">
        <v>20</v>
      </c>
      <c r="T3" s="33" t="s">
        <v>21</v>
      </c>
      <c r="U3" s="34">
        <v>1.3</v>
      </c>
      <c r="V3" s="35"/>
      <c r="W3" s="34">
        <v>1.1299999999999999</v>
      </c>
      <c r="X3" s="30" t="s">
        <v>20</v>
      </c>
      <c r="Y3" s="31" t="s">
        <v>21</v>
      </c>
      <c r="Z3" s="36"/>
      <c r="AA3" s="30" t="s">
        <v>20</v>
      </c>
      <c r="AB3" s="31" t="s">
        <v>21</v>
      </c>
      <c r="AC3" s="36"/>
      <c r="AD3" s="30" t="s">
        <v>20</v>
      </c>
      <c r="AE3" s="31" t="s">
        <v>21</v>
      </c>
      <c r="AF3" s="36"/>
      <c r="AG3" s="30" t="s">
        <v>20</v>
      </c>
      <c r="AH3" s="31" t="s">
        <v>21</v>
      </c>
      <c r="AI3" s="36"/>
      <c r="AJ3" s="30" t="s">
        <v>20</v>
      </c>
      <c r="AK3" s="31" t="s">
        <v>21</v>
      </c>
      <c r="AL3" s="37"/>
      <c r="AM3" s="38"/>
      <c r="AN3" s="39"/>
      <c r="AO3" s="39"/>
      <c r="AP3" s="39"/>
      <c r="AQ3" s="39"/>
      <c r="AR3" s="39"/>
      <c r="AS3" s="39"/>
      <c r="AT3" s="39"/>
    </row>
    <row r="4" spans="1:46" s="56" customFormat="1" ht="24" customHeight="1" x14ac:dyDescent="0.3">
      <c r="A4" s="41" t="s">
        <v>22</v>
      </c>
      <c r="B4" s="42">
        <v>1</v>
      </c>
      <c r="C4" s="43" t="s">
        <v>23</v>
      </c>
      <c r="D4" s="43" t="s">
        <v>24</v>
      </c>
      <c r="E4" s="42"/>
      <c r="F4" s="43">
        <v>0</v>
      </c>
      <c r="G4" s="44" t="s">
        <v>25</v>
      </c>
      <c r="H4" s="43" t="s">
        <v>26</v>
      </c>
      <c r="I4" s="43" t="s">
        <v>27</v>
      </c>
      <c r="J4" s="45" t="s">
        <v>28</v>
      </c>
      <c r="K4" s="45" t="s">
        <v>28</v>
      </c>
      <c r="L4" s="45" t="s">
        <v>28</v>
      </c>
      <c r="M4" s="45">
        <v>0</v>
      </c>
      <c r="N4" s="45" t="s">
        <v>28</v>
      </c>
      <c r="O4" s="45">
        <v>0</v>
      </c>
      <c r="P4" s="46">
        <v>22015.5</v>
      </c>
      <c r="Q4" s="46">
        <f t="shared" ref="Q4:Q67" si="0">P4*V4</f>
        <v>16511.625</v>
      </c>
      <c r="R4" s="47"/>
      <c r="S4" s="46" t="e">
        <f>VLOOKUP(E4,[2]SEP!$C$11:$G$4122,5,0)</f>
        <v>#N/A</v>
      </c>
      <c r="T4" s="46" t="e">
        <f>VLOOKUP(E4,[2]SEP!$C$11:$H$4122,6,0)</f>
        <v>#N/A</v>
      </c>
      <c r="U4" s="48"/>
      <c r="V4" s="49">
        <v>0.75</v>
      </c>
      <c r="W4" s="48"/>
      <c r="X4" s="50">
        <v>0</v>
      </c>
      <c r="Y4" s="50" t="e">
        <f>VLOOKUP(E4,[3]INVENTARIO!$B$4:$S$4077,18,0)</f>
        <v>#N/A</v>
      </c>
      <c r="Z4" s="48"/>
      <c r="AA4" s="51">
        <v>0</v>
      </c>
      <c r="AB4" s="51">
        <f>AA4*60%</f>
        <v>0</v>
      </c>
      <c r="AC4" s="48"/>
      <c r="AD4" s="51">
        <v>0</v>
      </c>
      <c r="AE4" s="51">
        <f>AD4*60%</f>
        <v>0</v>
      </c>
      <c r="AF4" s="48"/>
      <c r="AG4" s="51">
        <v>0</v>
      </c>
      <c r="AH4" s="51">
        <f>AG4*60%</f>
        <v>0</v>
      </c>
      <c r="AI4" s="48"/>
      <c r="AJ4" s="51">
        <v>0</v>
      </c>
      <c r="AK4" s="51">
        <f>AJ4*60%</f>
        <v>0</v>
      </c>
      <c r="AL4" s="52"/>
      <c r="AM4" s="53"/>
      <c r="AN4" s="54"/>
      <c r="AO4" s="54"/>
      <c r="AP4" s="54"/>
      <c r="AQ4" s="54"/>
      <c r="AR4" s="54"/>
      <c r="AS4" s="54"/>
      <c r="AT4" s="55"/>
    </row>
    <row r="5" spans="1:46" ht="24" customHeight="1" x14ac:dyDescent="0.3">
      <c r="A5" s="41" t="s">
        <v>22</v>
      </c>
      <c r="B5" s="42">
        <v>2</v>
      </c>
      <c r="C5" s="43" t="s">
        <v>23</v>
      </c>
      <c r="D5" s="43" t="s">
        <v>24</v>
      </c>
      <c r="E5" s="42" t="s">
        <v>29</v>
      </c>
      <c r="F5" s="43">
        <v>0</v>
      </c>
      <c r="G5" s="44" t="s">
        <v>30</v>
      </c>
      <c r="H5" s="43" t="s">
        <v>31</v>
      </c>
      <c r="I5" s="43" t="s">
        <v>27</v>
      </c>
      <c r="J5" s="45" t="s">
        <v>28</v>
      </c>
      <c r="K5" s="45" t="s">
        <v>28</v>
      </c>
      <c r="L5" s="45" t="s">
        <v>28</v>
      </c>
      <c r="M5" s="45">
        <v>0</v>
      </c>
      <c r="N5" s="45" t="s">
        <v>28</v>
      </c>
      <c r="O5" s="45">
        <v>0</v>
      </c>
      <c r="P5" s="46">
        <v>31570.5</v>
      </c>
      <c r="Q5" s="46">
        <f t="shared" si="0"/>
        <v>23677.875</v>
      </c>
      <c r="R5" s="47"/>
      <c r="S5" s="46">
        <f>VLOOKUP(E5,[2]SEP!$C$11:$G$4122,5,0)</f>
        <v>24285</v>
      </c>
      <c r="T5" s="46">
        <f>VLOOKUP(E5,[2]SEP!$C$11:$H$4122,6,0)</f>
        <v>16990</v>
      </c>
      <c r="V5" s="49">
        <v>0.75</v>
      </c>
      <c r="X5" s="50">
        <v>0</v>
      </c>
      <c r="Y5" s="50" t="e">
        <f>VLOOKUP(E5,[3]INVENTARIO!$B$4:$S$4077,18,0)</f>
        <v>#N/A</v>
      </c>
      <c r="AA5" s="51">
        <v>0</v>
      </c>
      <c r="AB5" s="51">
        <f>AA5*60%</f>
        <v>0</v>
      </c>
      <c r="AD5" s="51">
        <v>0</v>
      </c>
      <c r="AE5" s="51">
        <f>AD5*60%</f>
        <v>0</v>
      </c>
      <c r="AG5" s="51">
        <v>0</v>
      </c>
      <c r="AH5" s="51">
        <f>AG5*60%</f>
        <v>0</v>
      </c>
      <c r="AJ5" s="51">
        <v>0</v>
      </c>
      <c r="AK5" s="51">
        <f>AJ5*60%</f>
        <v>0</v>
      </c>
      <c r="AT5" s="55"/>
    </row>
    <row r="6" spans="1:46" ht="24" customHeight="1" x14ac:dyDescent="0.3">
      <c r="A6" s="41" t="s">
        <v>22</v>
      </c>
      <c r="B6" s="42">
        <v>3</v>
      </c>
      <c r="C6" s="43" t="s">
        <v>23</v>
      </c>
      <c r="D6" s="43" t="s">
        <v>24</v>
      </c>
      <c r="E6" s="42" t="s">
        <v>32</v>
      </c>
      <c r="F6" s="43">
        <f>VLOOKUP(E6,[3]INVENTARIO!$B$4:$D$1048576,3,0)</f>
        <v>0</v>
      </c>
      <c r="G6" s="44" t="s">
        <v>33</v>
      </c>
      <c r="H6" s="43" t="s">
        <v>26</v>
      </c>
      <c r="I6" s="43" t="s">
        <v>27</v>
      </c>
      <c r="J6" s="45">
        <v>3.7</v>
      </c>
      <c r="K6" s="45">
        <v>4.8</v>
      </c>
      <c r="L6" s="45" t="s">
        <v>28</v>
      </c>
      <c r="M6" s="45">
        <v>0</v>
      </c>
      <c r="N6" s="45" t="s">
        <v>28</v>
      </c>
      <c r="O6" s="45">
        <v>0</v>
      </c>
      <c r="P6" s="46">
        <v>14616.992</v>
      </c>
      <c r="Q6" s="46">
        <f t="shared" si="0"/>
        <v>10962.744000000001</v>
      </c>
      <c r="R6" s="47"/>
      <c r="S6" s="46">
        <v>11243.84</v>
      </c>
      <c r="T6" s="46">
        <v>8432.880000000001</v>
      </c>
      <c r="V6" s="49">
        <f>VLOOKUP(E6,[3]INVENTARIO!$B$4:$P$1048576,15,0)</f>
        <v>0.75</v>
      </c>
      <c r="X6" s="50">
        <f>VLOOKUP(E6,[3]INVENTARIO!$B$114:$R$4077,17,0)</f>
        <v>0</v>
      </c>
      <c r="Y6" s="50">
        <f>VLOOKUP(E6,[3]INVENTARIO!$B$4:$S$4077,18,0)</f>
        <v>0</v>
      </c>
      <c r="AA6" s="51">
        <f>VLOOKUP(E6,[3]INVENTARIO!$B$4:$U$4077,20,0)</f>
        <v>0</v>
      </c>
      <c r="AB6" s="51">
        <f>AA6*60%</f>
        <v>0</v>
      </c>
      <c r="AD6" s="51">
        <f>VLOOKUP(E6,[3]INVENTARIO!$B$4:$X$4077,23,0)</f>
        <v>0</v>
      </c>
      <c r="AE6" s="51">
        <f>AD6*60%</f>
        <v>0</v>
      </c>
      <c r="AG6" s="51">
        <f>VLOOKUP(E6,[3]INVENTARIO!$B$4:$AA$1048576,26,0)</f>
        <v>0</v>
      </c>
      <c r="AH6" s="51">
        <f>AG6*60%</f>
        <v>0</v>
      </c>
      <c r="AJ6" s="51">
        <f>VLOOKUP(E6,[3]INVENTARIO!$B$4:$AD$1048576,29,0)</f>
        <v>0</v>
      </c>
      <c r="AK6" s="51">
        <f>AJ6*60%</f>
        <v>0</v>
      </c>
      <c r="AT6" s="55"/>
    </row>
    <row r="7" spans="1:46" ht="24" customHeight="1" x14ac:dyDescent="0.3">
      <c r="A7" s="41" t="s">
        <v>22</v>
      </c>
      <c r="B7" s="42">
        <v>4</v>
      </c>
      <c r="C7" s="43" t="s">
        <v>23</v>
      </c>
      <c r="D7" s="43" t="s">
        <v>24</v>
      </c>
      <c r="E7" s="42" t="s">
        <v>34</v>
      </c>
      <c r="F7" s="43">
        <f>VLOOKUP(E7,[3]INVENTARIO!$B$4:$D$1048576,3,0)</f>
        <v>0</v>
      </c>
      <c r="G7" s="44" t="s">
        <v>35</v>
      </c>
      <c r="H7" s="43" t="s">
        <v>26</v>
      </c>
      <c r="I7" s="43" t="s">
        <v>27</v>
      </c>
      <c r="J7" s="45">
        <v>3.7</v>
      </c>
      <c r="K7" s="45">
        <v>6</v>
      </c>
      <c r="L7" s="45" t="s">
        <v>28</v>
      </c>
      <c r="M7" s="45">
        <v>1792</v>
      </c>
      <c r="N7" s="45" t="s">
        <v>28</v>
      </c>
      <c r="O7" s="45">
        <v>0</v>
      </c>
      <c r="P7" s="46">
        <v>19317.792000000001</v>
      </c>
      <c r="Q7" s="46">
        <f t="shared" si="0"/>
        <v>14488.344000000001</v>
      </c>
      <c r="R7" s="47"/>
      <c r="S7" s="46">
        <v>14859.84</v>
      </c>
      <c r="T7" s="46">
        <v>11144.880000000001</v>
      </c>
      <c r="V7" s="49">
        <f>VLOOKUP(E7,[3]INVENTARIO!$B$4:$P$1048576,15,0)</f>
        <v>0.75</v>
      </c>
      <c r="X7" s="50">
        <f>VLOOKUP(E7,[3]INVENTARIO!$B$114:$R$4077,17,0)</f>
        <v>0</v>
      </c>
      <c r="Y7" s="50">
        <f>VLOOKUP(E7,[3]INVENTARIO!$B$4:$S$4077,18,0)</f>
        <v>0</v>
      </c>
      <c r="AA7" s="51">
        <f>VLOOKUP(E7,[3]INVENTARIO!$B$4:$U$4077,20,0)</f>
        <v>0</v>
      </c>
      <c r="AB7" s="51">
        <f>AA7*60%</f>
        <v>0</v>
      </c>
      <c r="AD7" s="51">
        <f>VLOOKUP(E7,[3]INVENTARIO!$B$4:$X$4077,23,0)</f>
        <v>0</v>
      </c>
      <c r="AE7" s="51">
        <f>AD7*60%</f>
        <v>0</v>
      </c>
      <c r="AG7" s="51">
        <f>VLOOKUP(E7,[3]INVENTARIO!$B$4:$AA$1048576,26,0)</f>
        <v>0</v>
      </c>
      <c r="AH7" s="51">
        <f>AG7*60%</f>
        <v>0</v>
      </c>
      <c r="AJ7" s="51">
        <f>VLOOKUP(E7,[3]INVENTARIO!$B$4:$AD$1048576,29,0)</f>
        <v>0</v>
      </c>
      <c r="AK7" s="51">
        <f>AJ7*60%</f>
        <v>0</v>
      </c>
      <c r="AT7" s="55"/>
    </row>
    <row r="8" spans="1:46" ht="24" customHeight="1" x14ac:dyDescent="0.3">
      <c r="A8" s="41" t="s">
        <v>22</v>
      </c>
      <c r="B8" s="42">
        <v>5</v>
      </c>
      <c r="C8" s="43" t="s">
        <v>23</v>
      </c>
      <c r="D8" s="43" t="s">
        <v>24</v>
      </c>
      <c r="E8" s="42" t="s">
        <v>36</v>
      </c>
      <c r="F8" s="43">
        <f>VLOOKUP(E8,[3]INVENTARIO!$B$4:$D$1048576,3,0)</f>
        <v>0</v>
      </c>
      <c r="G8" s="44" t="s">
        <v>37</v>
      </c>
      <c r="H8" s="43" t="s">
        <v>26</v>
      </c>
      <c r="I8" s="43" t="s">
        <v>27</v>
      </c>
      <c r="J8" s="45">
        <v>3.7</v>
      </c>
      <c r="K8" s="45">
        <v>5</v>
      </c>
      <c r="L8" s="45" t="s">
        <v>28</v>
      </c>
      <c r="M8" s="45">
        <v>0</v>
      </c>
      <c r="N8" s="45" t="s">
        <v>28</v>
      </c>
      <c r="O8" s="45">
        <v>0</v>
      </c>
      <c r="P8" s="46">
        <v>13195</v>
      </c>
      <c r="Q8" s="46">
        <f t="shared" si="0"/>
        <v>9896.25</v>
      </c>
      <c r="R8" s="47"/>
      <c r="S8" s="46">
        <v>10150</v>
      </c>
      <c r="T8" s="46">
        <v>7612.5</v>
      </c>
      <c r="V8" s="49">
        <f>VLOOKUP(E8,[3]INVENTARIO!$B$4:$P$1048576,15,0)</f>
        <v>0.75</v>
      </c>
      <c r="X8" s="50">
        <f>VLOOKUP(E8,[3]INVENTARIO!$B$114:$R$4077,17,0)</f>
        <v>0</v>
      </c>
      <c r="Y8" s="50">
        <f>VLOOKUP(E8,[3]INVENTARIO!$B$4:$S$4077,18,0)</f>
        <v>0</v>
      </c>
      <c r="AA8" s="51">
        <f>VLOOKUP(E8,[3]INVENTARIO!$B$4:$U$4077,20,0)</f>
        <v>0</v>
      </c>
      <c r="AB8" s="51">
        <f>AA8*60%</f>
        <v>0</v>
      </c>
      <c r="AD8" s="51">
        <f>VLOOKUP(E8,[3]INVENTARIO!$B$4:$X$4077,23,0)</f>
        <v>0</v>
      </c>
      <c r="AE8" s="51">
        <f>AD8*60%</f>
        <v>0</v>
      </c>
      <c r="AG8" s="51">
        <f>VLOOKUP(E8,[3]INVENTARIO!$B$4:$AA$1048576,26,0)</f>
        <v>0</v>
      </c>
      <c r="AH8" s="51">
        <f>AG8*60%</f>
        <v>0</v>
      </c>
      <c r="AJ8" s="51">
        <f>VLOOKUP(E8,[3]INVENTARIO!$B$4:$AD$1048576,29,0)</f>
        <v>0</v>
      </c>
      <c r="AK8" s="51">
        <f>AJ8*60%</f>
        <v>0</v>
      </c>
      <c r="AT8" s="55"/>
    </row>
    <row r="9" spans="1:46" ht="24" customHeight="1" outlineLevel="1" x14ac:dyDescent="0.3">
      <c r="A9" s="41" t="s">
        <v>38</v>
      </c>
      <c r="B9" s="42">
        <v>6</v>
      </c>
      <c r="C9" s="43" t="s">
        <v>39</v>
      </c>
      <c r="D9" s="43" t="s">
        <v>40</v>
      </c>
      <c r="E9" s="42" t="s">
        <v>41</v>
      </c>
      <c r="F9" s="43">
        <v>94053000</v>
      </c>
      <c r="G9" s="44" t="s">
        <v>42</v>
      </c>
      <c r="H9" s="43" t="s">
        <v>43</v>
      </c>
      <c r="I9" s="43" t="s">
        <v>44</v>
      </c>
      <c r="J9" s="45">
        <v>1.2999999999999999E-2</v>
      </c>
      <c r="K9" s="45">
        <v>1.2999999999999999E-2</v>
      </c>
      <c r="L9" s="45">
        <v>1</v>
      </c>
      <c r="M9" s="45">
        <v>16.399999999999999</v>
      </c>
      <c r="N9" s="45">
        <v>1</v>
      </c>
      <c r="O9" s="45">
        <v>0</v>
      </c>
      <c r="P9" s="46">
        <v>12.415000000000001</v>
      </c>
      <c r="Q9" s="46">
        <f t="shared" si="0"/>
        <v>12.415000000000001</v>
      </c>
      <c r="R9" s="47"/>
      <c r="S9" s="46">
        <v>9.5500000000000007</v>
      </c>
      <c r="T9" s="46">
        <v>9.5500000000000007</v>
      </c>
      <c r="V9" s="49">
        <f>VLOOKUP(E9,[3]INVENTARIO!$B$4:$P$1048576,15,0)</f>
        <v>1</v>
      </c>
      <c r="X9" s="50">
        <f>VLOOKUP(E9,[3]INVENTARIO!$B$114:$R$4077,17,0)</f>
        <v>8.6999999999999993</v>
      </c>
      <c r="Y9" s="50">
        <f>VLOOKUP(E9,[3]INVENTARIO!$B$4:$S$4077,18,0)</f>
        <v>8.6999999999999993</v>
      </c>
      <c r="AA9" s="51">
        <f>VLOOKUP(E9,[3]INVENTARIO!$B$4:$U$4077,20,0)</f>
        <v>8.6999999999999993</v>
      </c>
      <c r="AB9" s="51">
        <f t="shared" ref="AB9:AB72" si="1">AA9</f>
        <v>8.6999999999999993</v>
      </c>
      <c r="AD9" s="51">
        <f>VLOOKUP(E9,[3]INVENTARIO!$B$4:$X$4077,23,0)</f>
        <v>8.6999999999999993</v>
      </c>
      <c r="AE9" s="51">
        <f t="shared" ref="AE9:AE72" si="2">AD9</f>
        <v>8.6999999999999993</v>
      </c>
      <c r="AG9" s="51">
        <f>VLOOKUP(E9,[3]INVENTARIO!$B$4:$AA$1048576,26,0)</f>
        <v>6.8</v>
      </c>
      <c r="AH9" s="51">
        <f t="shared" ref="AH9:AH72" si="3">AG9</f>
        <v>6.8</v>
      </c>
      <c r="AJ9" s="51">
        <f>VLOOKUP(E9,[3]INVENTARIO!$B$4:$AD$1048576,29,0)</f>
        <v>4.9000000000000004</v>
      </c>
      <c r="AK9" s="51">
        <f t="shared" ref="AK9:AK72" si="4">AJ9</f>
        <v>4.9000000000000004</v>
      </c>
      <c r="AT9" s="55"/>
    </row>
    <row r="10" spans="1:46" ht="24" customHeight="1" outlineLevel="1" x14ac:dyDescent="0.3">
      <c r="A10" s="41" t="s">
        <v>38</v>
      </c>
      <c r="B10" s="42">
        <v>7</v>
      </c>
      <c r="C10" s="43" t="s">
        <v>39</v>
      </c>
      <c r="D10" s="57" t="s">
        <v>40</v>
      </c>
      <c r="E10" s="58" t="s">
        <v>45</v>
      </c>
      <c r="F10" s="43">
        <v>94053000</v>
      </c>
      <c r="G10" s="44" t="s">
        <v>46</v>
      </c>
      <c r="H10" s="43" t="s">
        <v>43</v>
      </c>
      <c r="I10" s="43" t="s">
        <v>44</v>
      </c>
      <c r="J10" s="45">
        <v>1.2999999999999999E-2</v>
      </c>
      <c r="K10" s="45">
        <v>1.2999999999999999E-2</v>
      </c>
      <c r="L10" s="45">
        <v>1</v>
      </c>
      <c r="M10" s="45">
        <v>16.399999999999999</v>
      </c>
      <c r="N10" s="45">
        <v>1</v>
      </c>
      <c r="O10" s="45">
        <v>0</v>
      </c>
      <c r="P10" s="46">
        <v>12.415000000000001</v>
      </c>
      <c r="Q10" s="46">
        <f t="shared" si="0"/>
        <v>12.415000000000001</v>
      </c>
      <c r="R10" s="47"/>
      <c r="S10" s="46">
        <v>9.5500000000000007</v>
      </c>
      <c r="T10" s="46">
        <v>9.5500000000000007</v>
      </c>
      <c r="V10" s="49">
        <f>VLOOKUP(E10,[3]INVENTARIO!$B$4:$P$1048576,15,0)</f>
        <v>1</v>
      </c>
      <c r="X10" s="50">
        <f>VLOOKUP(E10,[3]INVENTARIO!$B$114:$R$4077,17,0)</f>
        <v>8.6999999999999993</v>
      </c>
      <c r="Y10" s="50">
        <f>VLOOKUP(E10,[3]INVENTARIO!$B$4:$S$4077,18,0)</f>
        <v>8.6999999999999993</v>
      </c>
      <c r="AA10" s="51">
        <f>VLOOKUP(E10,[3]INVENTARIO!$B$4:$U$4077,20,0)</f>
        <v>8.6999999999999993</v>
      </c>
      <c r="AB10" s="51">
        <f t="shared" si="1"/>
        <v>8.6999999999999993</v>
      </c>
      <c r="AD10" s="51">
        <f>VLOOKUP(E10,[3]INVENTARIO!$B$4:$X$4077,23,0)</f>
        <v>8.6999999999999993</v>
      </c>
      <c r="AE10" s="51">
        <f t="shared" si="2"/>
        <v>8.6999999999999993</v>
      </c>
      <c r="AG10" s="51">
        <f>VLOOKUP(E10,[3]INVENTARIO!$B$4:$AA$1048576,26,0)</f>
        <v>6.8</v>
      </c>
      <c r="AH10" s="51">
        <f t="shared" si="3"/>
        <v>6.8</v>
      </c>
      <c r="AJ10" s="51">
        <f>VLOOKUP(E10,[3]INVENTARIO!$B$4:$AD$1048576,29,0)</f>
        <v>4.9000000000000004</v>
      </c>
      <c r="AK10" s="51">
        <f t="shared" si="4"/>
        <v>4.9000000000000004</v>
      </c>
      <c r="AL10" s="48"/>
      <c r="AM10" s="59"/>
      <c r="AN10" s="60"/>
      <c r="AO10" s="60"/>
      <c r="AP10" s="60"/>
      <c r="AQ10" s="60"/>
      <c r="AR10" s="60"/>
      <c r="AS10" s="60"/>
      <c r="AT10" s="61"/>
    </row>
    <row r="11" spans="1:46" ht="24" customHeight="1" outlineLevel="1" x14ac:dyDescent="0.3">
      <c r="A11" s="41" t="s">
        <v>38</v>
      </c>
      <c r="B11" s="42">
        <v>8</v>
      </c>
      <c r="C11" s="43" t="s">
        <v>39</v>
      </c>
      <c r="D11" s="43" t="s">
        <v>40</v>
      </c>
      <c r="E11" s="42" t="s">
        <v>47</v>
      </c>
      <c r="F11" s="43">
        <v>94053000</v>
      </c>
      <c r="G11" s="44" t="s">
        <v>48</v>
      </c>
      <c r="H11" s="43" t="s">
        <v>43</v>
      </c>
      <c r="I11" s="43" t="s">
        <v>44</v>
      </c>
      <c r="J11" s="45">
        <v>1.2999999999999999E-2</v>
      </c>
      <c r="K11" s="45">
        <v>1.2999999999999999E-2</v>
      </c>
      <c r="L11" s="45">
        <v>1</v>
      </c>
      <c r="M11" s="45">
        <v>16.399999999999999</v>
      </c>
      <c r="N11" s="45">
        <v>1</v>
      </c>
      <c r="O11" s="45">
        <v>0</v>
      </c>
      <c r="P11" s="46">
        <v>12.415000000000001</v>
      </c>
      <c r="Q11" s="46">
        <f t="shared" si="0"/>
        <v>12.415000000000001</v>
      </c>
      <c r="R11" s="47"/>
      <c r="S11" s="46">
        <v>9.5500000000000007</v>
      </c>
      <c r="T11" s="46">
        <v>9.5500000000000007</v>
      </c>
      <c r="V11" s="49">
        <f>VLOOKUP(E11,[3]INVENTARIO!$B$4:$P$1048576,15,0)</f>
        <v>1</v>
      </c>
      <c r="X11" s="50">
        <f>VLOOKUP(E11,[3]INVENTARIO!$B$114:$R$4077,17,0)</f>
        <v>8.6999999999999993</v>
      </c>
      <c r="Y11" s="50">
        <f>VLOOKUP(E11,[3]INVENTARIO!$B$4:$S$4077,18,0)</f>
        <v>8.6999999999999993</v>
      </c>
      <c r="AA11" s="51">
        <f>VLOOKUP(E11,[3]INVENTARIO!$B$4:$U$4077,20,0)</f>
        <v>8.6999999999999993</v>
      </c>
      <c r="AB11" s="51">
        <f t="shared" si="1"/>
        <v>8.6999999999999993</v>
      </c>
      <c r="AD11" s="51">
        <f>VLOOKUP(E11,[3]INVENTARIO!$B$4:$X$4077,23,0)</f>
        <v>8.6999999999999993</v>
      </c>
      <c r="AE11" s="51">
        <f t="shared" si="2"/>
        <v>8.6999999999999993</v>
      </c>
      <c r="AG11" s="51">
        <f>VLOOKUP(E11,[3]INVENTARIO!$B$4:$AA$1048576,26,0)</f>
        <v>6.8</v>
      </c>
      <c r="AH11" s="51">
        <f t="shared" si="3"/>
        <v>6.8</v>
      </c>
      <c r="AJ11" s="51">
        <f>VLOOKUP(E11,[3]INVENTARIO!$B$4:$AD$1048576,29,0)</f>
        <v>4.9000000000000004</v>
      </c>
      <c r="AK11" s="51">
        <f t="shared" si="4"/>
        <v>4.9000000000000004</v>
      </c>
      <c r="AT11" s="55"/>
    </row>
    <row r="12" spans="1:46" ht="24" customHeight="1" outlineLevel="1" x14ac:dyDescent="0.3">
      <c r="A12" s="41" t="s">
        <v>38</v>
      </c>
      <c r="B12" s="42">
        <v>9</v>
      </c>
      <c r="C12" s="43" t="s">
        <v>39</v>
      </c>
      <c r="D12" s="43" t="s">
        <v>40</v>
      </c>
      <c r="E12" s="42" t="s">
        <v>49</v>
      </c>
      <c r="F12" s="43">
        <v>94053000</v>
      </c>
      <c r="G12" s="44" t="s">
        <v>50</v>
      </c>
      <c r="H12" s="43" t="s">
        <v>43</v>
      </c>
      <c r="I12" s="43" t="s">
        <v>44</v>
      </c>
      <c r="J12" s="45">
        <v>1.2999999999999999E-2</v>
      </c>
      <c r="K12" s="45">
        <v>1.2999999999999999E-2</v>
      </c>
      <c r="L12" s="45">
        <v>1</v>
      </c>
      <c r="M12" s="45">
        <v>16.399999999999999</v>
      </c>
      <c r="N12" s="45">
        <v>1</v>
      </c>
      <c r="O12" s="45">
        <v>0</v>
      </c>
      <c r="P12" s="46">
        <v>12.415000000000001</v>
      </c>
      <c r="Q12" s="46">
        <f t="shared" si="0"/>
        <v>12.415000000000001</v>
      </c>
      <c r="R12" s="47"/>
      <c r="S12" s="46">
        <v>9.5500000000000007</v>
      </c>
      <c r="T12" s="46">
        <v>9.5500000000000007</v>
      </c>
      <c r="V12" s="49">
        <f>VLOOKUP(E12,[3]INVENTARIO!$B$4:$P$1048576,15,0)</f>
        <v>1</v>
      </c>
      <c r="X12" s="50">
        <f>VLOOKUP(E12,[3]INVENTARIO!$B$114:$R$4077,17,0)</f>
        <v>8.6999999999999993</v>
      </c>
      <c r="Y12" s="50">
        <f>VLOOKUP(E12,[3]INVENTARIO!$B$4:$S$4077,18,0)</f>
        <v>8.6999999999999993</v>
      </c>
      <c r="AA12" s="51">
        <f>VLOOKUP(E12,[3]INVENTARIO!$B$4:$U$4077,20,0)</f>
        <v>8.6999999999999993</v>
      </c>
      <c r="AB12" s="51">
        <f t="shared" si="1"/>
        <v>8.6999999999999993</v>
      </c>
      <c r="AD12" s="51">
        <f>VLOOKUP(E12,[3]INVENTARIO!$B$4:$X$4077,23,0)</f>
        <v>8.6999999999999993</v>
      </c>
      <c r="AE12" s="51">
        <f t="shared" si="2"/>
        <v>8.6999999999999993</v>
      </c>
      <c r="AG12" s="51">
        <f>VLOOKUP(E12,[3]INVENTARIO!$B$4:$AA$1048576,26,0)</f>
        <v>6.8</v>
      </c>
      <c r="AH12" s="51">
        <f t="shared" si="3"/>
        <v>6.8</v>
      </c>
      <c r="AJ12" s="51">
        <f>VLOOKUP(E12,[3]INVENTARIO!$B$4:$AD$1048576,29,0)</f>
        <v>4.9000000000000004</v>
      </c>
      <c r="AK12" s="51">
        <f t="shared" si="4"/>
        <v>4.9000000000000004</v>
      </c>
      <c r="AT12" s="55"/>
    </row>
    <row r="13" spans="1:46" ht="24" customHeight="1" outlineLevel="1" x14ac:dyDescent="0.3">
      <c r="A13" s="41" t="s">
        <v>38</v>
      </c>
      <c r="B13" s="42">
        <v>10</v>
      </c>
      <c r="C13" s="43" t="s">
        <v>39</v>
      </c>
      <c r="D13" s="43" t="s">
        <v>40</v>
      </c>
      <c r="E13" s="42" t="s">
        <v>51</v>
      </c>
      <c r="F13" s="43">
        <v>94053000</v>
      </c>
      <c r="G13" s="44" t="s">
        <v>52</v>
      </c>
      <c r="H13" s="43" t="s">
        <v>43</v>
      </c>
      <c r="I13" s="43" t="s">
        <v>44</v>
      </c>
      <c r="J13" s="45">
        <v>1.2999999999999999E-2</v>
      </c>
      <c r="K13" s="45">
        <v>1.2999999999999999E-2</v>
      </c>
      <c r="L13" s="45">
        <v>1</v>
      </c>
      <c r="M13" s="45">
        <v>16.399999999999999</v>
      </c>
      <c r="N13" s="45">
        <v>1</v>
      </c>
      <c r="O13" s="45">
        <v>0</v>
      </c>
      <c r="P13" s="46">
        <v>12.415000000000001</v>
      </c>
      <c r="Q13" s="46">
        <f t="shared" si="0"/>
        <v>12.415000000000001</v>
      </c>
      <c r="R13" s="47"/>
      <c r="S13" s="46">
        <v>9.5500000000000007</v>
      </c>
      <c r="T13" s="46">
        <v>9.5500000000000007</v>
      </c>
      <c r="V13" s="49">
        <f>VLOOKUP(E13,[3]INVENTARIO!$B$4:$P$1048576,15,0)</f>
        <v>1</v>
      </c>
      <c r="X13" s="50">
        <f>VLOOKUP(E13,[3]INVENTARIO!$B$114:$R$4077,17,0)</f>
        <v>8.6999999999999993</v>
      </c>
      <c r="Y13" s="50">
        <f>VLOOKUP(E13,[3]INVENTARIO!$B$4:$S$4077,18,0)</f>
        <v>8.6999999999999993</v>
      </c>
      <c r="AA13" s="51">
        <f>VLOOKUP(E13,[3]INVENTARIO!$B$4:$U$4077,20,0)</f>
        <v>8.6999999999999993</v>
      </c>
      <c r="AB13" s="51">
        <f t="shared" si="1"/>
        <v>8.6999999999999993</v>
      </c>
      <c r="AD13" s="51">
        <f>VLOOKUP(E13,[3]INVENTARIO!$B$4:$X$4077,23,0)</f>
        <v>8.6999999999999993</v>
      </c>
      <c r="AE13" s="51">
        <f t="shared" si="2"/>
        <v>8.6999999999999993</v>
      </c>
      <c r="AG13" s="51">
        <f>VLOOKUP(E13,[3]INVENTARIO!$B$4:$AA$1048576,26,0)</f>
        <v>6.8</v>
      </c>
      <c r="AH13" s="51">
        <f t="shared" si="3"/>
        <v>6.8</v>
      </c>
      <c r="AJ13" s="51">
        <f>VLOOKUP(E13,[3]INVENTARIO!$B$4:$AD$1048576,29,0)</f>
        <v>4.9000000000000004</v>
      </c>
      <c r="AK13" s="51">
        <f t="shared" si="4"/>
        <v>4.9000000000000004</v>
      </c>
      <c r="AT13" s="55"/>
    </row>
    <row r="14" spans="1:46" ht="24" customHeight="1" outlineLevel="1" x14ac:dyDescent="0.3">
      <c r="A14" s="41" t="s">
        <v>38</v>
      </c>
      <c r="B14" s="42">
        <v>11</v>
      </c>
      <c r="C14" s="43" t="s">
        <v>39</v>
      </c>
      <c r="D14" s="57" t="s">
        <v>53</v>
      </c>
      <c r="E14" s="58" t="s">
        <v>54</v>
      </c>
      <c r="F14" s="43">
        <v>94053000</v>
      </c>
      <c r="G14" s="44" t="s">
        <v>55</v>
      </c>
      <c r="H14" s="43" t="s">
        <v>43</v>
      </c>
      <c r="I14" s="43" t="s">
        <v>44</v>
      </c>
      <c r="J14" s="45">
        <v>1.2999999999999999E-2</v>
      </c>
      <c r="K14" s="45">
        <v>1.2999999999999999E-2</v>
      </c>
      <c r="L14" s="45">
        <v>1</v>
      </c>
      <c r="M14" s="45">
        <v>3</v>
      </c>
      <c r="N14" s="45">
        <v>1</v>
      </c>
      <c r="O14" s="45">
        <v>0</v>
      </c>
      <c r="P14" s="46">
        <v>17.225000000000001</v>
      </c>
      <c r="Q14" s="46">
        <f t="shared" si="0"/>
        <v>17.225000000000001</v>
      </c>
      <c r="R14" s="47"/>
      <c r="S14" s="46">
        <v>13.25</v>
      </c>
      <c r="T14" s="46">
        <v>13.25</v>
      </c>
      <c r="V14" s="49">
        <f>VLOOKUP(E14,[3]INVENTARIO!$B$4:$P$1048576,15,0)</f>
        <v>1</v>
      </c>
      <c r="X14" s="50">
        <f>VLOOKUP(E14,[3]INVENTARIO!$B$114:$R$4077,17,0)</f>
        <v>13.1</v>
      </c>
      <c r="Y14" s="50">
        <f>VLOOKUP(E14,[3]INVENTARIO!$B$4:$S$4077,18,0)</f>
        <v>13.1</v>
      </c>
      <c r="AA14" s="51">
        <f>VLOOKUP(E14,[3]INVENTARIO!$B$4:$U$4077,20,0)</f>
        <v>13.1</v>
      </c>
      <c r="AB14" s="51">
        <f t="shared" si="1"/>
        <v>13.1</v>
      </c>
      <c r="AD14" s="51">
        <f>VLOOKUP(E14,[3]INVENTARIO!$B$4:$X$4077,23,0)</f>
        <v>13.1</v>
      </c>
      <c r="AE14" s="51">
        <f t="shared" si="2"/>
        <v>13.1</v>
      </c>
      <c r="AG14" s="51">
        <f>VLOOKUP(E14,[3]INVENTARIO!$B$4:$AA$1048576,26,0)</f>
        <v>11.8</v>
      </c>
      <c r="AH14" s="51">
        <f t="shared" si="3"/>
        <v>11.8</v>
      </c>
      <c r="AJ14" s="51">
        <f>VLOOKUP(E14,[3]INVENTARIO!$B$4:$AD$1048576,29,0)</f>
        <v>8.6</v>
      </c>
      <c r="AK14" s="51">
        <f t="shared" si="4"/>
        <v>8.6</v>
      </c>
      <c r="AL14" s="48"/>
      <c r="AM14" s="59"/>
      <c r="AN14" s="60"/>
      <c r="AO14" s="60"/>
      <c r="AP14" s="60"/>
      <c r="AQ14" s="60"/>
      <c r="AR14" s="60"/>
      <c r="AS14" s="60"/>
      <c r="AT14" s="61"/>
    </row>
    <row r="15" spans="1:46" ht="24" customHeight="1" outlineLevel="1" x14ac:dyDescent="0.3">
      <c r="A15" s="41" t="s">
        <v>38</v>
      </c>
      <c r="B15" s="42">
        <v>12</v>
      </c>
      <c r="C15" s="43" t="s">
        <v>39</v>
      </c>
      <c r="D15" s="43" t="s">
        <v>53</v>
      </c>
      <c r="E15" s="42" t="s">
        <v>56</v>
      </c>
      <c r="F15" s="43">
        <v>94053000</v>
      </c>
      <c r="G15" s="44" t="s">
        <v>57</v>
      </c>
      <c r="H15" s="43" t="s">
        <v>43</v>
      </c>
      <c r="I15" s="43" t="s">
        <v>44</v>
      </c>
      <c r="J15" s="45">
        <v>1.2999999999999999E-2</v>
      </c>
      <c r="K15" s="45">
        <v>1.2999999999999999E-2</v>
      </c>
      <c r="L15" s="45">
        <v>1</v>
      </c>
      <c r="M15" s="45">
        <v>3</v>
      </c>
      <c r="N15" s="45">
        <v>1</v>
      </c>
      <c r="O15" s="45">
        <v>0</v>
      </c>
      <c r="P15" s="46">
        <v>17.225000000000001</v>
      </c>
      <c r="Q15" s="46">
        <f t="shared" si="0"/>
        <v>17.225000000000001</v>
      </c>
      <c r="R15" s="47"/>
      <c r="S15" s="46">
        <v>13.25</v>
      </c>
      <c r="T15" s="46">
        <v>13.25</v>
      </c>
      <c r="V15" s="49">
        <f>VLOOKUP(E15,[3]INVENTARIO!$B$4:$P$1048576,15,0)</f>
        <v>1</v>
      </c>
      <c r="X15" s="50">
        <f>VLOOKUP(E15,[3]INVENTARIO!$B$114:$R$4077,17,0)</f>
        <v>13.1</v>
      </c>
      <c r="Y15" s="50">
        <f>VLOOKUP(E15,[3]INVENTARIO!$B$4:$S$4077,18,0)</f>
        <v>13.1</v>
      </c>
      <c r="AA15" s="51">
        <f>VLOOKUP(E15,[3]INVENTARIO!$B$4:$U$4077,20,0)</f>
        <v>13.1</v>
      </c>
      <c r="AB15" s="51">
        <f t="shared" si="1"/>
        <v>13.1</v>
      </c>
      <c r="AD15" s="51">
        <f>VLOOKUP(E15,[3]INVENTARIO!$B$4:$X$4077,23,0)</f>
        <v>13.1</v>
      </c>
      <c r="AE15" s="51">
        <f t="shared" si="2"/>
        <v>13.1</v>
      </c>
      <c r="AG15" s="51">
        <f>VLOOKUP(E15,[3]INVENTARIO!$B$4:$AA$1048576,26,0)</f>
        <v>11.8</v>
      </c>
      <c r="AH15" s="51">
        <f t="shared" si="3"/>
        <v>11.8</v>
      </c>
      <c r="AJ15" s="51">
        <f>VLOOKUP(E15,[3]INVENTARIO!$B$4:$AD$1048576,29,0)</f>
        <v>8.6</v>
      </c>
      <c r="AK15" s="51">
        <f t="shared" si="4"/>
        <v>8.6</v>
      </c>
      <c r="AT15" s="55"/>
    </row>
    <row r="16" spans="1:46" s="56" customFormat="1" ht="24" customHeight="1" outlineLevel="1" x14ac:dyDescent="0.3">
      <c r="A16" s="41" t="s">
        <v>38</v>
      </c>
      <c r="B16" s="42">
        <v>13</v>
      </c>
      <c r="C16" s="43" t="s">
        <v>39</v>
      </c>
      <c r="D16" s="43" t="s">
        <v>53</v>
      </c>
      <c r="E16" s="42" t="s">
        <v>58</v>
      </c>
      <c r="F16" s="43">
        <v>94053000</v>
      </c>
      <c r="G16" s="44" t="s">
        <v>59</v>
      </c>
      <c r="H16" s="43" t="s">
        <v>43</v>
      </c>
      <c r="I16" s="43" t="s">
        <v>44</v>
      </c>
      <c r="J16" s="45">
        <v>1.2999999999999999E-2</v>
      </c>
      <c r="K16" s="45">
        <v>1.2999999999999999E-2</v>
      </c>
      <c r="L16" s="45">
        <v>1</v>
      </c>
      <c r="M16" s="45">
        <v>3</v>
      </c>
      <c r="N16" s="45">
        <v>1</v>
      </c>
      <c r="O16" s="45">
        <v>0</v>
      </c>
      <c r="P16" s="46">
        <v>22.1</v>
      </c>
      <c r="Q16" s="46">
        <f t="shared" si="0"/>
        <v>22.1</v>
      </c>
      <c r="R16" s="47"/>
      <c r="S16" s="46">
        <v>17</v>
      </c>
      <c r="T16" s="46">
        <v>17</v>
      </c>
      <c r="U16" s="48"/>
      <c r="V16" s="49">
        <f>VLOOKUP(E16,[3]INVENTARIO!$B$4:$P$1048576,15,0)</f>
        <v>1</v>
      </c>
      <c r="W16" s="48"/>
      <c r="X16" s="50">
        <f>VLOOKUP(E16,[3]INVENTARIO!$B$114:$R$4077,17,0)</f>
        <v>0</v>
      </c>
      <c r="Y16" s="50">
        <f>VLOOKUP(E16,[3]INVENTARIO!$B$4:$S$4077,18,0)</f>
        <v>0</v>
      </c>
      <c r="Z16" s="48"/>
      <c r="AA16" s="51">
        <f>VLOOKUP(E16,[3]INVENTARIO!$B$4:$U$4077,20,0)</f>
        <v>0</v>
      </c>
      <c r="AB16" s="51">
        <f t="shared" si="1"/>
        <v>0</v>
      </c>
      <c r="AC16" s="48"/>
      <c r="AD16" s="51">
        <f>VLOOKUP(E16,[3]INVENTARIO!$B$4:$X$4077,23,0)</f>
        <v>0</v>
      </c>
      <c r="AE16" s="51">
        <f t="shared" si="2"/>
        <v>0</v>
      </c>
      <c r="AF16" s="48"/>
      <c r="AG16" s="51">
        <f>VLOOKUP(E16,[3]INVENTARIO!$B$4:$AA$1048576,26,0)</f>
        <v>15.1</v>
      </c>
      <c r="AH16" s="51">
        <f t="shared" si="3"/>
        <v>15.1</v>
      </c>
      <c r="AI16" s="48"/>
      <c r="AJ16" s="51">
        <f>VLOOKUP(E16,[3]INVENTARIO!$B$4:$AD$1048576,29,0)</f>
        <v>10.5</v>
      </c>
      <c r="AK16" s="51">
        <f t="shared" si="4"/>
        <v>10.5</v>
      </c>
      <c r="AL16" s="52"/>
      <c r="AM16" s="53"/>
      <c r="AN16" s="54"/>
      <c r="AO16" s="54"/>
      <c r="AP16" s="54"/>
      <c r="AQ16" s="54"/>
      <c r="AR16" s="54"/>
      <c r="AS16" s="54"/>
      <c r="AT16" s="55"/>
    </row>
    <row r="17" spans="1:46" ht="24" customHeight="1" outlineLevel="1" x14ac:dyDescent="0.3">
      <c r="A17" s="41" t="s">
        <v>38</v>
      </c>
      <c r="B17" s="42">
        <v>14</v>
      </c>
      <c r="C17" s="43" t="s">
        <v>39</v>
      </c>
      <c r="D17" s="43" t="s">
        <v>53</v>
      </c>
      <c r="E17" s="42" t="s">
        <v>60</v>
      </c>
      <c r="F17" s="43">
        <v>94053000</v>
      </c>
      <c r="G17" s="44" t="s">
        <v>61</v>
      </c>
      <c r="H17" s="43" t="s">
        <v>43</v>
      </c>
      <c r="I17" s="43" t="s">
        <v>44</v>
      </c>
      <c r="J17" s="45">
        <v>1.2999999999999999E-2</v>
      </c>
      <c r="K17" s="45">
        <v>1.2999999999999999E-2</v>
      </c>
      <c r="L17" s="45">
        <v>1</v>
      </c>
      <c r="M17" s="45">
        <v>3</v>
      </c>
      <c r="N17" s="45">
        <v>1</v>
      </c>
      <c r="O17" s="45">
        <v>0</v>
      </c>
      <c r="P17" s="46">
        <v>17.225000000000001</v>
      </c>
      <c r="Q17" s="46">
        <f t="shared" si="0"/>
        <v>17.225000000000001</v>
      </c>
      <c r="R17" s="47"/>
      <c r="S17" s="46">
        <v>13.25</v>
      </c>
      <c r="T17" s="46">
        <v>13.25</v>
      </c>
      <c r="V17" s="49">
        <f>VLOOKUP(E17,[3]INVENTARIO!$B$4:$P$1048576,15,0)</f>
        <v>1</v>
      </c>
      <c r="X17" s="50">
        <f>VLOOKUP(E17,[3]INVENTARIO!$B$114:$R$4077,17,0)</f>
        <v>13.1</v>
      </c>
      <c r="Y17" s="50">
        <f>VLOOKUP(E17,[3]INVENTARIO!$B$4:$S$4077,18,0)</f>
        <v>13.1</v>
      </c>
      <c r="AA17" s="51">
        <f>VLOOKUP(E17,[3]INVENTARIO!$B$4:$U$4077,20,0)</f>
        <v>13.1</v>
      </c>
      <c r="AB17" s="51">
        <f t="shared" si="1"/>
        <v>13.1</v>
      </c>
      <c r="AD17" s="51">
        <f>VLOOKUP(E17,[3]INVENTARIO!$B$4:$X$4077,23,0)</f>
        <v>13.1</v>
      </c>
      <c r="AE17" s="51">
        <f t="shared" si="2"/>
        <v>13.1</v>
      </c>
      <c r="AG17" s="51">
        <f>VLOOKUP(E17,[3]INVENTARIO!$B$4:$AA$1048576,26,0)</f>
        <v>11.8</v>
      </c>
      <c r="AH17" s="51">
        <f t="shared" si="3"/>
        <v>11.8</v>
      </c>
      <c r="AJ17" s="51">
        <f>VLOOKUP(E17,[3]INVENTARIO!$B$4:$AD$1048576,29,0)</f>
        <v>8.6</v>
      </c>
      <c r="AK17" s="51">
        <f t="shared" si="4"/>
        <v>8.6</v>
      </c>
      <c r="AT17" s="55"/>
    </row>
    <row r="18" spans="1:46" ht="24" customHeight="1" outlineLevel="1" x14ac:dyDescent="0.3">
      <c r="A18" s="41" t="s">
        <v>38</v>
      </c>
      <c r="B18" s="42">
        <v>15</v>
      </c>
      <c r="C18" s="43" t="s">
        <v>39</v>
      </c>
      <c r="D18" s="43" t="s">
        <v>53</v>
      </c>
      <c r="E18" s="42" t="s">
        <v>62</v>
      </c>
      <c r="F18" s="43">
        <v>94053000</v>
      </c>
      <c r="G18" s="44" t="s">
        <v>63</v>
      </c>
      <c r="H18" s="43" t="s">
        <v>43</v>
      </c>
      <c r="I18" s="43" t="s">
        <v>44</v>
      </c>
      <c r="J18" s="45">
        <v>1.2999999999999999E-2</v>
      </c>
      <c r="K18" s="45">
        <v>1.2999999999999999E-2</v>
      </c>
      <c r="L18" s="45">
        <v>1</v>
      </c>
      <c r="M18" s="45">
        <v>3</v>
      </c>
      <c r="N18" s="45">
        <v>1</v>
      </c>
      <c r="O18" s="45">
        <v>0</v>
      </c>
      <c r="P18" s="46">
        <v>17.225000000000001</v>
      </c>
      <c r="Q18" s="46">
        <f t="shared" si="0"/>
        <v>17.225000000000001</v>
      </c>
      <c r="R18" s="47"/>
      <c r="S18" s="46">
        <v>13.25</v>
      </c>
      <c r="T18" s="46">
        <v>13.25</v>
      </c>
      <c r="U18" s="52"/>
      <c r="V18" s="49">
        <f>VLOOKUP(E18,[3]INVENTARIO!$B$4:$P$1048576,15,0)</f>
        <v>1</v>
      </c>
      <c r="W18" s="52"/>
      <c r="X18" s="50">
        <f>VLOOKUP(E18,[3]INVENTARIO!$B$114:$R$4077,17,0)</f>
        <v>13.1</v>
      </c>
      <c r="Y18" s="50">
        <f>VLOOKUP(E18,[3]INVENTARIO!$B$4:$S$4077,18,0)</f>
        <v>13.1</v>
      </c>
      <c r="Z18" s="52"/>
      <c r="AA18" s="62">
        <f>VLOOKUP(E18,[3]INVENTARIO!$B$4:$U$4077,20,0)</f>
        <v>13.1</v>
      </c>
      <c r="AB18" s="62">
        <f t="shared" si="1"/>
        <v>13.1</v>
      </c>
      <c r="AC18" s="52"/>
      <c r="AD18" s="62">
        <f>VLOOKUP(E18,[3]INVENTARIO!$B$4:$X$4077,23,0)</f>
        <v>13.1</v>
      </c>
      <c r="AE18" s="62">
        <f t="shared" si="2"/>
        <v>13.1</v>
      </c>
      <c r="AF18" s="52"/>
      <c r="AG18" s="62">
        <f>VLOOKUP(E18,[3]INVENTARIO!$B$4:$AA$1048576,26,0)</f>
        <v>11.8</v>
      </c>
      <c r="AH18" s="62">
        <f t="shared" si="3"/>
        <v>11.8</v>
      </c>
      <c r="AI18" s="52"/>
      <c r="AJ18" s="62">
        <f>VLOOKUP(E18,[3]INVENTARIO!$B$4:$AD$1048576,29,0)</f>
        <v>8.6</v>
      </c>
      <c r="AK18" s="62">
        <f t="shared" si="4"/>
        <v>8.6</v>
      </c>
      <c r="AT18" s="55"/>
    </row>
    <row r="19" spans="1:46" ht="24" customHeight="1" outlineLevel="1" x14ac:dyDescent="0.3">
      <c r="A19" s="41" t="s">
        <v>64</v>
      </c>
      <c r="B19" s="42">
        <v>16</v>
      </c>
      <c r="C19" s="43" t="s">
        <v>39</v>
      </c>
      <c r="D19" s="43" t="s">
        <v>53</v>
      </c>
      <c r="E19" s="42" t="s">
        <v>65</v>
      </c>
      <c r="F19" s="43">
        <v>94053001</v>
      </c>
      <c r="G19" s="44" t="s">
        <v>66</v>
      </c>
      <c r="H19" s="43" t="s">
        <v>43</v>
      </c>
      <c r="I19" s="43" t="s">
        <v>44</v>
      </c>
      <c r="J19" s="45">
        <v>1.2999999999999999E-2</v>
      </c>
      <c r="K19" s="45">
        <v>1.2999999999999999E-2</v>
      </c>
      <c r="L19" s="45">
        <v>1</v>
      </c>
      <c r="M19" s="45">
        <v>3</v>
      </c>
      <c r="N19" s="45">
        <v>1</v>
      </c>
      <c r="O19" s="45">
        <v>0</v>
      </c>
      <c r="P19" s="46">
        <v>18.225000000000001</v>
      </c>
      <c r="Q19" s="46">
        <f t="shared" si="0"/>
        <v>18.225000000000001</v>
      </c>
      <c r="R19" s="47"/>
      <c r="S19" s="46">
        <v>13.25</v>
      </c>
      <c r="T19" s="46">
        <v>13.25</v>
      </c>
      <c r="U19" s="52"/>
      <c r="V19" s="49">
        <f>VLOOKUP(E19,[3]INVENTARIO!$B$4:$P$1048576,15,0)</f>
        <v>1</v>
      </c>
      <c r="W19" s="52"/>
      <c r="X19" s="50">
        <f>VLOOKUP(E19,[3]INVENTARIO!$B$114:$R$4077,17,0)</f>
        <v>13.1</v>
      </c>
      <c r="Y19" s="50">
        <f>VLOOKUP(E19,[3]INVENTARIO!$B$4:$S$4077,18,0)</f>
        <v>13.1</v>
      </c>
      <c r="Z19" s="52"/>
      <c r="AA19" s="62">
        <f>VLOOKUP(E19,[3]INVENTARIO!$B$4:$U$4077,20,0)</f>
        <v>13.1</v>
      </c>
      <c r="AB19" s="62">
        <f t="shared" si="1"/>
        <v>13.1</v>
      </c>
      <c r="AC19" s="52"/>
      <c r="AD19" s="62">
        <f>VLOOKUP(E19,[3]INVENTARIO!$B$4:$X$4077,23,0)</f>
        <v>13.1</v>
      </c>
      <c r="AE19" s="62">
        <f t="shared" si="2"/>
        <v>13.1</v>
      </c>
      <c r="AF19" s="52"/>
      <c r="AG19" s="62">
        <f>VLOOKUP(E19,[3]INVENTARIO!$B$4:$AA$1048576,26,0)</f>
        <v>11.8</v>
      </c>
      <c r="AH19" s="62">
        <f t="shared" si="3"/>
        <v>11.8</v>
      </c>
      <c r="AI19" s="52"/>
      <c r="AJ19" s="62">
        <f>VLOOKUP(E19,[3]INVENTARIO!$B$4:$AD$1048576,29,0)</f>
        <v>8.6</v>
      </c>
      <c r="AK19" s="62">
        <f t="shared" si="4"/>
        <v>8.6</v>
      </c>
      <c r="AT19" s="55"/>
    </row>
    <row r="20" spans="1:46" ht="24" customHeight="1" outlineLevel="1" x14ac:dyDescent="0.3">
      <c r="A20" s="41" t="s">
        <v>38</v>
      </c>
      <c r="B20" s="42">
        <v>16</v>
      </c>
      <c r="C20" s="43" t="s">
        <v>39</v>
      </c>
      <c r="D20" s="43" t="s">
        <v>53</v>
      </c>
      <c r="E20" s="42" t="s">
        <v>67</v>
      </c>
      <c r="F20" s="43">
        <v>94053000</v>
      </c>
      <c r="G20" s="44" t="s">
        <v>68</v>
      </c>
      <c r="H20" s="43" t="s">
        <v>43</v>
      </c>
      <c r="I20" s="43" t="s">
        <v>44</v>
      </c>
      <c r="J20" s="45">
        <v>1.2999999999999999E-2</v>
      </c>
      <c r="K20" s="45">
        <v>1.2999999999999999E-2</v>
      </c>
      <c r="L20" s="45">
        <v>1</v>
      </c>
      <c r="M20" s="45">
        <v>3</v>
      </c>
      <c r="N20" s="45">
        <v>1</v>
      </c>
      <c r="O20" s="45">
        <v>0</v>
      </c>
      <c r="P20" s="46">
        <v>22.1</v>
      </c>
      <c r="Q20" s="46">
        <f t="shared" si="0"/>
        <v>22.1</v>
      </c>
      <c r="R20" s="47"/>
      <c r="S20" s="46">
        <v>17</v>
      </c>
      <c r="T20" s="46">
        <v>17</v>
      </c>
      <c r="V20" s="49">
        <f>VLOOKUP(E20,[3]INVENTARIO!$B$4:$P$1048576,15,0)</f>
        <v>1</v>
      </c>
      <c r="X20" s="50">
        <f>VLOOKUP(E20,[3]INVENTARIO!$B$114:$R$4077,17,0)</f>
        <v>0</v>
      </c>
      <c r="Y20" s="50">
        <f>VLOOKUP(E20,[3]INVENTARIO!$B$4:$S$4077,18,0)</f>
        <v>0</v>
      </c>
      <c r="AA20" s="51">
        <f>VLOOKUP(E20,[3]INVENTARIO!$B$4:$U$4077,20,0)</f>
        <v>0</v>
      </c>
      <c r="AB20" s="51">
        <f t="shared" si="1"/>
        <v>0</v>
      </c>
      <c r="AD20" s="51">
        <f>VLOOKUP(E20,[3]INVENTARIO!$B$4:$X$4077,23,0)</f>
        <v>0</v>
      </c>
      <c r="AE20" s="51">
        <f t="shared" si="2"/>
        <v>0</v>
      </c>
      <c r="AG20" s="51">
        <f>VLOOKUP(E20,[3]INVENTARIO!$B$4:$AA$1048576,26,0)</f>
        <v>15.4</v>
      </c>
      <c r="AH20" s="51">
        <f t="shared" si="3"/>
        <v>15.4</v>
      </c>
      <c r="AJ20" s="51">
        <f>VLOOKUP(E20,[3]INVENTARIO!$B$4:$AD$1048576,29,0)</f>
        <v>11</v>
      </c>
      <c r="AK20" s="51">
        <f t="shared" si="4"/>
        <v>11</v>
      </c>
      <c r="AT20" s="55"/>
    </row>
    <row r="21" spans="1:46" ht="24" customHeight="1" outlineLevel="1" x14ac:dyDescent="0.3">
      <c r="A21" s="41" t="s">
        <v>38</v>
      </c>
      <c r="B21" s="42">
        <v>17</v>
      </c>
      <c r="C21" s="43" t="s">
        <v>39</v>
      </c>
      <c r="D21" s="43" t="s">
        <v>53</v>
      </c>
      <c r="E21" s="42" t="s">
        <v>69</v>
      </c>
      <c r="F21" s="43">
        <v>94053000</v>
      </c>
      <c r="G21" s="44" t="s">
        <v>70</v>
      </c>
      <c r="H21" s="43" t="s">
        <v>43</v>
      </c>
      <c r="I21" s="43" t="s">
        <v>44</v>
      </c>
      <c r="J21" s="45">
        <v>1.2999999999999999E-2</v>
      </c>
      <c r="K21" s="45">
        <v>1.2999999999999999E-2</v>
      </c>
      <c r="L21" s="45">
        <v>1</v>
      </c>
      <c r="M21" s="45">
        <v>3</v>
      </c>
      <c r="N21" s="45">
        <v>1</v>
      </c>
      <c r="O21" s="45">
        <v>0</v>
      </c>
      <c r="P21" s="46">
        <v>17.225000000000001</v>
      </c>
      <c r="Q21" s="46">
        <f t="shared" si="0"/>
        <v>17.225000000000001</v>
      </c>
      <c r="R21" s="47"/>
      <c r="S21" s="46">
        <v>13.25</v>
      </c>
      <c r="T21" s="46">
        <v>13.25</v>
      </c>
      <c r="V21" s="49">
        <f>VLOOKUP(E21,[3]INVENTARIO!$B$4:$P$1048576,15,0)</f>
        <v>1</v>
      </c>
      <c r="X21" s="50">
        <f>VLOOKUP(E21,[3]INVENTARIO!$B$114:$R$4077,17,0)</f>
        <v>13.1</v>
      </c>
      <c r="Y21" s="50">
        <f>VLOOKUP(E21,[3]INVENTARIO!$B$4:$S$4077,18,0)</f>
        <v>13.1</v>
      </c>
      <c r="AA21" s="51">
        <f>VLOOKUP(E21,[3]INVENTARIO!$B$4:$U$4077,20,0)</f>
        <v>13.1</v>
      </c>
      <c r="AB21" s="51">
        <f t="shared" si="1"/>
        <v>13.1</v>
      </c>
      <c r="AD21" s="51">
        <f>VLOOKUP(E21,[3]INVENTARIO!$B$4:$X$4077,23,0)</f>
        <v>13.1</v>
      </c>
      <c r="AE21" s="51">
        <f t="shared" si="2"/>
        <v>13.1</v>
      </c>
      <c r="AG21" s="51">
        <f>VLOOKUP(E21,[3]INVENTARIO!$B$4:$AA$1048576,26,0)</f>
        <v>11.8</v>
      </c>
      <c r="AH21" s="51">
        <f t="shared" si="3"/>
        <v>11.8</v>
      </c>
      <c r="AJ21" s="51">
        <f>VLOOKUP(E21,[3]INVENTARIO!$B$4:$AD$1048576,29,0)</f>
        <v>8.6</v>
      </c>
      <c r="AK21" s="51">
        <f t="shared" si="4"/>
        <v>8.6</v>
      </c>
      <c r="AT21" s="55"/>
    </row>
    <row r="22" spans="1:46" ht="24" customHeight="1" outlineLevel="1" x14ac:dyDescent="0.3">
      <c r="A22" s="41" t="s">
        <v>38</v>
      </c>
      <c r="B22" s="42">
        <v>18</v>
      </c>
      <c r="C22" s="43" t="s">
        <v>39</v>
      </c>
      <c r="D22" s="43" t="s">
        <v>53</v>
      </c>
      <c r="E22" s="42" t="s">
        <v>71</v>
      </c>
      <c r="F22" s="43">
        <v>94053000</v>
      </c>
      <c r="G22" s="44" t="s">
        <v>72</v>
      </c>
      <c r="H22" s="43" t="s">
        <v>43</v>
      </c>
      <c r="I22" s="43" t="s">
        <v>44</v>
      </c>
      <c r="J22" s="45">
        <v>1.2999999999999999E-2</v>
      </c>
      <c r="K22" s="45">
        <v>1.2999999999999999E-2</v>
      </c>
      <c r="L22" s="45">
        <v>1</v>
      </c>
      <c r="M22" s="45">
        <v>3</v>
      </c>
      <c r="N22" s="45">
        <v>1</v>
      </c>
      <c r="O22" s="45">
        <v>0</v>
      </c>
      <c r="P22" s="46">
        <v>22.1</v>
      </c>
      <c r="Q22" s="46">
        <f t="shared" si="0"/>
        <v>22.1</v>
      </c>
      <c r="R22" s="47"/>
      <c r="S22" s="46">
        <v>17</v>
      </c>
      <c r="T22" s="46">
        <v>17</v>
      </c>
      <c r="V22" s="49">
        <f>VLOOKUP(E22,[3]INVENTARIO!$B$4:$P$1048576,15,0)</f>
        <v>1</v>
      </c>
      <c r="X22" s="50">
        <f>VLOOKUP(E22,[3]INVENTARIO!$B$114:$R$4077,17,0)</f>
        <v>0</v>
      </c>
      <c r="Y22" s="50">
        <f>VLOOKUP(E22,[3]INVENTARIO!$B$4:$S$4077,18,0)</f>
        <v>0</v>
      </c>
      <c r="AA22" s="51">
        <f>VLOOKUP(E22,[3]INVENTARIO!$B$4:$U$4077,20,0)</f>
        <v>0</v>
      </c>
      <c r="AB22" s="51">
        <f t="shared" si="1"/>
        <v>0</v>
      </c>
      <c r="AD22" s="51">
        <f>VLOOKUP(E22,[3]INVENTARIO!$B$4:$X$4077,23,0)</f>
        <v>0</v>
      </c>
      <c r="AE22" s="51">
        <f t="shared" si="2"/>
        <v>0</v>
      </c>
      <c r="AG22" s="51">
        <f>VLOOKUP(E22,[3]INVENTARIO!$B$4:$AA$1048576,26,0)</f>
        <v>15.4</v>
      </c>
      <c r="AH22" s="51">
        <f t="shared" si="3"/>
        <v>15.4</v>
      </c>
      <c r="AJ22" s="51">
        <f>VLOOKUP(E22,[3]INVENTARIO!$B$4:$AD$1048576,29,0)</f>
        <v>11</v>
      </c>
      <c r="AK22" s="51">
        <f t="shared" si="4"/>
        <v>11</v>
      </c>
      <c r="AT22" s="55"/>
    </row>
    <row r="23" spans="1:46" ht="24" customHeight="1" outlineLevel="1" x14ac:dyDescent="0.3">
      <c r="A23" s="41" t="s">
        <v>38</v>
      </c>
      <c r="B23" s="42">
        <v>19</v>
      </c>
      <c r="C23" s="43" t="s">
        <v>39</v>
      </c>
      <c r="D23" s="43" t="s">
        <v>53</v>
      </c>
      <c r="E23" s="42" t="s">
        <v>73</v>
      </c>
      <c r="F23" s="43">
        <v>94053000</v>
      </c>
      <c r="G23" s="44" t="s">
        <v>74</v>
      </c>
      <c r="H23" s="43" t="s">
        <v>43</v>
      </c>
      <c r="I23" s="43" t="s">
        <v>44</v>
      </c>
      <c r="J23" s="45">
        <v>1.2999999999999999E-2</v>
      </c>
      <c r="K23" s="45">
        <v>1.2999999999999999E-2</v>
      </c>
      <c r="L23" s="45">
        <v>1</v>
      </c>
      <c r="M23" s="45">
        <v>3</v>
      </c>
      <c r="N23" s="45">
        <v>1</v>
      </c>
      <c r="O23" s="45">
        <v>0</v>
      </c>
      <c r="P23" s="46">
        <v>17.225000000000001</v>
      </c>
      <c r="Q23" s="46">
        <f t="shared" si="0"/>
        <v>17.225000000000001</v>
      </c>
      <c r="R23" s="47"/>
      <c r="S23" s="46">
        <v>13.25</v>
      </c>
      <c r="T23" s="46">
        <v>13.25</v>
      </c>
      <c r="V23" s="49">
        <f>VLOOKUP(E23,[3]INVENTARIO!$B$4:$P$1048576,15,0)</f>
        <v>1</v>
      </c>
      <c r="X23" s="50">
        <f>VLOOKUP(E23,[3]INVENTARIO!$B$114:$R$4077,17,0)</f>
        <v>13.1</v>
      </c>
      <c r="Y23" s="50">
        <f>VLOOKUP(E23,[3]INVENTARIO!$B$4:$S$4077,18,0)</f>
        <v>13.1</v>
      </c>
      <c r="AA23" s="51">
        <f>VLOOKUP(E23,[3]INVENTARIO!$B$4:$U$4077,20,0)</f>
        <v>13.1</v>
      </c>
      <c r="AB23" s="51">
        <f t="shared" si="1"/>
        <v>13.1</v>
      </c>
      <c r="AD23" s="51">
        <f>VLOOKUP(E23,[3]INVENTARIO!$B$4:$X$4077,23,0)</f>
        <v>13.1</v>
      </c>
      <c r="AE23" s="51">
        <f t="shared" si="2"/>
        <v>13.1</v>
      </c>
      <c r="AG23" s="51">
        <f>VLOOKUP(E23,[3]INVENTARIO!$B$4:$AA$1048576,26,0)</f>
        <v>11.8</v>
      </c>
      <c r="AH23" s="51">
        <f t="shared" si="3"/>
        <v>11.8</v>
      </c>
      <c r="AJ23" s="51">
        <f>VLOOKUP(E23,[3]INVENTARIO!$B$4:$AD$1048576,29,0)</f>
        <v>8.6</v>
      </c>
      <c r="AK23" s="51">
        <f t="shared" si="4"/>
        <v>8.6</v>
      </c>
      <c r="AT23" s="55"/>
    </row>
    <row r="24" spans="1:46" ht="24" customHeight="1" outlineLevel="1" x14ac:dyDescent="0.3">
      <c r="A24" s="41" t="s">
        <v>38</v>
      </c>
      <c r="B24" s="42">
        <v>20</v>
      </c>
      <c r="C24" s="43" t="s">
        <v>39</v>
      </c>
      <c r="D24" s="43" t="s">
        <v>53</v>
      </c>
      <c r="E24" s="42" t="s">
        <v>75</v>
      </c>
      <c r="F24" s="43">
        <v>94053000</v>
      </c>
      <c r="G24" s="44" t="s">
        <v>76</v>
      </c>
      <c r="H24" s="43" t="s">
        <v>43</v>
      </c>
      <c r="I24" s="43" t="s">
        <v>44</v>
      </c>
      <c r="J24" s="45">
        <v>1.2999999999999999E-2</v>
      </c>
      <c r="K24" s="45">
        <v>1.2999999999999999E-2</v>
      </c>
      <c r="L24" s="45">
        <v>1</v>
      </c>
      <c r="M24" s="45">
        <v>3</v>
      </c>
      <c r="N24" s="45">
        <v>1</v>
      </c>
      <c r="O24" s="45">
        <v>0</v>
      </c>
      <c r="P24" s="46">
        <v>22.1</v>
      </c>
      <c r="Q24" s="46">
        <f t="shared" si="0"/>
        <v>22.1</v>
      </c>
      <c r="R24" s="47"/>
      <c r="S24" s="46">
        <v>17</v>
      </c>
      <c r="T24" s="46">
        <v>17</v>
      </c>
      <c r="U24" s="52"/>
      <c r="V24" s="49">
        <f>VLOOKUP(E24,[3]INVENTARIO!$B$4:$P$1048576,15,0)</f>
        <v>1</v>
      </c>
      <c r="W24" s="52"/>
      <c r="X24" s="50">
        <f>VLOOKUP(E24,[3]INVENTARIO!$B$114:$R$4077,17,0)</f>
        <v>0</v>
      </c>
      <c r="Y24" s="50">
        <f>VLOOKUP(E24,[3]INVENTARIO!$B$4:$S$4077,18,0)</f>
        <v>0</v>
      </c>
      <c r="Z24" s="52"/>
      <c r="AA24" s="62">
        <f>VLOOKUP(E24,[3]INVENTARIO!$B$4:$U$4077,20,0)</f>
        <v>0</v>
      </c>
      <c r="AB24" s="62">
        <f t="shared" si="1"/>
        <v>0</v>
      </c>
      <c r="AC24" s="52"/>
      <c r="AD24" s="62">
        <f>VLOOKUP(E24,[3]INVENTARIO!$B$4:$X$4077,23,0)</f>
        <v>0</v>
      </c>
      <c r="AE24" s="62">
        <f t="shared" si="2"/>
        <v>0</v>
      </c>
      <c r="AF24" s="52"/>
      <c r="AG24" s="62">
        <f>VLOOKUP(E24,[3]INVENTARIO!$B$4:$AA$1048576,26,0)</f>
        <v>15.1</v>
      </c>
      <c r="AH24" s="62">
        <f t="shared" si="3"/>
        <v>15.1</v>
      </c>
      <c r="AI24" s="52"/>
      <c r="AJ24" s="62">
        <f>VLOOKUP(E24,[3]INVENTARIO!$B$4:$AD$1048576,29,0)</f>
        <v>10.5</v>
      </c>
      <c r="AK24" s="62">
        <f t="shared" si="4"/>
        <v>10.5</v>
      </c>
      <c r="AL24" s="52" t="s">
        <v>77</v>
      </c>
      <c r="AT24" s="55"/>
    </row>
    <row r="25" spans="1:46" ht="24" customHeight="1" outlineLevel="1" x14ac:dyDescent="0.3">
      <c r="A25" s="41" t="s">
        <v>38</v>
      </c>
      <c r="B25" s="42">
        <v>21</v>
      </c>
      <c r="C25" s="43" t="s">
        <v>39</v>
      </c>
      <c r="D25" s="43" t="s">
        <v>78</v>
      </c>
      <c r="E25" s="42" t="s">
        <v>79</v>
      </c>
      <c r="F25" s="43">
        <v>94053000</v>
      </c>
      <c r="G25" s="44" t="s">
        <v>80</v>
      </c>
      <c r="H25" s="43" t="s">
        <v>43</v>
      </c>
      <c r="I25" s="43" t="s">
        <v>44</v>
      </c>
      <c r="J25" s="45" t="s">
        <v>28</v>
      </c>
      <c r="K25" s="45" t="s">
        <v>28</v>
      </c>
      <c r="L25" s="45" t="s">
        <v>28</v>
      </c>
      <c r="M25" s="45">
        <v>4.3</v>
      </c>
      <c r="N25" s="45" t="s">
        <v>28</v>
      </c>
      <c r="O25" s="45">
        <v>0</v>
      </c>
      <c r="P25" s="46">
        <v>25.61</v>
      </c>
      <c r="Q25" s="46">
        <f t="shared" si="0"/>
        <v>25.61</v>
      </c>
      <c r="R25" s="47"/>
      <c r="S25" s="46">
        <v>19.7</v>
      </c>
      <c r="T25" s="46">
        <v>19.7</v>
      </c>
      <c r="V25" s="49">
        <f>VLOOKUP(E25,[3]INVENTARIO!$B$4:$P$1048576,15,0)</f>
        <v>1</v>
      </c>
      <c r="X25" s="50">
        <f>VLOOKUP(E25,[3]INVENTARIO!$B$114:$R$4077,17,0)</f>
        <v>0</v>
      </c>
      <c r="Y25" s="50">
        <f>VLOOKUP(E25,[3]INVENTARIO!$B$4:$S$4077,18,0)</f>
        <v>0</v>
      </c>
      <c r="AA25" s="51">
        <f>VLOOKUP(E25,[3]INVENTARIO!$B$4:$U$4077,20,0)</f>
        <v>0</v>
      </c>
      <c r="AB25" s="51">
        <f t="shared" si="1"/>
        <v>0</v>
      </c>
      <c r="AD25" s="51">
        <f>VLOOKUP(E25,[3]INVENTARIO!$B$4:$X$4077,23,0)</f>
        <v>0</v>
      </c>
      <c r="AE25" s="51">
        <f t="shared" si="2"/>
        <v>0</v>
      </c>
      <c r="AG25" s="51">
        <f>VLOOKUP(E25,[3]INVENTARIO!$B$4:$AA$1048576,26,0)</f>
        <v>18</v>
      </c>
      <c r="AH25" s="51">
        <f t="shared" si="3"/>
        <v>18</v>
      </c>
      <c r="AJ25" s="51">
        <f>VLOOKUP(E25,[3]INVENTARIO!$B$4:$AD$1048576,29,0)</f>
        <v>14</v>
      </c>
      <c r="AK25" s="51">
        <f t="shared" si="4"/>
        <v>14</v>
      </c>
      <c r="AT25" s="55"/>
    </row>
    <row r="26" spans="1:46" ht="24" customHeight="1" outlineLevel="1" x14ac:dyDescent="0.3">
      <c r="A26" s="41" t="s">
        <v>38</v>
      </c>
      <c r="B26" s="42">
        <v>22</v>
      </c>
      <c r="C26" s="43" t="s">
        <v>39</v>
      </c>
      <c r="D26" s="43" t="s">
        <v>78</v>
      </c>
      <c r="E26" s="42" t="s">
        <v>81</v>
      </c>
      <c r="F26" s="43">
        <v>94053000</v>
      </c>
      <c r="G26" s="44" t="s">
        <v>82</v>
      </c>
      <c r="H26" s="43" t="s">
        <v>43</v>
      </c>
      <c r="I26" s="43" t="s">
        <v>44</v>
      </c>
      <c r="J26" s="45" t="s">
        <v>28</v>
      </c>
      <c r="K26" s="45" t="s">
        <v>28</v>
      </c>
      <c r="L26" s="45" t="s">
        <v>28</v>
      </c>
      <c r="M26" s="45">
        <v>4.3</v>
      </c>
      <c r="N26" s="45" t="s">
        <v>28</v>
      </c>
      <c r="O26" s="45">
        <v>0</v>
      </c>
      <c r="P26" s="46">
        <v>25.61</v>
      </c>
      <c r="Q26" s="46">
        <f t="shared" si="0"/>
        <v>25.61</v>
      </c>
      <c r="R26" s="47"/>
      <c r="S26" s="46">
        <v>19.7</v>
      </c>
      <c r="T26" s="46">
        <v>19.7</v>
      </c>
      <c r="V26" s="49">
        <f>VLOOKUP(E26,[3]INVENTARIO!$B$4:$P$1048576,15,0)</f>
        <v>1</v>
      </c>
      <c r="X26" s="50">
        <f>VLOOKUP(E26,[3]INVENTARIO!$B$114:$R$4077,17,0)</f>
        <v>0</v>
      </c>
      <c r="Y26" s="50">
        <f>VLOOKUP(E26,[3]INVENTARIO!$B$4:$S$4077,18,0)</f>
        <v>0</v>
      </c>
      <c r="AA26" s="51">
        <f>VLOOKUP(E26,[3]INVENTARIO!$B$4:$U$4077,20,0)</f>
        <v>0</v>
      </c>
      <c r="AB26" s="51">
        <f t="shared" si="1"/>
        <v>0</v>
      </c>
      <c r="AD26" s="51">
        <f>VLOOKUP(E26,[3]INVENTARIO!$B$4:$X$4077,23,0)</f>
        <v>0</v>
      </c>
      <c r="AE26" s="51">
        <f t="shared" si="2"/>
        <v>0</v>
      </c>
      <c r="AG26" s="51">
        <f>VLOOKUP(E26,[3]INVENTARIO!$B$4:$AA$1048576,26,0)</f>
        <v>18</v>
      </c>
      <c r="AH26" s="51">
        <f t="shared" si="3"/>
        <v>18</v>
      </c>
      <c r="AJ26" s="51">
        <f>VLOOKUP(E26,[3]INVENTARIO!$B$4:$AD$1048576,29,0)</f>
        <v>14</v>
      </c>
      <c r="AK26" s="51">
        <f t="shared" si="4"/>
        <v>14</v>
      </c>
      <c r="AT26" s="55"/>
    </row>
    <row r="27" spans="1:46" ht="24" customHeight="1" outlineLevel="1" x14ac:dyDescent="0.3">
      <c r="A27" s="41" t="s">
        <v>38</v>
      </c>
      <c r="B27" s="42">
        <v>23</v>
      </c>
      <c r="C27" s="43" t="s">
        <v>39</v>
      </c>
      <c r="D27" s="43" t="s">
        <v>78</v>
      </c>
      <c r="E27" s="42" t="s">
        <v>83</v>
      </c>
      <c r="F27" s="43">
        <v>94053000</v>
      </c>
      <c r="G27" s="44" t="s">
        <v>84</v>
      </c>
      <c r="H27" s="43" t="s">
        <v>43</v>
      </c>
      <c r="I27" s="43" t="s">
        <v>44</v>
      </c>
      <c r="J27" s="45" t="s">
        <v>28</v>
      </c>
      <c r="K27" s="45" t="s">
        <v>28</v>
      </c>
      <c r="L27" s="45" t="s">
        <v>28</v>
      </c>
      <c r="M27" s="45">
        <v>4.3</v>
      </c>
      <c r="N27" s="45" t="s">
        <v>28</v>
      </c>
      <c r="O27" s="45">
        <v>0</v>
      </c>
      <c r="P27" s="46">
        <v>25.61</v>
      </c>
      <c r="Q27" s="46">
        <f t="shared" si="0"/>
        <v>25.61</v>
      </c>
      <c r="R27" s="47"/>
      <c r="S27" s="46">
        <v>19.7</v>
      </c>
      <c r="T27" s="46">
        <v>19.7</v>
      </c>
      <c r="U27" s="52"/>
      <c r="V27" s="49">
        <f>VLOOKUP(E27,[3]INVENTARIO!$B$4:$P$1048576,15,0)</f>
        <v>1</v>
      </c>
      <c r="W27" s="52"/>
      <c r="X27" s="50">
        <f>VLOOKUP(E27,[3]INVENTARIO!$B$114:$R$4077,17,0)</f>
        <v>19.7</v>
      </c>
      <c r="Y27" s="50">
        <f>VLOOKUP(E27,[3]INVENTARIO!$B$4:$S$4077,18,0)</f>
        <v>19.7</v>
      </c>
      <c r="Z27" s="52"/>
      <c r="AA27" s="62">
        <f>VLOOKUP(E27,[3]INVENTARIO!$B$4:$U$4077,20,0)</f>
        <v>19.7</v>
      </c>
      <c r="AB27" s="62">
        <f t="shared" si="1"/>
        <v>19.7</v>
      </c>
      <c r="AC27" s="52"/>
      <c r="AD27" s="62">
        <f>VLOOKUP(E27,[3]INVENTARIO!$B$4:$X$4077,23,0)</f>
        <v>19.7</v>
      </c>
      <c r="AE27" s="62">
        <f t="shared" si="2"/>
        <v>19.7</v>
      </c>
      <c r="AF27" s="52"/>
      <c r="AG27" s="62">
        <f>VLOOKUP(E27,[3]INVENTARIO!$B$4:$AA$1048576,26,0)</f>
        <v>18</v>
      </c>
      <c r="AH27" s="62">
        <f t="shared" si="3"/>
        <v>18</v>
      </c>
      <c r="AI27" s="52"/>
      <c r="AJ27" s="62">
        <f>VLOOKUP(E27,[3]INVENTARIO!$B$4:$AD$1048576,29,0)</f>
        <v>14</v>
      </c>
      <c r="AK27" s="62">
        <f t="shared" si="4"/>
        <v>14</v>
      </c>
      <c r="AL27" s="53"/>
      <c r="AT27" s="55"/>
    </row>
    <row r="28" spans="1:46" ht="24" customHeight="1" outlineLevel="1" x14ac:dyDescent="0.3">
      <c r="A28" s="41" t="s">
        <v>38</v>
      </c>
      <c r="B28" s="42">
        <v>24</v>
      </c>
      <c r="C28" s="43" t="s">
        <v>39</v>
      </c>
      <c r="D28" s="43" t="s">
        <v>78</v>
      </c>
      <c r="E28" s="42" t="s">
        <v>85</v>
      </c>
      <c r="F28" s="43">
        <v>94053000</v>
      </c>
      <c r="G28" s="44" t="s">
        <v>86</v>
      </c>
      <c r="H28" s="43" t="s">
        <v>43</v>
      </c>
      <c r="I28" s="43" t="s">
        <v>44</v>
      </c>
      <c r="J28" s="45" t="s">
        <v>28</v>
      </c>
      <c r="K28" s="45" t="s">
        <v>28</v>
      </c>
      <c r="L28" s="45" t="s">
        <v>28</v>
      </c>
      <c r="M28" s="45">
        <v>4.3</v>
      </c>
      <c r="N28" s="45" t="s">
        <v>28</v>
      </c>
      <c r="O28" s="45">
        <v>0</v>
      </c>
      <c r="P28" s="46">
        <v>25.61</v>
      </c>
      <c r="Q28" s="46">
        <f t="shared" si="0"/>
        <v>25.61</v>
      </c>
      <c r="R28" s="47"/>
      <c r="S28" s="46">
        <v>19.7</v>
      </c>
      <c r="T28" s="46">
        <v>19.7</v>
      </c>
      <c r="U28" s="52"/>
      <c r="V28" s="49">
        <f>VLOOKUP(E28,[3]INVENTARIO!$B$4:$P$1048576,15,0)</f>
        <v>1</v>
      </c>
      <c r="W28" s="52"/>
      <c r="X28" s="50">
        <f>VLOOKUP(E28,[3]INVENTARIO!$B$114:$R$4077,17,0)</f>
        <v>19.7</v>
      </c>
      <c r="Y28" s="50">
        <f>VLOOKUP(E28,[3]INVENTARIO!$B$4:$S$4077,18,0)</f>
        <v>19.7</v>
      </c>
      <c r="Z28" s="52"/>
      <c r="AA28" s="62">
        <f>VLOOKUP(E28,[3]INVENTARIO!$B$4:$U$4077,20,0)</f>
        <v>19.7</v>
      </c>
      <c r="AB28" s="62">
        <f t="shared" si="1"/>
        <v>19.7</v>
      </c>
      <c r="AC28" s="52"/>
      <c r="AD28" s="62">
        <f>VLOOKUP(E28,[3]INVENTARIO!$B$4:$X$4077,23,0)</f>
        <v>19.7</v>
      </c>
      <c r="AE28" s="62">
        <f t="shared" si="2"/>
        <v>19.7</v>
      </c>
      <c r="AF28" s="52"/>
      <c r="AG28" s="62">
        <f>VLOOKUP(E28,[3]INVENTARIO!$B$4:$AA$1048576,26,0)</f>
        <v>18</v>
      </c>
      <c r="AH28" s="62">
        <f t="shared" si="3"/>
        <v>18</v>
      </c>
      <c r="AI28" s="52"/>
      <c r="AJ28" s="62">
        <f>VLOOKUP(E28,[3]INVENTARIO!$B$4:$AD$1048576,29,0)</f>
        <v>14</v>
      </c>
      <c r="AK28" s="62">
        <f t="shared" si="4"/>
        <v>14</v>
      </c>
      <c r="AL28" s="53"/>
      <c r="AT28" s="55"/>
    </row>
    <row r="29" spans="1:46" ht="24" customHeight="1" outlineLevel="1" x14ac:dyDescent="0.3">
      <c r="A29" s="41" t="s">
        <v>38</v>
      </c>
      <c r="B29" s="42">
        <v>25</v>
      </c>
      <c r="C29" s="43" t="s">
        <v>39</v>
      </c>
      <c r="D29" s="43" t="s">
        <v>78</v>
      </c>
      <c r="E29" s="42" t="s">
        <v>87</v>
      </c>
      <c r="F29" s="43">
        <v>94053000</v>
      </c>
      <c r="G29" s="44" t="s">
        <v>88</v>
      </c>
      <c r="H29" s="43" t="s">
        <v>43</v>
      </c>
      <c r="I29" s="43" t="s">
        <v>44</v>
      </c>
      <c r="J29" s="45" t="s">
        <v>28</v>
      </c>
      <c r="K29" s="45" t="s">
        <v>28</v>
      </c>
      <c r="L29" s="45" t="s">
        <v>28</v>
      </c>
      <c r="M29" s="45">
        <v>4.3</v>
      </c>
      <c r="N29" s="45" t="s">
        <v>28</v>
      </c>
      <c r="O29" s="45">
        <v>0</v>
      </c>
      <c r="P29" s="46">
        <v>25.61</v>
      </c>
      <c r="Q29" s="46">
        <f t="shared" si="0"/>
        <v>25.61</v>
      </c>
      <c r="R29" s="47"/>
      <c r="S29" s="46">
        <v>19.7</v>
      </c>
      <c r="T29" s="46">
        <v>19.7</v>
      </c>
      <c r="V29" s="49">
        <f>VLOOKUP(E29,[3]INVENTARIO!$B$4:$P$1048576,15,0)</f>
        <v>1</v>
      </c>
      <c r="X29" s="50">
        <f>VLOOKUP(E29,[3]INVENTARIO!$B$114:$R$4077,17,0)</f>
        <v>0</v>
      </c>
      <c r="Y29" s="50">
        <f>VLOOKUP(E29,[3]INVENTARIO!$B$4:$S$4077,18,0)</f>
        <v>0</v>
      </c>
      <c r="AA29" s="51">
        <f>VLOOKUP(E29,[3]INVENTARIO!$B$4:$U$4077,20,0)</f>
        <v>0</v>
      </c>
      <c r="AB29" s="51">
        <f t="shared" si="1"/>
        <v>0</v>
      </c>
      <c r="AD29" s="51">
        <f>VLOOKUP(E29,[3]INVENTARIO!$B$4:$X$4077,23,0)</f>
        <v>0</v>
      </c>
      <c r="AE29" s="51">
        <f t="shared" si="2"/>
        <v>0</v>
      </c>
      <c r="AG29" s="51">
        <f>VLOOKUP(E29,[3]INVENTARIO!$B$4:$AA$1048576,26,0)</f>
        <v>18</v>
      </c>
      <c r="AH29" s="51">
        <f t="shared" si="3"/>
        <v>18</v>
      </c>
      <c r="AJ29" s="51">
        <f>VLOOKUP(E29,[3]INVENTARIO!$B$4:$AD$1048576,29,0)</f>
        <v>14</v>
      </c>
      <c r="AK29" s="51">
        <f t="shared" si="4"/>
        <v>14</v>
      </c>
      <c r="AT29" s="55"/>
    </row>
    <row r="30" spans="1:46" ht="24" customHeight="1" outlineLevel="1" x14ac:dyDescent="0.3">
      <c r="A30" s="41" t="s">
        <v>38</v>
      </c>
      <c r="B30" s="42">
        <v>26</v>
      </c>
      <c r="C30" s="43" t="s">
        <v>39</v>
      </c>
      <c r="D30" s="43" t="s">
        <v>78</v>
      </c>
      <c r="E30" s="42" t="s">
        <v>89</v>
      </c>
      <c r="F30" s="43">
        <v>94053000</v>
      </c>
      <c r="G30" s="44" t="s">
        <v>90</v>
      </c>
      <c r="H30" s="43" t="s">
        <v>43</v>
      </c>
      <c r="I30" s="43" t="s">
        <v>44</v>
      </c>
      <c r="J30" s="45" t="s">
        <v>28</v>
      </c>
      <c r="K30" s="45" t="s">
        <v>28</v>
      </c>
      <c r="L30" s="45" t="s">
        <v>28</v>
      </c>
      <c r="M30" s="45">
        <v>4.3</v>
      </c>
      <c r="N30" s="45" t="s">
        <v>28</v>
      </c>
      <c r="O30" s="45">
        <v>0</v>
      </c>
      <c r="P30" s="46">
        <v>25.61</v>
      </c>
      <c r="Q30" s="46">
        <f t="shared" si="0"/>
        <v>25.61</v>
      </c>
      <c r="R30" s="47"/>
      <c r="S30" s="46">
        <v>19.7</v>
      </c>
      <c r="T30" s="46">
        <v>19.7</v>
      </c>
      <c r="V30" s="49">
        <f>VLOOKUP(E30,[3]INVENTARIO!$B$4:$P$1048576,15,0)</f>
        <v>1</v>
      </c>
      <c r="X30" s="50">
        <f>VLOOKUP(E30,[3]INVENTARIO!$B$114:$R$4077,17,0)</f>
        <v>0</v>
      </c>
      <c r="Y30" s="50">
        <f>VLOOKUP(E30,[3]INVENTARIO!$B$4:$S$4077,18,0)</f>
        <v>0</v>
      </c>
      <c r="AA30" s="51">
        <f>VLOOKUP(E30,[3]INVENTARIO!$B$4:$U$4077,20,0)</f>
        <v>0</v>
      </c>
      <c r="AB30" s="51">
        <f t="shared" si="1"/>
        <v>0</v>
      </c>
      <c r="AD30" s="51">
        <f>VLOOKUP(E30,[3]INVENTARIO!$B$4:$X$4077,23,0)</f>
        <v>0</v>
      </c>
      <c r="AE30" s="51">
        <f t="shared" si="2"/>
        <v>0</v>
      </c>
      <c r="AG30" s="51">
        <f>VLOOKUP(E30,[3]INVENTARIO!$B$4:$AA$1048576,26,0)</f>
        <v>18</v>
      </c>
      <c r="AH30" s="51">
        <f t="shared" si="3"/>
        <v>18</v>
      </c>
      <c r="AJ30" s="51">
        <f>VLOOKUP(E30,[3]INVENTARIO!$B$4:$AD$1048576,29,0)</f>
        <v>14</v>
      </c>
      <c r="AK30" s="51">
        <f t="shared" si="4"/>
        <v>14</v>
      </c>
      <c r="AT30" s="55"/>
    </row>
    <row r="31" spans="1:46" ht="24.6" customHeight="1" outlineLevel="1" x14ac:dyDescent="0.3">
      <c r="A31" s="41" t="s">
        <v>38</v>
      </c>
      <c r="B31" s="42">
        <v>27</v>
      </c>
      <c r="C31" s="43" t="s">
        <v>39</v>
      </c>
      <c r="D31" s="43" t="s">
        <v>78</v>
      </c>
      <c r="E31" s="42" t="s">
        <v>91</v>
      </c>
      <c r="F31" s="43">
        <v>94053000</v>
      </c>
      <c r="G31" s="44" t="s">
        <v>92</v>
      </c>
      <c r="H31" s="43" t="s">
        <v>43</v>
      </c>
      <c r="I31" s="43" t="s">
        <v>44</v>
      </c>
      <c r="J31" s="45" t="s">
        <v>28</v>
      </c>
      <c r="K31" s="45" t="s">
        <v>28</v>
      </c>
      <c r="L31" s="45" t="s">
        <v>28</v>
      </c>
      <c r="M31" s="45">
        <v>4.3</v>
      </c>
      <c r="N31" s="45" t="s">
        <v>28</v>
      </c>
      <c r="O31" s="45">
        <v>0</v>
      </c>
      <c r="P31" s="46">
        <v>25.61</v>
      </c>
      <c r="Q31" s="46">
        <f t="shared" si="0"/>
        <v>25.61</v>
      </c>
      <c r="R31" s="47"/>
      <c r="S31" s="46">
        <v>19.7</v>
      </c>
      <c r="T31" s="46">
        <v>19.7</v>
      </c>
      <c r="V31" s="49">
        <f>VLOOKUP(E31,[3]INVENTARIO!$B$4:$P$1048576,15,0)</f>
        <v>1</v>
      </c>
      <c r="X31" s="50">
        <f>VLOOKUP(E31,[3]INVENTARIO!$B$114:$R$4077,17,0)</f>
        <v>0</v>
      </c>
      <c r="Y31" s="50">
        <f>VLOOKUP(E31,[3]INVENTARIO!$B$4:$S$4077,18,0)</f>
        <v>0</v>
      </c>
      <c r="AA31" s="51">
        <f>VLOOKUP(E31,[3]INVENTARIO!$B$4:$U$4077,20,0)</f>
        <v>0</v>
      </c>
      <c r="AB31" s="51">
        <f t="shared" si="1"/>
        <v>0</v>
      </c>
      <c r="AD31" s="51">
        <f>VLOOKUP(E31,[3]INVENTARIO!$B$4:$X$4077,23,0)</f>
        <v>0</v>
      </c>
      <c r="AE31" s="51">
        <f t="shared" si="2"/>
        <v>0</v>
      </c>
      <c r="AG31" s="51">
        <f>VLOOKUP(E31,[3]INVENTARIO!$B$4:$AA$1048576,26,0)</f>
        <v>18</v>
      </c>
      <c r="AH31" s="51">
        <f t="shared" si="3"/>
        <v>18</v>
      </c>
      <c r="AJ31" s="51">
        <f>VLOOKUP(E31,[3]INVENTARIO!$B$4:$AD$1048576,29,0)</f>
        <v>14</v>
      </c>
      <c r="AK31" s="51">
        <f t="shared" si="4"/>
        <v>14</v>
      </c>
      <c r="AT31" s="55"/>
    </row>
    <row r="32" spans="1:46" ht="24" customHeight="1" outlineLevel="1" x14ac:dyDescent="0.3">
      <c r="A32" s="41" t="s">
        <v>38</v>
      </c>
      <c r="B32" s="42">
        <v>28</v>
      </c>
      <c r="C32" s="43" t="s">
        <v>39</v>
      </c>
      <c r="D32" s="43" t="s">
        <v>93</v>
      </c>
      <c r="E32" s="42" t="s">
        <v>94</v>
      </c>
      <c r="F32" s="43">
        <v>94053000</v>
      </c>
      <c r="G32" s="44" t="s">
        <v>95</v>
      </c>
      <c r="H32" s="43" t="s">
        <v>43</v>
      </c>
      <c r="I32" s="43" t="s">
        <v>44</v>
      </c>
      <c r="J32" s="45" t="s">
        <v>28</v>
      </c>
      <c r="K32" s="45" t="s">
        <v>28</v>
      </c>
      <c r="L32" s="45" t="s">
        <v>28</v>
      </c>
      <c r="M32" s="45">
        <v>4.4000000000000004</v>
      </c>
      <c r="N32" s="45" t="s">
        <v>28</v>
      </c>
      <c r="O32" s="45">
        <v>0</v>
      </c>
      <c r="P32" s="46">
        <v>12.415000000000001</v>
      </c>
      <c r="Q32" s="46">
        <f t="shared" si="0"/>
        <v>12.415000000000001</v>
      </c>
      <c r="R32" s="47"/>
      <c r="S32" s="46">
        <v>9.5500000000000007</v>
      </c>
      <c r="T32" s="46">
        <v>9.5500000000000007</v>
      </c>
      <c r="V32" s="49">
        <f>VLOOKUP(E32,[3]INVENTARIO!$B$4:$P$1048576,15,0)</f>
        <v>1</v>
      </c>
      <c r="X32" s="50">
        <f>VLOOKUP(E32,[3]INVENTARIO!$B$114:$R$4077,17,0)</f>
        <v>7.3</v>
      </c>
      <c r="Y32" s="50">
        <f>VLOOKUP(E32,[3]INVENTARIO!$B$4:$S$4077,18,0)</f>
        <v>7.3</v>
      </c>
      <c r="AA32" s="51">
        <f>VLOOKUP(E32,[3]INVENTARIO!$B$4:$U$4077,20,0)</f>
        <v>7.3</v>
      </c>
      <c r="AB32" s="51">
        <f t="shared" si="1"/>
        <v>7.3</v>
      </c>
      <c r="AD32" s="51">
        <f>VLOOKUP(E32,[3]INVENTARIO!$B$4:$X$4077,23,0)</f>
        <v>7.3</v>
      </c>
      <c r="AE32" s="51">
        <f t="shared" si="2"/>
        <v>7.3</v>
      </c>
      <c r="AG32" s="51">
        <f>VLOOKUP(E32,[3]INVENTARIO!$B$4:$AA$1048576,26,0)</f>
        <v>7.3</v>
      </c>
      <c r="AH32" s="51">
        <f t="shared" si="3"/>
        <v>7.3</v>
      </c>
      <c r="AJ32" s="51">
        <f>VLOOKUP(E32,[3]INVENTARIO!$B$4:$AD$1048576,29,0)</f>
        <v>5</v>
      </c>
      <c r="AK32" s="51">
        <f t="shared" si="4"/>
        <v>5</v>
      </c>
      <c r="AT32" s="55"/>
    </row>
    <row r="33" spans="1:46" ht="24" customHeight="1" outlineLevel="1" x14ac:dyDescent="0.3">
      <c r="A33" s="41" t="s">
        <v>38</v>
      </c>
      <c r="B33" s="42">
        <v>29</v>
      </c>
      <c r="C33" s="43" t="s">
        <v>39</v>
      </c>
      <c r="D33" s="43" t="s">
        <v>93</v>
      </c>
      <c r="E33" s="42" t="s">
        <v>96</v>
      </c>
      <c r="F33" s="43">
        <v>94053000</v>
      </c>
      <c r="G33" s="44" t="s">
        <v>97</v>
      </c>
      <c r="H33" s="43" t="s">
        <v>43</v>
      </c>
      <c r="I33" s="43" t="s">
        <v>44</v>
      </c>
      <c r="J33" s="45" t="s">
        <v>28</v>
      </c>
      <c r="K33" s="45" t="s">
        <v>28</v>
      </c>
      <c r="L33" s="45" t="s">
        <v>28</v>
      </c>
      <c r="M33" s="45">
        <v>4.4000000000000004</v>
      </c>
      <c r="N33" s="45" t="s">
        <v>28</v>
      </c>
      <c r="O33" s="45">
        <v>0</v>
      </c>
      <c r="P33" s="46">
        <v>12.415000000000001</v>
      </c>
      <c r="Q33" s="46">
        <f t="shared" si="0"/>
        <v>12.415000000000001</v>
      </c>
      <c r="R33" s="47"/>
      <c r="S33" s="46">
        <v>9.5500000000000007</v>
      </c>
      <c r="T33" s="46">
        <v>9.5500000000000007</v>
      </c>
      <c r="V33" s="49">
        <f>VLOOKUP(E33,[3]INVENTARIO!$B$4:$P$1048576,15,0)</f>
        <v>1</v>
      </c>
      <c r="X33" s="50">
        <f>VLOOKUP(E33,[3]INVENTARIO!$B$114:$R$4077,17,0)</f>
        <v>7.3</v>
      </c>
      <c r="Y33" s="50">
        <f>VLOOKUP(E33,[3]INVENTARIO!$B$4:$S$4077,18,0)</f>
        <v>7.3</v>
      </c>
      <c r="AA33" s="51">
        <f>VLOOKUP(E33,[3]INVENTARIO!$B$4:$U$4077,20,0)</f>
        <v>7.3</v>
      </c>
      <c r="AB33" s="51">
        <f t="shared" si="1"/>
        <v>7.3</v>
      </c>
      <c r="AD33" s="51">
        <f>VLOOKUP(E33,[3]INVENTARIO!$B$4:$X$4077,23,0)</f>
        <v>7.3</v>
      </c>
      <c r="AE33" s="51">
        <f t="shared" si="2"/>
        <v>7.3</v>
      </c>
      <c r="AG33" s="51">
        <f>VLOOKUP(E33,[3]INVENTARIO!$B$4:$AA$1048576,26,0)</f>
        <v>7.3</v>
      </c>
      <c r="AH33" s="51">
        <f t="shared" si="3"/>
        <v>7.3</v>
      </c>
      <c r="AJ33" s="51">
        <f>VLOOKUP(E33,[3]INVENTARIO!$B$4:$AD$1048576,29,0)</f>
        <v>5</v>
      </c>
      <c r="AK33" s="51">
        <f t="shared" si="4"/>
        <v>5</v>
      </c>
      <c r="AT33" s="55"/>
    </row>
    <row r="34" spans="1:46" ht="24" customHeight="1" outlineLevel="1" x14ac:dyDescent="0.3">
      <c r="A34" s="41" t="s">
        <v>38</v>
      </c>
      <c r="B34" s="42">
        <v>30</v>
      </c>
      <c r="C34" s="43" t="s">
        <v>39</v>
      </c>
      <c r="D34" s="43" t="s">
        <v>93</v>
      </c>
      <c r="E34" s="42" t="s">
        <v>98</v>
      </c>
      <c r="F34" s="43">
        <v>94053000</v>
      </c>
      <c r="G34" s="44" t="s">
        <v>99</v>
      </c>
      <c r="H34" s="43" t="s">
        <v>43</v>
      </c>
      <c r="I34" s="43" t="s">
        <v>44</v>
      </c>
      <c r="J34" s="45" t="s">
        <v>28</v>
      </c>
      <c r="K34" s="45" t="s">
        <v>28</v>
      </c>
      <c r="L34" s="45" t="s">
        <v>28</v>
      </c>
      <c r="M34" s="45">
        <v>4.4000000000000004</v>
      </c>
      <c r="N34" s="45" t="s">
        <v>28</v>
      </c>
      <c r="O34" s="45">
        <v>0</v>
      </c>
      <c r="P34" s="46">
        <v>12.415000000000001</v>
      </c>
      <c r="Q34" s="46">
        <f t="shared" si="0"/>
        <v>12.415000000000001</v>
      </c>
      <c r="R34" s="47"/>
      <c r="S34" s="46">
        <v>9.5500000000000007</v>
      </c>
      <c r="T34" s="46">
        <v>9.5500000000000007</v>
      </c>
      <c r="V34" s="49">
        <f>VLOOKUP(E34,[3]INVENTARIO!$B$4:$P$1048576,15,0)</f>
        <v>1</v>
      </c>
      <c r="X34" s="50">
        <f>VLOOKUP(E34,[3]INVENTARIO!$B$114:$R$4077,17,0)</f>
        <v>7.3</v>
      </c>
      <c r="Y34" s="50">
        <f>VLOOKUP(E34,[3]INVENTARIO!$B$4:$S$4077,18,0)</f>
        <v>7.3</v>
      </c>
      <c r="AA34" s="51">
        <f>VLOOKUP(E34,[3]INVENTARIO!$B$4:$U$4077,20,0)</f>
        <v>7.3</v>
      </c>
      <c r="AB34" s="51">
        <f t="shared" si="1"/>
        <v>7.3</v>
      </c>
      <c r="AD34" s="51">
        <f>VLOOKUP(E34,[3]INVENTARIO!$B$4:$X$4077,23,0)</f>
        <v>7.3</v>
      </c>
      <c r="AE34" s="51">
        <f t="shared" si="2"/>
        <v>7.3</v>
      </c>
      <c r="AG34" s="51">
        <f>VLOOKUP(E34,[3]INVENTARIO!$B$4:$AA$1048576,26,0)</f>
        <v>7.3</v>
      </c>
      <c r="AH34" s="51">
        <f t="shared" si="3"/>
        <v>7.3</v>
      </c>
      <c r="AJ34" s="51">
        <f>VLOOKUP(E34,[3]INVENTARIO!$B$4:$AD$1048576,29,0)</f>
        <v>5</v>
      </c>
      <c r="AK34" s="51">
        <f t="shared" si="4"/>
        <v>5</v>
      </c>
      <c r="AT34" s="55"/>
    </row>
    <row r="35" spans="1:46" ht="24" customHeight="1" outlineLevel="1" x14ac:dyDescent="0.3">
      <c r="A35" s="41" t="s">
        <v>38</v>
      </c>
      <c r="B35" s="42">
        <v>31</v>
      </c>
      <c r="C35" s="43" t="s">
        <v>39</v>
      </c>
      <c r="D35" s="43" t="s">
        <v>93</v>
      </c>
      <c r="E35" s="42" t="s">
        <v>100</v>
      </c>
      <c r="F35" s="43">
        <v>94053000</v>
      </c>
      <c r="G35" s="44" t="s">
        <v>101</v>
      </c>
      <c r="H35" s="43" t="s">
        <v>43</v>
      </c>
      <c r="I35" s="43" t="s">
        <v>44</v>
      </c>
      <c r="J35" s="45" t="s">
        <v>28</v>
      </c>
      <c r="K35" s="45" t="s">
        <v>28</v>
      </c>
      <c r="L35" s="45" t="s">
        <v>28</v>
      </c>
      <c r="M35" s="45">
        <v>4.4000000000000004</v>
      </c>
      <c r="N35" s="45" t="s">
        <v>28</v>
      </c>
      <c r="O35" s="45">
        <v>0</v>
      </c>
      <c r="P35" s="46">
        <v>12.415000000000001</v>
      </c>
      <c r="Q35" s="46">
        <f t="shared" si="0"/>
        <v>12.415000000000001</v>
      </c>
      <c r="R35" s="47"/>
      <c r="S35" s="46">
        <v>9.5500000000000007</v>
      </c>
      <c r="T35" s="46">
        <v>9.5500000000000007</v>
      </c>
      <c r="U35" s="52"/>
      <c r="V35" s="49">
        <f>VLOOKUP(E35,[3]INVENTARIO!$B$4:$P$1048576,15,0)</f>
        <v>1</v>
      </c>
      <c r="W35" s="52"/>
      <c r="X35" s="50">
        <f>VLOOKUP(E35,[3]INVENTARIO!$B$114:$R$4077,17,0)</f>
        <v>7.3</v>
      </c>
      <c r="Y35" s="50">
        <f>VLOOKUP(E35,[3]INVENTARIO!$B$4:$S$4077,18,0)</f>
        <v>7.3</v>
      </c>
      <c r="Z35" s="52"/>
      <c r="AA35" s="62">
        <f>VLOOKUP(E35,[3]INVENTARIO!$B$4:$U$4077,20,0)</f>
        <v>7.3</v>
      </c>
      <c r="AB35" s="62">
        <f t="shared" si="1"/>
        <v>7.3</v>
      </c>
      <c r="AC35" s="52"/>
      <c r="AD35" s="62">
        <f>VLOOKUP(E35,[3]INVENTARIO!$B$4:$X$4077,23,0)</f>
        <v>7.3</v>
      </c>
      <c r="AE35" s="62">
        <f t="shared" si="2"/>
        <v>7.3</v>
      </c>
      <c r="AF35" s="52"/>
      <c r="AG35" s="62">
        <f>VLOOKUP(E35,[3]INVENTARIO!$B$4:$AA$1048576,26,0)</f>
        <v>7.3</v>
      </c>
      <c r="AH35" s="62">
        <f t="shared" si="3"/>
        <v>7.3</v>
      </c>
      <c r="AI35" s="52"/>
      <c r="AJ35" s="62">
        <f>VLOOKUP(E35,[3]INVENTARIO!$B$4:$AD$1048576,29,0)</f>
        <v>5</v>
      </c>
      <c r="AK35" s="62">
        <f t="shared" si="4"/>
        <v>5</v>
      </c>
      <c r="AT35" s="55"/>
    </row>
    <row r="36" spans="1:46" ht="24" customHeight="1" outlineLevel="1" x14ac:dyDescent="0.3">
      <c r="A36" s="41" t="s">
        <v>38</v>
      </c>
      <c r="B36" s="42">
        <v>32</v>
      </c>
      <c r="C36" s="43" t="s">
        <v>39</v>
      </c>
      <c r="D36" s="43" t="s">
        <v>93</v>
      </c>
      <c r="E36" s="42" t="s">
        <v>102</v>
      </c>
      <c r="F36" s="43">
        <v>94053000</v>
      </c>
      <c r="G36" s="44" t="s">
        <v>103</v>
      </c>
      <c r="H36" s="43" t="s">
        <v>43</v>
      </c>
      <c r="I36" s="43" t="s">
        <v>44</v>
      </c>
      <c r="J36" s="45" t="s">
        <v>28</v>
      </c>
      <c r="K36" s="45" t="s">
        <v>28</v>
      </c>
      <c r="L36" s="45" t="s">
        <v>28</v>
      </c>
      <c r="M36" s="45">
        <v>4.4000000000000004</v>
      </c>
      <c r="N36" s="45" t="s">
        <v>28</v>
      </c>
      <c r="O36" s="45">
        <v>0</v>
      </c>
      <c r="P36" s="46">
        <v>12.415000000000001</v>
      </c>
      <c r="Q36" s="46">
        <f t="shared" si="0"/>
        <v>12.415000000000001</v>
      </c>
      <c r="R36" s="47"/>
      <c r="S36" s="46">
        <v>9.5500000000000007</v>
      </c>
      <c r="T36" s="46">
        <v>9.5500000000000007</v>
      </c>
      <c r="V36" s="49">
        <f>VLOOKUP(E36,[3]INVENTARIO!$B$4:$P$1048576,15,0)</f>
        <v>1</v>
      </c>
      <c r="X36" s="50">
        <f>VLOOKUP(E36,[3]INVENTARIO!$B$114:$R$4077,17,0)</f>
        <v>7.3</v>
      </c>
      <c r="Y36" s="50">
        <f>VLOOKUP(E36,[3]INVENTARIO!$B$4:$S$4077,18,0)</f>
        <v>7.3</v>
      </c>
      <c r="AA36" s="51">
        <f>VLOOKUP(E36,[3]INVENTARIO!$B$4:$U$4077,20,0)</f>
        <v>7.3</v>
      </c>
      <c r="AB36" s="51">
        <f t="shared" si="1"/>
        <v>7.3</v>
      </c>
      <c r="AD36" s="51">
        <f>VLOOKUP(E36,[3]INVENTARIO!$B$4:$X$4077,23,0)</f>
        <v>7.3</v>
      </c>
      <c r="AE36" s="51">
        <f t="shared" si="2"/>
        <v>7.3</v>
      </c>
      <c r="AG36" s="51">
        <f>VLOOKUP(E36,[3]INVENTARIO!$B$4:$AA$1048576,26,0)</f>
        <v>7.3</v>
      </c>
      <c r="AH36" s="51">
        <f t="shared" si="3"/>
        <v>7.3</v>
      </c>
      <c r="AJ36" s="51">
        <f>VLOOKUP(E36,[3]INVENTARIO!$B$4:$AD$1048576,29,0)</f>
        <v>5</v>
      </c>
      <c r="AK36" s="51">
        <f t="shared" si="4"/>
        <v>5</v>
      </c>
      <c r="AT36" s="55"/>
    </row>
    <row r="37" spans="1:46" ht="24" customHeight="1" outlineLevel="1" x14ac:dyDescent="0.3">
      <c r="A37" s="41" t="s">
        <v>38</v>
      </c>
      <c r="B37" s="42">
        <v>33</v>
      </c>
      <c r="C37" s="43" t="s">
        <v>39</v>
      </c>
      <c r="D37" s="43" t="s">
        <v>104</v>
      </c>
      <c r="E37" s="42" t="s">
        <v>105</v>
      </c>
      <c r="F37" s="43">
        <v>94053000</v>
      </c>
      <c r="G37" s="44" t="s">
        <v>106</v>
      </c>
      <c r="H37" s="43" t="s">
        <v>43</v>
      </c>
      <c r="I37" s="43" t="s">
        <v>44</v>
      </c>
      <c r="J37" s="45" t="s">
        <v>28</v>
      </c>
      <c r="K37" s="45" t="s">
        <v>28</v>
      </c>
      <c r="L37" s="45">
        <v>8.5</v>
      </c>
      <c r="M37" s="45">
        <v>5</v>
      </c>
      <c r="N37" s="45" t="s">
        <v>28</v>
      </c>
      <c r="O37" s="45">
        <v>0</v>
      </c>
      <c r="P37" s="46">
        <v>55.9</v>
      </c>
      <c r="Q37" s="46">
        <f t="shared" si="0"/>
        <v>55.9</v>
      </c>
      <c r="R37" s="47"/>
      <c r="S37" s="46">
        <v>43</v>
      </c>
      <c r="T37" s="46">
        <v>43</v>
      </c>
      <c r="V37" s="49">
        <f>VLOOKUP(E37,[3]INVENTARIO!$B$4:$P$1048576,15,0)</f>
        <v>1</v>
      </c>
      <c r="X37" s="50">
        <f>VLOOKUP(E37,[3]INVENTARIO!$B$114:$R$4077,17,0)</f>
        <v>42.3</v>
      </c>
      <c r="Y37" s="50">
        <f>VLOOKUP(E37,[3]INVENTARIO!$B$4:$S$4077,18,0)</f>
        <v>42.3</v>
      </c>
      <c r="AA37" s="51">
        <f>VLOOKUP(E37,[3]INVENTARIO!$B$4:$U$4077,20,0)</f>
        <v>42.3</v>
      </c>
      <c r="AB37" s="51">
        <f t="shared" si="1"/>
        <v>42.3</v>
      </c>
      <c r="AD37" s="51">
        <f>VLOOKUP(E37,[3]INVENTARIO!$B$4:$X$4077,23,0)</f>
        <v>42.3</v>
      </c>
      <c r="AE37" s="51">
        <f t="shared" si="2"/>
        <v>42.3</v>
      </c>
      <c r="AG37" s="51">
        <f>VLOOKUP(E37,[3]INVENTARIO!$B$4:$AA$1048576,26,0)</f>
        <v>37</v>
      </c>
      <c r="AH37" s="51">
        <f t="shared" si="3"/>
        <v>37</v>
      </c>
      <c r="AJ37" s="51">
        <f>VLOOKUP(E37,[3]INVENTARIO!$B$4:$AD$1048576,29,0)</f>
        <v>0</v>
      </c>
      <c r="AK37" s="51">
        <f t="shared" si="4"/>
        <v>0</v>
      </c>
      <c r="AL37" s="52">
        <v>440</v>
      </c>
      <c r="AT37" s="55"/>
    </row>
    <row r="38" spans="1:46" ht="24" customHeight="1" outlineLevel="1" x14ac:dyDescent="0.3">
      <c r="A38" s="41" t="s">
        <v>38</v>
      </c>
      <c r="B38" s="42">
        <v>34</v>
      </c>
      <c r="C38" s="43" t="s">
        <v>39</v>
      </c>
      <c r="D38" s="43" t="s">
        <v>104</v>
      </c>
      <c r="E38" s="43" t="s">
        <v>107</v>
      </c>
      <c r="F38" s="43">
        <v>94053000</v>
      </c>
      <c r="G38" s="44" t="s">
        <v>108</v>
      </c>
      <c r="H38" s="43" t="s">
        <v>109</v>
      </c>
      <c r="I38" s="43" t="s">
        <v>44</v>
      </c>
      <c r="J38" s="45" t="s">
        <v>28</v>
      </c>
      <c r="K38" s="45" t="s">
        <v>28</v>
      </c>
      <c r="L38" s="45">
        <v>8.5</v>
      </c>
      <c r="M38" s="45">
        <v>5</v>
      </c>
      <c r="N38" s="45" t="s">
        <v>28</v>
      </c>
      <c r="O38" s="45">
        <v>0</v>
      </c>
      <c r="P38" s="46">
        <v>55.9</v>
      </c>
      <c r="Q38" s="46">
        <f t="shared" si="0"/>
        <v>55.9</v>
      </c>
      <c r="R38" s="47"/>
      <c r="S38" s="46">
        <v>43</v>
      </c>
      <c r="T38" s="46">
        <v>43</v>
      </c>
      <c r="V38" s="49">
        <f>VLOOKUP(E38,[3]INVENTARIO!$B$4:$P$1048576,15,0)</f>
        <v>1</v>
      </c>
      <c r="X38" s="50">
        <f>VLOOKUP(E38,[3]INVENTARIO!$B$114:$R$4077,17,0)</f>
        <v>0</v>
      </c>
      <c r="Y38" s="50">
        <f>VLOOKUP(E38,[3]INVENTARIO!$B$4:$S$4077,18,0)</f>
        <v>0</v>
      </c>
      <c r="AA38" s="51">
        <f>VLOOKUP(E38,[3]INVENTARIO!$B$4:$U$4077,20,0)</f>
        <v>0</v>
      </c>
      <c r="AB38" s="51">
        <f t="shared" si="1"/>
        <v>0</v>
      </c>
      <c r="AD38" s="51">
        <f>VLOOKUP(E38,[3]INVENTARIO!$B$4:$X$4077,23,0)</f>
        <v>0</v>
      </c>
      <c r="AE38" s="51">
        <f t="shared" si="2"/>
        <v>0</v>
      </c>
      <c r="AG38" s="51">
        <f>VLOOKUP(E38,[3]INVENTARIO!$B$4:$AA$1048576,26,0)</f>
        <v>0</v>
      </c>
      <c r="AH38" s="51">
        <f t="shared" si="3"/>
        <v>0</v>
      </c>
      <c r="AJ38" s="51">
        <f>VLOOKUP(E38,[3]INVENTARIO!$B$4:$AD$1048576,29,0)</f>
        <v>0</v>
      </c>
      <c r="AK38" s="51">
        <f t="shared" si="4"/>
        <v>0</v>
      </c>
      <c r="AT38" s="55"/>
    </row>
    <row r="39" spans="1:46" ht="24" customHeight="1" outlineLevel="1" x14ac:dyDescent="0.3">
      <c r="A39" s="41" t="s">
        <v>38</v>
      </c>
      <c r="B39" s="42">
        <v>35</v>
      </c>
      <c r="C39" s="43" t="s">
        <v>39</v>
      </c>
      <c r="D39" s="43" t="s">
        <v>104</v>
      </c>
      <c r="E39" s="42" t="s">
        <v>110</v>
      </c>
      <c r="F39" s="43">
        <v>94053000</v>
      </c>
      <c r="G39" s="44" t="s">
        <v>111</v>
      </c>
      <c r="H39" s="43" t="s">
        <v>43</v>
      </c>
      <c r="I39" s="43" t="s">
        <v>44</v>
      </c>
      <c r="J39" s="45" t="s">
        <v>28</v>
      </c>
      <c r="K39" s="45" t="s">
        <v>28</v>
      </c>
      <c r="L39" s="45">
        <v>8.5</v>
      </c>
      <c r="M39" s="45">
        <v>5</v>
      </c>
      <c r="N39" s="45" t="s">
        <v>28</v>
      </c>
      <c r="O39" s="45">
        <v>0</v>
      </c>
      <c r="P39" s="46">
        <v>55.9</v>
      </c>
      <c r="Q39" s="46">
        <f t="shared" si="0"/>
        <v>55.9</v>
      </c>
      <c r="R39" s="47"/>
      <c r="S39" s="46">
        <v>43</v>
      </c>
      <c r="T39" s="46">
        <v>43</v>
      </c>
      <c r="V39" s="49">
        <f>VLOOKUP(E39,[3]INVENTARIO!$B$4:$P$1048576,15,0)</f>
        <v>1</v>
      </c>
      <c r="X39" s="50">
        <f>VLOOKUP(E39,[3]INVENTARIO!$B$114:$R$4077,17,0)</f>
        <v>0</v>
      </c>
      <c r="Y39" s="50">
        <f>VLOOKUP(E39,[3]INVENTARIO!$B$4:$S$4077,18,0)</f>
        <v>0</v>
      </c>
      <c r="AA39" s="51">
        <f>VLOOKUP(E39,[3]INVENTARIO!$B$4:$U$4077,20,0)</f>
        <v>0</v>
      </c>
      <c r="AB39" s="51">
        <f t="shared" si="1"/>
        <v>0</v>
      </c>
      <c r="AC39" s="52"/>
      <c r="AD39" s="51">
        <f>VLOOKUP(E39,[3]INVENTARIO!$B$4:$X$4077,23,0)</f>
        <v>0</v>
      </c>
      <c r="AE39" s="51">
        <f t="shared" si="2"/>
        <v>0</v>
      </c>
      <c r="AG39" s="51">
        <f>VLOOKUP(E39,[3]INVENTARIO!$B$4:$AA$1048576,26,0)</f>
        <v>0</v>
      </c>
      <c r="AH39" s="51">
        <f t="shared" si="3"/>
        <v>0</v>
      </c>
      <c r="AI39" s="52"/>
      <c r="AJ39" s="51">
        <f>VLOOKUP(E39,[3]INVENTARIO!$B$4:$AD$1048576,29,0)</f>
        <v>0</v>
      </c>
      <c r="AK39" s="51">
        <f t="shared" si="4"/>
        <v>0</v>
      </c>
      <c r="AT39" s="55"/>
    </row>
    <row r="40" spans="1:46" ht="24" customHeight="1" outlineLevel="1" x14ac:dyDescent="0.3">
      <c r="A40" s="41" t="s">
        <v>38</v>
      </c>
      <c r="B40" s="42">
        <v>36</v>
      </c>
      <c r="C40" s="43" t="s">
        <v>39</v>
      </c>
      <c r="D40" s="43" t="s">
        <v>104</v>
      </c>
      <c r="E40" s="42" t="s">
        <v>112</v>
      </c>
      <c r="F40" s="43">
        <v>94053000</v>
      </c>
      <c r="G40" s="44" t="s">
        <v>113</v>
      </c>
      <c r="H40" s="43" t="s">
        <v>109</v>
      </c>
      <c r="I40" s="43" t="s">
        <v>44</v>
      </c>
      <c r="J40" s="45" t="s">
        <v>28</v>
      </c>
      <c r="K40" s="45" t="s">
        <v>28</v>
      </c>
      <c r="L40" s="45">
        <v>8.5</v>
      </c>
      <c r="M40" s="45">
        <v>5</v>
      </c>
      <c r="N40" s="45" t="s">
        <v>28</v>
      </c>
      <c r="O40" s="45">
        <v>0</v>
      </c>
      <c r="P40" s="46">
        <v>55.9</v>
      </c>
      <c r="Q40" s="46">
        <f t="shared" si="0"/>
        <v>55.9</v>
      </c>
      <c r="R40" s="47"/>
      <c r="S40" s="46">
        <v>43</v>
      </c>
      <c r="T40" s="46">
        <v>43</v>
      </c>
      <c r="V40" s="49">
        <f>VLOOKUP(E40,[3]INVENTARIO!$B$4:$P$1048576,15,0)</f>
        <v>1</v>
      </c>
      <c r="X40" s="50">
        <f>VLOOKUP(E40,[3]INVENTARIO!$B$114:$R$4077,17,0)</f>
        <v>0</v>
      </c>
      <c r="Y40" s="50">
        <f>VLOOKUP(E40,[3]INVENTARIO!$B$4:$S$4077,18,0)</f>
        <v>0</v>
      </c>
      <c r="AA40" s="51">
        <f>VLOOKUP(E40,[3]INVENTARIO!$B$4:$U$4077,20,0)</f>
        <v>0</v>
      </c>
      <c r="AB40" s="51">
        <f t="shared" si="1"/>
        <v>0</v>
      </c>
      <c r="AD40" s="51">
        <f>VLOOKUP(E40,[3]INVENTARIO!$B$4:$X$4077,23,0)</f>
        <v>0</v>
      </c>
      <c r="AE40" s="51">
        <f t="shared" si="2"/>
        <v>0</v>
      </c>
      <c r="AG40" s="51">
        <f>VLOOKUP(E40,[3]INVENTARIO!$B$4:$AA$1048576,26,0)</f>
        <v>0</v>
      </c>
      <c r="AH40" s="51">
        <f t="shared" si="3"/>
        <v>0</v>
      </c>
      <c r="AJ40" s="51">
        <f>VLOOKUP(E40,[3]INVENTARIO!$B$4:$AD$1048576,29,0)</f>
        <v>0</v>
      </c>
      <c r="AK40" s="51">
        <f t="shared" si="4"/>
        <v>0</v>
      </c>
      <c r="AT40" s="55"/>
    </row>
    <row r="41" spans="1:46" ht="24" customHeight="1" outlineLevel="1" x14ac:dyDescent="0.3">
      <c r="A41" s="41" t="s">
        <v>38</v>
      </c>
      <c r="B41" s="42">
        <v>37</v>
      </c>
      <c r="C41" s="43" t="s">
        <v>39</v>
      </c>
      <c r="D41" s="43" t="s">
        <v>104</v>
      </c>
      <c r="E41" s="42" t="s">
        <v>114</v>
      </c>
      <c r="F41" s="43">
        <f>VLOOKUP(E41,[3]INVENTARIO!$B$4:$D$1048576,3,0)</f>
        <v>94053000</v>
      </c>
      <c r="G41" s="44" t="s">
        <v>115</v>
      </c>
      <c r="H41" s="43" t="s">
        <v>43</v>
      </c>
      <c r="I41" s="43" t="s">
        <v>44</v>
      </c>
      <c r="J41" s="45" t="s">
        <v>28</v>
      </c>
      <c r="K41" s="45" t="s">
        <v>28</v>
      </c>
      <c r="L41" s="45">
        <v>8.5</v>
      </c>
      <c r="M41" s="45">
        <v>5</v>
      </c>
      <c r="N41" s="45" t="s">
        <v>28</v>
      </c>
      <c r="O41" s="45">
        <v>0</v>
      </c>
      <c r="P41" s="46">
        <v>55.9</v>
      </c>
      <c r="Q41" s="46">
        <f t="shared" si="0"/>
        <v>55.9</v>
      </c>
      <c r="R41" s="47"/>
      <c r="S41" s="46">
        <v>43</v>
      </c>
      <c r="T41" s="46">
        <v>43</v>
      </c>
      <c r="V41" s="49">
        <f>VLOOKUP(E41,[3]INVENTARIO!$B$4:$P$1048576,15,0)</f>
        <v>1</v>
      </c>
      <c r="X41" s="50">
        <f>VLOOKUP(E41,[3]INVENTARIO!$B$114:$R$4077,17,0)</f>
        <v>49.25</v>
      </c>
      <c r="Y41" s="50">
        <f>VLOOKUP(E41,[3]INVENTARIO!$B$4:$S$4077,18,0)</f>
        <v>49.25</v>
      </c>
      <c r="AA41" s="51">
        <f>VLOOKUP(E41,[3]INVENTARIO!$B$4:$U$4077,20,0)</f>
        <v>49.25</v>
      </c>
      <c r="AB41" s="51">
        <f t="shared" si="1"/>
        <v>49.25</v>
      </c>
      <c r="AD41" s="51">
        <f>VLOOKUP(E41,[3]INVENTARIO!$B$4:$X$4077,23,0)</f>
        <v>49.25</v>
      </c>
      <c r="AE41" s="51">
        <f t="shared" si="2"/>
        <v>49.25</v>
      </c>
      <c r="AG41" s="51">
        <f>VLOOKUP(E41,[3]INVENTARIO!$B$4:$AA$1048576,26,0)</f>
        <v>43</v>
      </c>
      <c r="AH41" s="51">
        <f t="shared" si="3"/>
        <v>43</v>
      </c>
      <c r="AJ41" s="51">
        <f>VLOOKUP(E41,[3]INVENTARIO!$B$4:$AD$1048576,29,0)</f>
        <v>33.5</v>
      </c>
      <c r="AK41" s="51">
        <f t="shared" si="4"/>
        <v>33.5</v>
      </c>
      <c r="AT41" s="55"/>
    </row>
    <row r="42" spans="1:46" ht="24" customHeight="1" outlineLevel="1" x14ac:dyDescent="0.3">
      <c r="A42" s="41" t="s">
        <v>38</v>
      </c>
      <c r="B42" s="42">
        <v>38</v>
      </c>
      <c r="C42" s="43" t="s">
        <v>39</v>
      </c>
      <c r="D42" s="43" t="s">
        <v>104</v>
      </c>
      <c r="E42" s="42" t="s">
        <v>116</v>
      </c>
      <c r="F42" s="43">
        <v>94053000</v>
      </c>
      <c r="G42" s="44" t="s">
        <v>117</v>
      </c>
      <c r="H42" s="43" t="s">
        <v>109</v>
      </c>
      <c r="I42" s="43" t="s">
        <v>44</v>
      </c>
      <c r="J42" s="45" t="s">
        <v>28</v>
      </c>
      <c r="K42" s="45" t="s">
        <v>28</v>
      </c>
      <c r="L42" s="45">
        <v>8.5</v>
      </c>
      <c r="M42" s="45">
        <v>5</v>
      </c>
      <c r="N42" s="45" t="s">
        <v>28</v>
      </c>
      <c r="O42" s="45">
        <v>0</v>
      </c>
      <c r="P42" s="46">
        <v>55.9</v>
      </c>
      <c r="Q42" s="46">
        <f t="shared" si="0"/>
        <v>55.9</v>
      </c>
      <c r="R42" s="47"/>
      <c r="S42" s="46">
        <v>43</v>
      </c>
      <c r="T42" s="46">
        <v>43</v>
      </c>
      <c r="V42" s="49">
        <f>VLOOKUP(E42,[3]INVENTARIO!$B$4:$P$1048576,15,0)</f>
        <v>1</v>
      </c>
      <c r="X42" s="50">
        <f>VLOOKUP(E42,[3]INVENTARIO!$B$114:$R$4077,17,0)</f>
        <v>0</v>
      </c>
      <c r="Y42" s="50">
        <f>VLOOKUP(E42,[3]INVENTARIO!$B$4:$S$4077,18,0)</f>
        <v>0</v>
      </c>
      <c r="AA42" s="51">
        <f>VLOOKUP(E42,[3]INVENTARIO!$B$4:$U$4077,20,0)</f>
        <v>0</v>
      </c>
      <c r="AB42" s="51">
        <f t="shared" si="1"/>
        <v>0</v>
      </c>
      <c r="AD42" s="51">
        <f>VLOOKUP(E42,[3]INVENTARIO!$B$4:$X$4077,23,0)</f>
        <v>0</v>
      </c>
      <c r="AE42" s="51">
        <f t="shared" si="2"/>
        <v>0</v>
      </c>
      <c r="AG42" s="51">
        <f>VLOOKUP(E42,[3]INVENTARIO!$B$4:$AA$1048576,26,0)</f>
        <v>0</v>
      </c>
      <c r="AH42" s="51">
        <f t="shared" si="3"/>
        <v>0</v>
      </c>
      <c r="AJ42" s="51">
        <f>VLOOKUP(E42,[3]INVENTARIO!$B$4:$AD$1048576,29,0)</f>
        <v>0</v>
      </c>
      <c r="AK42" s="51">
        <f t="shared" si="4"/>
        <v>0</v>
      </c>
      <c r="AT42" s="55"/>
    </row>
    <row r="43" spans="1:46" s="56" customFormat="1" ht="24" customHeight="1" outlineLevel="1" x14ac:dyDescent="0.3">
      <c r="A43" s="41" t="s">
        <v>38</v>
      </c>
      <c r="B43" s="42">
        <v>39</v>
      </c>
      <c r="C43" s="43" t="s">
        <v>39</v>
      </c>
      <c r="D43" s="43" t="s">
        <v>104</v>
      </c>
      <c r="E43" s="42" t="s">
        <v>118</v>
      </c>
      <c r="F43" s="43">
        <v>94053000</v>
      </c>
      <c r="G43" s="44" t="s">
        <v>119</v>
      </c>
      <c r="H43" s="43" t="s">
        <v>43</v>
      </c>
      <c r="I43" s="43" t="s">
        <v>44</v>
      </c>
      <c r="J43" s="45" t="s">
        <v>28</v>
      </c>
      <c r="K43" s="45" t="s">
        <v>28</v>
      </c>
      <c r="L43" s="45">
        <v>8.5</v>
      </c>
      <c r="M43" s="45">
        <v>5</v>
      </c>
      <c r="N43" s="45" t="s">
        <v>28</v>
      </c>
      <c r="O43" s="45">
        <v>0</v>
      </c>
      <c r="P43" s="46">
        <v>54.6</v>
      </c>
      <c r="Q43" s="46">
        <f t="shared" si="0"/>
        <v>54.6</v>
      </c>
      <c r="R43" s="47"/>
      <c r="S43" s="46">
        <v>42</v>
      </c>
      <c r="T43" s="46">
        <v>42</v>
      </c>
      <c r="U43" s="48"/>
      <c r="V43" s="49">
        <f>VLOOKUP(E43,[3]INVENTARIO!$B$4:$P$1048576,15,0)</f>
        <v>1</v>
      </c>
      <c r="W43" s="48"/>
      <c r="X43" s="50">
        <f>VLOOKUP(E43,[3]INVENTARIO!$B$114:$R$4077,17,0)</f>
        <v>42</v>
      </c>
      <c r="Y43" s="50">
        <f>VLOOKUP(E43,[3]INVENTARIO!$B$4:$S$4077,18,0)</f>
        <v>42</v>
      </c>
      <c r="Z43" s="48"/>
      <c r="AA43" s="51">
        <f>VLOOKUP(E43,[3]INVENTARIO!$B$4:$U$4077,20,0)</f>
        <v>42</v>
      </c>
      <c r="AB43" s="51">
        <f t="shared" si="1"/>
        <v>42</v>
      </c>
      <c r="AC43" s="48"/>
      <c r="AD43" s="51">
        <f>VLOOKUP(E43,[3]INVENTARIO!$B$4:$X$4077,23,0)</f>
        <v>42</v>
      </c>
      <c r="AE43" s="51">
        <f t="shared" si="2"/>
        <v>42</v>
      </c>
      <c r="AF43" s="48"/>
      <c r="AG43" s="51">
        <f>VLOOKUP(E43,[3]INVENTARIO!$B$4:$AA$1048576,26,0)</f>
        <v>0</v>
      </c>
      <c r="AH43" s="51">
        <f t="shared" si="3"/>
        <v>0</v>
      </c>
      <c r="AI43" s="48"/>
      <c r="AJ43" s="51">
        <f>VLOOKUP(E43,[3]INVENTARIO!$B$4:$AD$1048576,29,0)</f>
        <v>0</v>
      </c>
      <c r="AK43" s="51">
        <f t="shared" si="4"/>
        <v>0</v>
      </c>
      <c r="AL43" s="52"/>
      <c r="AM43" s="53"/>
      <c r="AN43" s="54"/>
      <c r="AO43" s="54"/>
      <c r="AP43" s="54"/>
      <c r="AQ43" s="54"/>
      <c r="AR43" s="54"/>
      <c r="AS43" s="54"/>
      <c r="AT43" s="55"/>
    </row>
    <row r="44" spans="1:46" ht="24" customHeight="1" outlineLevel="1" x14ac:dyDescent="0.3">
      <c r="A44" s="41" t="s">
        <v>38</v>
      </c>
      <c r="B44" s="42">
        <v>40</v>
      </c>
      <c r="C44" s="43" t="s">
        <v>39</v>
      </c>
      <c r="D44" s="43" t="s">
        <v>104</v>
      </c>
      <c r="E44" s="42" t="s">
        <v>120</v>
      </c>
      <c r="F44" s="43">
        <v>94053000</v>
      </c>
      <c r="G44" s="44" t="s">
        <v>121</v>
      </c>
      <c r="H44" s="43" t="s">
        <v>109</v>
      </c>
      <c r="I44" s="43" t="s">
        <v>44</v>
      </c>
      <c r="J44" s="45" t="s">
        <v>28</v>
      </c>
      <c r="K44" s="45" t="s">
        <v>28</v>
      </c>
      <c r="L44" s="45">
        <v>8.5</v>
      </c>
      <c r="M44" s="45">
        <v>5</v>
      </c>
      <c r="N44" s="45" t="s">
        <v>28</v>
      </c>
      <c r="O44" s="45">
        <v>0</v>
      </c>
      <c r="P44" s="46">
        <v>54.6</v>
      </c>
      <c r="Q44" s="46">
        <f t="shared" si="0"/>
        <v>54.6</v>
      </c>
      <c r="R44" s="47"/>
      <c r="S44" s="46">
        <v>42</v>
      </c>
      <c r="T44" s="46">
        <v>42</v>
      </c>
      <c r="V44" s="49">
        <f>VLOOKUP(E44,[3]INVENTARIO!$B$4:$P$1048576,15,0)</f>
        <v>1</v>
      </c>
      <c r="X44" s="50">
        <f>VLOOKUP(E44,[3]INVENTARIO!$B$114:$R$4077,17,0)</f>
        <v>0</v>
      </c>
      <c r="Y44" s="50">
        <f>VLOOKUP(E44,[3]INVENTARIO!$B$4:$S$4077,18,0)</f>
        <v>0</v>
      </c>
      <c r="AA44" s="51">
        <f>VLOOKUP(E44,[3]INVENTARIO!$B$4:$U$4077,20,0)</f>
        <v>0</v>
      </c>
      <c r="AB44" s="51">
        <f t="shared" si="1"/>
        <v>0</v>
      </c>
      <c r="AD44" s="51">
        <f>VLOOKUP(E44,[3]INVENTARIO!$B$4:$X$4077,23,0)</f>
        <v>0</v>
      </c>
      <c r="AE44" s="51">
        <f t="shared" si="2"/>
        <v>0</v>
      </c>
      <c r="AG44" s="51">
        <f>VLOOKUP(E44,[3]INVENTARIO!$B$4:$AA$1048576,26,0)</f>
        <v>0</v>
      </c>
      <c r="AH44" s="51">
        <f t="shared" si="3"/>
        <v>0</v>
      </c>
      <c r="AJ44" s="51">
        <f>VLOOKUP(E44,[3]INVENTARIO!$B$4:$AD$1048576,29,0)</f>
        <v>0</v>
      </c>
      <c r="AK44" s="51">
        <f t="shared" si="4"/>
        <v>0</v>
      </c>
      <c r="AT44" s="55"/>
    </row>
    <row r="45" spans="1:46" ht="24" customHeight="1" outlineLevel="1" x14ac:dyDescent="0.3">
      <c r="A45" s="41" t="s">
        <v>38</v>
      </c>
      <c r="B45" s="42">
        <v>41</v>
      </c>
      <c r="C45" s="43" t="s">
        <v>39</v>
      </c>
      <c r="D45" s="43" t="s">
        <v>104</v>
      </c>
      <c r="E45" s="42" t="s">
        <v>122</v>
      </c>
      <c r="F45" s="43">
        <v>94053000</v>
      </c>
      <c r="G45" s="44" t="s">
        <v>123</v>
      </c>
      <c r="H45" s="43" t="s">
        <v>43</v>
      </c>
      <c r="I45" s="43" t="s">
        <v>44</v>
      </c>
      <c r="J45" s="45" t="s">
        <v>28</v>
      </c>
      <c r="K45" s="45" t="s">
        <v>28</v>
      </c>
      <c r="L45" s="45">
        <v>8.5</v>
      </c>
      <c r="M45" s="45">
        <v>5</v>
      </c>
      <c r="N45" s="45" t="s">
        <v>28</v>
      </c>
      <c r="O45" s="45">
        <v>0</v>
      </c>
      <c r="P45" s="46">
        <v>54.6</v>
      </c>
      <c r="Q45" s="46">
        <f t="shared" si="0"/>
        <v>54.6</v>
      </c>
      <c r="R45" s="47"/>
      <c r="S45" s="46">
        <v>42</v>
      </c>
      <c r="T45" s="46">
        <v>42</v>
      </c>
      <c r="V45" s="49">
        <f>VLOOKUP(E45,[3]INVENTARIO!$B$4:$P$1048576,15,0)</f>
        <v>1</v>
      </c>
      <c r="X45" s="50">
        <f>VLOOKUP(E45,[3]INVENTARIO!$B$114:$R$4077,17,0)</f>
        <v>40.6</v>
      </c>
      <c r="Y45" s="50">
        <f>VLOOKUP(E45,[3]INVENTARIO!$B$4:$S$4077,18,0)</f>
        <v>40.6</v>
      </c>
      <c r="AA45" s="51">
        <f>VLOOKUP(E45,[3]INVENTARIO!$B$4:$U$4077,20,0)</f>
        <v>40.6</v>
      </c>
      <c r="AB45" s="51">
        <f t="shared" si="1"/>
        <v>40.6</v>
      </c>
      <c r="AD45" s="51">
        <f>VLOOKUP(E45,[3]INVENTARIO!$B$4:$X$4077,23,0)</f>
        <v>40.6</v>
      </c>
      <c r="AE45" s="51">
        <f t="shared" si="2"/>
        <v>40.6</v>
      </c>
      <c r="AG45" s="51">
        <f>VLOOKUP(E45,[3]INVENTARIO!$B$4:$AA$1048576,26,0)</f>
        <v>36</v>
      </c>
      <c r="AH45" s="51">
        <f t="shared" si="3"/>
        <v>36</v>
      </c>
      <c r="AJ45" s="51">
        <f>VLOOKUP(E45,[3]INVENTARIO!$B$4:$AD$1048576,29,0)</f>
        <v>0</v>
      </c>
      <c r="AK45" s="51">
        <f t="shared" si="4"/>
        <v>0</v>
      </c>
      <c r="AT45" s="55"/>
    </row>
    <row r="46" spans="1:46" ht="24" customHeight="1" outlineLevel="1" x14ac:dyDescent="0.3">
      <c r="A46" s="41" t="s">
        <v>38</v>
      </c>
      <c r="B46" s="42">
        <v>42</v>
      </c>
      <c r="C46" s="43" t="s">
        <v>39</v>
      </c>
      <c r="D46" s="43" t="s">
        <v>104</v>
      </c>
      <c r="E46" s="42" t="s">
        <v>124</v>
      </c>
      <c r="F46" s="43">
        <v>94053000</v>
      </c>
      <c r="G46" s="44" t="s">
        <v>125</v>
      </c>
      <c r="H46" s="43" t="s">
        <v>109</v>
      </c>
      <c r="I46" s="43" t="s">
        <v>44</v>
      </c>
      <c r="J46" s="45" t="s">
        <v>28</v>
      </c>
      <c r="K46" s="45" t="s">
        <v>28</v>
      </c>
      <c r="L46" s="45">
        <v>8.5</v>
      </c>
      <c r="M46" s="45">
        <v>5</v>
      </c>
      <c r="N46" s="45" t="s">
        <v>28</v>
      </c>
      <c r="O46" s="45">
        <v>0</v>
      </c>
      <c r="P46" s="46">
        <v>54.6</v>
      </c>
      <c r="Q46" s="46">
        <f t="shared" si="0"/>
        <v>54.6</v>
      </c>
      <c r="R46" s="47"/>
      <c r="S46" s="46">
        <v>42</v>
      </c>
      <c r="T46" s="46">
        <v>42</v>
      </c>
      <c r="V46" s="49">
        <f>VLOOKUP(E46,[3]INVENTARIO!$B$4:$P$1048576,15,0)</f>
        <v>1</v>
      </c>
      <c r="X46" s="50">
        <f>VLOOKUP(E46,[3]INVENTARIO!$B$114:$R$4077,17,0)</f>
        <v>0</v>
      </c>
      <c r="Y46" s="50">
        <f>VLOOKUP(E46,[3]INVENTARIO!$B$4:$S$4077,18,0)</f>
        <v>0</v>
      </c>
      <c r="AA46" s="51">
        <f>VLOOKUP(E46,[3]INVENTARIO!$B$4:$U$4077,20,0)</f>
        <v>0</v>
      </c>
      <c r="AB46" s="51">
        <f t="shared" si="1"/>
        <v>0</v>
      </c>
      <c r="AD46" s="51">
        <f>VLOOKUP(E46,[3]INVENTARIO!$B$4:$X$4077,23,0)</f>
        <v>0</v>
      </c>
      <c r="AE46" s="51">
        <f t="shared" si="2"/>
        <v>0</v>
      </c>
      <c r="AG46" s="51">
        <f>VLOOKUP(E46,[3]INVENTARIO!$B$4:$AA$1048576,26,0)</f>
        <v>0</v>
      </c>
      <c r="AH46" s="51">
        <f t="shared" si="3"/>
        <v>0</v>
      </c>
      <c r="AJ46" s="51">
        <f>VLOOKUP(E46,[3]INVENTARIO!$B$4:$AD$1048576,29,0)</f>
        <v>0</v>
      </c>
      <c r="AK46" s="51">
        <f t="shared" si="4"/>
        <v>0</v>
      </c>
      <c r="AT46" s="55"/>
    </row>
    <row r="47" spans="1:46" ht="24" customHeight="1" outlineLevel="1" x14ac:dyDescent="0.3">
      <c r="A47" s="41" t="s">
        <v>38</v>
      </c>
      <c r="B47" s="42">
        <v>43</v>
      </c>
      <c r="C47" s="43" t="s">
        <v>39</v>
      </c>
      <c r="D47" s="43" t="s">
        <v>104</v>
      </c>
      <c r="E47" s="42" t="s">
        <v>126</v>
      </c>
      <c r="F47" s="43">
        <v>94053000</v>
      </c>
      <c r="G47" s="44" t="s">
        <v>127</v>
      </c>
      <c r="H47" s="43" t="s">
        <v>43</v>
      </c>
      <c r="I47" s="43" t="s">
        <v>44</v>
      </c>
      <c r="J47" s="45" t="s">
        <v>28</v>
      </c>
      <c r="K47" s="45" t="s">
        <v>28</v>
      </c>
      <c r="L47" s="45">
        <v>8.5</v>
      </c>
      <c r="M47" s="45">
        <v>5</v>
      </c>
      <c r="N47" s="45" t="s">
        <v>28</v>
      </c>
      <c r="O47" s="45">
        <v>0</v>
      </c>
      <c r="P47" s="46">
        <v>55.9</v>
      </c>
      <c r="Q47" s="46">
        <f t="shared" si="0"/>
        <v>55.9</v>
      </c>
      <c r="R47" s="47"/>
      <c r="S47" s="46">
        <v>43</v>
      </c>
      <c r="T47" s="46">
        <v>43</v>
      </c>
      <c r="V47" s="49">
        <f>VLOOKUP(E47,[3]INVENTARIO!$B$4:$P$1048576,15,0)</f>
        <v>1</v>
      </c>
      <c r="X47" s="50">
        <f>VLOOKUP(E47,[3]INVENTARIO!$B$114:$R$4077,17,0)</f>
        <v>42.3</v>
      </c>
      <c r="Y47" s="50">
        <f>VLOOKUP(E47,[3]INVENTARIO!$B$4:$S$4077,18,0)</f>
        <v>42.3</v>
      </c>
      <c r="AA47" s="51">
        <f>VLOOKUP(E47,[3]INVENTARIO!$B$4:$U$4077,20,0)</f>
        <v>42.3</v>
      </c>
      <c r="AB47" s="51">
        <f t="shared" si="1"/>
        <v>42.3</v>
      </c>
      <c r="AD47" s="51">
        <f>VLOOKUP(E47,[3]INVENTARIO!$B$4:$X$4077,23,0)</f>
        <v>42.3</v>
      </c>
      <c r="AE47" s="51">
        <f t="shared" si="2"/>
        <v>42.3</v>
      </c>
      <c r="AG47" s="51">
        <f>VLOOKUP(E47,[3]INVENTARIO!$B$4:$AA$1048576,26,0)</f>
        <v>37</v>
      </c>
      <c r="AH47" s="51">
        <f t="shared" si="3"/>
        <v>37</v>
      </c>
      <c r="AJ47" s="51">
        <f>VLOOKUP(E47,[3]INVENTARIO!$B$4:$AD$1048576,29,0)</f>
        <v>0</v>
      </c>
      <c r="AK47" s="51">
        <f t="shared" si="4"/>
        <v>0</v>
      </c>
      <c r="AT47" s="55"/>
    </row>
    <row r="48" spans="1:46" ht="24" customHeight="1" outlineLevel="1" x14ac:dyDescent="0.3">
      <c r="A48" s="41" t="s">
        <v>38</v>
      </c>
      <c r="B48" s="42">
        <v>44</v>
      </c>
      <c r="C48" s="43" t="s">
        <v>39</v>
      </c>
      <c r="D48" s="43" t="s">
        <v>104</v>
      </c>
      <c r="E48" s="42" t="s">
        <v>128</v>
      </c>
      <c r="F48" s="43">
        <v>94053000</v>
      </c>
      <c r="G48" s="44" t="s">
        <v>129</v>
      </c>
      <c r="H48" s="43" t="s">
        <v>109</v>
      </c>
      <c r="I48" s="43" t="s">
        <v>44</v>
      </c>
      <c r="J48" s="45" t="s">
        <v>28</v>
      </c>
      <c r="K48" s="45" t="s">
        <v>28</v>
      </c>
      <c r="L48" s="45">
        <v>8.5</v>
      </c>
      <c r="M48" s="45">
        <v>5</v>
      </c>
      <c r="N48" s="45" t="s">
        <v>28</v>
      </c>
      <c r="O48" s="45">
        <v>0</v>
      </c>
      <c r="P48" s="46">
        <v>55.9</v>
      </c>
      <c r="Q48" s="46">
        <f t="shared" si="0"/>
        <v>55.9</v>
      </c>
      <c r="R48" s="47"/>
      <c r="S48" s="46">
        <v>43</v>
      </c>
      <c r="T48" s="46">
        <v>43</v>
      </c>
      <c r="V48" s="49">
        <f>VLOOKUP(E48,[3]INVENTARIO!$B$4:$P$1048576,15,0)</f>
        <v>1</v>
      </c>
      <c r="X48" s="50">
        <f>VLOOKUP(E48,[3]INVENTARIO!$B$114:$R$4077,17,0)</f>
        <v>0</v>
      </c>
      <c r="Y48" s="50">
        <f>VLOOKUP(E48,[3]INVENTARIO!$B$4:$S$4077,18,0)</f>
        <v>0</v>
      </c>
      <c r="AA48" s="51">
        <f>VLOOKUP(E48,[3]INVENTARIO!$B$4:$U$4077,20,0)</f>
        <v>0</v>
      </c>
      <c r="AB48" s="51">
        <f t="shared" si="1"/>
        <v>0</v>
      </c>
      <c r="AD48" s="51">
        <f>VLOOKUP(E48,[3]INVENTARIO!$B$4:$X$4077,23,0)</f>
        <v>0</v>
      </c>
      <c r="AE48" s="51">
        <f t="shared" si="2"/>
        <v>0</v>
      </c>
      <c r="AG48" s="51">
        <f>VLOOKUP(E48,[3]INVENTARIO!$B$4:$AA$1048576,26,0)</f>
        <v>0</v>
      </c>
      <c r="AH48" s="51">
        <f t="shared" si="3"/>
        <v>0</v>
      </c>
      <c r="AJ48" s="51">
        <f>VLOOKUP(E48,[3]INVENTARIO!$B$4:$AD$1048576,29,0)</f>
        <v>0</v>
      </c>
      <c r="AK48" s="51">
        <f t="shared" si="4"/>
        <v>0</v>
      </c>
      <c r="AT48" s="55"/>
    </row>
    <row r="49" spans="1:46" ht="24" customHeight="1" outlineLevel="1" x14ac:dyDescent="0.3">
      <c r="A49" s="41" t="s">
        <v>38</v>
      </c>
      <c r="B49" s="42">
        <v>45</v>
      </c>
      <c r="C49" s="43" t="s">
        <v>39</v>
      </c>
      <c r="D49" s="43" t="s">
        <v>104</v>
      </c>
      <c r="E49" s="42" t="s">
        <v>130</v>
      </c>
      <c r="F49" s="43">
        <v>94053000</v>
      </c>
      <c r="G49" s="44" t="s">
        <v>131</v>
      </c>
      <c r="H49" s="43" t="s">
        <v>43</v>
      </c>
      <c r="I49" s="43" t="s">
        <v>44</v>
      </c>
      <c r="J49" s="45" t="s">
        <v>28</v>
      </c>
      <c r="K49" s="45" t="s">
        <v>28</v>
      </c>
      <c r="L49" s="45">
        <v>8.5</v>
      </c>
      <c r="M49" s="45">
        <v>5</v>
      </c>
      <c r="N49" s="45" t="s">
        <v>28</v>
      </c>
      <c r="O49" s="45">
        <v>0</v>
      </c>
      <c r="P49" s="46">
        <v>56.55</v>
      </c>
      <c r="Q49" s="46">
        <f t="shared" si="0"/>
        <v>56.55</v>
      </c>
      <c r="R49" s="47"/>
      <c r="S49" s="46">
        <v>43.5</v>
      </c>
      <c r="T49" s="46">
        <v>43.5</v>
      </c>
      <c r="V49" s="49">
        <f>VLOOKUP(E49,[3]INVENTARIO!$B$4:$P$1048576,15,0)</f>
        <v>1</v>
      </c>
      <c r="X49" s="50">
        <f>VLOOKUP(E49,[3]INVENTARIO!$B$114:$R$4077,17,0)</f>
        <v>40.6</v>
      </c>
      <c r="Y49" s="50">
        <f>VLOOKUP(E49,[3]INVENTARIO!$B$4:$S$4077,18,0)</f>
        <v>40.6</v>
      </c>
      <c r="AA49" s="51">
        <f>VLOOKUP(E49,[3]INVENTARIO!$B$4:$U$4077,20,0)</f>
        <v>40.6</v>
      </c>
      <c r="AB49" s="51">
        <f t="shared" si="1"/>
        <v>40.6</v>
      </c>
      <c r="AD49" s="51">
        <f>VLOOKUP(E49,[3]INVENTARIO!$B$4:$X$4077,23,0)</f>
        <v>40.6</v>
      </c>
      <c r="AE49" s="51">
        <f t="shared" si="2"/>
        <v>40.6</v>
      </c>
      <c r="AG49" s="51">
        <f>VLOOKUP(E49,[3]INVENTARIO!$B$4:$AA$1048576,26,0)</f>
        <v>36</v>
      </c>
      <c r="AH49" s="51">
        <f t="shared" si="3"/>
        <v>36</v>
      </c>
      <c r="AJ49" s="51">
        <f>VLOOKUP(E49,[3]INVENTARIO!$B$4:$AD$1048576,29,0)</f>
        <v>0</v>
      </c>
      <c r="AK49" s="51">
        <f t="shared" si="4"/>
        <v>0</v>
      </c>
      <c r="AT49" s="55"/>
    </row>
    <row r="50" spans="1:46" ht="24" customHeight="1" outlineLevel="1" x14ac:dyDescent="0.3">
      <c r="A50" s="41" t="s">
        <v>38</v>
      </c>
      <c r="B50" s="42">
        <v>46</v>
      </c>
      <c r="C50" s="43" t="s">
        <v>39</v>
      </c>
      <c r="D50" s="43" t="s">
        <v>104</v>
      </c>
      <c r="E50" s="42" t="s">
        <v>132</v>
      </c>
      <c r="F50" s="43">
        <v>94053000</v>
      </c>
      <c r="G50" s="44" t="s">
        <v>133</v>
      </c>
      <c r="H50" s="43" t="s">
        <v>109</v>
      </c>
      <c r="I50" s="43" t="s">
        <v>44</v>
      </c>
      <c r="J50" s="45" t="s">
        <v>28</v>
      </c>
      <c r="K50" s="45" t="s">
        <v>28</v>
      </c>
      <c r="L50" s="45">
        <v>8.5</v>
      </c>
      <c r="M50" s="45">
        <v>5</v>
      </c>
      <c r="N50" s="45" t="s">
        <v>28</v>
      </c>
      <c r="O50" s="45">
        <v>0</v>
      </c>
      <c r="P50" s="46">
        <v>54.6</v>
      </c>
      <c r="Q50" s="46">
        <f t="shared" si="0"/>
        <v>54.6</v>
      </c>
      <c r="R50" s="47"/>
      <c r="S50" s="46">
        <v>42</v>
      </c>
      <c r="T50" s="46">
        <v>42</v>
      </c>
      <c r="V50" s="49">
        <f>VLOOKUP(E50,[3]INVENTARIO!$B$4:$P$1048576,15,0)</f>
        <v>1</v>
      </c>
      <c r="X50" s="50">
        <f>VLOOKUP(E50,[3]INVENTARIO!$B$114:$R$4077,17,0)</f>
        <v>0</v>
      </c>
      <c r="Y50" s="50">
        <f>VLOOKUP(E50,[3]INVENTARIO!$B$4:$S$4077,18,0)</f>
        <v>0</v>
      </c>
      <c r="AA50" s="51">
        <f>VLOOKUP(E50,[3]INVENTARIO!$B$4:$U$4077,20,0)</f>
        <v>0</v>
      </c>
      <c r="AB50" s="51">
        <f t="shared" si="1"/>
        <v>0</v>
      </c>
      <c r="AD50" s="51">
        <f>VLOOKUP(E50,[3]INVENTARIO!$B$4:$X$4077,23,0)</f>
        <v>0</v>
      </c>
      <c r="AE50" s="51">
        <f t="shared" si="2"/>
        <v>0</v>
      </c>
      <c r="AG50" s="51">
        <f>VLOOKUP(E50,[3]INVENTARIO!$B$4:$AA$1048576,26,0)</f>
        <v>0</v>
      </c>
      <c r="AH50" s="51">
        <f t="shared" si="3"/>
        <v>0</v>
      </c>
      <c r="AJ50" s="51">
        <f>VLOOKUP(E50,[3]INVENTARIO!$B$4:$AD$1048576,29,0)</f>
        <v>0</v>
      </c>
      <c r="AK50" s="51">
        <f t="shared" si="4"/>
        <v>0</v>
      </c>
      <c r="AT50" s="55"/>
    </row>
    <row r="51" spans="1:46" ht="24" customHeight="1" outlineLevel="1" x14ac:dyDescent="0.3">
      <c r="A51" s="41" t="s">
        <v>38</v>
      </c>
      <c r="B51" s="42">
        <v>47</v>
      </c>
      <c r="C51" s="43" t="s">
        <v>39</v>
      </c>
      <c r="D51" s="43" t="s">
        <v>104</v>
      </c>
      <c r="E51" s="42" t="s">
        <v>134</v>
      </c>
      <c r="F51" s="43">
        <v>94053000</v>
      </c>
      <c r="G51" s="44" t="s">
        <v>135</v>
      </c>
      <c r="H51" s="43" t="s">
        <v>109</v>
      </c>
      <c r="I51" s="43" t="s">
        <v>44</v>
      </c>
      <c r="J51" s="45" t="s">
        <v>28</v>
      </c>
      <c r="K51" s="45" t="s">
        <v>28</v>
      </c>
      <c r="L51" s="45">
        <v>8.5</v>
      </c>
      <c r="M51" s="45">
        <v>5</v>
      </c>
      <c r="N51" s="45" t="s">
        <v>28</v>
      </c>
      <c r="O51" s="45">
        <v>0</v>
      </c>
      <c r="P51" s="46">
        <v>54.6</v>
      </c>
      <c r="Q51" s="46">
        <f t="shared" si="0"/>
        <v>54.6</v>
      </c>
      <c r="R51" s="47"/>
      <c r="S51" s="46">
        <v>42</v>
      </c>
      <c r="T51" s="46">
        <v>42</v>
      </c>
      <c r="V51" s="49">
        <f>VLOOKUP(E51,[3]INVENTARIO!$B$4:$P$1048576,15,0)</f>
        <v>1</v>
      </c>
      <c r="X51" s="50">
        <f>VLOOKUP(E51,[3]INVENTARIO!$B$114:$R$4077,17,0)</f>
        <v>0</v>
      </c>
      <c r="Y51" s="50">
        <f>VLOOKUP(E51,[3]INVENTARIO!$B$4:$S$4077,18,0)</f>
        <v>0</v>
      </c>
      <c r="AA51" s="51">
        <f>VLOOKUP(E51,[3]INVENTARIO!$B$4:$U$4077,20,0)</f>
        <v>0</v>
      </c>
      <c r="AB51" s="51">
        <f t="shared" si="1"/>
        <v>0</v>
      </c>
      <c r="AD51" s="51">
        <f>VLOOKUP(E51,[3]INVENTARIO!$B$4:$X$4077,23,0)</f>
        <v>0</v>
      </c>
      <c r="AE51" s="51">
        <f t="shared" si="2"/>
        <v>0</v>
      </c>
      <c r="AG51" s="51">
        <f>VLOOKUP(E51,[3]INVENTARIO!$B$4:$AA$1048576,26,0)</f>
        <v>0</v>
      </c>
      <c r="AH51" s="51">
        <f t="shared" si="3"/>
        <v>0</v>
      </c>
      <c r="AJ51" s="51">
        <f>VLOOKUP(E51,[3]INVENTARIO!$B$4:$AD$1048576,29,0)</f>
        <v>0</v>
      </c>
      <c r="AK51" s="51">
        <f t="shared" si="4"/>
        <v>0</v>
      </c>
      <c r="AT51" s="55"/>
    </row>
    <row r="52" spans="1:46" s="56" customFormat="1" ht="24" customHeight="1" outlineLevel="1" x14ac:dyDescent="0.3">
      <c r="A52" s="41" t="s">
        <v>38</v>
      </c>
      <c r="B52" s="42">
        <v>48</v>
      </c>
      <c r="C52" s="43" t="s">
        <v>39</v>
      </c>
      <c r="D52" s="43" t="s">
        <v>104</v>
      </c>
      <c r="E52" s="42" t="s">
        <v>136</v>
      </c>
      <c r="F52" s="43">
        <v>94053000</v>
      </c>
      <c r="G52" s="44" t="s">
        <v>137</v>
      </c>
      <c r="H52" s="43" t="s">
        <v>43</v>
      </c>
      <c r="I52" s="43" t="s">
        <v>44</v>
      </c>
      <c r="J52" s="45" t="s">
        <v>28</v>
      </c>
      <c r="K52" s="45" t="s">
        <v>28</v>
      </c>
      <c r="L52" s="45">
        <v>8.5</v>
      </c>
      <c r="M52" s="45">
        <v>5</v>
      </c>
      <c r="N52" s="45" t="s">
        <v>28</v>
      </c>
      <c r="O52" s="45">
        <v>0</v>
      </c>
      <c r="P52" s="46">
        <v>55.9</v>
      </c>
      <c r="Q52" s="46">
        <f t="shared" si="0"/>
        <v>55.9</v>
      </c>
      <c r="R52" s="47"/>
      <c r="S52" s="46">
        <v>43</v>
      </c>
      <c r="T52" s="46">
        <v>43</v>
      </c>
      <c r="U52" s="48"/>
      <c r="V52" s="49">
        <f>VLOOKUP(E52,[3]INVENTARIO!$B$4:$P$1048576,15,0)</f>
        <v>1</v>
      </c>
      <c r="W52" s="48"/>
      <c r="X52" s="50">
        <f>VLOOKUP(E52,[3]INVENTARIO!$B$114:$R$4077,17,0)</f>
        <v>42.8</v>
      </c>
      <c r="Y52" s="50">
        <f>VLOOKUP(E52,[3]INVENTARIO!$B$4:$S$4077,18,0)</f>
        <v>42.8</v>
      </c>
      <c r="Z52" s="48"/>
      <c r="AA52" s="51">
        <f>VLOOKUP(E52,[3]INVENTARIO!$B$4:$U$4077,20,0)</f>
        <v>42.8</v>
      </c>
      <c r="AB52" s="51">
        <f t="shared" si="1"/>
        <v>42.8</v>
      </c>
      <c r="AC52" s="48"/>
      <c r="AD52" s="51">
        <f>VLOOKUP(E52,[3]INVENTARIO!$B$4:$X$4077,23,0)</f>
        <v>42.8</v>
      </c>
      <c r="AE52" s="51">
        <f t="shared" si="2"/>
        <v>42.8</v>
      </c>
      <c r="AF52" s="48"/>
      <c r="AG52" s="51">
        <f>VLOOKUP(E52,[3]INVENTARIO!$B$4:$AA$1048576,26,0)</f>
        <v>0</v>
      </c>
      <c r="AH52" s="51">
        <f t="shared" si="3"/>
        <v>0</v>
      </c>
      <c r="AI52" s="48"/>
      <c r="AJ52" s="51">
        <f>VLOOKUP(E52,[3]INVENTARIO!$B$4:$AD$1048576,29,0)</f>
        <v>0</v>
      </c>
      <c r="AK52" s="51">
        <f t="shared" si="4"/>
        <v>0</v>
      </c>
      <c r="AL52" s="52"/>
      <c r="AM52" s="53"/>
      <c r="AN52" s="54"/>
      <c r="AO52" s="54"/>
      <c r="AP52" s="54"/>
      <c r="AQ52" s="54"/>
      <c r="AR52" s="54"/>
      <c r="AS52" s="54"/>
      <c r="AT52" s="55"/>
    </row>
    <row r="53" spans="1:46" ht="24" customHeight="1" outlineLevel="1" x14ac:dyDescent="0.3">
      <c r="A53" s="41" t="s">
        <v>38</v>
      </c>
      <c r="B53" s="42">
        <v>49</v>
      </c>
      <c r="C53" s="43" t="s">
        <v>39</v>
      </c>
      <c r="D53" s="43" t="s">
        <v>104</v>
      </c>
      <c r="E53" s="42" t="s">
        <v>138</v>
      </c>
      <c r="F53" s="43">
        <v>94053000</v>
      </c>
      <c r="G53" s="44" t="s">
        <v>139</v>
      </c>
      <c r="H53" s="43" t="s">
        <v>109</v>
      </c>
      <c r="I53" s="43" t="s">
        <v>44</v>
      </c>
      <c r="J53" s="45" t="s">
        <v>28</v>
      </c>
      <c r="K53" s="45" t="s">
        <v>28</v>
      </c>
      <c r="L53" s="45">
        <v>8.5</v>
      </c>
      <c r="M53" s="45">
        <v>5</v>
      </c>
      <c r="N53" s="45" t="s">
        <v>28</v>
      </c>
      <c r="O53" s="45">
        <v>0</v>
      </c>
      <c r="P53" s="46">
        <v>55.9</v>
      </c>
      <c r="Q53" s="46">
        <f t="shared" si="0"/>
        <v>55.9</v>
      </c>
      <c r="R53" s="47"/>
      <c r="S53" s="46">
        <v>43</v>
      </c>
      <c r="T53" s="46">
        <v>43</v>
      </c>
      <c r="V53" s="49">
        <f>VLOOKUP(E53,[3]INVENTARIO!$B$4:$P$1048576,15,0)</f>
        <v>1</v>
      </c>
      <c r="X53" s="50">
        <f>VLOOKUP(E53,[3]INVENTARIO!$B$114:$R$4077,17,0)</f>
        <v>0</v>
      </c>
      <c r="Y53" s="50">
        <f>VLOOKUP(E53,[3]INVENTARIO!$B$4:$S$4077,18,0)</f>
        <v>0</v>
      </c>
      <c r="AA53" s="51">
        <f>VLOOKUP(E53,[3]INVENTARIO!$B$4:$U$4077,20,0)</f>
        <v>0</v>
      </c>
      <c r="AB53" s="51">
        <f t="shared" si="1"/>
        <v>0</v>
      </c>
      <c r="AD53" s="51">
        <f>VLOOKUP(E53,[3]INVENTARIO!$B$4:$X$4077,23,0)</f>
        <v>0</v>
      </c>
      <c r="AE53" s="51">
        <f t="shared" si="2"/>
        <v>0</v>
      </c>
      <c r="AG53" s="51">
        <f>VLOOKUP(E53,[3]INVENTARIO!$B$4:$AA$1048576,26,0)</f>
        <v>0</v>
      </c>
      <c r="AH53" s="51">
        <f t="shared" si="3"/>
        <v>0</v>
      </c>
      <c r="AJ53" s="51">
        <f>VLOOKUP(E53,[3]INVENTARIO!$B$4:$AD$1048576,29,0)</f>
        <v>0</v>
      </c>
      <c r="AK53" s="51">
        <f t="shared" si="4"/>
        <v>0</v>
      </c>
      <c r="AT53" s="55"/>
    </row>
    <row r="54" spans="1:46" ht="24" customHeight="1" outlineLevel="1" x14ac:dyDescent="0.3">
      <c r="A54" s="41" t="s">
        <v>38</v>
      </c>
      <c r="B54" s="42">
        <v>50</v>
      </c>
      <c r="C54" s="43" t="s">
        <v>39</v>
      </c>
      <c r="D54" s="43" t="s">
        <v>104</v>
      </c>
      <c r="E54" s="42" t="s">
        <v>140</v>
      </c>
      <c r="F54" s="43">
        <v>94053000</v>
      </c>
      <c r="G54" s="44" t="s">
        <v>141</v>
      </c>
      <c r="H54" s="43" t="s">
        <v>43</v>
      </c>
      <c r="I54" s="43" t="s">
        <v>44</v>
      </c>
      <c r="J54" s="45" t="s">
        <v>28</v>
      </c>
      <c r="K54" s="45" t="s">
        <v>28</v>
      </c>
      <c r="L54" s="45">
        <v>8.5</v>
      </c>
      <c r="M54" s="45">
        <v>5</v>
      </c>
      <c r="N54" s="45" t="s">
        <v>28</v>
      </c>
      <c r="O54" s="45">
        <v>0</v>
      </c>
      <c r="P54" s="46">
        <v>56.55</v>
      </c>
      <c r="Q54" s="46">
        <f t="shared" si="0"/>
        <v>56.55</v>
      </c>
      <c r="R54" s="47"/>
      <c r="S54" s="46">
        <v>43.5</v>
      </c>
      <c r="T54" s="46">
        <v>43.5</v>
      </c>
      <c r="V54" s="49">
        <f>VLOOKUP(E54,[3]INVENTARIO!$B$4:$P$1048576,15,0)</f>
        <v>1</v>
      </c>
      <c r="X54" s="50">
        <f>VLOOKUP(E54,[3]INVENTARIO!$B$114:$R$4077,17,0)</f>
        <v>42.8</v>
      </c>
      <c r="Y54" s="50">
        <f>VLOOKUP(E54,[3]INVENTARIO!$B$4:$S$4077,18,0)</f>
        <v>42.8</v>
      </c>
      <c r="AA54" s="51">
        <f>VLOOKUP(E54,[3]INVENTARIO!$B$4:$U$4077,20,0)</f>
        <v>42.8</v>
      </c>
      <c r="AB54" s="51">
        <f t="shared" si="1"/>
        <v>42.8</v>
      </c>
      <c r="AD54" s="51">
        <f>VLOOKUP(E54,[3]INVENTARIO!$B$4:$X$4077,23,0)</f>
        <v>42.8</v>
      </c>
      <c r="AE54" s="51">
        <f t="shared" si="2"/>
        <v>42.8</v>
      </c>
      <c r="AG54" s="51">
        <f>VLOOKUP(E54,[3]INVENTARIO!$B$4:$AA$1048576,26,0)</f>
        <v>37.5</v>
      </c>
      <c r="AH54" s="51">
        <f t="shared" si="3"/>
        <v>37.5</v>
      </c>
      <c r="AJ54" s="51">
        <f>VLOOKUP(E54,[3]INVENTARIO!$B$4:$AD$1048576,29,0)</f>
        <v>0</v>
      </c>
      <c r="AK54" s="51">
        <f t="shared" si="4"/>
        <v>0</v>
      </c>
      <c r="AT54" s="55"/>
    </row>
    <row r="55" spans="1:46" ht="24" customHeight="1" outlineLevel="1" x14ac:dyDescent="0.3">
      <c r="A55" s="41" t="s">
        <v>38</v>
      </c>
      <c r="B55" s="42">
        <v>51</v>
      </c>
      <c r="C55" s="43" t="s">
        <v>39</v>
      </c>
      <c r="D55" s="43" t="s">
        <v>104</v>
      </c>
      <c r="E55" s="42" t="s">
        <v>142</v>
      </c>
      <c r="F55" s="43">
        <v>94053000</v>
      </c>
      <c r="G55" s="44" t="s">
        <v>143</v>
      </c>
      <c r="H55" s="43" t="s">
        <v>109</v>
      </c>
      <c r="I55" s="43" t="s">
        <v>44</v>
      </c>
      <c r="J55" s="45" t="s">
        <v>28</v>
      </c>
      <c r="K55" s="45" t="s">
        <v>28</v>
      </c>
      <c r="L55" s="45">
        <v>8.5</v>
      </c>
      <c r="M55" s="45">
        <v>5</v>
      </c>
      <c r="N55" s="45" t="s">
        <v>28</v>
      </c>
      <c r="O55" s="45">
        <v>0</v>
      </c>
      <c r="P55" s="46">
        <v>54.6</v>
      </c>
      <c r="Q55" s="46">
        <f t="shared" si="0"/>
        <v>54.6</v>
      </c>
      <c r="R55" s="47"/>
      <c r="S55" s="46">
        <v>42</v>
      </c>
      <c r="T55" s="46">
        <v>42</v>
      </c>
      <c r="V55" s="49">
        <f>VLOOKUP(E55,[3]INVENTARIO!$B$4:$P$1048576,15,0)</f>
        <v>1</v>
      </c>
      <c r="X55" s="50">
        <f>VLOOKUP(E55,[3]INVENTARIO!$B$114:$R$4077,17,0)</f>
        <v>0</v>
      </c>
      <c r="Y55" s="50">
        <f>VLOOKUP(E55,[3]INVENTARIO!$B$4:$S$4077,18,0)</f>
        <v>0</v>
      </c>
      <c r="AA55" s="51">
        <f>VLOOKUP(E55,[3]INVENTARIO!$B$4:$U$4077,20,0)</f>
        <v>0</v>
      </c>
      <c r="AB55" s="51">
        <f t="shared" si="1"/>
        <v>0</v>
      </c>
      <c r="AD55" s="51">
        <f>VLOOKUP(E55,[3]INVENTARIO!$B$4:$X$4077,23,0)</f>
        <v>0</v>
      </c>
      <c r="AE55" s="51">
        <f t="shared" si="2"/>
        <v>0</v>
      </c>
      <c r="AG55" s="51">
        <f>VLOOKUP(E55,[3]INVENTARIO!$B$4:$AA$1048576,26,0)</f>
        <v>0</v>
      </c>
      <c r="AH55" s="51">
        <f t="shared" si="3"/>
        <v>0</v>
      </c>
      <c r="AJ55" s="51">
        <f>VLOOKUP(E55,[3]INVENTARIO!$B$4:$AD$1048576,29,0)</f>
        <v>0</v>
      </c>
      <c r="AK55" s="51">
        <f t="shared" si="4"/>
        <v>0</v>
      </c>
      <c r="AT55" s="55"/>
    </row>
    <row r="56" spans="1:46" ht="24" customHeight="1" outlineLevel="1" x14ac:dyDescent="0.3">
      <c r="A56" s="41" t="s">
        <v>38</v>
      </c>
      <c r="B56" s="42">
        <v>52</v>
      </c>
      <c r="C56" s="43" t="s">
        <v>39</v>
      </c>
      <c r="D56" s="43" t="s">
        <v>104</v>
      </c>
      <c r="E56" s="42" t="s">
        <v>144</v>
      </c>
      <c r="F56" s="43">
        <v>94053000</v>
      </c>
      <c r="G56" s="44" t="s">
        <v>145</v>
      </c>
      <c r="H56" s="43" t="s">
        <v>43</v>
      </c>
      <c r="I56" s="43" t="s">
        <v>44</v>
      </c>
      <c r="J56" s="45" t="s">
        <v>28</v>
      </c>
      <c r="K56" s="45" t="s">
        <v>28</v>
      </c>
      <c r="L56" s="45">
        <v>8.5</v>
      </c>
      <c r="M56" s="45">
        <v>5</v>
      </c>
      <c r="N56" s="45" t="s">
        <v>28</v>
      </c>
      <c r="O56" s="45">
        <v>0</v>
      </c>
      <c r="P56" s="46">
        <v>55.9</v>
      </c>
      <c r="Q56" s="46">
        <f t="shared" si="0"/>
        <v>55.9</v>
      </c>
      <c r="R56" s="47"/>
      <c r="S56" s="46">
        <v>43</v>
      </c>
      <c r="T56" s="46">
        <v>43</v>
      </c>
      <c r="V56" s="49">
        <f>VLOOKUP(E56,[3]INVENTARIO!$B$4:$P$1048576,15,0)</f>
        <v>1</v>
      </c>
      <c r="X56" s="50">
        <f>VLOOKUP(E56,[3]INVENTARIO!$B$114:$R$4077,17,0)</f>
        <v>42.3</v>
      </c>
      <c r="Y56" s="50">
        <f>VLOOKUP(E56,[3]INVENTARIO!$B$4:$S$4077,18,0)</f>
        <v>42.3</v>
      </c>
      <c r="AA56" s="51">
        <f>VLOOKUP(E56,[3]INVENTARIO!$B$4:$U$4077,20,0)</f>
        <v>42.3</v>
      </c>
      <c r="AB56" s="51">
        <f t="shared" si="1"/>
        <v>42.3</v>
      </c>
      <c r="AD56" s="51">
        <f>VLOOKUP(E56,[3]INVENTARIO!$B$4:$X$4077,23,0)</f>
        <v>42.3</v>
      </c>
      <c r="AE56" s="51">
        <f t="shared" si="2"/>
        <v>42.3</v>
      </c>
      <c r="AG56" s="51">
        <f>VLOOKUP(E56,[3]INVENTARIO!$B$4:$AA$1048576,26,0)</f>
        <v>0</v>
      </c>
      <c r="AH56" s="51">
        <f t="shared" si="3"/>
        <v>0</v>
      </c>
      <c r="AJ56" s="51">
        <f>VLOOKUP(E56,[3]INVENTARIO!$B$4:$AD$1048576,29,0)</f>
        <v>0</v>
      </c>
      <c r="AK56" s="51">
        <f t="shared" si="4"/>
        <v>0</v>
      </c>
      <c r="AT56" s="55"/>
    </row>
    <row r="57" spans="1:46" s="56" customFormat="1" ht="24" customHeight="1" outlineLevel="1" x14ac:dyDescent="0.3">
      <c r="A57" s="41" t="s">
        <v>38</v>
      </c>
      <c r="B57" s="42">
        <v>53</v>
      </c>
      <c r="C57" s="43" t="s">
        <v>39</v>
      </c>
      <c r="D57" s="43" t="s">
        <v>104</v>
      </c>
      <c r="E57" s="42" t="s">
        <v>146</v>
      </c>
      <c r="F57" s="43">
        <v>94053000</v>
      </c>
      <c r="G57" s="44" t="s">
        <v>147</v>
      </c>
      <c r="H57" s="43" t="s">
        <v>43</v>
      </c>
      <c r="I57" s="43" t="s">
        <v>44</v>
      </c>
      <c r="J57" s="45" t="s">
        <v>28</v>
      </c>
      <c r="K57" s="45" t="s">
        <v>28</v>
      </c>
      <c r="L57" s="45">
        <v>8.5</v>
      </c>
      <c r="M57" s="45">
        <v>5</v>
      </c>
      <c r="N57" s="45" t="s">
        <v>28</v>
      </c>
      <c r="O57" s="45">
        <v>0</v>
      </c>
      <c r="P57" s="46">
        <v>54.6</v>
      </c>
      <c r="Q57" s="46">
        <f t="shared" si="0"/>
        <v>54.6</v>
      </c>
      <c r="R57" s="47"/>
      <c r="S57" s="46">
        <v>42</v>
      </c>
      <c r="T57" s="46">
        <v>42</v>
      </c>
      <c r="U57" s="48"/>
      <c r="V57" s="49">
        <f>VLOOKUP(E57,[3]INVENTARIO!$B$4:$P$1048576,15,0)</f>
        <v>1</v>
      </c>
      <c r="W57" s="48"/>
      <c r="X57" s="50">
        <f>VLOOKUP(E57,[3]INVENTARIO!$B$114:$R$4077,17,0)</f>
        <v>42.3</v>
      </c>
      <c r="Y57" s="50">
        <f>VLOOKUP(E57,[3]INVENTARIO!$B$4:$S$4077,18,0)</f>
        <v>42.3</v>
      </c>
      <c r="Z57" s="48"/>
      <c r="AA57" s="51">
        <f>VLOOKUP(E57,[3]INVENTARIO!$B$4:$U$4077,20,0)</f>
        <v>42.3</v>
      </c>
      <c r="AB57" s="51">
        <f t="shared" si="1"/>
        <v>42.3</v>
      </c>
      <c r="AC57" s="52"/>
      <c r="AD57" s="51">
        <f>VLOOKUP(E57,[3]INVENTARIO!$B$4:$X$4077,23,0)</f>
        <v>42.3</v>
      </c>
      <c r="AE57" s="51">
        <f t="shared" si="2"/>
        <v>42.3</v>
      </c>
      <c r="AF57" s="48"/>
      <c r="AG57" s="51">
        <f>VLOOKUP(E57,[3]INVENTARIO!$B$4:$AA$1048576,26,0)</f>
        <v>0</v>
      </c>
      <c r="AH57" s="51">
        <f t="shared" si="3"/>
        <v>0</v>
      </c>
      <c r="AI57" s="52"/>
      <c r="AJ57" s="51">
        <f>VLOOKUP(E57,[3]INVENTARIO!$B$4:$AD$1048576,29,0)</f>
        <v>0</v>
      </c>
      <c r="AK57" s="51">
        <f t="shared" si="4"/>
        <v>0</v>
      </c>
      <c r="AL57" s="52"/>
      <c r="AM57" s="53"/>
      <c r="AN57" s="54"/>
      <c r="AO57" s="54"/>
      <c r="AP57" s="54"/>
      <c r="AQ57" s="54"/>
      <c r="AR57" s="54"/>
      <c r="AS57" s="54"/>
      <c r="AT57" s="55"/>
    </row>
    <row r="58" spans="1:46" ht="24" customHeight="1" outlineLevel="1" x14ac:dyDescent="0.3">
      <c r="A58" s="41" t="s">
        <v>38</v>
      </c>
      <c r="B58" s="42">
        <v>54</v>
      </c>
      <c r="C58" s="43" t="s">
        <v>39</v>
      </c>
      <c r="D58" s="43" t="s">
        <v>104</v>
      </c>
      <c r="E58" s="42" t="s">
        <v>148</v>
      </c>
      <c r="F58" s="43">
        <v>94053000</v>
      </c>
      <c r="G58" s="44" t="s">
        <v>149</v>
      </c>
      <c r="H58" s="43" t="s">
        <v>43</v>
      </c>
      <c r="I58" s="43" t="s">
        <v>44</v>
      </c>
      <c r="J58" s="45" t="s">
        <v>28</v>
      </c>
      <c r="K58" s="45" t="s">
        <v>28</v>
      </c>
      <c r="L58" s="45">
        <v>8.5</v>
      </c>
      <c r="M58" s="45">
        <v>5</v>
      </c>
      <c r="N58" s="45" t="s">
        <v>28</v>
      </c>
      <c r="O58" s="45">
        <v>0</v>
      </c>
      <c r="P58" s="46">
        <v>55.9</v>
      </c>
      <c r="Q58" s="46">
        <f t="shared" si="0"/>
        <v>55.9</v>
      </c>
      <c r="R58" s="47"/>
      <c r="S58" s="46">
        <v>43</v>
      </c>
      <c r="T58" s="46">
        <v>43</v>
      </c>
      <c r="V58" s="49">
        <f>VLOOKUP(E58,[3]INVENTARIO!$B$4:$P$1048576,15,0)</f>
        <v>1</v>
      </c>
      <c r="X58" s="50">
        <f>VLOOKUP(E58,[3]INVENTARIO!$B$114:$R$4077,17,0)</f>
        <v>42.3</v>
      </c>
      <c r="Y58" s="50">
        <f>VLOOKUP(E58,[3]INVENTARIO!$B$4:$S$4077,18,0)</f>
        <v>42.3</v>
      </c>
      <c r="AA58" s="51">
        <f>VLOOKUP(E58,[3]INVENTARIO!$B$4:$U$4077,20,0)</f>
        <v>42.3</v>
      </c>
      <c r="AB58" s="51">
        <f t="shared" si="1"/>
        <v>42.3</v>
      </c>
      <c r="AD58" s="51">
        <f>VLOOKUP(E58,[3]INVENTARIO!$B$4:$X$4077,23,0)</f>
        <v>42.3</v>
      </c>
      <c r="AE58" s="51">
        <f t="shared" si="2"/>
        <v>42.3</v>
      </c>
      <c r="AG58" s="51">
        <f>VLOOKUP(E58,[3]INVENTARIO!$B$4:$AA$1048576,26,0)</f>
        <v>37</v>
      </c>
      <c r="AH58" s="51">
        <f t="shared" si="3"/>
        <v>37</v>
      </c>
      <c r="AJ58" s="51">
        <f>VLOOKUP(E58,[3]INVENTARIO!$B$4:$AD$1048576,29,0)</f>
        <v>0</v>
      </c>
      <c r="AK58" s="51">
        <f t="shared" si="4"/>
        <v>0</v>
      </c>
      <c r="AT58" s="55"/>
    </row>
    <row r="59" spans="1:46" ht="24" customHeight="1" outlineLevel="1" x14ac:dyDescent="0.3">
      <c r="A59" s="41" t="s">
        <v>38</v>
      </c>
      <c r="B59" s="42">
        <v>55</v>
      </c>
      <c r="C59" s="43" t="s">
        <v>39</v>
      </c>
      <c r="D59" s="43" t="s">
        <v>104</v>
      </c>
      <c r="E59" s="42" t="s">
        <v>150</v>
      </c>
      <c r="F59" s="43">
        <v>94053000</v>
      </c>
      <c r="G59" s="44" t="s">
        <v>151</v>
      </c>
      <c r="H59" s="43" t="s">
        <v>109</v>
      </c>
      <c r="I59" s="43" t="s">
        <v>44</v>
      </c>
      <c r="J59" s="45" t="s">
        <v>28</v>
      </c>
      <c r="K59" s="45" t="s">
        <v>28</v>
      </c>
      <c r="L59" s="45">
        <v>8.5</v>
      </c>
      <c r="M59" s="45">
        <v>5</v>
      </c>
      <c r="N59" s="45" t="s">
        <v>28</v>
      </c>
      <c r="O59" s="45">
        <v>0</v>
      </c>
      <c r="P59" s="46">
        <v>55.9</v>
      </c>
      <c r="Q59" s="46">
        <f t="shared" si="0"/>
        <v>55.9</v>
      </c>
      <c r="R59" s="47"/>
      <c r="S59" s="46">
        <v>43</v>
      </c>
      <c r="T59" s="46">
        <v>43</v>
      </c>
      <c r="V59" s="49">
        <f>VLOOKUP(E59,[3]INVENTARIO!$B$4:$P$1048576,15,0)</f>
        <v>1</v>
      </c>
      <c r="X59" s="50">
        <f>VLOOKUP(E59,[3]INVENTARIO!$B$114:$R$4077,17,0)</f>
        <v>0</v>
      </c>
      <c r="Y59" s="50">
        <f>VLOOKUP(E59,[3]INVENTARIO!$B$4:$S$4077,18,0)</f>
        <v>0</v>
      </c>
      <c r="AA59" s="51">
        <f>VLOOKUP(E59,[3]INVENTARIO!$B$4:$U$4077,20,0)</f>
        <v>0</v>
      </c>
      <c r="AB59" s="51">
        <f t="shared" si="1"/>
        <v>0</v>
      </c>
      <c r="AD59" s="51">
        <f>VLOOKUP(E59,[3]INVENTARIO!$B$4:$X$4077,23,0)</f>
        <v>0</v>
      </c>
      <c r="AE59" s="51">
        <f t="shared" si="2"/>
        <v>0</v>
      </c>
      <c r="AG59" s="51">
        <f>VLOOKUP(E59,[3]INVENTARIO!$B$4:$AA$1048576,26,0)</f>
        <v>0</v>
      </c>
      <c r="AH59" s="51">
        <f t="shared" si="3"/>
        <v>0</v>
      </c>
      <c r="AJ59" s="51">
        <f>VLOOKUP(E59,[3]INVENTARIO!$B$4:$AD$1048576,29,0)</f>
        <v>0</v>
      </c>
      <c r="AK59" s="51">
        <f t="shared" si="4"/>
        <v>0</v>
      </c>
      <c r="AT59" s="55"/>
    </row>
    <row r="60" spans="1:46" ht="24" customHeight="1" outlineLevel="1" x14ac:dyDescent="0.3">
      <c r="A60" s="41" t="s">
        <v>38</v>
      </c>
      <c r="B60" s="42">
        <v>56</v>
      </c>
      <c r="C60" s="43" t="s">
        <v>39</v>
      </c>
      <c r="D60" s="43" t="s">
        <v>104</v>
      </c>
      <c r="E60" s="42" t="s">
        <v>152</v>
      </c>
      <c r="F60" s="43">
        <v>94053000</v>
      </c>
      <c r="G60" s="44" t="s">
        <v>153</v>
      </c>
      <c r="H60" s="43" t="s">
        <v>43</v>
      </c>
      <c r="I60" s="43" t="s">
        <v>44</v>
      </c>
      <c r="J60" s="45" t="s">
        <v>28</v>
      </c>
      <c r="K60" s="45" t="s">
        <v>28</v>
      </c>
      <c r="L60" s="45">
        <v>8.5</v>
      </c>
      <c r="M60" s="45">
        <v>5</v>
      </c>
      <c r="N60" s="45" t="s">
        <v>28</v>
      </c>
      <c r="O60" s="45">
        <v>0</v>
      </c>
      <c r="P60" s="46">
        <v>54.6</v>
      </c>
      <c r="Q60" s="46">
        <f t="shared" si="0"/>
        <v>54.6</v>
      </c>
      <c r="R60" s="47"/>
      <c r="S60" s="46">
        <v>42</v>
      </c>
      <c r="T60" s="46">
        <v>42</v>
      </c>
      <c r="V60" s="49">
        <f>VLOOKUP(E60,[3]INVENTARIO!$B$4:$P$1048576,15,0)</f>
        <v>1</v>
      </c>
      <c r="X60" s="50">
        <f>VLOOKUP(E60,[3]INVENTARIO!$B$114:$R$4077,17,0)</f>
        <v>42</v>
      </c>
      <c r="Y60" s="50">
        <f>VLOOKUP(E60,[3]INVENTARIO!$B$4:$S$4077,18,0)</f>
        <v>42</v>
      </c>
      <c r="AA60" s="51">
        <f>VLOOKUP(E60,[3]INVENTARIO!$B$4:$U$4077,20,0)</f>
        <v>42</v>
      </c>
      <c r="AB60" s="51">
        <f t="shared" si="1"/>
        <v>42</v>
      </c>
      <c r="AD60" s="51">
        <f>VLOOKUP(E60,[3]INVENTARIO!$B$4:$X$4077,23,0)</f>
        <v>42</v>
      </c>
      <c r="AE60" s="51">
        <f t="shared" si="2"/>
        <v>42</v>
      </c>
      <c r="AG60" s="51">
        <f>VLOOKUP(E60,[3]INVENTARIO!$B$4:$AA$1048576,26,0)</f>
        <v>37</v>
      </c>
      <c r="AH60" s="51">
        <f t="shared" si="3"/>
        <v>37</v>
      </c>
      <c r="AJ60" s="51">
        <f>VLOOKUP(E60,[3]INVENTARIO!$B$4:$AD$1048576,29,0)</f>
        <v>0</v>
      </c>
      <c r="AK60" s="51">
        <f t="shared" si="4"/>
        <v>0</v>
      </c>
      <c r="AT60" s="55"/>
    </row>
    <row r="61" spans="1:46" ht="24" customHeight="1" outlineLevel="1" x14ac:dyDescent="0.3">
      <c r="A61" s="41" t="s">
        <v>38</v>
      </c>
      <c r="B61" s="42">
        <v>57</v>
      </c>
      <c r="C61" s="43" t="s">
        <v>39</v>
      </c>
      <c r="D61" s="43" t="s">
        <v>104</v>
      </c>
      <c r="E61" s="42" t="s">
        <v>154</v>
      </c>
      <c r="F61" s="43">
        <v>94053000</v>
      </c>
      <c r="G61" s="44" t="s">
        <v>155</v>
      </c>
      <c r="H61" s="43" t="s">
        <v>109</v>
      </c>
      <c r="I61" s="43" t="s">
        <v>44</v>
      </c>
      <c r="J61" s="45" t="s">
        <v>28</v>
      </c>
      <c r="K61" s="45" t="s">
        <v>28</v>
      </c>
      <c r="L61" s="45">
        <v>8.5</v>
      </c>
      <c r="M61" s="45">
        <v>5</v>
      </c>
      <c r="N61" s="45" t="s">
        <v>28</v>
      </c>
      <c r="O61" s="45">
        <v>0</v>
      </c>
      <c r="P61" s="46">
        <v>54.6</v>
      </c>
      <c r="Q61" s="46">
        <f t="shared" si="0"/>
        <v>54.6</v>
      </c>
      <c r="R61" s="47"/>
      <c r="S61" s="46">
        <v>42</v>
      </c>
      <c r="T61" s="46">
        <v>42</v>
      </c>
      <c r="V61" s="49">
        <f>VLOOKUP(E61,[3]INVENTARIO!$B$4:$P$1048576,15,0)</f>
        <v>1</v>
      </c>
      <c r="X61" s="50">
        <f>VLOOKUP(E61,[3]INVENTARIO!$B$114:$R$4077,17,0)</f>
        <v>0</v>
      </c>
      <c r="Y61" s="50">
        <f>VLOOKUP(E61,[3]INVENTARIO!$B$4:$S$4077,18,0)</f>
        <v>0</v>
      </c>
      <c r="AA61" s="51">
        <f>VLOOKUP(E61,[3]INVENTARIO!$B$4:$U$4077,20,0)</f>
        <v>0</v>
      </c>
      <c r="AB61" s="51">
        <f t="shared" si="1"/>
        <v>0</v>
      </c>
      <c r="AD61" s="51">
        <f>VLOOKUP(E61,[3]INVENTARIO!$B$4:$X$4077,23,0)</f>
        <v>0</v>
      </c>
      <c r="AE61" s="51">
        <f t="shared" si="2"/>
        <v>0</v>
      </c>
      <c r="AG61" s="51">
        <f>VLOOKUP(E61,[3]INVENTARIO!$B$4:$AA$1048576,26,0)</f>
        <v>0</v>
      </c>
      <c r="AH61" s="51">
        <f t="shared" si="3"/>
        <v>0</v>
      </c>
      <c r="AJ61" s="51">
        <f>VLOOKUP(E61,[3]INVENTARIO!$B$4:$AD$1048576,29,0)</f>
        <v>0</v>
      </c>
      <c r="AK61" s="51">
        <f t="shared" si="4"/>
        <v>0</v>
      </c>
      <c r="AT61" s="55"/>
    </row>
    <row r="62" spans="1:46" ht="24" customHeight="1" outlineLevel="1" x14ac:dyDescent="0.3">
      <c r="A62" s="41" t="s">
        <v>38</v>
      </c>
      <c r="B62" s="42">
        <v>58</v>
      </c>
      <c r="C62" s="43" t="s">
        <v>39</v>
      </c>
      <c r="D62" s="43" t="s">
        <v>104</v>
      </c>
      <c r="E62" s="42" t="s">
        <v>156</v>
      </c>
      <c r="F62" s="43">
        <v>94053000</v>
      </c>
      <c r="G62" s="44" t="s">
        <v>157</v>
      </c>
      <c r="H62" s="43" t="s">
        <v>43</v>
      </c>
      <c r="I62" s="43" t="s">
        <v>44</v>
      </c>
      <c r="J62" s="45" t="s">
        <v>28</v>
      </c>
      <c r="K62" s="45" t="s">
        <v>28</v>
      </c>
      <c r="L62" s="45">
        <v>8.5</v>
      </c>
      <c r="M62" s="45">
        <v>5</v>
      </c>
      <c r="N62" s="45" t="s">
        <v>28</v>
      </c>
      <c r="O62" s="45">
        <v>0</v>
      </c>
      <c r="P62" s="46">
        <v>55.9</v>
      </c>
      <c r="Q62" s="46">
        <f t="shared" si="0"/>
        <v>55.9</v>
      </c>
      <c r="R62" s="47"/>
      <c r="S62" s="46">
        <v>43</v>
      </c>
      <c r="T62" s="46">
        <v>43</v>
      </c>
      <c r="V62" s="49">
        <f>VLOOKUP(E62,[3]INVENTARIO!$B$4:$P$1048576,15,0)</f>
        <v>1</v>
      </c>
      <c r="X62" s="50">
        <f>VLOOKUP(E62,[3]INVENTARIO!$B$114:$R$4077,17,0)</f>
        <v>42.3</v>
      </c>
      <c r="Y62" s="50">
        <f>VLOOKUP(E62,[3]INVENTARIO!$B$4:$S$4077,18,0)</f>
        <v>42.3</v>
      </c>
      <c r="AA62" s="51">
        <f>VLOOKUP(E62,[3]INVENTARIO!$B$4:$U$4077,20,0)</f>
        <v>42.3</v>
      </c>
      <c r="AB62" s="51">
        <f t="shared" si="1"/>
        <v>42.3</v>
      </c>
      <c r="AD62" s="51">
        <f>VLOOKUP(E62,[3]INVENTARIO!$B$4:$X$4077,23,0)</f>
        <v>42.3</v>
      </c>
      <c r="AE62" s="51">
        <f t="shared" si="2"/>
        <v>42.3</v>
      </c>
      <c r="AG62" s="51">
        <f>VLOOKUP(E62,[3]INVENTARIO!$B$4:$AA$1048576,26,0)</f>
        <v>37</v>
      </c>
      <c r="AH62" s="51">
        <f t="shared" si="3"/>
        <v>37</v>
      </c>
      <c r="AJ62" s="51">
        <f>VLOOKUP(E62,[3]INVENTARIO!$B$4:$AD$1048576,29,0)</f>
        <v>0</v>
      </c>
      <c r="AK62" s="51">
        <f t="shared" si="4"/>
        <v>0</v>
      </c>
      <c r="AT62" s="55"/>
    </row>
    <row r="63" spans="1:46" ht="24" customHeight="1" outlineLevel="1" x14ac:dyDescent="0.3">
      <c r="A63" s="41" t="s">
        <v>38</v>
      </c>
      <c r="B63" s="42">
        <v>59</v>
      </c>
      <c r="C63" s="43" t="s">
        <v>39</v>
      </c>
      <c r="D63" s="43" t="s">
        <v>104</v>
      </c>
      <c r="E63" s="42" t="s">
        <v>158</v>
      </c>
      <c r="F63" s="43">
        <v>94053000</v>
      </c>
      <c r="G63" s="44" t="s">
        <v>159</v>
      </c>
      <c r="H63" s="43" t="s">
        <v>109</v>
      </c>
      <c r="I63" s="43" t="s">
        <v>44</v>
      </c>
      <c r="J63" s="45" t="s">
        <v>28</v>
      </c>
      <c r="K63" s="45" t="s">
        <v>28</v>
      </c>
      <c r="L63" s="45">
        <v>8.5</v>
      </c>
      <c r="M63" s="45">
        <v>5</v>
      </c>
      <c r="N63" s="45" t="s">
        <v>28</v>
      </c>
      <c r="O63" s="45">
        <v>0</v>
      </c>
      <c r="P63" s="46">
        <v>55.9</v>
      </c>
      <c r="Q63" s="46">
        <f t="shared" si="0"/>
        <v>55.9</v>
      </c>
      <c r="R63" s="47"/>
      <c r="S63" s="46">
        <v>43</v>
      </c>
      <c r="T63" s="46">
        <v>43</v>
      </c>
      <c r="V63" s="49">
        <f>VLOOKUP(E63,[3]INVENTARIO!$B$4:$P$1048576,15,0)</f>
        <v>1</v>
      </c>
      <c r="X63" s="50">
        <f>VLOOKUP(E63,[3]INVENTARIO!$B$114:$R$4077,17,0)</f>
        <v>0</v>
      </c>
      <c r="Y63" s="50">
        <f>VLOOKUP(E63,[3]INVENTARIO!$B$4:$S$4077,18,0)</f>
        <v>0</v>
      </c>
      <c r="AA63" s="51">
        <f>VLOOKUP(E63,[3]INVENTARIO!$B$4:$U$4077,20,0)</f>
        <v>0</v>
      </c>
      <c r="AB63" s="51">
        <f t="shared" si="1"/>
        <v>0</v>
      </c>
      <c r="AD63" s="51">
        <f>VLOOKUP(E63,[3]INVENTARIO!$B$4:$X$4077,23,0)</f>
        <v>0</v>
      </c>
      <c r="AE63" s="51">
        <f t="shared" si="2"/>
        <v>0</v>
      </c>
      <c r="AG63" s="51">
        <f>VLOOKUP(E63,[3]INVENTARIO!$B$4:$AA$1048576,26,0)</f>
        <v>0</v>
      </c>
      <c r="AH63" s="51">
        <f t="shared" si="3"/>
        <v>0</v>
      </c>
      <c r="AJ63" s="51">
        <f>VLOOKUP(E63,[3]INVENTARIO!$B$4:$AD$1048576,29,0)</f>
        <v>0</v>
      </c>
      <c r="AK63" s="51">
        <f t="shared" si="4"/>
        <v>0</v>
      </c>
      <c r="AT63" s="55"/>
    </row>
    <row r="64" spans="1:46" s="56" customFormat="1" ht="24" customHeight="1" outlineLevel="1" x14ac:dyDescent="0.3">
      <c r="A64" s="41" t="s">
        <v>38</v>
      </c>
      <c r="B64" s="42">
        <v>60</v>
      </c>
      <c r="C64" s="43" t="s">
        <v>39</v>
      </c>
      <c r="D64" s="43" t="s">
        <v>104</v>
      </c>
      <c r="E64" s="42" t="s">
        <v>160</v>
      </c>
      <c r="F64" s="43">
        <v>94053000</v>
      </c>
      <c r="G64" s="44" t="s">
        <v>161</v>
      </c>
      <c r="H64" s="43" t="s">
        <v>43</v>
      </c>
      <c r="I64" s="43" t="s">
        <v>44</v>
      </c>
      <c r="J64" s="45" t="s">
        <v>28</v>
      </c>
      <c r="K64" s="45" t="s">
        <v>28</v>
      </c>
      <c r="L64" s="45">
        <v>8.5</v>
      </c>
      <c r="M64" s="45">
        <v>5</v>
      </c>
      <c r="N64" s="45" t="s">
        <v>28</v>
      </c>
      <c r="O64" s="45">
        <v>0</v>
      </c>
      <c r="P64" s="46">
        <v>54.6</v>
      </c>
      <c r="Q64" s="46">
        <f t="shared" si="0"/>
        <v>54.6</v>
      </c>
      <c r="R64" s="47"/>
      <c r="S64" s="46">
        <v>42</v>
      </c>
      <c r="T64" s="46">
        <v>42</v>
      </c>
      <c r="U64" s="48"/>
      <c r="V64" s="49">
        <f>VLOOKUP(E64,[3]INVENTARIO!$B$4:$P$1048576,15,0)</f>
        <v>1</v>
      </c>
      <c r="W64" s="48"/>
      <c r="X64" s="50">
        <f>VLOOKUP(E64,[3]INVENTARIO!$B$114:$R$4077,17,0)</f>
        <v>42</v>
      </c>
      <c r="Y64" s="50">
        <f>VLOOKUP(E64,[3]INVENTARIO!$B$4:$S$4077,18,0)</f>
        <v>42</v>
      </c>
      <c r="Z64" s="48"/>
      <c r="AA64" s="51">
        <f>VLOOKUP(E64,[3]INVENTARIO!$B$4:$U$4077,20,0)</f>
        <v>42</v>
      </c>
      <c r="AB64" s="51">
        <f t="shared" si="1"/>
        <v>42</v>
      </c>
      <c r="AC64" s="48"/>
      <c r="AD64" s="51">
        <f>VLOOKUP(E64,[3]INVENTARIO!$B$4:$X$4077,23,0)</f>
        <v>42</v>
      </c>
      <c r="AE64" s="51">
        <f t="shared" si="2"/>
        <v>42</v>
      </c>
      <c r="AF64" s="48"/>
      <c r="AG64" s="51">
        <f>VLOOKUP(E64,[3]INVENTARIO!$B$4:$AA$1048576,26,0)</f>
        <v>0</v>
      </c>
      <c r="AH64" s="51">
        <f t="shared" si="3"/>
        <v>0</v>
      </c>
      <c r="AI64" s="48"/>
      <c r="AJ64" s="51">
        <f>VLOOKUP(E64,[3]INVENTARIO!$B$4:$AD$1048576,29,0)</f>
        <v>0</v>
      </c>
      <c r="AK64" s="51">
        <f t="shared" si="4"/>
        <v>0</v>
      </c>
      <c r="AL64" s="52"/>
      <c r="AM64" s="53"/>
      <c r="AN64" s="54"/>
      <c r="AO64" s="54"/>
      <c r="AP64" s="54"/>
      <c r="AQ64" s="54"/>
      <c r="AR64" s="54"/>
      <c r="AS64" s="54"/>
      <c r="AT64" s="55"/>
    </row>
    <row r="65" spans="1:46" ht="24" customHeight="1" outlineLevel="1" x14ac:dyDescent="0.3">
      <c r="A65" s="41" t="s">
        <v>38</v>
      </c>
      <c r="B65" s="42">
        <v>61</v>
      </c>
      <c r="C65" s="43" t="s">
        <v>39</v>
      </c>
      <c r="D65" s="43" t="s">
        <v>104</v>
      </c>
      <c r="E65" s="42" t="s">
        <v>162</v>
      </c>
      <c r="F65" s="43">
        <v>94053000</v>
      </c>
      <c r="G65" s="44" t="s">
        <v>163</v>
      </c>
      <c r="H65" s="43" t="s">
        <v>109</v>
      </c>
      <c r="I65" s="43" t="s">
        <v>44</v>
      </c>
      <c r="J65" s="45" t="s">
        <v>28</v>
      </c>
      <c r="K65" s="45" t="s">
        <v>28</v>
      </c>
      <c r="L65" s="45">
        <v>8.5</v>
      </c>
      <c r="M65" s="45">
        <v>5</v>
      </c>
      <c r="N65" s="45" t="s">
        <v>28</v>
      </c>
      <c r="O65" s="45">
        <v>0</v>
      </c>
      <c r="P65" s="46">
        <v>54.6</v>
      </c>
      <c r="Q65" s="46">
        <f t="shared" si="0"/>
        <v>54.6</v>
      </c>
      <c r="R65" s="47"/>
      <c r="S65" s="46">
        <v>42</v>
      </c>
      <c r="T65" s="46">
        <v>42</v>
      </c>
      <c r="V65" s="49">
        <f>VLOOKUP(E65,[3]INVENTARIO!$B$4:$P$1048576,15,0)</f>
        <v>1</v>
      </c>
      <c r="X65" s="50">
        <f>VLOOKUP(E65,[3]INVENTARIO!$B$114:$R$4077,17,0)</f>
        <v>0</v>
      </c>
      <c r="Y65" s="50">
        <f>VLOOKUP(E65,[3]INVENTARIO!$B$4:$S$4077,18,0)</f>
        <v>0</v>
      </c>
      <c r="AA65" s="51">
        <f>VLOOKUP(E65,[3]INVENTARIO!$B$4:$U$4077,20,0)</f>
        <v>0</v>
      </c>
      <c r="AB65" s="51">
        <f t="shared" si="1"/>
        <v>0</v>
      </c>
      <c r="AD65" s="51">
        <f>VLOOKUP(E65,[3]INVENTARIO!$B$4:$X$4077,23,0)</f>
        <v>0</v>
      </c>
      <c r="AE65" s="51">
        <f t="shared" si="2"/>
        <v>0</v>
      </c>
      <c r="AG65" s="51">
        <f>VLOOKUP(E65,[3]INVENTARIO!$B$4:$AA$1048576,26,0)</f>
        <v>0</v>
      </c>
      <c r="AH65" s="51">
        <f t="shared" si="3"/>
        <v>0</v>
      </c>
      <c r="AJ65" s="51">
        <f>VLOOKUP(E65,[3]INVENTARIO!$B$4:$AD$1048576,29,0)</f>
        <v>0</v>
      </c>
      <c r="AK65" s="51">
        <f t="shared" si="4"/>
        <v>0</v>
      </c>
      <c r="AT65" s="55"/>
    </row>
    <row r="66" spans="1:46" ht="24" customHeight="1" outlineLevel="1" x14ac:dyDescent="0.3">
      <c r="A66" s="41" t="s">
        <v>38</v>
      </c>
      <c r="B66" s="42">
        <v>62</v>
      </c>
      <c r="C66" s="43" t="s">
        <v>39</v>
      </c>
      <c r="D66" s="43" t="s">
        <v>104</v>
      </c>
      <c r="E66" s="42" t="s">
        <v>164</v>
      </c>
      <c r="F66" s="43">
        <v>94053000</v>
      </c>
      <c r="G66" s="44" t="s">
        <v>165</v>
      </c>
      <c r="H66" s="43" t="s">
        <v>43</v>
      </c>
      <c r="I66" s="43" t="s">
        <v>44</v>
      </c>
      <c r="J66" s="45" t="s">
        <v>28</v>
      </c>
      <c r="K66" s="45" t="s">
        <v>28</v>
      </c>
      <c r="L66" s="45">
        <v>8.5</v>
      </c>
      <c r="M66" s="45">
        <v>7</v>
      </c>
      <c r="N66" s="45" t="s">
        <v>28</v>
      </c>
      <c r="O66" s="45">
        <v>0</v>
      </c>
      <c r="P66" s="46">
        <v>66.17</v>
      </c>
      <c r="Q66" s="46">
        <f t="shared" si="0"/>
        <v>66.17</v>
      </c>
      <c r="R66" s="47"/>
      <c r="S66" s="46">
        <v>50.9</v>
      </c>
      <c r="T66" s="46">
        <v>50.9</v>
      </c>
      <c r="V66" s="49">
        <f>VLOOKUP(E66,[3]INVENTARIO!$B$4:$P$1048576,15,0)</f>
        <v>1</v>
      </c>
      <c r="X66" s="50">
        <f>VLOOKUP(E66,[3]INVENTARIO!$B$114:$R$4077,17,0)</f>
        <v>50.9</v>
      </c>
      <c r="Y66" s="50">
        <f>VLOOKUP(E66,[3]INVENTARIO!$B$4:$S$4077,18,0)</f>
        <v>50.9</v>
      </c>
      <c r="AA66" s="51">
        <f>VLOOKUP(E66,[3]INVENTARIO!$B$4:$U$4077,20,0)</f>
        <v>50.9</v>
      </c>
      <c r="AB66" s="51">
        <f t="shared" si="1"/>
        <v>50.9</v>
      </c>
      <c r="AD66" s="51">
        <f>VLOOKUP(E66,[3]INVENTARIO!$B$4:$X$4077,23,0)</f>
        <v>50.9</v>
      </c>
      <c r="AE66" s="51">
        <f t="shared" si="2"/>
        <v>50.9</v>
      </c>
      <c r="AG66" s="51">
        <f>VLOOKUP(E66,[3]INVENTARIO!$B$4:$AA$1048576,26,0)</f>
        <v>49.6</v>
      </c>
      <c r="AH66" s="51">
        <f t="shared" si="3"/>
        <v>49.6</v>
      </c>
      <c r="AJ66" s="51">
        <f>VLOOKUP(E66,[3]INVENTARIO!$B$4:$AD$1048576,29,0)</f>
        <v>39</v>
      </c>
      <c r="AK66" s="51">
        <f t="shared" si="4"/>
        <v>39</v>
      </c>
      <c r="AT66" s="55"/>
    </row>
    <row r="67" spans="1:46" ht="24" customHeight="1" outlineLevel="1" x14ac:dyDescent="0.3">
      <c r="A67" s="41" t="s">
        <v>38</v>
      </c>
      <c r="B67" s="42">
        <v>63</v>
      </c>
      <c r="C67" s="43" t="s">
        <v>39</v>
      </c>
      <c r="D67" s="43" t="s">
        <v>104</v>
      </c>
      <c r="E67" s="42" t="s">
        <v>166</v>
      </c>
      <c r="F67" s="43">
        <v>94053000</v>
      </c>
      <c r="G67" s="44" t="s">
        <v>167</v>
      </c>
      <c r="H67" s="43" t="s">
        <v>109</v>
      </c>
      <c r="I67" s="43" t="s">
        <v>44</v>
      </c>
      <c r="J67" s="45" t="s">
        <v>28</v>
      </c>
      <c r="K67" s="45" t="s">
        <v>28</v>
      </c>
      <c r="L67" s="45" t="s">
        <v>28</v>
      </c>
      <c r="M67" s="45">
        <v>0</v>
      </c>
      <c r="N67" s="45" t="s">
        <v>28</v>
      </c>
      <c r="O67" s="45">
        <v>0</v>
      </c>
      <c r="P67" s="46">
        <v>66.17</v>
      </c>
      <c r="Q67" s="46">
        <f t="shared" si="0"/>
        <v>66.17</v>
      </c>
      <c r="R67" s="47"/>
      <c r="S67" s="46">
        <v>50.9</v>
      </c>
      <c r="T67" s="46">
        <v>50.9</v>
      </c>
      <c r="V67" s="49">
        <f>VLOOKUP(E67,[3]INVENTARIO!$B$4:$P$1048576,15,0)</f>
        <v>1</v>
      </c>
      <c r="X67" s="50">
        <f>VLOOKUP(E67,[3]INVENTARIO!$B$114:$R$4077,17,0)</f>
        <v>0</v>
      </c>
      <c r="Y67" s="50">
        <f>VLOOKUP(E67,[3]INVENTARIO!$B$4:$S$4077,18,0)</f>
        <v>0</v>
      </c>
      <c r="AA67" s="51">
        <f>VLOOKUP(E67,[3]INVENTARIO!$B$4:$U$4077,20,0)</f>
        <v>0</v>
      </c>
      <c r="AB67" s="51">
        <f t="shared" si="1"/>
        <v>0</v>
      </c>
      <c r="AD67" s="51">
        <f>VLOOKUP(E67,[3]INVENTARIO!$B$4:$X$4077,23,0)</f>
        <v>0</v>
      </c>
      <c r="AE67" s="51">
        <f t="shared" si="2"/>
        <v>0</v>
      </c>
      <c r="AG67" s="51">
        <f>VLOOKUP(E67,[3]INVENTARIO!$B$4:$AA$1048576,26,0)</f>
        <v>0</v>
      </c>
      <c r="AH67" s="51">
        <f t="shared" si="3"/>
        <v>0</v>
      </c>
      <c r="AJ67" s="51">
        <f>VLOOKUP(E67,[3]INVENTARIO!$B$4:$AD$1048576,29,0)</f>
        <v>0</v>
      </c>
      <c r="AK67" s="51">
        <f t="shared" si="4"/>
        <v>0</v>
      </c>
      <c r="AL67" s="48"/>
      <c r="AT67" s="55"/>
    </row>
    <row r="68" spans="1:46" ht="24" customHeight="1" outlineLevel="1" x14ac:dyDescent="0.3">
      <c r="A68" s="41" t="s">
        <v>38</v>
      </c>
      <c r="B68" s="42">
        <v>64</v>
      </c>
      <c r="C68" s="43" t="s">
        <v>39</v>
      </c>
      <c r="D68" s="43" t="s">
        <v>104</v>
      </c>
      <c r="E68" s="42" t="s">
        <v>168</v>
      </c>
      <c r="F68" s="43">
        <v>94053000</v>
      </c>
      <c r="G68" s="44" t="s">
        <v>169</v>
      </c>
      <c r="H68" s="43" t="s">
        <v>43</v>
      </c>
      <c r="I68" s="43" t="s">
        <v>44</v>
      </c>
      <c r="J68" s="45" t="s">
        <v>28</v>
      </c>
      <c r="K68" s="45" t="s">
        <v>28</v>
      </c>
      <c r="L68" s="45">
        <v>8.5</v>
      </c>
      <c r="M68" s="45">
        <v>7</v>
      </c>
      <c r="N68" s="45" t="s">
        <v>28</v>
      </c>
      <c r="O68" s="45">
        <v>0</v>
      </c>
      <c r="P68" s="46">
        <v>66.17</v>
      </c>
      <c r="Q68" s="46">
        <f t="shared" ref="Q68:Q111" si="5">P68*V68</f>
        <v>66.17</v>
      </c>
      <c r="R68" s="47"/>
      <c r="S68" s="46">
        <v>50.9</v>
      </c>
      <c r="T68" s="46">
        <v>50.9</v>
      </c>
      <c r="V68" s="49">
        <f>VLOOKUP(E68,[3]INVENTARIO!$B$4:$P$1048576,15,0)</f>
        <v>1</v>
      </c>
      <c r="X68" s="50">
        <f>VLOOKUP(E68,[3]INVENTARIO!$B$114:$R$4077,17,0)</f>
        <v>50.9</v>
      </c>
      <c r="Y68" s="50">
        <f>VLOOKUP(E68,[3]INVENTARIO!$B$4:$S$4077,18,0)</f>
        <v>50.9</v>
      </c>
      <c r="AA68" s="51">
        <f>VLOOKUP(E68,[3]INVENTARIO!$B$4:$U$4077,20,0)</f>
        <v>50.9</v>
      </c>
      <c r="AB68" s="51">
        <f t="shared" si="1"/>
        <v>50.9</v>
      </c>
      <c r="AD68" s="51">
        <f>VLOOKUP(E68,[3]INVENTARIO!$B$4:$X$4077,23,0)</f>
        <v>50.9</v>
      </c>
      <c r="AE68" s="51">
        <f t="shared" si="2"/>
        <v>50.9</v>
      </c>
      <c r="AG68" s="51">
        <f>VLOOKUP(E68,[3]INVENTARIO!$B$4:$AA$1048576,26,0)</f>
        <v>49.6</v>
      </c>
      <c r="AH68" s="51">
        <f t="shared" si="3"/>
        <v>49.6</v>
      </c>
      <c r="AJ68" s="51">
        <f>VLOOKUP(E68,[3]INVENTARIO!$B$4:$AD$1048576,29,0)</f>
        <v>39</v>
      </c>
      <c r="AK68" s="51">
        <f t="shared" si="4"/>
        <v>39</v>
      </c>
      <c r="AT68" s="55"/>
    </row>
    <row r="69" spans="1:46" ht="24" customHeight="1" outlineLevel="1" x14ac:dyDescent="0.3">
      <c r="A69" s="41" t="s">
        <v>38</v>
      </c>
      <c r="B69" s="42">
        <v>65</v>
      </c>
      <c r="C69" s="43" t="s">
        <v>39</v>
      </c>
      <c r="D69" s="43" t="s">
        <v>104</v>
      </c>
      <c r="E69" s="42" t="s">
        <v>170</v>
      </c>
      <c r="F69" s="43">
        <v>94053000</v>
      </c>
      <c r="G69" s="44" t="s">
        <v>171</v>
      </c>
      <c r="H69" s="43" t="s">
        <v>109</v>
      </c>
      <c r="I69" s="43" t="s">
        <v>44</v>
      </c>
      <c r="J69" s="45" t="s">
        <v>28</v>
      </c>
      <c r="K69" s="45" t="s">
        <v>28</v>
      </c>
      <c r="L69" s="45" t="s">
        <v>28</v>
      </c>
      <c r="M69" s="45">
        <v>0</v>
      </c>
      <c r="N69" s="45" t="s">
        <v>28</v>
      </c>
      <c r="O69" s="45">
        <v>0</v>
      </c>
      <c r="P69" s="46">
        <v>66.17</v>
      </c>
      <c r="Q69" s="46">
        <f t="shared" si="5"/>
        <v>66.17</v>
      </c>
      <c r="R69" s="47"/>
      <c r="S69" s="46">
        <v>50.9</v>
      </c>
      <c r="T69" s="46">
        <v>50.9</v>
      </c>
      <c r="V69" s="49">
        <f>VLOOKUP(E69,[3]INVENTARIO!$B$4:$P$1048576,15,0)</f>
        <v>1</v>
      </c>
      <c r="X69" s="50">
        <f>VLOOKUP(E69,[3]INVENTARIO!$B$114:$R$4077,17,0)</f>
        <v>0</v>
      </c>
      <c r="Y69" s="50">
        <f>VLOOKUP(E69,[3]INVENTARIO!$B$4:$S$4077,18,0)</f>
        <v>0</v>
      </c>
      <c r="AA69" s="51">
        <f>VLOOKUP(E69,[3]INVENTARIO!$B$4:$U$4077,20,0)</f>
        <v>0</v>
      </c>
      <c r="AB69" s="51">
        <f t="shared" si="1"/>
        <v>0</v>
      </c>
      <c r="AD69" s="51">
        <f>VLOOKUP(E69,[3]INVENTARIO!$B$4:$X$4077,23,0)</f>
        <v>0</v>
      </c>
      <c r="AE69" s="51">
        <f t="shared" si="2"/>
        <v>0</v>
      </c>
      <c r="AG69" s="51">
        <f>VLOOKUP(E69,[3]INVENTARIO!$B$4:$AA$1048576,26,0)</f>
        <v>0</v>
      </c>
      <c r="AH69" s="51">
        <f t="shared" si="3"/>
        <v>0</v>
      </c>
      <c r="AJ69" s="51">
        <f>VLOOKUP(E69,[3]INVENTARIO!$B$4:$AD$1048576,29,0)</f>
        <v>0</v>
      </c>
      <c r="AK69" s="51">
        <f t="shared" si="4"/>
        <v>0</v>
      </c>
      <c r="AT69" s="55"/>
    </row>
    <row r="70" spans="1:46" ht="24" customHeight="1" outlineLevel="1" x14ac:dyDescent="0.3">
      <c r="A70" s="41" t="s">
        <v>38</v>
      </c>
      <c r="B70" s="42">
        <v>66</v>
      </c>
      <c r="C70" s="43" t="s">
        <v>39</v>
      </c>
      <c r="D70" s="43" t="s">
        <v>104</v>
      </c>
      <c r="E70" s="42" t="s">
        <v>172</v>
      </c>
      <c r="F70" s="43">
        <v>94053000</v>
      </c>
      <c r="G70" s="44" t="s">
        <v>173</v>
      </c>
      <c r="H70" s="43" t="s">
        <v>43</v>
      </c>
      <c r="I70" s="43" t="s">
        <v>44</v>
      </c>
      <c r="J70" s="45" t="s">
        <v>28</v>
      </c>
      <c r="K70" s="45" t="s">
        <v>28</v>
      </c>
      <c r="L70" s="45">
        <v>8.5</v>
      </c>
      <c r="M70" s="45">
        <v>7</v>
      </c>
      <c r="N70" s="45" t="s">
        <v>28</v>
      </c>
      <c r="O70" s="45">
        <v>0</v>
      </c>
      <c r="P70" s="46">
        <v>66.17</v>
      </c>
      <c r="Q70" s="46">
        <f t="shared" si="5"/>
        <v>66.17</v>
      </c>
      <c r="R70" s="47"/>
      <c r="S70" s="46">
        <v>50.9</v>
      </c>
      <c r="T70" s="46">
        <v>50.9</v>
      </c>
      <c r="V70" s="49">
        <f>VLOOKUP(E70,[3]INVENTARIO!$B$4:$P$1048576,15,0)</f>
        <v>1</v>
      </c>
      <c r="X70" s="50">
        <f>VLOOKUP(E70,[3]INVENTARIO!$B$114:$R$4077,17,0)</f>
        <v>50.9</v>
      </c>
      <c r="Y70" s="50">
        <f>VLOOKUP(E70,[3]INVENTARIO!$B$4:$S$4077,18,0)</f>
        <v>50.9</v>
      </c>
      <c r="AA70" s="51">
        <f>VLOOKUP(E70,[3]INVENTARIO!$B$4:$U$4077,20,0)</f>
        <v>50.9</v>
      </c>
      <c r="AB70" s="51">
        <f t="shared" si="1"/>
        <v>50.9</v>
      </c>
      <c r="AD70" s="51">
        <f>VLOOKUP(E70,[3]INVENTARIO!$B$4:$X$4077,23,0)</f>
        <v>50.9</v>
      </c>
      <c r="AE70" s="51">
        <f t="shared" si="2"/>
        <v>50.9</v>
      </c>
      <c r="AG70" s="51">
        <f>VLOOKUP(E70,[3]INVENTARIO!$B$4:$AA$1048576,26,0)</f>
        <v>49.6</v>
      </c>
      <c r="AH70" s="51">
        <f t="shared" si="3"/>
        <v>49.6</v>
      </c>
      <c r="AJ70" s="51">
        <f>VLOOKUP(E70,[3]INVENTARIO!$B$4:$AD$1048576,29,0)</f>
        <v>39</v>
      </c>
      <c r="AK70" s="51">
        <f t="shared" si="4"/>
        <v>39</v>
      </c>
      <c r="AT70" s="55"/>
    </row>
    <row r="71" spans="1:46" ht="24" customHeight="1" outlineLevel="1" x14ac:dyDescent="0.3">
      <c r="A71" s="41" t="s">
        <v>38</v>
      </c>
      <c r="B71" s="42">
        <v>67</v>
      </c>
      <c r="C71" s="43" t="s">
        <v>39</v>
      </c>
      <c r="D71" s="43" t="s">
        <v>104</v>
      </c>
      <c r="E71" s="42" t="s">
        <v>174</v>
      </c>
      <c r="F71" s="43">
        <v>94053000</v>
      </c>
      <c r="G71" s="44" t="s">
        <v>175</v>
      </c>
      <c r="H71" s="43" t="s">
        <v>109</v>
      </c>
      <c r="I71" s="43" t="s">
        <v>44</v>
      </c>
      <c r="J71" s="45" t="s">
        <v>28</v>
      </c>
      <c r="K71" s="45" t="s">
        <v>28</v>
      </c>
      <c r="L71" s="45" t="s">
        <v>28</v>
      </c>
      <c r="M71" s="45">
        <v>0</v>
      </c>
      <c r="N71" s="45" t="s">
        <v>28</v>
      </c>
      <c r="O71" s="45">
        <v>0</v>
      </c>
      <c r="P71" s="46">
        <v>66.17</v>
      </c>
      <c r="Q71" s="46">
        <f t="shared" si="5"/>
        <v>66.17</v>
      </c>
      <c r="R71" s="47"/>
      <c r="S71" s="46">
        <v>50.9</v>
      </c>
      <c r="T71" s="46">
        <v>50.9</v>
      </c>
      <c r="V71" s="49">
        <f>VLOOKUP(E71,[3]INVENTARIO!$B$4:$P$1048576,15,0)</f>
        <v>1</v>
      </c>
      <c r="X71" s="50">
        <f>VLOOKUP(E71,[3]INVENTARIO!$B$114:$R$4077,17,0)</f>
        <v>0</v>
      </c>
      <c r="Y71" s="50">
        <f>VLOOKUP(E71,[3]INVENTARIO!$B$4:$S$4077,18,0)</f>
        <v>0</v>
      </c>
      <c r="AA71" s="51">
        <f>VLOOKUP(E71,[3]INVENTARIO!$B$4:$U$4077,20,0)</f>
        <v>0</v>
      </c>
      <c r="AB71" s="51">
        <f t="shared" si="1"/>
        <v>0</v>
      </c>
      <c r="AD71" s="51">
        <f>VLOOKUP(E71,[3]INVENTARIO!$B$4:$X$4077,23,0)</f>
        <v>0</v>
      </c>
      <c r="AE71" s="51">
        <f t="shared" si="2"/>
        <v>0</v>
      </c>
      <c r="AG71" s="51">
        <f>VLOOKUP(E71,[3]INVENTARIO!$B$4:$AA$1048576,26,0)</f>
        <v>0</v>
      </c>
      <c r="AH71" s="51">
        <f t="shared" si="3"/>
        <v>0</v>
      </c>
      <c r="AJ71" s="51">
        <f>VLOOKUP(E71,[3]INVENTARIO!$B$4:$AD$1048576,29,0)</f>
        <v>0</v>
      </c>
      <c r="AK71" s="51">
        <f t="shared" si="4"/>
        <v>0</v>
      </c>
      <c r="AT71" s="55"/>
    </row>
    <row r="72" spans="1:46" ht="24" customHeight="1" outlineLevel="1" x14ac:dyDescent="0.3">
      <c r="A72" s="41" t="s">
        <v>38</v>
      </c>
      <c r="B72" s="42">
        <v>68</v>
      </c>
      <c r="C72" s="43" t="s">
        <v>39</v>
      </c>
      <c r="D72" s="43" t="s">
        <v>104</v>
      </c>
      <c r="E72" s="42" t="s">
        <v>176</v>
      </c>
      <c r="F72" s="43">
        <v>94053000</v>
      </c>
      <c r="G72" s="44" t="s">
        <v>177</v>
      </c>
      <c r="H72" s="43" t="s">
        <v>43</v>
      </c>
      <c r="I72" s="43" t="s">
        <v>44</v>
      </c>
      <c r="J72" s="45" t="s">
        <v>28</v>
      </c>
      <c r="K72" s="45" t="s">
        <v>28</v>
      </c>
      <c r="L72" s="45">
        <v>8.5</v>
      </c>
      <c r="M72" s="45">
        <v>7</v>
      </c>
      <c r="N72" s="45" t="s">
        <v>28</v>
      </c>
      <c r="O72" s="45">
        <v>0</v>
      </c>
      <c r="P72" s="46">
        <v>66.17</v>
      </c>
      <c r="Q72" s="46">
        <f t="shared" si="5"/>
        <v>66.17</v>
      </c>
      <c r="R72" s="47"/>
      <c r="S72" s="46">
        <v>50.9</v>
      </c>
      <c r="T72" s="46">
        <v>50.9</v>
      </c>
      <c r="V72" s="49">
        <f>VLOOKUP(E72,[3]INVENTARIO!$B$4:$P$1048576,15,0)</f>
        <v>1</v>
      </c>
      <c r="X72" s="50">
        <f>VLOOKUP(E72,[3]INVENTARIO!$B$114:$R$4077,17,0)</f>
        <v>50.9</v>
      </c>
      <c r="Y72" s="50">
        <f>VLOOKUP(E72,[3]INVENTARIO!$B$4:$S$4077,18,0)</f>
        <v>50.9</v>
      </c>
      <c r="AA72" s="51">
        <f>VLOOKUP(E72,[3]INVENTARIO!$B$4:$U$4077,20,0)</f>
        <v>50.9</v>
      </c>
      <c r="AB72" s="51">
        <f t="shared" si="1"/>
        <v>50.9</v>
      </c>
      <c r="AD72" s="51">
        <f>VLOOKUP(E72,[3]INVENTARIO!$B$4:$X$4077,23,0)</f>
        <v>50.9</v>
      </c>
      <c r="AE72" s="51">
        <f t="shared" si="2"/>
        <v>50.9</v>
      </c>
      <c r="AG72" s="51">
        <f>VLOOKUP(E72,[3]INVENTARIO!$B$4:$AA$1048576,26,0)</f>
        <v>49.6</v>
      </c>
      <c r="AH72" s="51">
        <f t="shared" si="3"/>
        <v>49.6</v>
      </c>
      <c r="AJ72" s="51">
        <f>VLOOKUP(E72,[3]INVENTARIO!$B$4:$AD$1048576,29,0)</f>
        <v>39</v>
      </c>
      <c r="AK72" s="51">
        <f t="shared" si="4"/>
        <v>39</v>
      </c>
      <c r="AT72" s="55"/>
    </row>
    <row r="73" spans="1:46" ht="24" customHeight="1" outlineLevel="1" x14ac:dyDescent="0.3">
      <c r="A73" s="41" t="s">
        <v>38</v>
      </c>
      <c r="B73" s="42">
        <v>69</v>
      </c>
      <c r="C73" s="43" t="s">
        <v>39</v>
      </c>
      <c r="D73" s="43" t="s">
        <v>104</v>
      </c>
      <c r="E73" s="42" t="s">
        <v>178</v>
      </c>
      <c r="F73" s="43">
        <v>94053000</v>
      </c>
      <c r="G73" s="44" t="s">
        <v>179</v>
      </c>
      <c r="H73" s="43" t="s">
        <v>109</v>
      </c>
      <c r="I73" s="43" t="s">
        <v>44</v>
      </c>
      <c r="J73" s="45" t="s">
        <v>28</v>
      </c>
      <c r="K73" s="45" t="s">
        <v>28</v>
      </c>
      <c r="L73" s="45" t="s">
        <v>28</v>
      </c>
      <c r="M73" s="45">
        <v>0</v>
      </c>
      <c r="N73" s="45" t="s">
        <v>28</v>
      </c>
      <c r="O73" s="45">
        <v>0</v>
      </c>
      <c r="P73" s="46">
        <v>66.17</v>
      </c>
      <c r="Q73" s="46">
        <f t="shared" si="5"/>
        <v>66.17</v>
      </c>
      <c r="R73" s="47"/>
      <c r="S73" s="46">
        <v>50.9</v>
      </c>
      <c r="T73" s="46">
        <v>50.9</v>
      </c>
      <c r="V73" s="49">
        <f>VLOOKUP(E73,[3]INVENTARIO!$B$4:$P$1048576,15,0)</f>
        <v>1</v>
      </c>
      <c r="X73" s="50">
        <f>VLOOKUP(E73,[3]INVENTARIO!$B$114:$R$4077,17,0)</f>
        <v>0</v>
      </c>
      <c r="Y73" s="50">
        <f>VLOOKUP(E73,[3]INVENTARIO!$B$4:$S$4077,18,0)</f>
        <v>0</v>
      </c>
      <c r="AA73" s="51">
        <f>VLOOKUP(E73,[3]INVENTARIO!$B$4:$U$4077,20,0)</f>
        <v>0</v>
      </c>
      <c r="AB73" s="51">
        <f t="shared" ref="AB73:AB136" si="6">AA73</f>
        <v>0</v>
      </c>
      <c r="AD73" s="51">
        <f>VLOOKUP(E73,[3]INVENTARIO!$B$4:$X$4077,23,0)</f>
        <v>0</v>
      </c>
      <c r="AE73" s="51">
        <f t="shared" ref="AE73:AE136" si="7">AD73</f>
        <v>0</v>
      </c>
      <c r="AG73" s="51">
        <f>VLOOKUP(E73,[3]INVENTARIO!$B$4:$AA$1048576,26,0)</f>
        <v>0</v>
      </c>
      <c r="AH73" s="51">
        <f t="shared" ref="AH73:AH136" si="8">AG73</f>
        <v>0</v>
      </c>
      <c r="AJ73" s="51">
        <f>VLOOKUP(E73,[3]INVENTARIO!$B$4:$AD$1048576,29,0)</f>
        <v>0</v>
      </c>
      <c r="AK73" s="51">
        <f t="shared" ref="AK73:AK136" si="9">AJ73</f>
        <v>0</v>
      </c>
      <c r="AT73" s="55"/>
    </row>
    <row r="74" spans="1:46" ht="24" customHeight="1" outlineLevel="1" x14ac:dyDescent="0.3">
      <c r="A74" s="41" t="s">
        <v>38</v>
      </c>
      <c r="B74" s="42">
        <v>70</v>
      </c>
      <c r="C74" s="43" t="s">
        <v>39</v>
      </c>
      <c r="D74" s="43" t="s">
        <v>104</v>
      </c>
      <c r="E74" s="42" t="s">
        <v>180</v>
      </c>
      <c r="F74" s="43">
        <v>94053000</v>
      </c>
      <c r="G74" s="44" t="s">
        <v>181</v>
      </c>
      <c r="H74" s="43" t="s">
        <v>43</v>
      </c>
      <c r="I74" s="43" t="s">
        <v>44</v>
      </c>
      <c r="J74" s="45" t="s">
        <v>28</v>
      </c>
      <c r="K74" s="45" t="s">
        <v>28</v>
      </c>
      <c r="L74" s="45">
        <v>8.5</v>
      </c>
      <c r="M74" s="45">
        <v>7</v>
      </c>
      <c r="N74" s="45" t="s">
        <v>28</v>
      </c>
      <c r="O74" s="45">
        <v>0</v>
      </c>
      <c r="P74" s="46">
        <v>66.17</v>
      </c>
      <c r="Q74" s="46">
        <f t="shared" si="5"/>
        <v>66.17</v>
      </c>
      <c r="R74" s="47"/>
      <c r="S74" s="46">
        <v>50.9</v>
      </c>
      <c r="T74" s="46">
        <v>50.9</v>
      </c>
      <c r="V74" s="49">
        <f>VLOOKUP(E74,[3]INVENTARIO!$B$4:$P$1048576,15,0)</f>
        <v>1</v>
      </c>
      <c r="X74" s="50">
        <f>VLOOKUP(E74,[3]INVENTARIO!$B$114:$R$4077,17,0)</f>
        <v>50.9</v>
      </c>
      <c r="Y74" s="50">
        <f>VLOOKUP(E74,[3]INVENTARIO!$B$4:$S$4077,18,0)</f>
        <v>50.9</v>
      </c>
      <c r="AA74" s="51">
        <f>VLOOKUP(E74,[3]INVENTARIO!$B$4:$U$4077,20,0)</f>
        <v>50.9</v>
      </c>
      <c r="AB74" s="51">
        <f t="shared" si="6"/>
        <v>50.9</v>
      </c>
      <c r="AD74" s="51">
        <f>VLOOKUP(E74,[3]INVENTARIO!$B$4:$X$4077,23,0)</f>
        <v>50.9</v>
      </c>
      <c r="AE74" s="51">
        <f t="shared" si="7"/>
        <v>50.9</v>
      </c>
      <c r="AG74" s="51">
        <f>VLOOKUP(E74,[3]INVENTARIO!$B$4:$AA$1048576,26,0)</f>
        <v>49.6</v>
      </c>
      <c r="AH74" s="51">
        <f t="shared" si="8"/>
        <v>49.6</v>
      </c>
      <c r="AJ74" s="51">
        <f>VLOOKUP(E74,[3]INVENTARIO!$B$4:$AD$1048576,29,0)</f>
        <v>39</v>
      </c>
      <c r="AK74" s="51">
        <f t="shared" si="9"/>
        <v>39</v>
      </c>
      <c r="AT74" s="55"/>
    </row>
    <row r="75" spans="1:46" ht="24" customHeight="1" outlineLevel="1" x14ac:dyDescent="0.3">
      <c r="A75" s="41" t="s">
        <v>38</v>
      </c>
      <c r="B75" s="42">
        <v>71</v>
      </c>
      <c r="C75" s="43" t="s">
        <v>39</v>
      </c>
      <c r="D75" s="43" t="s">
        <v>104</v>
      </c>
      <c r="E75" s="42" t="s">
        <v>182</v>
      </c>
      <c r="F75" s="43">
        <v>94053000</v>
      </c>
      <c r="G75" s="44" t="s">
        <v>183</v>
      </c>
      <c r="H75" s="43" t="s">
        <v>109</v>
      </c>
      <c r="I75" s="43" t="s">
        <v>44</v>
      </c>
      <c r="J75" s="45" t="s">
        <v>28</v>
      </c>
      <c r="K75" s="45" t="s">
        <v>28</v>
      </c>
      <c r="L75" s="45" t="s">
        <v>28</v>
      </c>
      <c r="M75" s="45">
        <v>0</v>
      </c>
      <c r="N75" s="45" t="s">
        <v>28</v>
      </c>
      <c r="O75" s="45">
        <v>0</v>
      </c>
      <c r="P75" s="46">
        <v>66.17</v>
      </c>
      <c r="Q75" s="46">
        <f t="shared" si="5"/>
        <v>66.17</v>
      </c>
      <c r="R75" s="47"/>
      <c r="S75" s="46">
        <v>50.9</v>
      </c>
      <c r="T75" s="46">
        <v>50.9</v>
      </c>
      <c r="V75" s="49">
        <f>VLOOKUP(E75,[3]INVENTARIO!$B$4:$P$1048576,15,0)</f>
        <v>1</v>
      </c>
      <c r="X75" s="50">
        <f>VLOOKUP(E75,[3]INVENTARIO!$B$114:$R$4077,17,0)</f>
        <v>0</v>
      </c>
      <c r="Y75" s="50">
        <f>VLOOKUP(E75,[3]INVENTARIO!$B$4:$S$4077,18,0)</f>
        <v>0</v>
      </c>
      <c r="AA75" s="51">
        <f>VLOOKUP(E75,[3]INVENTARIO!$B$4:$U$4077,20,0)</f>
        <v>0</v>
      </c>
      <c r="AB75" s="51">
        <f t="shared" si="6"/>
        <v>0</v>
      </c>
      <c r="AD75" s="51">
        <f>VLOOKUP(E75,[3]INVENTARIO!$B$4:$X$4077,23,0)</f>
        <v>0</v>
      </c>
      <c r="AE75" s="51">
        <f t="shared" si="7"/>
        <v>0</v>
      </c>
      <c r="AG75" s="51">
        <f>VLOOKUP(E75,[3]INVENTARIO!$B$4:$AA$1048576,26,0)</f>
        <v>0</v>
      </c>
      <c r="AH75" s="51">
        <f t="shared" si="8"/>
        <v>0</v>
      </c>
      <c r="AJ75" s="51">
        <f>VLOOKUP(E75,[3]INVENTARIO!$B$4:$AD$1048576,29,0)</f>
        <v>0</v>
      </c>
      <c r="AK75" s="51">
        <f t="shared" si="9"/>
        <v>0</v>
      </c>
      <c r="AT75" s="55"/>
    </row>
    <row r="76" spans="1:46" ht="24" customHeight="1" outlineLevel="1" x14ac:dyDescent="0.3">
      <c r="A76" s="41" t="s">
        <v>38</v>
      </c>
      <c r="B76" s="42">
        <v>72</v>
      </c>
      <c r="C76" s="43" t="s">
        <v>39</v>
      </c>
      <c r="D76" s="43" t="s">
        <v>104</v>
      </c>
      <c r="E76" s="42" t="s">
        <v>184</v>
      </c>
      <c r="F76" s="43">
        <v>94053000</v>
      </c>
      <c r="G76" s="44" t="s">
        <v>185</v>
      </c>
      <c r="H76" s="43" t="s">
        <v>43</v>
      </c>
      <c r="I76" s="43" t="s">
        <v>44</v>
      </c>
      <c r="J76" s="45" t="s">
        <v>28</v>
      </c>
      <c r="K76" s="45" t="s">
        <v>28</v>
      </c>
      <c r="L76" s="45">
        <v>6.9</v>
      </c>
      <c r="M76" s="45">
        <v>34</v>
      </c>
      <c r="N76" s="45" t="s">
        <v>28</v>
      </c>
      <c r="O76" s="45">
        <v>0</v>
      </c>
      <c r="P76" s="46">
        <v>28.86</v>
      </c>
      <c r="Q76" s="46">
        <f t="shared" si="5"/>
        <v>28.86</v>
      </c>
      <c r="R76" s="47"/>
      <c r="S76" s="46">
        <v>22.2</v>
      </c>
      <c r="T76" s="46">
        <v>22.2</v>
      </c>
      <c r="V76" s="49">
        <f>VLOOKUP(E76,[3]INVENTARIO!$B$4:$P$1048576,15,0)</f>
        <v>1</v>
      </c>
      <c r="X76" s="50">
        <f>VLOOKUP(E76,[3]INVENTARIO!$B$114:$R$4077,17,0)</f>
        <v>21.6</v>
      </c>
      <c r="Y76" s="50">
        <f>VLOOKUP(E76,[3]INVENTARIO!$B$4:$S$4077,18,0)</f>
        <v>21.6</v>
      </c>
      <c r="AA76" s="51">
        <f>VLOOKUP(E76,[3]INVENTARIO!$B$4:$U$4077,20,0)</f>
        <v>21.6</v>
      </c>
      <c r="AB76" s="51">
        <f t="shared" si="6"/>
        <v>21.6</v>
      </c>
      <c r="AD76" s="51">
        <f>VLOOKUP(E76,[3]INVENTARIO!$B$4:$X$4077,23,0)</f>
        <v>21.6</v>
      </c>
      <c r="AE76" s="51">
        <f t="shared" si="7"/>
        <v>21.6</v>
      </c>
      <c r="AG76" s="51">
        <f>VLOOKUP(E76,[3]INVENTARIO!$B$4:$AA$1048576,26,0)</f>
        <v>18.3</v>
      </c>
      <c r="AH76" s="51">
        <f t="shared" si="8"/>
        <v>18.3</v>
      </c>
      <c r="AJ76" s="51">
        <f>VLOOKUP(E76,[3]INVENTARIO!$B$4:$AD$1048576,29,0)</f>
        <v>12.4</v>
      </c>
      <c r="AK76" s="51">
        <f t="shared" si="9"/>
        <v>12.4</v>
      </c>
      <c r="AT76" s="55"/>
    </row>
    <row r="77" spans="1:46" s="66" customFormat="1" ht="24" customHeight="1" x14ac:dyDescent="0.3">
      <c r="A77" s="63" t="s">
        <v>38</v>
      </c>
      <c r="B77" s="42">
        <v>73</v>
      </c>
      <c r="C77" s="64" t="s">
        <v>39</v>
      </c>
      <c r="D77" s="64" t="s">
        <v>186</v>
      </c>
      <c r="E77" s="65" t="s">
        <v>187</v>
      </c>
      <c r="F77" s="64">
        <v>94053000</v>
      </c>
      <c r="G77" s="66" t="s">
        <v>188</v>
      </c>
      <c r="H77" s="64" t="s">
        <v>43</v>
      </c>
      <c r="I77" s="64" t="s">
        <v>44</v>
      </c>
      <c r="J77" s="64">
        <v>1.1000000000000001</v>
      </c>
      <c r="K77" s="64">
        <v>3.8</v>
      </c>
      <c r="L77" s="64" t="s">
        <v>28</v>
      </c>
      <c r="M77" s="45">
        <v>0</v>
      </c>
      <c r="N77" s="64" t="s">
        <v>28</v>
      </c>
      <c r="O77" s="45">
        <v>0</v>
      </c>
      <c r="P77" s="46">
        <v>253.5</v>
      </c>
      <c r="Q77" s="46">
        <f t="shared" si="5"/>
        <v>253.5</v>
      </c>
      <c r="R77" s="47"/>
      <c r="S77" s="67">
        <v>195</v>
      </c>
      <c r="T77" s="67">
        <v>195</v>
      </c>
      <c r="U77" s="48"/>
      <c r="V77" s="64">
        <f>VLOOKUP(E77,[3]INVENTARIO!$B$4:$P$1048576,15,0)</f>
        <v>1</v>
      </c>
      <c r="W77" s="48"/>
      <c r="X77" s="64">
        <f>VLOOKUP(E77,[3]INVENTARIO!$B$114:$R$4077,17,0)</f>
        <v>195</v>
      </c>
      <c r="Y77" s="64">
        <f>VLOOKUP(E77,[3]INVENTARIO!$B$4:$S$4077,18,0)</f>
        <v>195</v>
      </c>
      <c r="Z77" s="48"/>
      <c r="AA77" s="68">
        <f>VLOOKUP(E77,[3]INVENTARIO!$B$4:$U$4077,20,0)</f>
        <v>195</v>
      </c>
      <c r="AB77" s="68">
        <f t="shared" si="6"/>
        <v>195</v>
      </c>
      <c r="AC77" s="48"/>
      <c r="AD77" s="68">
        <f>VLOOKUP(E77,[3]INVENTARIO!$B$4:$X$4077,23,0)</f>
        <v>195</v>
      </c>
      <c r="AE77" s="68">
        <f t="shared" si="7"/>
        <v>195</v>
      </c>
      <c r="AF77" s="48"/>
      <c r="AG77" s="68">
        <f>VLOOKUP(E77,[3]INVENTARIO!$B$4:$AA$1048576,26,0)</f>
        <v>0</v>
      </c>
      <c r="AH77" s="68">
        <f t="shared" si="8"/>
        <v>0</v>
      </c>
      <c r="AI77" s="48"/>
      <c r="AJ77" s="68">
        <f>VLOOKUP(E77,[3]INVENTARIO!$B$4:$AD$1048576,29,0)</f>
        <v>0</v>
      </c>
      <c r="AK77" s="68">
        <f t="shared" si="9"/>
        <v>0</v>
      </c>
      <c r="AL77" s="52"/>
      <c r="AM77" s="69"/>
      <c r="AN77" s="70"/>
      <c r="AO77" s="70"/>
      <c r="AP77" s="70"/>
      <c r="AQ77" s="70"/>
      <c r="AR77" s="70"/>
      <c r="AS77" s="70"/>
      <c r="AT77" s="71"/>
    </row>
    <row r="78" spans="1:46" ht="24" customHeight="1" x14ac:dyDescent="0.3">
      <c r="A78" s="41" t="s">
        <v>38</v>
      </c>
      <c r="B78" s="42">
        <v>74</v>
      </c>
      <c r="C78" s="43" t="s">
        <v>39</v>
      </c>
      <c r="D78" s="43" t="s">
        <v>186</v>
      </c>
      <c r="E78" s="42" t="s">
        <v>189</v>
      </c>
      <c r="F78" s="43">
        <v>94053000</v>
      </c>
      <c r="G78" s="44" t="s">
        <v>190</v>
      </c>
      <c r="H78" s="43" t="s">
        <v>109</v>
      </c>
      <c r="I78" s="43" t="s">
        <v>44</v>
      </c>
      <c r="J78" s="45">
        <v>1.1000000000000001</v>
      </c>
      <c r="K78" s="45">
        <v>3.8</v>
      </c>
      <c r="L78" s="45" t="s">
        <v>28</v>
      </c>
      <c r="M78" s="45">
        <v>0</v>
      </c>
      <c r="N78" s="45" t="s">
        <v>28</v>
      </c>
      <c r="O78" s="45">
        <v>0</v>
      </c>
      <c r="P78" s="46">
        <v>253.5</v>
      </c>
      <c r="Q78" s="46">
        <f t="shared" si="5"/>
        <v>253.5</v>
      </c>
      <c r="R78" s="47"/>
      <c r="S78" s="46">
        <v>195</v>
      </c>
      <c r="T78" s="46">
        <v>195</v>
      </c>
      <c r="V78" s="49">
        <f>VLOOKUP(E78,[3]INVENTARIO!$B$4:$P$1048576,15,0)</f>
        <v>1</v>
      </c>
      <c r="X78" s="50">
        <f>VLOOKUP(E78,[3]INVENTARIO!$B$114:$R$4077,17,0)</f>
        <v>0</v>
      </c>
      <c r="Y78" s="50">
        <f>VLOOKUP(E78,[3]INVENTARIO!$B$4:$S$4077,18,0)</f>
        <v>0</v>
      </c>
      <c r="AA78" s="51">
        <f>VLOOKUP(E78,[3]INVENTARIO!$B$4:$U$4077,20,0)</f>
        <v>0</v>
      </c>
      <c r="AB78" s="51">
        <f t="shared" si="6"/>
        <v>0</v>
      </c>
      <c r="AD78" s="51">
        <f>VLOOKUP(E78,[3]INVENTARIO!$B$4:$X$4077,23,0)</f>
        <v>0</v>
      </c>
      <c r="AE78" s="51">
        <f t="shared" si="7"/>
        <v>0</v>
      </c>
      <c r="AG78" s="51">
        <f>VLOOKUP(E78,[3]INVENTARIO!$B$4:$AA$1048576,26,0)</f>
        <v>0</v>
      </c>
      <c r="AH78" s="51">
        <f t="shared" si="8"/>
        <v>0</v>
      </c>
      <c r="AJ78" s="51">
        <f>VLOOKUP(E78,[3]INVENTARIO!$B$4:$AD$1048576,29,0)</f>
        <v>0</v>
      </c>
      <c r="AK78" s="51">
        <f t="shared" si="9"/>
        <v>0</v>
      </c>
      <c r="AT78" s="55"/>
    </row>
    <row r="79" spans="1:46" s="56" customFormat="1" ht="24" customHeight="1" x14ac:dyDescent="0.3">
      <c r="A79" s="41" t="s">
        <v>38</v>
      </c>
      <c r="B79" s="42">
        <v>75</v>
      </c>
      <c r="C79" s="43" t="s">
        <v>39</v>
      </c>
      <c r="D79" s="43" t="s">
        <v>186</v>
      </c>
      <c r="E79" s="42" t="s">
        <v>191</v>
      </c>
      <c r="F79" s="43">
        <v>94053000</v>
      </c>
      <c r="G79" s="44" t="s">
        <v>192</v>
      </c>
      <c r="H79" s="43" t="s">
        <v>43</v>
      </c>
      <c r="I79" s="43" t="s">
        <v>44</v>
      </c>
      <c r="J79" s="45">
        <v>0.7</v>
      </c>
      <c r="K79" s="45">
        <v>3.8</v>
      </c>
      <c r="L79" s="45" t="s">
        <v>28</v>
      </c>
      <c r="M79" s="45">
        <v>0</v>
      </c>
      <c r="N79" s="45" t="s">
        <v>28</v>
      </c>
      <c r="O79" s="45">
        <v>0</v>
      </c>
      <c r="P79" s="46">
        <v>150.28</v>
      </c>
      <c r="Q79" s="46">
        <f t="shared" si="5"/>
        <v>150.28</v>
      </c>
      <c r="R79" s="47"/>
      <c r="S79" s="46">
        <v>115.6</v>
      </c>
      <c r="T79" s="46">
        <v>115.6</v>
      </c>
      <c r="U79" s="48"/>
      <c r="V79" s="49">
        <f>VLOOKUP(E79,[3]INVENTARIO!$B$4:$P$1048576,15,0)</f>
        <v>1</v>
      </c>
      <c r="W79" s="48"/>
      <c r="X79" s="50">
        <f>VLOOKUP(E79,[3]INVENTARIO!$B$114:$R$4077,17,0)</f>
        <v>115.6</v>
      </c>
      <c r="Y79" s="50">
        <f>VLOOKUP(E79,[3]INVENTARIO!$B$4:$S$4077,18,0)</f>
        <v>115.6</v>
      </c>
      <c r="Z79" s="48"/>
      <c r="AA79" s="51">
        <f>VLOOKUP(E79,[3]INVENTARIO!$B$4:$U$4077,20,0)</f>
        <v>115.6</v>
      </c>
      <c r="AB79" s="51">
        <f t="shared" si="6"/>
        <v>115.6</v>
      </c>
      <c r="AC79" s="48"/>
      <c r="AD79" s="51">
        <f>VLOOKUP(E79,[3]INVENTARIO!$B$4:$X$4077,23,0)</f>
        <v>115.6</v>
      </c>
      <c r="AE79" s="51">
        <f t="shared" si="7"/>
        <v>115.6</v>
      </c>
      <c r="AF79" s="48"/>
      <c r="AG79" s="51">
        <f>VLOOKUP(E79,[3]INVENTARIO!$B$4:$AA$1048576,26,0)</f>
        <v>0</v>
      </c>
      <c r="AH79" s="51">
        <f t="shared" si="8"/>
        <v>0</v>
      </c>
      <c r="AI79" s="48"/>
      <c r="AJ79" s="51">
        <f>VLOOKUP(E79,[3]INVENTARIO!$B$4:$AD$1048576,29,0)</f>
        <v>0</v>
      </c>
      <c r="AK79" s="51">
        <f t="shared" si="9"/>
        <v>0</v>
      </c>
      <c r="AL79" s="52"/>
      <c r="AM79" s="53"/>
      <c r="AN79" s="54"/>
      <c r="AO79" s="54"/>
      <c r="AP79" s="54"/>
      <c r="AQ79" s="54"/>
      <c r="AR79" s="54"/>
      <c r="AS79" s="54"/>
      <c r="AT79" s="55"/>
    </row>
    <row r="80" spans="1:46" ht="24" customHeight="1" outlineLevel="1" x14ac:dyDescent="0.3">
      <c r="A80" s="41" t="s">
        <v>38</v>
      </c>
      <c r="B80" s="42">
        <v>76</v>
      </c>
      <c r="C80" s="43" t="s">
        <v>39</v>
      </c>
      <c r="D80" s="43" t="s">
        <v>186</v>
      </c>
      <c r="E80" s="42" t="s">
        <v>193</v>
      </c>
      <c r="F80" s="43">
        <v>94053000</v>
      </c>
      <c r="G80" s="44" t="s">
        <v>194</v>
      </c>
      <c r="H80" s="43" t="s">
        <v>109</v>
      </c>
      <c r="I80" s="43" t="s">
        <v>44</v>
      </c>
      <c r="J80" s="45">
        <v>0.7</v>
      </c>
      <c r="K80" s="45">
        <v>3.8</v>
      </c>
      <c r="L80" s="45" t="s">
        <v>28</v>
      </c>
      <c r="M80" s="45">
        <v>0</v>
      </c>
      <c r="N80" s="45" t="s">
        <v>28</v>
      </c>
      <c r="O80" s="45">
        <v>0</v>
      </c>
      <c r="P80" s="46">
        <v>150.28</v>
      </c>
      <c r="Q80" s="46">
        <f t="shared" si="5"/>
        <v>150.28</v>
      </c>
      <c r="R80" s="47"/>
      <c r="S80" s="46">
        <v>115.6</v>
      </c>
      <c r="T80" s="46">
        <v>115.6</v>
      </c>
      <c r="V80" s="49">
        <f>VLOOKUP(E80,[3]INVENTARIO!$B$4:$P$1048576,15,0)</f>
        <v>1</v>
      </c>
      <c r="X80" s="50">
        <f>VLOOKUP(E80,[3]INVENTARIO!$B$114:$R$4077,17,0)</f>
        <v>0</v>
      </c>
      <c r="Y80" s="50">
        <f>VLOOKUP(E80,[3]INVENTARIO!$B$4:$S$4077,18,0)</f>
        <v>0</v>
      </c>
      <c r="AA80" s="51">
        <f>VLOOKUP(E80,[3]INVENTARIO!$B$4:$U$4077,20,0)</f>
        <v>0</v>
      </c>
      <c r="AB80" s="51">
        <f t="shared" si="6"/>
        <v>0</v>
      </c>
      <c r="AD80" s="51">
        <f>VLOOKUP(E80,[3]INVENTARIO!$B$4:$X$4077,23,0)</f>
        <v>0</v>
      </c>
      <c r="AE80" s="51">
        <f t="shared" si="7"/>
        <v>0</v>
      </c>
      <c r="AG80" s="51">
        <f>VLOOKUP(E80,[3]INVENTARIO!$B$4:$AA$1048576,26,0)</f>
        <v>0</v>
      </c>
      <c r="AH80" s="51">
        <f t="shared" si="8"/>
        <v>0</v>
      </c>
      <c r="AJ80" s="51">
        <f>VLOOKUP(E80,[3]INVENTARIO!$B$4:$AD$1048576,29,0)</f>
        <v>0</v>
      </c>
      <c r="AK80" s="51">
        <f t="shared" si="9"/>
        <v>0</v>
      </c>
      <c r="AT80" s="55"/>
    </row>
    <row r="81" spans="1:46" ht="24" customHeight="1" outlineLevel="1" x14ac:dyDescent="0.3">
      <c r="A81" s="41" t="s">
        <v>38</v>
      </c>
      <c r="B81" s="42">
        <v>77</v>
      </c>
      <c r="C81" s="43" t="s">
        <v>39</v>
      </c>
      <c r="D81" s="43" t="s">
        <v>186</v>
      </c>
      <c r="E81" s="42" t="s">
        <v>195</v>
      </c>
      <c r="F81" s="43">
        <f>VLOOKUP(E81,[3]INVENTARIO!$B$4:$D$1048576,3,0)</f>
        <v>94053000</v>
      </c>
      <c r="G81" s="44" t="s">
        <v>196</v>
      </c>
      <c r="H81" s="43" t="s">
        <v>43</v>
      </c>
      <c r="I81" s="43" t="s">
        <v>44</v>
      </c>
      <c r="J81" s="45">
        <v>1.1000000000000001</v>
      </c>
      <c r="K81" s="45">
        <v>3.8</v>
      </c>
      <c r="L81" s="45" t="s">
        <v>28</v>
      </c>
      <c r="M81" s="45">
        <v>18</v>
      </c>
      <c r="N81" s="45" t="s">
        <v>28</v>
      </c>
      <c r="O81" s="45">
        <v>0</v>
      </c>
      <c r="P81" s="46">
        <v>276.89999999999998</v>
      </c>
      <c r="Q81" s="46">
        <f t="shared" si="5"/>
        <v>276.89999999999998</v>
      </c>
      <c r="R81" s="47"/>
      <c r="S81" s="46">
        <v>213</v>
      </c>
      <c r="T81" s="46">
        <v>213</v>
      </c>
      <c r="V81" s="49">
        <f>VLOOKUP(E81,[3]INVENTARIO!$B$4:$P$1048576,15,0)</f>
        <v>1</v>
      </c>
      <c r="X81" s="50">
        <f>VLOOKUP(E81,[3]INVENTARIO!$B$114:$R$4077,17,0)</f>
        <v>0</v>
      </c>
      <c r="Y81" s="50">
        <f>VLOOKUP(E81,[3]INVENTARIO!$B$4:$S$4077,18,0)</f>
        <v>0</v>
      </c>
      <c r="AA81" s="51">
        <f>VLOOKUP(E81,[3]INVENTARIO!$B$4:$U$4077,20,0)</f>
        <v>0</v>
      </c>
      <c r="AB81" s="51">
        <f t="shared" si="6"/>
        <v>0</v>
      </c>
      <c r="AD81" s="51">
        <f>VLOOKUP(E81,[3]INVENTARIO!$B$4:$X$4077,23,0)</f>
        <v>0</v>
      </c>
      <c r="AE81" s="51">
        <f t="shared" si="7"/>
        <v>0</v>
      </c>
      <c r="AG81" s="51">
        <f>VLOOKUP(E81,[3]INVENTARIO!$B$4:$AA$1048576,26,0)</f>
        <v>205</v>
      </c>
      <c r="AH81" s="51">
        <f t="shared" si="8"/>
        <v>205</v>
      </c>
      <c r="AJ81" s="51">
        <f>VLOOKUP(E81,[3]INVENTARIO!$B$4:$AD$1048576,29,0)</f>
        <v>162</v>
      </c>
      <c r="AK81" s="51">
        <f t="shared" si="9"/>
        <v>162</v>
      </c>
      <c r="AT81" s="55"/>
    </row>
    <row r="82" spans="1:46" ht="24" customHeight="1" outlineLevel="1" x14ac:dyDescent="0.3">
      <c r="A82" s="41" t="s">
        <v>38</v>
      </c>
      <c r="B82" s="42">
        <v>78</v>
      </c>
      <c r="C82" s="43" t="s">
        <v>39</v>
      </c>
      <c r="D82" s="43" t="s">
        <v>186</v>
      </c>
      <c r="E82" s="42" t="s">
        <v>197</v>
      </c>
      <c r="F82" s="43">
        <v>94053000</v>
      </c>
      <c r="G82" s="44" t="s">
        <v>198</v>
      </c>
      <c r="H82" s="43" t="s">
        <v>109</v>
      </c>
      <c r="I82" s="43" t="s">
        <v>44</v>
      </c>
      <c r="J82" s="45">
        <v>1.1000000000000001</v>
      </c>
      <c r="K82" s="45">
        <v>3.8</v>
      </c>
      <c r="L82" s="45" t="s">
        <v>28</v>
      </c>
      <c r="M82" s="45">
        <v>0</v>
      </c>
      <c r="N82" s="45" t="s">
        <v>28</v>
      </c>
      <c r="O82" s="45">
        <v>0</v>
      </c>
      <c r="P82" s="46">
        <v>276.89999999999998</v>
      </c>
      <c r="Q82" s="46">
        <f t="shared" si="5"/>
        <v>276.89999999999998</v>
      </c>
      <c r="R82" s="47"/>
      <c r="S82" s="46">
        <v>213</v>
      </c>
      <c r="T82" s="46">
        <v>213</v>
      </c>
      <c r="V82" s="49">
        <f>VLOOKUP(E82,[3]INVENTARIO!$B$4:$P$1048576,15,0)</f>
        <v>1</v>
      </c>
      <c r="X82" s="50">
        <f>VLOOKUP(E82,[3]INVENTARIO!$B$114:$R$4077,17,0)</f>
        <v>0</v>
      </c>
      <c r="Y82" s="50">
        <f>VLOOKUP(E82,[3]INVENTARIO!$B$4:$S$4077,18,0)</f>
        <v>0</v>
      </c>
      <c r="AA82" s="51">
        <f>VLOOKUP(E82,[3]INVENTARIO!$B$4:$U$4077,20,0)</f>
        <v>0</v>
      </c>
      <c r="AB82" s="51">
        <f t="shared" si="6"/>
        <v>0</v>
      </c>
      <c r="AD82" s="51">
        <f>VLOOKUP(E82,[3]INVENTARIO!$B$4:$X$4077,23,0)</f>
        <v>0</v>
      </c>
      <c r="AE82" s="51">
        <f t="shared" si="7"/>
        <v>0</v>
      </c>
      <c r="AG82" s="51">
        <f>VLOOKUP(E82,[3]INVENTARIO!$B$4:$AA$1048576,26,0)</f>
        <v>0</v>
      </c>
      <c r="AH82" s="51">
        <f t="shared" si="8"/>
        <v>0</v>
      </c>
      <c r="AJ82" s="51">
        <f>VLOOKUP(E82,[3]INVENTARIO!$B$4:$AD$1048576,29,0)</f>
        <v>0</v>
      </c>
      <c r="AK82" s="51">
        <f t="shared" si="9"/>
        <v>0</v>
      </c>
      <c r="AT82" s="55"/>
    </row>
    <row r="83" spans="1:46" ht="24" customHeight="1" outlineLevel="1" x14ac:dyDescent="0.3">
      <c r="A83" s="41" t="s">
        <v>38</v>
      </c>
      <c r="B83" s="42">
        <v>79</v>
      </c>
      <c r="C83" s="43" t="s">
        <v>39</v>
      </c>
      <c r="D83" s="43" t="s">
        <v>186</v>
      </c>
      <c r="E83" s="42" t="s">
        <v>199</v>
      </c>
      <c r="F83" s="43">
        <v>94053000</v>
      </c>
      <c r="G83" s="44" t="s">
        <v>200</v>
      </c>
      <c r="H83" s="43" t="s">
        <v>43</v>
      </c>
      <c r="I83" s="43" t="s">
        <v>44</v>
      </c>
      <c r="J83" s="45">
        <v>1.1000000000000001</v>
      </c>
      <c r="K83" s="45">
        <v>3.8</v>
      </c>
      <c r="L83" s="45" t="s">
        <v>28</v>
      </c>
      <c r="M83" s="45">
        <v>18</v>
      </c>
      <c r="N83" s="45" t="s">
        <v>28</v>
      </c>
      <c r="O83" s="45">
        <v>0</v>
      </c>
      <c r="P83" s="46">
        <v>253.5</v>
      </c>
      <c r="Q83" s="46">
        <f t="shared" si="5"/>
        <v>253.5</v>
      </c>
      <c r="R83" s="47"/>
      <c r="S83" s="46">
        <v>195</v>
      </c>
      <c r="T83" s="46">
        <v>195</v>
      </c>
      <c r="V83" s="49">
        <f>VLOOKUP(E83,[3]INVENTARIO!$B$4:$P$1048576,15,0)</f>
        <v>1</v>
      </c>
      <c r="X83" s="50">
        <f>VLOOKUP(E83,[3]INVENTARIO!$B$114:$R$4077,17,0)</f>
        <v>195</v>
      </c>
      <c r="Y83" s="50">
        <f>VLOOKUP(E83,[3]INVENTARIO!$B$4:$S$4077,18,0)</f>
        <v>195</v>
      </c>
      <c r="AA83" s="51">
        <f>VLOOKUP(E83,[3]INVENTARIO!$B$4:$U$4077,20,0)</f>
        <v>195</v>
      </c>
      <c r="AB83" s="51">
        <f t="shared" si="6"/>
        <v>195</v>
      </c>
      <c r="AD83" s="51">
        <f>VLOOKUP(E83,[3]INVENTARIO!$B$4:$X$4077,23,0)</f>
        <v>195</v>
      </c>
      <c r="AE83" s="51">
        <f t="shared" si="7"/>
        <v>195</v>
      </c>
      <c r="AG83" s="51">
        <f>VLOOKUP(E83,[3]INVENTARIO!$B$4:$AA$1048576,26,0)</f>
        <v>0</v>
      </c>
      <c r="AH83" s="51">
        <f t="shared" si="8"/>
        <v>0</v>
      </c>
      <c r="AJ83" s="51">
        <f>VLOOKUP(E83,[3]INVENTARIO!$B$4:$AD$1048576,29,0)</f>
        <v>0</v>
      </c>
      <c r="AK83" s="51">
        <f t="shared" si="9"/>
        <v>0</v>
      </c>
      <c r="AT83" s="55"/>
    </row>
    <row r="84" spans="1:46" s="56" customFormat="1" ht="24" customHeight="1" outlineLevel="1" x14ac:dyDescent="0.3">
      <c r="A84" s="41" t="s">
        <v>38</v>
      </c>
      <c r="B84" s="42">
        <v>80</v>
      </c>
      <c r="C84" s="43" t="s">
        <v>39</v>
      </c>
      <c r="D84" s="43" t="s">
        <v>186</v>
      </c>
      <c r="E84" s="42" t="s">
        <v>201</v>
      </c>
      <c r="F84" s="43">
        <v>94053000</v>
      </c>
      <c r="G84" s="44" t="s">
        <v>202</v>
      </c>
      <c r="H84" s="43" t="s">
        <v>109</v>
      </c>
      <c r="I84" s="43" t="s">
        <v>44</v>
      </c>
      <c r="J84" s="45">
        <v>1.1000000000000001</v>
      </c>
      <c r="K84" s="45">
        <v>3.8</v>
      </c>
      <c r="L84" s="45" t="s">
        <v>28</v>
      </c>
      <c r="M84" s="45">
        <v>18</v>
      </c>
      <c r="N84" s="45" t="s">
        <v>28</v>
      </c>
      <c r="O84" s="45">
        <v>0</v>
      </c>
      <c r="P84" s="46">
        <v>253.5</v>
      </c>
      <c r="Q84" s="46">
        <f t="shared" si="5"/>
        <v>253.5</v>
      </c>
      <c r="R84" s="47"/>
      <c r="S84" s="46">
        <v>195</v>
      </c>
      <c r="T84" s="46">
        <v>195</v>
      </c>
      <c r="U84" s="48"/>
      <c r="V84" s="49">
        <f>VLOOKUP(E84,[3]INVENTARIO!$B$4:$P$1048576,15,0)</f>
        <v>1</v>
      </c>
      <c r="W84" s="48"/>
      <c r="X84" s="50">
        <f>VLOOKUP(E84,[3]INVENTARIO!$B$114:$R$4077,17,0)</f>
        <v>0</v>
      </c>
      <c r="Y84" s="50">
        <f>VLOOKUP(E84,[3]INVENTARIO!$B$4:$S$4077,18,0)</f>
        <v>0</v>
      </c>
      <c r="Z84" s="48"/>
      <c r="AA84" s="51">
        <f>VLOOKUP(E84,[3]INVENTARIO!$B$4:$U$4077,20,0)</f>
        <v>0</v>
      </c>
      <c r="AB84" s="51">
        <f t="shared" si="6"/>
        <v>0</v>
      </c>
      <c r="AC84" s="48"/>
      <c r="AD84" s="51">
        <f>VLOOKUP(E84,[3]INVENTARIO!$B$4:$X$4077,23,0)</f>
        <v>0</v>
      </c>
      <c r="AE84" s="51">
        <f t="shared" si="7"/>
        <v>0</v>
      </c>
      <c r="AF84" s="48"/>
      <c r="AG84" s="51">
        <f>VLOOKUP(E84,[3]INVENTARIO!$B$4:$AA$1048576,26,0)</f>
        <v>0</v>
      </c>
      <c r="AH84" s="51">
        <f t="shared" si="8"/>
        <v>0</v>
      </c>
      <c r="AI84" s="48"/>
      <c r="AJ84" s="51">
        <f>VLOOKUP(E84,[3]INVENTARIO!$B$4:$AD$1048576,29,0)</f>
        <v>0</v>
      </c>
      <c r="AK84" s="51">
        <f t="shared" si="9"/>
        <v>0</v>
      </c>
      <c r="AL84" s="52"/>
      <c r="AM84" s="53"/>
      <c r="AN84" s="54"/>
      <c r="AO84" s="54"/>
      <c r="AP84" s="54"/>
      <c r="AQ84" s="54"/>
      <c r="AR84" s="54"/>
      <c r="AS84" s="54"/>
      <c r="AT84" s="55"/>
    </row>
    <row r="85" spans="1:46" ht="24" customHeight="1" outlineLevel="1" x14ac:dyDescent="0.3">
      <c r="A85" s="41" t="s">
        <v>38</v>
      </c>
      <c r="B85" s="42">
        <v>81</v>
      </c>
      <c r="C85" s="43" t="s">
        <v>39</v>
      </c>
      <c r="D85" s="43" t="s">
        <v>186</v>
      </c>
      <c r="E85" s="42" t="s">
        <v>203</v>
      </c>
      <c r="F85" s="43">
        <v>94053000</v>
      </c>
      <c r="G85" s="44" t="s">
        <v>204</v>
      </c>
      <c r="H85" s="43" t="s">
        <v>43</v>
      </c>
      <c r="I85" s="43" t="s">
        <v>44</v>
      </c>
      <c r="J85" s="45">
        <v>0.7</v>
      </c>
      <c r="K85" s="45">
        <v>3.8</v>
      </c>
      <c r="L85" s="45" t="s">
        <v>28</v>
      </c>
      <c r="M85" s="45">
        <v>9</v>
      </c>
      <c r="N85" s="45" t="s">
        <v>28</v>
      </c>
      <c r="O85" s="45">
        <v>0</v>
      </c>
      <c r="P85" s="46">
        <v>150.28</v>
      </c>
      <c r="Q85" s="46">
        <f t="shared" si="5"/>
        <v>150.28</v>
      </c>
      <c r="R85" s="47"/>
      <c r="S85" s="46">
        <v>115.6</v>
      </c>
      <c r="T85" s="46">
        <v>115.6</v>
      </c>
      <c r="V85" s="49">
        <f>VLOOKUP(E85,[3]INVENTARIO!$B$4:$P$1048576,15,0)</f>
        <v>1</v>
      </c>
      <c r="X85" s="50">
        <f>VLOOKUP(E85,[3]INVENTARIO!$B$114:$R$4077,17,0)</f>
        <v>115.6</v>
      </c>
      <c r="Y85" s="50">
        <f>VLOOKUP(E85,[3]INVENTARIO!$B$4:$S$4077,18,0)</f>
        <v>115.6</v>
      </c>
      <c r="AA85" s="51">
        <f>VLOOKUP(E85,[3]INVENTARIO!$B$4:$U$4077,20,0)</f>
        <v>115.6</v>
      </c>
      <c r="AB85" s="51">
        <f t="shared" si="6"/>
        <v>115.6</v>
      </c>
      <c r="AD85" s="51">
        <f>VLOOKUP(E85,[3]INVENTARIO!$B$4:$X$4077,23,0)</f>
        <v>115.6</v>
      </c>
      <c r="AE85" s="51">
        <f t="shared" si="7"/>
        <v>115.6</v>
      </c>
      <c r="AG85" s="51">
        <f>VLOOKUP(E85,[3]INVENTARIO!$B$4:$AA$1048576,26,0)</f>
        <v>0</v>
      </c>
      <c r="AH85" s="51">
        <f t="shared" si="8"/>
        <v>0</v>
      </c>
      <c r="AJ85" s="51">
        <f>VLOOKUP(E85,[3]INVENTARIO!$B$4:$AD$1048576,29,0)</f>
        <v>0</v>
      </c>
      <c r="AK85" s="51">
        <f t="shared" si="9"/>
        <v>0</v>
      </c>
      <c r="AT85" s="55"/>
    </row>
    <row r="86" spans="1:46" ht="24" customHeight="1" outlineLevel="1" x14ac:dyDescent="0.3">
      <c r="A86" s="41" t="s">
        <v>38</v>
      </c>
      <c r="B86" s="42">
        <v>82</v>
      </c>
      <c r="C86" s="43" t="s">
        <v>39</v>
      </c>
      <c r="D86" s="43" t="s">
        <v>186</v>
      </c>
      <c r="E86" s="42" t="s">
        <v>205</v>
      </c>
      <c r="F86" s="43">
        <v>94053000</v>
      </c>
      <c r="G86" s="44" t="s">
        <v>206</v>
      </c>
      <c r="H86" s="43" t="s">
        <v>109</v>
      </c>
      <c r="I86" s="43" t="s">
        <v>44</v>
      </c>
      <c r="J86" s="45">
        <v>0.7</v>
      </c>
      <c r="K86" s="45">
        <v>3.8</v>
      </c>
      <c r="L86" s="45" t="s">
        <v>28</v>
      </c>
      <c r="M86" s="45">
        <v>9</v>
      </c>
      <c r="N86" s="45" t="s">
        <v>28</v>
      </c>
      <c r="O86" s="45">
        <v>0</v>
      </c>
      <c r="P86" s="46">
        <v>150.28</v>
      </c>
      <c r="Q86" s="46">
        <f t="shared" si="5"/>
        <v>150.28</v>
      </c>
      <c r="R86" s="47"/>
      <c r="S86" s="46">
        <v>115.6</v>
      </c>
      <c r="T86" s="46">
        <v>115.6</v>
      </c>
      <c r="V86" s="49">
        <f>VLOOKUP(E86,[3]INVENTARIO!$B$4:$P$1048576,15,0)</f>
        <v>1</v>
      </c>
      <c r="X86" s="50">
        <f>VLOOKUP(E86,[3]INVENTARIO!$B$114:$R$4077,17,0)</f>
        <v>0</v>
      </c>
      <c r="Y86" s="50">
        <f>VLOOKUP(E86,[3]INVENTARIO!$B$4:$S$4077,18,0)</f>
        <v>0</v>
      </c>
      <c r="AA86" s="51">
        <f>VLOOKUP(E86,[3]INVENTARIO!$B$4:$U$4077,20,0)</f>
        <v>0</v>
      </c>
      <c r="AB86" s="51">
        <f t="shared" si="6"/>
        <v>0</v>
      </c>
      <c r="AD86" s="51">
        <f>VLOOKUP(E86,[3]INVENTARIO!$B$4:$X$4077,23,0)</f>
        <v>0</v>
      </c>
      <c r="AE86" s="51">
        <f t="shared" si="7"/>
        <v>0</v>
      </c>
      <c r="AG86" s="51">
        <f>VLOOKUP(E86,[3]INVENTARIO!$B$4:$AA$1048576,26,0)</f>
        <v>0</v>
      </c>
      <c r="AH86" s="51">
        <f t="shared" si="8"/>
        <v>0</v>
      </c>
      <c r="AJ86" s="51">
        <f>VLOOKUP(E86,[3]INVENTARIO!$B$4:$AD$1048576,29,0)</f>
        <v>0</v>
      </c>
      <c r="AK86" s="51">
        <f t="shared" si="9"/>
        <v>0</v>
      </c>
      <c r="AT86" s="55"/>
    </row>
    <row r="87" spans="1:46" ht="24" customHeight="1" outlineLevel="1" x14ac:dyDescent="0.3">
      <c r="A87" s="41" t="s">
        <v>38</v>
      </c>
      <c r="B87" s="42">
        <v>83</v>
      </c>
      <c r="C87" s="43" t="s">
        <v>39</v>
      </c>
      <c r="D87" s="43" t="s">
        <v>186</v>
      </c>
      <c r="E87" s="42" t="s">
        <v>207</v>
      </c>
      <c r="F87" s="43">
        <v>94053000</v>
      </c>
      <c r="G87" s="44" t="s">
        <v>208</v>
      </c>
      <c r="H87" s="43" t="s">
        <v>43</v>
      </c>
      <c r="I87" s="43" t="s">
        <v>44</v>
      </c>
      <c r="J87" s="45">
        <v>1.1000000000000001</v>
      </c>
      <c r="K87" s="45">
        <v>3.8</v>
      </c>
      <c r="L87" s="45" t="s">
        <v>28</v>
      </c>
      <c r="M87" s="45">
        <v>0</v>
      </c>
      <c r="N87" s="45" t="s">
        <v>28</v>
      </c>
      <c r="O87" s="45">
        <v>0</v>
      </c>
      <c r="P87" s="46">
        <v>200.45999999999998</v>
      </c>
      <c r="Q87" s="46">
        <f t="shared" si="5"/>
        <v>200.45999999999998</v>
      </c>
      <c r="R87" s="47"/>
      <c r="S87" s="46">
        <v>154.19999999999999</v>
      </c>
      <c r="T87" s="46">
        <v>154.19999999999999</v>
      </c>
      <c r="V87" s="49">
        <f>VLOOKUP(E87,[3]INVENTARIO!$B$4:$P$1048576,15,0)</f>
        <v>1</v>
      </c>
      <c r="X87" s="50">
        <f>VLOOKUP(E87,[3]INVENTARIO!$B$114:$R$4077,17,0)</f>
        <v>154.19999999999999</v>
      </c>
      <c r="Y87" s="50">
        <f>VLOOKUP(E87,[3]INVENTARIO!$B$4:$S$4077,18,0)</f>
        <v>154.19999999999999</v>
      </c>
      <c r="AA87" s="51">
        <f>VLOOKUP(E87,[3]INVENTARIO!$B$4:$U$4077,20,0)</f>
        <v>154.19999999999999</v>
      </c>
      <c r="AB87" s="51">
        <f t="shared" si="6"/>
        <v>154.19999999999999</v>
      </c>
      <c r="AD87" s="51">
        <f>VLOOKUP(E87,[3]INVENTARIO!$B$4:$X$4077,23,0)</f>
        <v>154.19999999999999</v>
      </c>
      <c r="AE87" s="51">
        <f t="shared" si="7"/>
        <v>154.19999999999999</v>
      </c>
      <c r="AG87" s="51">
        <f>VLOOKUP(E87,[3]INVENTARIO!$B$4:$AA$1048576,26,0)</f>
        <v>0</v>
      </c>
      <c r="AH87" s="51">
        <f t="shared" si="8"/>
        <v>0</v>
      </c>
      <c r="AJ87" s="51">
        <f>VLOOKUP(E87,[3]INVENTARIO!$B$4:$AD$1048576,29,0)</f>
        <v>0</v>
      </c>
      <c r="AK87" s="51">
        <f t="shared" si="9"/>
        <v>0</v>
      </c>
      <c r="AT87" s="55"/>
    </row>
    <row r="88" spans="1:46" ht="24" customHeight="1" outlineLevel="1" x14ac:dyDescent="0.3">
      <c r="A88" s="41" t="s">
        <v>38</v>
      </c>
      <c r="B88" s="42">
        <v>84</v>
      </c>
      <c r="C88" s="43" t="s">
        <v>39</v>
      </c>
      <c r="D88" s="43" t="s">
        <v>186</v>
      </c>
      <c r="E88" s="42" t="s">
        <v>209</v>
      </c>
      <c r="F88" s="43">
        <v>94053000</v>
      </c>
      <c r="G88" s="44" t="s">
        <v>210</v>
      </c>
      <c r="H88" s="43" t="s">
        <v>109</v>
      </c>
      <c r="I88" s="43" t="s">
        <v>44</v>
      </c>
      <c r="J88" s="45">
        <v>1.1000000000000001</v>
      </c>
      <c r="K88" s="45">
        <v>3.8</v>
      </c>
      <c r="L88" s="45" t="s">
        <v>28</v>
      </c>
      <c r="M88" s="45">
        <v>0</v>
      </c>
      <c r="N88" s="45" t="s">
        <v>28</v>
      </c>
      <c r="O88" s="45">
        <v>0</v>
      </c>
      <c r="P88" s="46">
        <v>200.45999999999998</v>
      </c>
      <c r="Q88" s="46">
        <f t="shared" si="5"/>
        <v>200.45999999999998</v>
      </c>
      <c r="R88" s="47"/>
      <c r="S88" s="46">
        <v>154.19999999999999</v>
      </c>
      <c r="T88" s="46">
        <v>154.19999999999999</v>
      </c>
      <c r="V88" s="49">
        <f>VLOOKUP(E88,[3]INVENTARIO!$B$4:$P$1048576,15,0)</f>
        <v>1</v>
      </c>
      <c r="X88" s="50">
        <f>VLOOKUP(E88,[3]INVENTARIO!$B$114:$R$4077,17,0)</f>
        <v>0</v>
      </c>
      <c r="Y88" s="50">
        <f>VLOOKUP(E88,[3]INVENTARIO!$B$4:$S$4077,18,0)</f>
        <v>0</v>
      </c>
      <c r="AA88" s="51">
        <f>VLOOKUP(E88,[3]INVENTARIO!$B$4:$U$4077,20,0)</f>
        <v>0</v>
      </c>
      <c r="AB88" s="51">
        <f t="shared" si="6"/>
        <v>0</v>
      </c>
      <c r="AD88" s="51">
        <f>VLOOKUP(E88,[3]INVENTARIO!$B$4:$X$4077,23,0)</f>
        <v>0</v>
      </c>
      <c r="AE88" s="51">
        <f t="shared" si="7"/>
        <v>0</v>
      </c>
      <c r="AG88" s="51">
        <f>VLOOKUP(E88,[3]INVENTARIO!$B$4:$AA$1048576,26,0)</f>
        <v>0</v>
      </c>
      <c r="AH88" s="51">
        <f t="shared" si="8"/>
        <v>0</v>
      </c>
      <c r="AJ88" s="51">
        <f>VLOOKUP(E88,[3]INVENTARIO!$B$4:$AD$1048576,29,0)</f>
        <v>0</v>
      </c>
      <c r="AK88" s="51">
        <f t="shared" si="9"/>
        <v>0</v>
      </c>
      <c r="AT88" s="55"/>
    </row>
    <row r="89" spans="1:46" ht="24" customHeight="1" outlineLevel="1" x14ac:dyDescent="0.3">
      <c r="A89" s="41" t="s">
        <v>38</v>
      </c>
      <c r="B89" s="42">
        <v>85</v>
      </c>
      <c r="C89" s="43" t="s">
        <v>39</v>
      </c>
      <c r="D89" s="43" t="s">
        <v>186</v>
      </c>
      <c r="E89" s="42" t="s">
        <v>211</v>
      </c>
      <c r="F89" s="43">
        <v>94053000</v>
      </c>
      <c r="G89" s="44" t="s">
        <v>212</v>
      </c>
      <c r="H89" s="43" t="s">
        <v>43</v>
      </c>
      <c r="I89" s="43" t="s">
        <v>44</v>
      </c>
      <c r="J89" s="45">
        <v>0.7</v>
      </c>
      <c r="K89" s="45">
        <v>3.8</v>
      </c>
      <c r="L89" s="45" t="s">
        <v>28</v>
      </c>
      <c r="M89" s="45">
        <v>0</v>
      </c>
      <c r="N89" s="45" t="s">
        <v>28</v>
      </c>
      <c r="O89" s="45">
        <v>0</v>
      </c>
      <c r="P89" s="46">
        <v>150.28</v>
      </c>
      <c r="Q89" s="46">
        <f t="shared" si="5"/>
        <v>150.28</v>
      </c>
      <c r="R89" s="47"/>
      <c r="S89" s="46">
        <v>115.6</v>
      </c>
      <c r="T89" s="46">
        <v>115.6</v>
      </c>
      <c r="V89" s="49">
        <f>VLOOKUP(E89,[3]INVENTARIO!$B$4:$P$1048576,15,0)</f>
        <v>1</v>
      </c>
      <c r="X89" s="50">
        <f>VLOOKUP(E89,[3]INVENTARIO!$B$114:$R$4077,17,0)</f>
        <v>90.2</v>
      </c>
      <c r="Y89" s="50">
        <f>VLOOKUP(E89,[3]INVENTARIO!$B$4:$S$4077,18,0)</f>
        <v>90.2</v>
      </c>
      <c r="AA89" s="51">
        <f>VLOOKUP(E89,[3]INVENTARIO!$B$4:$U$4077,20,0)</f>
        <v>90.2</v>
      </c>
      <c r="AB89" s="51">
        <f t="shared" si="6"/>
        <v>90.2</v>
      </c>
      <c r="AD89" s="51">
        <f>VLOOKUP(E89,[3]INVENTARIO!$B$4:$X$4077,23,0)</f>
        <v>90.2</v>
      </c>
      <c r="AE89" s="51">
        <f t="shared" si="7"/>
        <v>90.2</v>
      </c>
      <c r="AG89" s="51">
        <f>VLOOKUP(E89,[3]INVENTARIO!$B$4:$AA$1048576,26,0)</f>
        <v>0</v>
      </c>
      <c r="AH89" s="51">
        <f t="shared" si="8"/>
        <v>0</v>
      </c>
      <c r="AJ89" s="51">
        <f>VLOOKUP(E89,[3]INVENTARIO!$B$4:$AD$1048576,29,0)</f>
        <v>0</v>
      </c>
      <c r="AK89" s="51">
        <f t="shared" si="9"/>
        <v>0</v>
      </c>
      <c r="AT89" s="55"/>
    </row>
    <row r="90" spans="1:46" ht="24" customHeight="1" outlineLevel="1" x14ac:dyDescent="0.3">
      <c r="A90" s="41" t="s">
        <v>38</v>
      </c>
      <c r="B90" s="42">
        <v>86</v>
      </c>
      <c r="C90" s="43" t="s">
        <v>39</v>
      </c>
      <c r="D90" s="43" t="s">
        <v>186</v>
      </c>
      <c r="E90" s="42" t="s">
        <v>213</v>
      </c>
      <c r="F90" s="43">
        <v>94053000</v>
      </c>
      <c r="G90" s="44" t="s">
        <v>214</v>
      </c>
      <c r="H90" s="43" t="s">
        <v>109</v>
      </c>
      <c r="I90" s="43" t="s">
        <v>44</v>
      </c>
      <c r="J90" s="45">
        <v>0.7</v>
      </c>
      <c r="K90" s="45">
        <v>3.8</v>
      </c>
      <c r="L90" s="45" t="s">
        <v>28</v>
      </c>
      <c r="M90" s="45">
        <v>0</v>
      </c>
      <c r="N90" s="45" t="s">
        <v>28</v>
      </c>
      <c r="O90" s="45">
        <v>0</v>
      </c>
      <c r="P90" s="46">
        <v>150.28</v>
      </c>
      <c r="Q90" s="46">
        <f t="shared" si="5"/>
        <v>150.28</v>
      </c>
      <c r="R90" s="47"/>
      <c r="S90" s="46">
        <v>115.6</v>
      </c>
      <c r="T90" s="46">
        <v>115.6</v>
      </c>
      <c r="V90" s="49">
        <f>VLOOKUP(E90,[3]INVENTARIO!$B$4:$P$1048576,15,0)</f>
        <v>1</v>
      </c>
      <c r="X90" s="50">
        <f>VLOOKUP(E90,[3]INVENTARIO!$B$114:$R$4077,17,0)</f>
        <v>0</v>
      </c>
      <c r="Y90" s="50">
        <f>VLOOKUP(E90,[3]INVENTARIO!$B$4:$S$4077,18,0)</f>
        <v>0</v>
      </c>
      <c r="AA90" s="51">
        <f>VLOOKUP(E90,[3]INVENTARIO!$B$4:$U$4077,20,0)</f>
        <v>0</v>
      </c>
      <c r="AB90" s="51">
        <f t="shared" si="6"/>
        <v>0</v>
      </c>
      <c r="AD90" s="51">
        <f>VLOOKUP(E90,[3]INVENTARIO!$B$4:$X$4077,23,0)</f>
        <v>0</v>
      </c>
      <c r="AE90" s="51">
        <f t="shared" si="7"/>
        <v>0</v>
      </c>
      <c r="AG90" s="51">
        <f>VLOOKUP(E90,[3]INVENTARIO!$B$4:$AA$1048576,26,0)</f>
        <v>0</v>
      </c>
      <c r="AH90" s="51">
        <f t="shared" si="8"/>
        <v>0</v>
      </c>
      <c r="AJ90" s="51">
        <f>VLOOKUP(E90,[3]INVENTARIO!$B$4:$AD$1048576,29,0)</f>
        <v>0</v>
      </c>
      <c r="AK90" s="51">
        <f t="shared" si="9"/>
        <v>0</v>
      </c>
      <c r="AT90" s="55"/>
    </row>
    <row r="91" spans="1:46" ht="24" customHeight="1" outlineLevel="1" x14ac:dyDescent="0.3">
      <c r="A91" s="41" t="s">
        <v>38</v>
      </c>
      <c r="B91" s="42">
        <v>87</v>
      </c>
      <c r="C91" s="43" t="s">
        <v>39</v>
      </c>
      <c r="D91" s="43" t="s">
        <v>215</v>
      </c>
      <c r="E91" s="42" t="s">
        <v>216</v>
      </c>
      <c r="F91" s="43">
        <v>94053000</v>
      </c>
      <c r="G91" s="44" t="s">
        <v>217</v>
      </c>
      <c r="H91" s="43" t="s">
        <v>43</v>
      </c>
      <c r="I91" s="43" t="s">
        <v>44</v>
      </c>
      <c r="J91" s="45">
        <v>0.6</v>
      </c>
      <c r="K91" s="45" t="s">
        <v>28</v>
      </c>
      <c r="L91" s="45" t="s">
        <v>28</v>
      </c>
      <c r="M91" s="45">
        <v>0</v>
      </c>
      <c r="N91" s="45" t="s">
        <v>28</v>
      </c>
      <c r="O91" s="45">
        <v>0</v>
      </c>
      <c r="P91" s="46">
        <v>41.6</v>
      </c>
      <c r="Q91" s="46">
        <f t="shared" si="5"/>
        <v>41.6</v>
      </c>
      <c r="R91" s="47"/>
      <c r="S91" s="46">
        <v>32</v>
      </c>
      <c r="T91" s="46">
        <v>32</v>
      </c>
      <c r="V91" s="49">
        <f>VLOOKUP(E91,[3]INVENTARIO!$B$4:$P$1048576,15,0)</f>
        <v>1</v>
      </c>
      <c r="X91" s="50">
        <f>VLOOKUP(E91,[3]INVENTARIO!$B$114:$R$4077,17,0)</f>
        <v>33</v>
      </c>
      <c r="Y91" s="50">
        <f>VLOOKUP(E91,[3]INVENTARIO!$B$4:$S$4077,18,0)</f>
        <v>33</v>
      </c>
      <c r="AA91" s="51">
        <f>VLOOKUP(E91,[3]INVENTARIO!$B$4:$U$4077,20,0)</f>
        <v>33</v>
      </c>
      <c r="AB91" s="51">
        <f t="shared" si="6"/>
        <v>33</v>
      </c>
      <c r="AD91" s="51">
        <f>VLOOKUP(E91,[3]INVENTARIO!$B$4:$X$4077,23,0)</f>
        <v>33</v>
      </c>
      <c r="AE91" s="51">
        <f t="shared" si="7"/>
        <v>33</v>
      </c>
      <c r="AG91" s="51">
        <f>VLOOKUP(E91,[3]INVENTARIO!$B$4:$AA$1048576,26,0)</f>
        <v>0</v>
      </c>
      <c r="AH91" s="51">
        <f t="shared" si="8"/>
        <v>0</v>
      </c>
      <c r="AJ91" s="51">
        <f>VLOOKUP(E91,[3]INVENTARIO!$B$4:$AD$1048576,29,0)</f>
        <v>0</v>
      </c>
      <c r="AK91" s="51">
        <f t="shared" si="9"/>
        <v>0</v>
      </c>
      <c r="AT91" s="55"/>
    </row>
    <row r="92" spans="1:46" ht="24" customHeight="1" outlineLevel="1" x14ac:dyDescent="0.3">
      <c r="A92" s="41" t="s">
        <v>38</v>
      </c>
      <c r="B92" s="42">
        <v>88</v>
      </c>
      <c r="C92" s="43" t="s">
        <v>39</v>
      </c>
      <c r="D92" s="43" t="s">
        <v>215</v>
      </c>
      <c r="E92" s="42" t="s">
        <v>218</v>
      </c>
      <c r="F92" s="43">
        <v>94053000</v>
      </c>
      <c r="G92" s="44" t="s">
        <v>219</v>
      </c>
      <c r="H92" s="43" t="s">
        <v>109</v>
      </c>
      <c r="I92" s="43" t="s">
        <v>44</v>
      </c>
      <c r="J92" s="45">
        <v>0.6</v>
      </c>
      <c r="K92" s="45" t="s">
        <v>28</v>
      </c>
      <c r="L92" s="45" t="s">
        <v>28</v>
      </c>
      <c r="M92" s="45">
        <v>0</v>
      </c>
      <c r="N92" s="45" t="s">
        <v>28</v>
      </c>
      <c r="O92" s="45">
        <v>0</v>
      </c>
      <c r="P92" s="46">
        <v>41.6</v>
      </c>
      <c r="Q92" s="46">
        <f t="shared" si="5"/>
        <v>41.6</v>
      </c>
      <c r="R92" s="47"/>
      <c r="S92" s="46">
        <v>32</v>
      </c>
      <c r="T92" s="46">
        <v>32</v>
      </c>
      <c r="U92" s="52"/>
      <c r="V92" s="49">
        <f>VLOOKUP(E92,[3]INVENTARIO!$B$4:$P$1048576,15,0)</f>
        <v>1</v>
      </c>
      <c r="W92" s="52"/>
      <c r="X92" s="50">
        <f>VLOOKUP(E92,[3]INVENTARIO!$B$114:$R$4077,17,0)</f>
        <v>0</v>
      </c>
      <c r="Y92" s="50">
        <f>VLOOKUP(E92,[3]INVENTARIO!$B$4:$S$4077,18,0)</f>
        <v>0</v>
      </c>
      <c r="Z92" s="52"/>
      <c r="AA92" s="62">
        <f>VLOOKUP(E92,[3]INVENTARIO!$B$4:$U$4077,20,0)</f>
        <v>0</v>
      </c>
      <c r="AB92" s="62">
        <f t="shared" si="6"/>
        <v>0</v>
      </c>
      <c r="AC92" s="52"/>
      <c r="AD92" s="62">
        <f>VLOOKUP(E92,[3]INVENTARIO!$B$4:$X$4077,23,0)</f>
        <v>0</v>
      </c>
      <c r="AE92" s="62">
        <f t="shared" si="7"/>
        <v>0</v>
      </c>
      <c r="AF92" s="52"/>
      <c r="AG92" s="62">
        <f>VLOOKUP(E92,[3]INVENTARIO!$B$4:$AA$1048576,26,0)</f>
        <v>0</v>
      </c>
      <c r="AH92" s="62">
        <f t="shared" si="8"/>
        <v>0</v>
      </c>
      <c r="AI92" s="52"/>
      <c r="AJ92" s="62">
        <f>VLOOKUP(E92,[3]INVENTARIO!$B$4:$AD$1048576,29,0)</f>
        <v>0</v>
      </c>
      <c r="AK92" s="62">
        <f t="shared" si="9"/>
        <v>0</v>
      </c>
      <c r="AT92" s="55"/>
    </row>
    <row r="93" spans="1:46" ht="24" customHeight="1" outlineLevel="1" x14ac:dyDescent="0.3">
      <c r="A93" s="41" t="s">
        <v>38</v>
      </c>
      <c r="B93" s="42">
        <v>89</v>
      </c>
      <c r="C93" s="43" t="s">
        <v>39</v>
      </c>
      <c r="D93" s="43" t="s">
        <v>215</v>
      </c>
      <c r="E93" s="42" t="s">
        <v>220</v>
      </c>
      <c r="F93" s="43">
        <v>94053000</v>
      </c>
      <c r="G93" s="44" t="s">
        <v>221</v>
      </c>
      <c r="H93" s="43" t="s">
        <v>43</v>
      </c>
      <c r="I93" s="43" t="s">
        <v>44</v>
      </c>
      <c r="J93" s="45">
        <v>0.8</v>
      </c>
      <c r="K93" s="45">
        <v>0.03</v>
      </c>
      <c r="L93" s="45">
        <v>0.03</v>
      </c>
      <c r="M93" s="45">
        <v>2</v>
      </c>
      <c r="N93" s="45" t="s">
        <v>28</v>
      </c>
      <c r="O93" s="45">
        <v>0</v>
      </c>
      <c r="P93" s="46">
        <v>44.2</v>
      </c>
      <c r="Q93" s="46">
        <f t="shared" si="5"/>
        <v>44.2</v>
      </c>
      <c r="R93" s="47"/>
      <c r="S93" s="46">
        <v>34</v>
      </c>
      <c r="T93" s="46">
        <v>34</v>
      </c>
      <c r="V93" s="49">
        <f>VLOOKUP(E93,[3]INVENTARIO!$B$4:$P$1048576,15,0)</f>
        <v>1</v>
      </c>
      <c r="X93" s="50">
        <f>VLOOKUP(E93,[3]INVENTARIO!$B$114:$R$4077,17,0)</f>
        <v>44</v>
      </c>
      <c r="Y93" s="50">
        <f>VLOOKUP(E93,[3]INVENTARIO!$B$4:$S$4077,18,0)</f>
        <v>44</v>
      </c>
      <c r="AA93" s="51">
        <f>VLOOKUP(E93,[3]INVENTARIO!$B$4:$U$4077,20,0)</f>
        <v>44</v>
      </c>
      <c r="AB93" s="51">
        <f t="shared" si="6"/>
        <v>44</v>
      </c>
      <c r="AD93" s="51">
        <f>VLOOKUP(E93,[3]INVENTARIO!$B$4:$X$4077,23,0)</f>
        <v>44</v>
      </c>
      <c r="AE93" s="51">
        <f t="shared" si="7"/>
        <v>44</v>
      </c>
      <c r="AG93" s="51">
        <f>VLOOKUP(E93,[3]INVENTARIO!$B$4:$AA$1048576,26,0)</f>
        <v>0</v>
      </c>
      <c r="AH93" s="51">
        <f t="shared" si="8"/>
        <v>0</v>
      </c>
      <c r="AJ93" s="51">
        <f>VLOOKUP(E93,[3]INVENTARIO!$B$4:$AD$1048576,29,0)</f>
        <v>0</v>
      </c>
      <c r="AK93" s="51">
        <f t="shared" si="9"/>
        <v>0</v>
      </c>
      <c r="AT93" s="55"/>
    </row>
    <row r="94" spans="1:46" ht="24" customHeight="1" outlineLevel="1" x14ac:dyDescent="0.3">
      <c r="A94" s="41" t="s">
        <v>38</v>
      </c>
      <c r="B94" s="42">
        <v>90</v>
      </c>
      <c r="C94" s="43" t="s">
        <v>39</v>
      </c>
      <c r="D94" s="43" t="s">
        <v>215</v>
      </c>
      <c r="E94" s="42" t="s">
        <v>222</v>
      </c>
      <c r="F94" s="43">
        <v>94053000</v>
      </c>
      <c r="G94" s="44" t="s">
        <v>223</v>
      </c>
      <c r="H94" s="43" t="s">
        <v>109</v>
      </c>
      <c r="I94" s="43" t="s">
        <v>44</v>
      </c>
      <c r="J94" s="45">
        <v>0.8</v>
      </c>
      <c r="K94" s="45">
        <v>0.03</v>
      </c>
      <c r="L94" s="45" t="s">
        <v>28</v>
      </c>
      <c r="M94" s="45">
        <v>0</v>
      </c>
      <c r="N94" s="45" t="s">
        <v>28</v>
      </c>
      <c r="O94" s="45">
        <v>0</v>
      </c>
      <c r="P94" s="46">
        <v>44.2</v>
      </c>
      <c r="Q94" s="46">
        <f t="shared" si="5"/>
        <v>44.2</v>
      </c>
      <c r="R94" s="47"/>
      <c r="S94" s="46">
        <v>34</v>
      </c>
      <c r="T94" s="46">
        <v>34</v>
      </c>
      <c r="V94" s="49">
        <f>VLOOKUP(E94,[3]INVENTARIO!$B$4:$P$1048576,15,0)</f>
        <v>1</v>
      </c>
      <c r="X94" s="50">
        <f>VLOOKUP(E94,[3]INVENTARIO!$B$114:$R$4077,17,0)</f>
        <v>0</v>
      </c>
      <c r="Y94" s="50">
        <f>VLOOKUP(E94,[3]INVENTARIO!$B$4:$S$4077,18,0)</f>
        <v>0</v>
      </c>
      <c r="AA94" s="51">
        <f>VLOOKUP(E94,[3]INVENTARIO!$B$4:$U$4077,20,0)</f>
        <v>0</v>
      </c>
      <c r="AB94" s="51">
        <f t="shared" si="6"/>
        <v>0</v>
      </c>
      <c r="AD94" s="51">
        <f>VLOOKUP(E94,[3]INVENTARIO!$B$4:$X$4077,23,0)</f>
        <v>0</v>
      </c>
      <c r="AE94" s="51">
        <f t="shared" si="7"/>
        <v>0</v>
      </c>
      <c r="AG94" s="51">
        <f>VLOOKUP(E94,[3]INVENTARIO!$B$4:$AA$1048576,26,0)</f>
        <v>0</v>
      </c>
      <c r="AH94" s="51">
        <f t="shared" si="8"/>
        <v>0</v>
      </c>
      <c r="AJ94" s="51">
        <f>VLOOKUP(E94,[3]INVENTARIO!$B$4:$AD$1048576,29,0)</f>
        <v>0</v>
      </c>
      <c r="AK94" s="51">
        <f t="shared" si="9"/>
        <v>0</v>
      </c>
      <c r="AT94" s="55"/>
    </row>
    <row r="95" spans="1:46" ht="24" customHeight="1" outlineLevel="1" x14ac:dyDescent="0.3">
      <c r="A95" s="41" t="s">
        <v>38</v>
      </c>
      <c r="B95" s="42">
        <v>91</v>
      </c>
      <c r="C95" s="43" t="s">
        <v>39</v>
      </c>
      <c r="D95" s="43" t="s">
        <v>215</v>
      </c>
      <c r="E95" s="42" t="s">
        <v>224</v>
      </c>
      <c r="F95" s="43">
        <v>94053000</v>
      </c>
      <c r="G95" s="44" t="s">
        <v>225</v>
      </c>
      <c r="H95" s="43" t="s">
        <v>43</v>
      </c>
      <c r="I95" s="43" t="s">
        <v>44</v>
      </c>
      <c r="J95" s="45">
        <v>1</v>
      </c>
      <c r="K95" s="45">
        <v>0.03</v>
      </c>
      <c r="L95" s="45">
        <v>0.03</v>
      </c>
      <c r="M95" s="45">
        <v>2</v>
      </c>
      <c r="N95" s="45" t="s">
        <v>28</v>
      </c>
      <c r="O95" s="45">
        <v>0</v>
      </c>
      <c r="P95" s="46">
        <v>46.8</v>
      </c>
      <c r="Q95" s="46">
        <f t="shared" si="5"/>
        <v>46.8</v>
      </c>
      <c r="R95" s="47"/>
      <c r="S95" s="46">
        <v>36</v>
      </c>
      <c r="T95" s="46">
        <v>36</v>
      </c>
      <c r="V95" s="49">
        <f>VLOOKUP(E95,[3]INVENTARIO!$B$4:$P$1048576,15,0)</f>
        <v>1</v>
      </c>
      <c r="X95" s="50">
        <f>VLOOKUP(E95,[3]INVENTARIO!$B$114:$R$4077,17,0)</f>
        <v>44</v>
      </c>
      <c r="Y95" s="50">
        <f>VLOOKUP(E95,[3]INVENTARIO!$B$4:$S$4077,18,0)</f>
        <v>44</v>
      </c>
      <c r="AA95" s="51">
        <f>VLOOKUP(E95,[3]INVENTARIO!$B$4:$U$4077,20,0)</f>
        <v>44</v>
      </c>
      <c r="AB95" s="51">
        <f t="shared" si="6"/>
        <v>44</v>
      </c>
      <c r="AD95" s="51">
        <f>VLOOKUP(E95,[3]INVENTARIO!$B$4:$X$4077,23,0)</f>
        <v>44</v>
      </c>
      <c r="AE95" s="51">
        <f t="shared" si="7"/>
        <v>44</v>
      </c>
      <c r="AG95" s="51">
        <f>VLOOKUP(E95,[3]INVENTARIO!$B$4:$AA$1048576,26,0)</f>
        <v>0</v>
      </c>
      <c r="AH95" s="51">
        <f t="shared" si="8"/>
        <v>0</v>
      </c>
      <c r="AJ95" s="51">
        <f>VLOOKUP(E95,[3]INVENTARIO!$B$4:$AD$1048576,29,0)</f>
        <v>0</v>
      </c>
      <c r="AK95" s="51">
        <f t="shared" si="9"/>
        <v>0</v>
      </c>
      <c r="AT95" s="55"/>
    </row>
    <row r="96" spans="1:46" ht="24" customHeight="1" outlineLevel="1" x14ac:dyDescent="0.3">
      <c r="A96" s="41" t="s">
        <v>38</v>
      </c>
      <c r="B96" s="42">
        <v>92</v>
      </c>
      <c r="C96" s="43" t="s">
        <v>39</v>
      </c>
      <c r="D96" s="43" t="s">
        <v>226</v>
      </c>
      <c r="E96" s="42" t="s">
        <v>227</v>
      </c>
      <c r="F96" s="43">
        <v>94053000</v>
      </c>
      <c r="G96" s="44" t="s">
        <v>228</v>
      </c>
      <c r="H96" s="43" t="s">
        <v>43</v>
      </c>
      <c r="I96" s="43" t="s">
        <v>44</v>
      </c>
      <c r="J96" s="45" t="s">
        <v>229</v>
      </c>
      <c r="K96" s="45" t="s">
        <v>229</v>
      </c>
      <c r="L96" s="45">
        <v>1</v>
      </c>
      <c r="M96" s="45">
        <v>0.64</v>
      </c>
      <c r="N96" s="45" t="s">
        <v>28</v>
      </c>
      <c r="O96" s="45">
        <v>0</v>
      </c>
      <c r="P96" s="46">
        <v>156</v>
      </c>
      <c r="Q96" s="46">
        <f t="shared" si="5"/>
        <v>156</v>
      </c>
      <c r="R96" s="47"/>
      <c r="S96" s="46">
        <v>120</v>
      </c>
      <c r="T96" s="46">
        <v>120</v>
      </c>
      <c r="V96" s="49">
        <f>VLOOKUP(E96,[3]INVENTARIO!$B$4:$P$1048576,15,0)</f>
        <v>1</v>
      </c>
      <c r="X96" s="50">
        <f>VLOOKUP(E96,[3]INVENTARIO!$B$114:$R$4077,17,0)</f>
        <v>103</v>
      </c>
      <c r="Y96" s="50">
        <f>VLOOKUP(E96,[3]INVENTARIO!$B$4:$S$4077,18,0)</f>
        <v>103</v>
      </c>
      <c r="AA96" s="51">
        <f>VLOOKUP(E96,[3]INVENTARIO!$B$4:$U$4077,20,0)</f>
        <v>103</v>
      </c>
      <c r="AB96" s="51">
        <f t="shared" si="6"/>
        <v>103</v>
      </c>
      <c r="AD96" s="51">
        <f>VLOOKUP(E96,[3]INVENTARIO!$B$4:$X$4077,23,0)</f>
        <v>103</v>
      </c>
      <c r="AE96" s="51">
        <f t="shared" si="7"/>
        <v>103</v>
      </c>
      <c r="AG96" s="51">
        <f>VLOOKUP(E96,[3]INVENTARIO!$B$4:$AA$1048576,26,0)</f>
        <v>100</v>
      </c>
      <c r="AH96" s="51">
        <f t="shared" si="8"/>
        <v>100</v>
      </c>
      <c r="AJ96" s="51">
        <f>VLOOKUP(E96,[3]INVENTARIO!$B$4:$AD$1048576,29,0)</f>
        <v>82</v>
      </c>
      <c r="AK96" s="51">
        <f t="shared" si="9"/>
        <v>82</v>
      </c>
      <c r="AT96" s="55"/>
    </row>
    <row r="97" spans="1:46" s="56" customFormat="1" ht="24" customHeight="1" outlineLevel="1" x14ac:dyDescent="0.3">
      <c r="A97" s="41" t="s">
        <v>38</v>
      </c>
      <c r="B97" s="42">
        <v>93</v>
      </c>
      <c r="C97" s="43" t="s">
        <v>39</v>
      </c>
      <c r="D97" s="43" t="s">
        <v>226</v>
      </c>
      <c r="E97" s="42" t="s">
        <v>230</v>
      </c>
      <c r="F97" s="43">
        <v>94053000</v>
      </c>
      <c r="G97" s="44" t="s">
        <v>231</v>
      </c>
      <c r="H97" s="43" t="s">
        <v>109</v>
      </c>
      <c r="I97" s="43" t="s">
        <v>44</v>
      </c>
      <c r="J97" s="45" t="s">
        <v>28</v>
      </c>
      <c r="K97" s="45" t="s">
        <v>28</v>
      </c>
      <c r="L97" s="45" t="s">
        <v>28</v>
      </c>
      <c r="M97" s="45">
        <v>0</v>
      </c>
      <c r="N97" s="45" t="s">
        <v>28</v>
      </c>
      <c r="O97" s="45">
        <v>0</v>
      </c>
      <c r="P97" s="46">
        <v>156</v>
      </c>
      <c r="Q97" s="46">
        <f t="shared" si="5"/>
        <v>156</v>
      </c>
      <c r="R97" s="47"/>
      <c r="S97" s="46">
        <v>120</v>
      </c>
      <c r="T97" s="46">
        <v>120</v>
      </c>
      <c r="U97" s="48"/>
      <c r="V97" s="49">
        <f>VLOOKUP(E97,[3]INVENTARIO!$B$4:$P$1048576,15,0)</f>
        <v>1</v>
      </c>
      <c r="W97" s="48"/>
      <c r="X97" s="50">
        <f>VLOOKUP(E97,[3]INVENTARIO!$B$114:$R$4077,17,0)</f>
        <v>0</v>
      </c>
      <c r="Y97" s="50">
        <f>VLOOKUP(E97,[3]INVENTARIO!$B$4:$S$4077,18,0)</f>
        <v>0</v>
      </c>
      <c r="Z97" s="48"/>
      <c r="AA97" s="51">
        <f>VLOOKUP(E97,[3]INVENTARIO!$B$4:$U$4077,20,0)</f>
        <v>0</v>
      </c>
      <c r="AB97" s="51">
        <f t="shared" si="6"/>
        <v>0</v>
      </c>
      <c r="AC97" s="48"/>
      <c r="AD97" s="51">
        <f>VLOOKUP(E97,[3]INVENTARIO!$B$4:$X$4077,23,0)</f>
        <v>0</v>
      </c>
      <c r="AE97" s="51">
        <f t="shared" si="7"/>
        <v>0</v>
      </c>
      <c r="AF97" s="48"/>
      <c r="AG97" s="51">
        <f>VLOOKUP(E97,[3]INVENTARIO!$B$4:$AA$1048576,26,0)</f>
        <v>0</v>
      </c>
      <c r="AH97" s="51">
        <f t="shared" si="8"/>
        <v>0</v>
      </c>
      <c r="AI97" s="48"/>
      <c r="AJ97" s="51">
        <f>VLOOKUP(E97,[3]INVENTARIO!$B$4:$AD$1048576,29,0)</f>
        <v>0</v>
      </c>
      <c r="AK97" s="51">
        <f t="shared" si="9"/>
        <v>0</v>
      </c>
      <c r="AL97" s="52"/>
      <c r="AM97" s="53"/>
      <c r="AN97" s="54"/>
      <c r="AO97" s="54"/>
      <c r="AP97" s="54"/>
      <c r="AQ97" s="54"/>
      <c r="AR97" s="54"/>
      <c r="AS97" s="54"/>
      <c r="AT97" s="55"/>
    </row>
    <row r="98" spans="1:46" ht="24" customHeight="1" outlineLevel="1" x14ac:dyDescent="0.3">
      <c r="A98" s="41" t="s">
        <v>38</v>
      </c>
      <c r="B98" s="42">
        <v>94</v>
      </c>
      <c r="C98" s="43" t="s">
        <v>39</v>
      </c>
      <c r="D98" s="43" t="s">
        <v>226</v>
      </c>
      <c r="E98" s="42" t="s">
        <v>232</v>
      </c>
      <c r="F98" s="43">
        <v>94053000</v>
      </c>
      <c r="G98" s="44" t="s">
        <v>233</v>
      </c>
      <c r="H98" s="43" t="s">
        <v>43</v>
      </c>
      <c r="I98" s="43" t="s">
        <v>44</v>
      </c>
      <c r="J98" s="45" t="s">
        <v>229</v>
      </c>
      <c r="K98" s="45" t="s">
        <v>229</v>
      </c>
      <c r="L98" s="45">
        <v>2</v>
      </c>
      <c r="M98" s="45">
        <v>1.28</v>
      </c>
      <c r="N98" s="45" t="s">
        <v>28</v>
      </c>
      <c r="O98" s="45">
        <v>0</v>
      </c>
      <c r="P98" s="46">
        <v>273</v>
      </c>
      <c r="Q98" s="46">
        <f t="shared" si="5"/>
        <v>273</v>
      </c>
      <c r="R98" s="47"/>
      <c r="S98" s="46">
        <v>210</v>
      </c>
      <c r="T98" s="46">
        <v>210</v>
      </c>
      <c r="V98" s="49">
        <f>VLOOKUP(E98,[3]INVENTARIO!$B$4:$P$1048576,15,0)</f>
        <v>1</v>
      </c>
      <c r="X98" s="50">
        <f>VLOOKUP(E98,[3]INVENTARIO!$B$114:$R$4077,17,0)</f>
        <v>178</v>
      </c>
      <c r="Y98" s="50">
        <f>VLOOKUP(E98,[3]INVENTARIO!$B$4:$S$4077,18,0)</f>
        <v>178</v>
      </c>
      <c r="AA98" s="51">
        <f>VLOOKUP(E98,[3]INVENTARIO!$B$4:$U$4077,20,0)</f>
        <v>178</v>
      </c>
      <c r="AB98" s="51">
        <f t="shared" si="6"/>
        <v>178</v>
      </c>
      <c r="AD98" s="51">
        <f>VLOOKUP(E98,[3]INVENTARIO!$B$4:$X$4077,23,0)</f>
        <v>178</v>
      </c>
      <c r="AE98" s="51">
        <f t="shared" si="7"/>
        <v>178</v>
      </c>
      <c r="AG98" s="51">
        <f>VLOOKUP(E98,[3]INVENTARIO!$B$4:$AA$1048576,26,0)</f>
        <v>173.1</v>
      </c>
      <c r="AH98" s="51">
        <f t="shared" si="8"/>
        <v>173.1</v>
      </c>
      <c r="AJ98" s="51">
        <f>VLOOKUP(E98,[3]INVENTARIO!$B$4:$AD$1048576,29,0)</f>
        <v>142</v>
      </c>
      <c r="AK98" s="51">
        <f t="shared" si="9"/>
        <v>142</v>
      </c>
      <c r="AT98" s="55"/>
    </row>
    <row r="99" spans="1:46" ht="24" customHeight="1" outlineLevel="1" x14ac:dyDescent="0.3">
      <c r="A99" s="41" t="s">
        <v>38</v>
      </c>
      <c r="B99" s="42">
        <v>95</v>
      </c>
      <c r="C99" s="43" t="s">
        <v>39</v>
      </c>
      <c r="D99" s="43" t="s">
        <v>226</v>
      </c>
      <c r="E99" s="42" t="s">
        <v>234</v>
      </c>
      <c r="F99" s="43">
        <v>94053000</v>
      </c>
      <c r="G99" s="44" t="s">
        <v>235</v>
      </c>
      <c r="H99" s="43" t="s">
        <v>109</v>
      </c>
      <c r="I99" s="43" t="s">
        <v>44</v>
      </c>
      <c r="J99" s="45" t="s">
        <v>28</v>
      </c>
      <c r="K99" s="45" t="s">
        <v>28</v>
      </c>
      <c r="L99" s="45" t="s">
        <v>28</v>
      </c>
      <c r="M99" s="45">
        <v>0</v>
      </c>
      <c r="N99" s="45" t="s">
        <v>28</v>
      </c>
      <c r="O99" s="45">
        <v>0</v>
      </c>
      <c r="P99" s="46">
        <v>273</v>
      </c>
      <c r="Q99" s="46">
        <f t="shared" si="5"/>
        <v>273</v>
      </c>
      <c r="R99" s="47"/>
      <c r="S99" s="46">
        <v>210</v>
      </c>
      <c r="T99" s="46">
        <v>210</v>
      </c>
      <c r="V99" s="49">
        <f>VLOOKUP(E99,[3]INVENTARIO!$B$4:$P$1048576,15,0)</f>
        <v>1</v>
      </c>
      <c r="X99" s="50">
        <f>VLOOKUP(E99,[3]INVENTARIO!$B$114:$R$4077,17,0)</f>
        <v>0</v>
      </c>
      <c r="Y99" s="50">
        <f>VLOOKUP(E99,[3]INVENTARIO!$B$4:$S$4077,18,0)</f>
        <v>0</v>
      </c>
      <c r="AA99" s="51">
        <f>VLOOKUP(E99,[3]INVENTARIO!$B$4:$U$4077,20,0)</f>
        <v>0</v>
      </c>
      <c r="AB99" s="51">
        <f t="shared" si="6"/>
        <v>0</v>
      </c>
      <c r="AD99" s="51">
        <f>VLOOKUP(E99,[3]INVENTARIO!$B$4:$X$4077,23,0)</f>
        <v>0</v>
      </c>
      <c r="AE99" s="51">
        <f t="shared" si="7"/>
        <v>0</v>
      </c>
      <c r="AG99" s="51">
        <f>VLOOKUP(E99,[3]INVENTARIO!$B$4:$AA$1048576,26,0)</f>
        <v>0</v>
      </c>
      <c r="AH99" s="51">
        <f t="shared" si="8"/>
        <v>0</v>
      </c>
      <c r="AJ99" s="51">
        <f>VLOOKUP(E99,[3]INVENTARIO!$B$4:$AD$1048576,29,0)</f>
        <v>0</v>
      </c>
      <c r="AK99" s="51">
        <f t="shared" si="9"/>
        <v>0</v>
      </c>
      <c r="AT99" s="55"/>
    </row>
    <row r="100" spans="1:46" ht="24" customHeight="1" outlineLevel="1" x14ac:dyDescent="0.3">
      <c r="A100" s="41" t="s">
        <v>38</v>
      </c>
      <c r="B100" s="42">
        <v>96</v>
      </c>
      <c r="C100" s="43" t="s">
        <v>39</v>
      </c>
      <c r="D100" s="43" t="s">
        <v>226</v>
      </c>
      <c r="E100" s="42" t="s">
        <v>236</v>
      </c>
      <c r="F100" s="43">
        <v>94053000</v>
      </c>
      <c r="G100" s="44" t="s">
        <v>237</v>
      </c>
      <c r="H100" s="43" t="s">
        <v>43</v>
      </c>
      <c r="I100" s="43" t="s">
        <v>44</v>
      </c>
      <c r="J100" s="45" t="s">
        <v>229</v>
      </c>
      <c r="K100" s="45" t="s">
        <v>229</v>
      </c>
      <c r="L100" s="45">
        <v>3</v>
      </c>
      <c r="M100" s="45">
        <v>1.92</v>
      </c>
      <c r="N100" s="45" t="s">
        <v>28</v>
      </c>
      <c r="O100" s="45">
        <v>0</v>
      </c>
      <c r="P100" s="46">
        <v>383.5</v>
      </c>
      <c r="Q100" s="46">
        <f t="shared" si="5"/>
        <v>383.5</v>
      </c>
      <c r="R100" s="47"/>
      <c r="S100" s="46">
        <v>295</v>
      </c>
      <c r="T100" s="46">
        <v>295</v>
      </c>
      <c r="V100" s="49">
        <f>VLOOKUP(E100,[3]INVENTARIO!$B$4:$P$1048576,15,0)</f>
        <v>1</v>
      </c>
      <c r="X100" s="50">
        <f>VLOOKUP(E100,[3]INVENTARIO!$B$114:$R$4077,17,0)</f>
        <v>257</v>
      </c>
      <c r="Y100" s="50">
        <f>VLOOKUP(E100,[3]INVENTARIO!$B$4:$S$4077,18,0)</f>
        <v>257</v>
      </c>
      <c r="AA100" s="51">
        <f>VLOOKUP(E100,[3]INVENTARIO!$B$4:$U$4077,20,0)</f>
        <v>257</v>
      </c>
      <c r="AB100" s="51">
        <f t="shared" si="6"/>
        <v>257</v>
      </c>
      <c r="AD100" s="51">
        <f>VLOOKUP(E100,[3]INVENTARIO!$B$4:$X$4077,23,0)</f>
        <v>257</v>
      </c>
      <c r="AE100" s="51">
        <f t="shared" si="7"/>
        <v>257</v>
      </c>
      <c r="AG100" s="51">
        <f>VLOOKUP(E100,[3]INVENTARIO!$B$4:$AA$1048576,26,0)</f>
        <v>250</v>
      </c>
      <c r="AH100" s="51">
        <f t="shared" si="8"/>
        <v>250</v>
      </c>
      <c r="AJ100" s="51">
        <f>VLOOKUP(E100,[3]INVENTARIO!$B$4:$AD$1048576,29,0)</f>
        <v>204</v>
      </c>
      <c r="AK100" s="51">
        <f t="shared" si="9"/>
        <v>204</v>
      </c>
      <c r="AT100" s="55"/>
    </row>
    <row r="101" spans="1:46" s="56" customFormat="1" ht="24" customHeight="1" outlineLevel="1" x14ac:dyDescent="0.3">
      <c r="A101" s="41" t="s">
        <v>38</v>
      </c>
      <c r="B101" s="42">
        <v>97</v>
      </c>
      <c r="C101" s="43" t="s">
        <v>39</v>
      </c>
      <c r="D101" s="43" t="s">
        <v>226</v>
      </c>
      <c r="E101" s="42" t="s">
        <v>238</v>
      </c>
      <c r="F101" s="43">
        <v>94053000</v>
      </c>
      <c r="G101" s="44" t="s">
        <v>239</v>
      </c>
      <c r="H101" s="43" t="s">
        <v>109</v>
      </c>
      <c r="I101" s="43" t="s">
        <v>44</v>
      </c>
      <c r="J101" s="45" t="s">
        <v>28</v>
      </c>
      <c r="K101" s="45" t="s">
        <v>28</v>
      </c>
      <c r="L101" s="45" t="s">
        <v>28</v>
      </c>
      <c r="M101" s="45">
        <v>0</v>
      </c>
      <c r="N101" s="45" t="s">
        <v>28</v>
      </c>
      <c r="O101" s="45">
        <v>0</v>
      </c>
      <c r="P101" s="46">
        <v>383.5</v>
      </c>
      <c r="Q101" s="46">
        <f t="shared" si="5"/>
        <v>383.5</v>
      </c>
      <c r="R101" s="47"/>
      <c r="S101" s="46">
        <v>295</v>
      </c>
      <c r="T101" s="46">
        <v>295</v>
      </c>
      <c r="U101" s="48"/>
      <c r="V101" s="49">
        <f>VLOOKUP(E101,[3]INVENTARIO!$B$4:$P$1048576,15,0)</f>
        <v>1</v>
      </c>
      <c r="W101" s="48"/>
      <c r="X101" s="50">
        <f>VLOOKUP(E101,[3]INVENTARIO!$B$114:$R$4077,17,0)</f>
        <v>0</v>
      </c>
      <c r="Y101" s="50">
        <f>VLOOKUP(E101,[3]INVENTARIO!$B$4:$S$4077,18,0)</f>
        <v>0</v>
      </c>
      <c r="Z101" s="48"/>
      <c r="AA101" s="51">
        <f>VLOOKUP(E101,[3]INVENTARIO!$B$4:$U$4077,20,0)</f>
        <v>0</v>
      </c>
      <c r="AB101" s="51">
        <f t="shared" si="6"/>
        <v>0</v>
      </c>
      <c r="AC101" s="48"/>
      <c r="AD101" s="51">
        <f>VLOOKUP(E101,[3]INVENTARIO!$B$4:$X$4077,23,0)</f>
        <v>0</v>
      </c>
      <c r="AE101" s="51">
        <f t="shared" si="7"/>
        <v>0</v>
      </c>
      <c r="AF101" s="48"/>
      <c r="AG101" s="51">
        <f>VLOOKUP(E101,[3]INVENTARIO!$B$4:$AA$1048576,26,0)</f>
        <v>0</v>
      </c>
      <c r="AH101" s="51">
        <f t="shared" si="8"/>
        <v>0</v>
      </c>
      <c r="AI101" s="48"/>
      <c r="AJ101" s="51">
        <f>VLOOKUP(E101,[3]INVENTARIO!$B$4:$AD$1048576,29,0)</f>
        <v>0</v>
      </c>
      <c r="AK101" s="51">
        <f t="shared" si="9"/>
        <v>0</v>
      </c>
      <c r="AL101" s="52"/>
      <c r="AM101" s="53"/>
      <c r="AN101" s="54"/>
      <c r="AO101" s="54"/>
      <c r="AP101" s="54"/>
      <c r="AQ101" s="54"/>
      <c r="AR101" s="54"/>
      <c r="AS101" s="54"/>
      <c r="AT101" s="55"/>
    </row>
    <row r="102" spans="1:46" s="56" customFormat="1" ht="24" customHeight="1" outlineLevel="1" x14ac:dyDescent="0.3">
      <c r="A102" s="41" t="s">
        <v>38</v>
      </c>
      <c r="B102" s="42">
        <v>98</v>
      </c>
      <c r="C102" s="43" t="s">
        <v>39</v>
      </c>
      <c r="D102" s="43" t="s">
        <v>240</v>
      </c>
      <c r="E102" s="42" t="s">
        <v>241</v>
      </c>
      <c r="F102" s="43">
        <v>94053000</v>
      </c>
      <c r="G102" s="44" t="s">
        <v>242</v>
      </c>
      <c r="H102" s="43" t="s">
        <v>43</v>
      </c>
      <c r="I102" s="43" t="s">
        <v>44</v>
      </c>
      <c r="J102" s="45" t="s">
        <v>28</v>
      </c>
      <c r="K102" s="45">
        <v>0.15</v>
      </c>
      <c r="L102" s="45">
        <v>0.8</v>
      </c>
      <c r="M102" s="45">
        <v>4</v>
      </c>
      <c r="N102" s="45" t="s">
        <v>28</v>
      </c>
      <c r="O102" s="45">
        <v>0</v>
      </c>
      <c r="P102" s="46">
        <v>92.3</v>
      </c>
      <c r="Q102" s="46">
        <f t="shared" si="5"/>
        <v>92.3</v>
      </c>
      <c r="R102" s="47"/>
      <c r="S102" s="46">
        <v>71</v>
      </c>
      <c r="T102" s="46">
        <v>71</v>
      </c>
      <c r="U102" s="48"/>
      <c r="V102" s="49">
        <f>VLOOKUP(E102,[3]INVENTARIO!$B$4:$P$1048576,15,0)</f>
        <v>1</v>
      </c>
      <c r="W102" s="48"/>
      <c r="X102" s="50">
        <f>VLOOKUP(E102,[3]INVENTARIO!$B$114:$R$4077,17,0)</f>
        <v>68.7</v>
      </c>
      <c r="Y102" s="50">
        <f>VLOOKUP(E102,[3]INVENTARIO!$B$4:$S$4077,18,0)</f>
        <v>68.7</v>
      </c>
      <c r="Z102" s="48"/>
      <c r="AA102" s="51">
        <f>VLOOKUP(E102,[3]INVENTARIO!$B$4:$U$4077,20,0)</f>
        <v>68.7</v>
      </c>
      <c r="AB102" s="51">
        <f t="shared" si="6"/>
        <v>68.7</v>
      </c>
      <c r="AC102" s="48"/>
      <c r="AD102" s="51">
        <f>VLOOKUP(E102,[3]INVENTARIO!$B$4:$X$4077,23,0)</f>
        <v>68.7</v>
      </c>
      <c r="AE102" s="51">
        <f t="shared" si="7"/>
        <v>68.7</v>
      </c>
      <c r="AF102" s="48"/>
      <c r="AG102" s="51">
        <f>VLOOKUP(E102,[3]INVENTARIO!$B$4:$AA$1048576,26,0)</f>
        <v>0</v>
      </c>
      <c r="AH102" s="51">
        <f t="shared" si="8"/>
        <v>0</v>
      </c>
      <c r="AI102" s="48"/>
      <c r="AJ102" s="51">
        <f>VLOOKUP(E102,[3]INVENTARIO!$B$4:$AD$1048576,29,0)</f>
        <v>0</v>
      </c>
      <c r="AK102" s="51">
        <f t="shared" si="9"/>
        <v>0</v>
      </c>
      <c r="AL102" s="52"/>
      <c r="AM102" s="53"/>
      <c r="AN102" s="54"/>
      <c r="AO102" s="54"/>
      <c r="AP102" s="54"/>
      <c r="AQ102" s="54"/>
      <c r="AR102" s="54"/>
      <c r="AS102" s="54"/>
      <c r="AT102" s="55"/>
    </row>
    <row r="103" spans="1:46" ht="24" customHeight="1" outlineLevel="1" x14ac:dyDescent="0.3">
      <c r="A103" s="41" t="s">
        <v>38</v>
      </c>
      <c r="B103" s="42">
        <v>99</v>
      </c>
      <c r="C103" s="43" t="s">
        <v>39</v>
      </c>
      <c r="D103" s="43" t="s">
        <v>240</v>
      </c>
      <c r="E103" s="42" t="s">
        <v>243</v>
      </c>
      <c r="F103" s="43">
        <v>94053000</v>
      </c>
      <c r="G103" s="44" t="s">
        <v>244</v>
      </c>
      <c r="H103" s="43" t="s">
        <v>109</v>
      </c>
      <c r="I103" s="43" t="s">
        <v>44</v>
      </c>
      <c r="J103" s="45" t="s">
        <v>28</v>
      </c>
      <c r="K103" s="45">
        <v>0.15</v>
      </c>
      <c r="L103" s="45">
        <v>0.8</v>
      </c>
      <c r="M103" s="45">
        <v>4</v>
      </c>
      <c r="N103" s="45" t="s">
        <v>28</v>
      </c>
      <c r="O103" s="45">
        <v>0</v>
      </c>
      <c r="P103" s="46">
        <v>92.3</v>
      </c>
      <c r="Q103" s="46">
        <f t="shared" si="5"/>
        <v>92.3</v>
      </c>
      <c r="R103" s="47"/>
      <c r="S103" s="46">
        <v>71</v>
      </c>
      <c r="T103" s="46">
        <v>71</v>
      </c>
      <c r="V103" s="49">
        <f>VLOOKUP(E103,[3]INVENTARIO!$B$4:$P$1048576,15,0)</f>
        <v>1</v>
      </c>
      <c r="X103" s="50">
        <f>VLOOKUP(E103,[3]INVENTARIO!$B$114:$R$4077,17,0)</f>
        <v>0</v>
      </c>
      <c r="Y103" s="50">
        <f>VLOOKUP(E103,[3]INVENTARIO!$B$4:$S$4077,18,0)</f>
        <v>0</v>
      </c>
      <c r="AA103" s="51">
        <f>VLOOKUP(E103,[3]INVENTARIO!$B$4:$U$4077,20,0)</f>
        <v>0</v>
      </c>
      <c r="AB103" s="51">
        <f t="shared" si="6"/>
        <v>0</v>
      </c>
      <c r="AD103" s="51">
        <f>VLOOKUP(E103,[3]INVENTARIO!$B$4:$X$4077,23,0)</f>
        <v>0</v>
      </c>
      <c r="AE103" s="51">
        <f t="shared" si="7"/>
        <v>0</v>
      </c>
      <c r="AG103" s="51">
        <f>VLOOKUP(E103,[3]INVENTARIO!$B$4:$AA$1048576,26,0)</f>
        <v>0</v>
      </c>
      <c r="AH103" s="51">
        <f t="shared" si="8"/>
        <v>0</v>
      </c>
      <c r="AJ103" s="51">
        <f>VLOOKUP(E103,[3]INVENTARIO!$B$4:$AD$1048576,29,0)</f>
        <v>0</v>
      </c>
      <c r="AK103" s="51">
        <f t="shared" si="9"/>
        <v>0</v>
      </c>
      <c r="AT103" s="55"/>
    </row>
    <row r="104" spans="1:46" ht="24" customHeight="1" outlineLevel="1" x14ac:dyDescent="0.3">
      <c r="A104" s="41" t="s">
        <v>38</v>
      </c>
      <c r="B104" s="42">
        <v>100</v>
      </c>
      <c r="C104" s="43" t="s">
        <v>39</v>
      </c>
      <c r="D104" s="43" t="s">
        <v>240</v>
      </c>
      <c r="E104" s="42" t="s">
        <v>245</v>
      </c>
      <c r="F104" s="43">
        <v>94053000</v>
      </c>
      <c r="G104" s="44" t="s">
        <v>246</v>
      </c>
      <c r="H104" s="43" t="s">
        <v>43</v>
      </c>
      <c r="I104" s="43" t="s">
        <v>44</v>
      </c>
      <c r="J104" s="45" t="s">
        <v>28</v>
      </c>
      <c r="K104" s="45">
        <v>0.15</v>
      </c>
      <c r="L104" s="45">
        <v>1.2</v>
      </c>
      <c r="M104" s="45">
        <v>7</v>
      </c>
      <c r="N104" s="45" t="s">
        <v>28</v>
      </c>
      <c r="O104" s="45">
        <v>0</v>
      </c>
      <c r="P104" s="46">
        <v>117.65</v>
      </c>
      <c r="Q104" s="46">
        <f t="shared" si="5"/>
        <v>117.65</v>
      </c>
      <c r="R104" s="47"/>
      <c r="S104" s="46">
        <v>90.5</v>
      </c>
      <c r="T104" s="46">
        <v>90.5</v>
      </c>
      <c r="V104" s="49">
        <f>VLOOKUP(E104,[3]INVENTARIO!$B$4:$P$1048576,15,0)</f>
        <v>1</v>
      </c>
      <c r="X104" s="50">
        <f>VLOOKUP(E104,[3]INVENTARIO!$B$114:$R$4077,17,0)</f>
        <v>88.7</v>
      </c>
      <c r="Y104" s="50">
        <f>VLOOKUP(E104,[3]INVENTARIO!$B$4:$S$4077,18,0)</f>
        <v>88.7</v>
      </c>
      <c r="AA104" s="51">
        <f>VLOOKUP(E104,[3]INVENTARIO!$B$4:$U$4077,20,0)</f>
        <v>88.7</v>
      </c>
      <c r="AB104" s="51">
        <f t="shared" si="6"/>
        <v>88.7</v>
      </c>
      <c r="AD104" s="51">
        <f>VLOOKUP(E104,[3]INVENTARIO!$B$4:$X$4077,23,0)</f>
        <v>88.7</v>
      </c>
      <c r="AE104" s="51">
        <f t="shared" si="7"/>
        <v>88.7</v>
      </c>
      <c r="AG104" s="51">
        <f>VLOOKUP(E104,[3]INVENTARIO!$B$4:$AA$1048576,26,0)</f>
        <v>0</v>
      </c>
      <c r="AH104" s="51">
        <f t="shared" si="8"/>
        <v>0</v>
      </c>
      <c r="AJ104" s="51">
        <f>VLOOKUP(E104,[3]INVENTARIO!$B$4:$AD$1048576,29,0)</f>
        <v>0</v>
      </c>
      <c r="AK104" s="51">
        <f t="shared" si="9"/>
        <v>0</v>
      </c>
      <c r="AT104" s="55"/>
    </row>
    <row r="105" spans="1:46" ht="24" customHeight="1" outlineLevel="1" x14ac:dyDescent="0.3">
      <c r="A105" s="41" t="s">
        <v>38</v>
      </c>
      <c r="B105" s="42">
        <v>101</v>
      </c>
      <c r="C105" s="43" t="s">
        <v>39</v>
      </c>
      <c r="D105" s="43" t="s">
        <v>240</v>
      </c>
      <c r="E105" s="42" t="s">
        <v>247</v>
      </c>
      <c r="F105" s="43">
        <v>94053000</v>
      </c>
      <c r="G105" s="44" t="s">
        <v>248</v>
      </c>
      <c r="H105" s="43" t="s">
        <v>109</v>
      </c>
      <c r="I105" s="43" t="s">
        <v>44</v>
      </c>
      <c r="J105" s="45" t="s">
        <v>28</v>
      </c>
      <c r="K105" s="45">
        <v>0.15</v>
      </c>
      <c r="L105" s="45">
        <v>1.2</v>
      </c>
      <c r="M105" s="45">
        <v>7</v>
      </c>
      <c r="N105" s="45" t="s">
        <v>28</v>
      </c>
      <c r="O105" s="45">
        <v>0</v>
      </c>
      <c r="P105" s="46">
        <v>117.65</v>
      </c>
      <c r="Q105" s="46">
        <f t="shared" si="5"/>
        <v>117.65</v>
      </c>
      <c r="R105" s="47"/>
      <c r="S105" s="46">
        <v>90.5</v>
      </c>
      <c r="T105" s="46">
        <v>90.5</v>
      </c>
      <c r="V105" s="49">
        <f>VLOOKUP(E105,[3]INVENTARIO!$B$4:$P$1048576,15,0)</f>
        <v>1</v>
      </c>
      <c r="X105" s="50">
        <f>VLOOKUP(E105,[3]INVENTARIO!$B$114:$R$4077,17,0)</f>
        <v>0</v>
      </c>
      <c r="Y105" s="50">
        <f>VLOOKUP(E105,[3]INVENTARIO!$B$4:$S$4077,18,0)</f>
        <v>0</v>
      </c>
      <c r="AA105" s="51">
        <f>VLOOKUP(E105,[3]INVENTARIO!$B$4:$U$4077,20,0)</f>
        <v>0</v>
      </c>
      <c r="AB105" s="51">
        <f t="shared" si="6"/>
        <v>0</v>
      </c>
      <c r="AD105" s="51">
        <f>VLOOKUP(E105,[3]INVENTARIO!$B$4:$X$4077,23,0)</f>
        <v>0</v>
      </c>
      <c r="AE105" s="51">
        <f t="shared" si="7"/>
        <v>0</v>
      </c>
      <c r="AG105" s="51">
        <f>VLOOKUP(E105,[3]INVENTARIO!$B$4:$AA$1048576,26,0)</f>
        <v>0</v>
      </c>
      <c r="AH105" s="51">
        <f t="shared" si="8"/>
        <v>0</v>
      </c>
      <c r="AJ105" s="51">
        <f>VLOOKUP(E105,[3]INVENTARIO!$B$4:$AD$1048576,29,0)</f>
        <v>0</v>
      </c>
      <c r="AK105" s="51">
        <f t="shared" si="9"/>
        <v>0</v>
      </c>
      <c r="AT105" s="55"/>
    </row>
    <row r="106" spans="1:46" ht="24" customHeight="1" outlineLevel="1" x14ac:dyDescent="0.3">
      <c r="A106" s="41" t="s">
        <v>38</v>
      </c>
      <c r="B106" s="42">
        <v>102</v>
      </c>
      <c r="C106" s="43" t="s">
        <v>39</v>
      </c>
      <c r="D106" s="43" t="s">
        <v>240</v>
      </c>
      <c r="E106" s="42" t="s">
        <v>249</v>
      </c>
      <c r="F106" s="43">
        <v>94053000</v>
      </c>
      <c r="G106" s="44" t="s">
        <v>250</v>
      </c>
      <c r="H106" s="43" t="s">
        <v>43</v>
      </c>
      <c r="I106" s="43" t="s">
        <v>44</v>
      </c>
      <c r="J106" s="45" t="s">
        <v>28</v>
      </c>
      <c r="K106" s="45">
        <v>0.15</v>
      </c>
      <c r="L106" s="45">
        <v>1.5</v>
      </c>
      <c r="M106" s="45">
        <v>9</v>
      </c>
      <c r="N106" s="45" t="s">
        <v>28</v>
      </c>
      <c r="O106" s="45">
        <v>0</v>
      </c>
      <c r="P106" s="46">
        <v>142.47999999999999</v>
      </c>
      <c r="Q106" s="46">
        <f t="shared" si="5"/>
        <v>142.47999999999999</v>
      </c>
      <c r="R106" s="47"/>
      <c r="S106" s="46">
        <v>109.6</v>
      </c>
      <c r="T106" s="46">
        <v>109.6</v>
      </c>
      <c r="V106" s="49">
        <f>VLOOKUP(E106,[3]INVENTARIO!$B$4:$P$1048576,15,0)</f>
        <v>1</v>
      </c>
      <c r="X106" s="50">
        <f>VLOOKUP(E106,[3]INVENTARIO!$B$114:$R$4077,17,0)</f>
        <v>108</v>
      </c>
      <c r="Y106" s="50">
        <f>VLOOKUP(E106,[3]INVENTARIO!$B$4:$S$4077,18,0)</f>
        <v>108</v>
      </c>
      <c r="AA106" s="51">
        <f>VLOOKUP(E106,[3]INVENTARIO!$B$4:$U$4077,20,0)</f>
        <v>108</v>
      </c>
      <c r="AB106" s="51">
        <f t="shared" si="6"/>
        <v>108</v>
      </c>
      <c r="AD106" s="51">
        <f>VLOOKUP(E106,[3]INVENTARIO!$B$4:$X$4077,23,0)</f>
        <v>108</v>
      </c>
      <c r="AE106" s="51">
        <f t="shared" si="7"/>
        <v>108</v>
      </c>
      <c r="AG106" s="51">
        <f>VLOOKUP(E106,[3]INVENTARIO!$B$4:$AA$1048576,26,0)</f>
        <v>0</v>
      </c>
      <c r="AH106" s="51">
        <f t="shared" si="8"/>
        <v>0</v>
      </c>
      <c r="AJ106" s="51">
        <f>VLOOKUP(E106,[3]INVENTARIO!$B$4:$AD$1048576,29,0)</f>
        <v>0</v>
      </c>
      <c r="AK106" s="51">
        <f t="shared" si="9"/>
        <v>0</v>
      </c>
      <c r="AT106" s="55"/>
    </row>
    <row r="107" spans="1:46" ht="24" customHeight="1" outlineLevel="1" x14ac:dyDescent="0.3">
      <c r="A107" s="41" t="s">
        <v>38</v>
      </c>
      <c r="B107" s="42">
        <v>103</v>
      </c>
      <c r="C107" s="43" t="s">
        <v>39</v>
      </c>
      <c r="D107" s="43" t="s">
        <v>240</v>
      </c>
      <c r="E107" s="42" t="s">
        <v>251</v>
      </c>
      <c r="F107" s="43">
        <v>94053000</v>
      </c>
      <c r="G107" s="44" t="s">
        <v>252</v>
      </c>
      <c r="H107" s="43" t="s">
        <v>109</v>
      </c>
      <c r="I107" s="43" t="s">
        <v>44</v>
      </c>
      <c r="J107" s="45" t="s">
        <v>28</v>
      </c>
      <c r="K107" s="45">
        <v>0.15</v>
      </c>
      <c r="L107" s="45">
        <v>1.5</v>
      </c>
      <c r="M107" s="45">
        <v>9</v>
      </c>
      <c r="N107" s="45" t="s">
        <v>28</v>
      </c>
      <c r="O107" s="45">
        <v>0</v>
      </c>
      <c r="P107" s="46">
        <v>142.47999999999999</v>
      </c>
      <c r="Q107" s="46">
        <f t="shared" si="5"/>
        <v>142.47999999999999</v>
      </c>
      <c r="R107" s="47"/>
      <c r="S107" s="46">
        <v>109.6</v>
      </c>
      <c r="T107" s="46">
        <v>109.6</v>
      </c>
      <c r="V107" s="49">
        <f>VLOOKUP(E107,[3]INVENTARIO!$B$4:$P$1048576,15,0)</f>
        <v>1</v>
      </c>
      <c r="X107" s="50">
        <f>VLOOKUP(E107,[3]INVENTARIO!$B$114:$R$4077,17,0)</f>
        <v>0</v>
      </c>
      <c r="Y107" s="50">
        <f>VLOOKUP(E107,[3]INVENTARIO!$B$4:$S$4077,18,0)</f>
        <v>0</v>
      </c>
      <c r="AA107" s="51">
        <f>VLOOKUP(E107,[3]INVENTARIO!$B$4:$U$4077,20,0)</f>
        <v>0</v>
      </c>
      <c r="AB107" s="51">
        <f t="shared" si="6"/>
        <v>0</v>
      </c>
      <c r="AD107" s="51">
        <f>VLOOKUP(E107,[3]INVENTARIO!$B$4:$X$4077,23,0)</f>
        <v>0</v>
      </c>
      <c r="AE107" s="51">
        <f t="shared" si="7"/>
        <v>0</v>
      </c>
      <c r="AG107" s="51">
        <f>VLOOKUP(E107,[3]INVENTARIO!$B$4:$AA$1048576,26,0)</f>
        <v>0</v>
      </c>
      <c r="AH107" s="51">
        <f t="shared" si="8"/>
        <v>0</v>
      </c>
      <c r="AJ107" s="51">
        <f>VLOOKUP(E107,[3]INVENTARIO!$B$4:$AD$1048576,29,0)</f>
        <v>0</v>
      </c>
      <c r="AK107" s="51">
        <f t="shared" si="9"/>
        <v>0</v>
      </c>
      <c r="AT107" s="55"/>
    </row>
    <row r="108" spans="1:46" ht="24" customHeight="1" outlineLevel="1" x14ac:dyDescent="0.3">
      <c r="A108" s="41" t="s">
        <v>38</v>
      </c>
      <c r="B108" s="42">
        <v>104</v>
      </c>
      <c r="C108" s="43" t="s">
        <v>39</v>
      </c>
      <c r="D108" s="43" t="s">
        <v>253</v>
      </c>
      <c r="E108" s="42" t="s">
        <v>254</v>
      </c>
      <c r="F108" s="43">
        <v>94053000</v>
      </c>
      <c r="G108" s="44" t="s">
        <v>255</v>
      </c>
      <c r="H108" s="43" t="s">
        <v>43</v>
      </c>
      <c r="I108" s="43" t="s">
        <v>44</v>
      </c>
      <c r="J108" s="45" t="s">
        <v>28</v>
      </c>
      <c r="K108" s="45" t="s">
        <v>28</v>
      </c>
      <c r="L108" s="45" t="s">
        <v>28</v>
      </c>
      <c r="M108" s="45">
        <v>7</v>
      </c>
      <c r="N108" s="45" t="s">
        <v>28</v>
      </c>
      <c r="O108" s="45">
        <v>0</v>
      </c>
      <c r="P108" s="46">
        <v>117.65</v>
      </c>
      <c r="Q108" s="46">
        <f t="shared" si="5"/>
        <v>117.65</v>
      </c>
      <c r="R108" s="47"/>
      <c r="S108" s="46">
        <v>90.5</v>
      </c>
      <c r="T108" s="46">
        <v>90.5</v>
      </c>
      <c r="U108" s="52"/>
      <c r="V108" s="49">
        <f>VLOOKUP(E108,[3]INVENTARIO!$B$4:$P$1048576,15,0)</f>
        <v>1</v>
      </c>
      <c r="W108" s="52"/>
      <c r="X108" s="50">
        <f>VLOOKUP(E108,[3]INVENTARIO!$B$114:$R$4077,17,0)</f>
        <v>88.7</v>
      </c>
      <c r="Y108" s="50">
        <f>VLOOKUP(E108,[3]INVENTARIO!$B$4:$S$4077,18,0)</f>
        <v>88.7</v>
      </c>
      <c r="Z108" s="52"/>
      <c r="AA108" s="62">
        <f>VLOOKUP(E108,[3]INVENTARIO!$B$4:$U$4077,20,0)</f>
        <v>88.7</v>
      </c>
      <c r="AB108" s="62">
        <f t="shared" si="6"/>
        <v>88.7</v>
      </c>
      <c r="AC108" s="52"/>
      <c r="AD108" s="62">
        <f>VLOOKUP(E108,[3]INVENTARIO!$B$4:$X$4077,23,0)</f>
        <v>88.7</v>
      </c>
      <c r="AE108" s="62">
        <f t="shared" si="7"/>
        <v>88.7</v>
      </c>
      <c r="AF108" s="52"/>
      <c r="AG108" s="62">
        <f>VLOOKUP(E108,[3]INVENTARIO!$B$4:$AA$1048576,26,0)</f>
        <v>84.15</v>
      </c>
      <c r="AH108" s="62">
        <f t="shared" si="8"/>
        <v>84.15</v>
      </c>
      <c r="AI108" s="52"/>
      <c r="AJ108" s="62">
        <f>VLOOKUP(E108,[3]INVENTARIO!$B$4:$AD$1048576,29,0)</f>
        <v>65</v>
      </c>
      <c r="AK108" s="62">
        <f t="shared" si="9"/>
        <v>65</v>
      </c>
      <c r="AT108" s="55"/>
    </row>
    <row r="109" spans="1:46" ht="24" customHeight="1" outlineLevel="1" x14ac:dyDescent="0.3">
      <c r="A109" s="41" t="s">
        <v>38</v>
      </c>
      <c r="B109" s="42">
        <v>105</v>
      </c>
      <c r="C109" s="43" t="s">
        <v>39</v>
      </c>
      <c r="D109" s="43" t="s">
        <v>253</v>
      </c>
      <c r="E109" s="42" t="s">
        <v>256</v>
      </c>
      <c r="F109" s="43">
        <v>94053000</v>
      </c>
      <c r="G109" s="44" t="s">
        <v>257</v>
      </c>
      <c r="H109" s="43" t="s">
        <v>109</v>
      </c>
      <c r="I109" s="43" t="s">
        <v>44</v>
      </c>
      <c r="J109" s="45" t="s">
        <v>28</v>
      </c>
      <c r="K109" s="45" t="s">
        <v>28</v>
      </c>
      <c r="L109" s="45" t="s">
        <v>28</v>
      </c>
      <c r="M109" s="45">
        <v>0</v>
      </c>
      <c r="N109" s="45" t="s">
        <v>28</v>
      </c>
      <c r="O109" s="45">
        <v>0</v>
      </c>
      <c r="P109" s="46">
        <v>117.65</v>
      </c>
      <c r="Q109" s="46">
        <f t="shared" si="5"/>
        <v>117.65</v>
      </c>
      <c r="R109" s="47"/>
      <c r="S109" s="46">
        <v>90.5</v>
      </c>
      <c r="T109" s="46">
        <v>90.5</v>
      </c>
      <c r="V109" s="49">
        <f>VLOOKUP(E109,[3]INVENTARIO!$B$4:$P$1048576,15,0)</f>
        <v>1</v>
      </c>
      <c r="X109" s="50">
        <f>VLOOKUP(E109,[3]INVENTARIO!$B$114:$R$4077,17,0)</f>
        <v>0</v>
      </c>
      <c r="Y109" s="50">
        <f>VLOOKUP(E109,[3]INVENTARIO!$B$4:$S$4077,18,0)</f>
        <v>0</v>
      </c>
      <c r="AA109" s="51">
        <f>VLOOKUP(E109,[3]INVENTARIO!$B$4:$U$4077,20,0)</f>
        <v>0</v>
      </c>
      <c r="AB109" s="51">
        <f t="shared" si="6"/>
        <v>0</v>
      </c>
      <c r="AD109" s="51">
        <f>VLOOKUP(E109,[3]INVENTARIO!$B$4:$X$4077,23,0)</f>
        <v>0</v>
      </c>
      <c r="AE109" s="51">
        <f t="shared" si="7"/>
        <v>0</v>
      </c>
      <c r="AG109" s="51">
        <f>VLOOKUP(E109,[3]INVENTARIO!$B$4:$AA$1048576,26,0)</f>
        <v>0</v>
      </c>
      <c r="AH109" s="51">
        <f t="shared" si="8"/>
        <v>0</v>
      </c>
      <c r="AJ109" s="51">
        <f>VLOOKUP(E109,[3]INVENTARIO!$B$4:$AD$1048576,29,0)</f>
        <v>0</v>
      </c>
      <c r="AK109" s="51">
        <f t="shared" si="9"/>
        <v>0</v>
      </c>
      <c r="AT109" s="55"/>
    </row>
    <row r="110" spans="1:46" ht="24" customHeight="1" outlineLevel="1" x14ac:dyDescent="0.3">
      <c r="A110" s="41" t="s">
        <v>38</v>
      </c>
      <c r="B110" s="42">
        <v>106</v>
      </c>
      <c r="C110" s="43" t="s">
        <v>39</v>
      </c>
      <c r="D110" s="43" t="s">
        <v>253</v>
      </c>
      <c r="E110" s="42" t="s">
        <v>258</v>
      </c>
      <c r="F110" s="43">
        <v>94053000</v>
      </c>
      <c r="G110" s="44" t="s">
        <v>259</v>
      </c>
      <c r="H110" s="43" t="s">
        <v>109</v>
      </c>
      <c r="I110" s="43" t="s">
        <v>44</v>
      </c>
      <c r="J110" s="45" t="s">
        <v>28</v>
      </c>
      <c r="K110" s="45" t="s">
        <v>28</v>
      </c>
      <c r="L110" s="45" t="s">
        <v>28</v>
      </c>
      <c r="M110" s="45">
        <v>0</v>
      </c>
      <c r="N110" s="45" t="s">
        <v>28</v>
      </c>
      <c r="O110" s="45">
        <v>0</v>
      </c>
      <c r="P110" s="46">
        <v>142.47999999999999</v>
      </c>
      <c r="Q110" s="46">
        <f t="shared" si="5"/>
        <v>142.47999999999999</v>
      </c>
      <c r="R110" s="47"/>
      <c r="S110" s="46">
        <v>109.6</v>
      </c>
      <c r="T110" s="46">
        <v>109.6</v>
      </c>
      <c r="V110" s="49">
        <f>VLOOKUP(E110,[3]INVENTARIO!$B$4:$P$1048576,15,0)</f>
        <v>1</v>
      </c>
      <c r="X110" s="50">
        <f>VLOOKUP(E110,[3]INVENTARIO!$B$114:$R$4077,17,0)</f>
        <v>0</v>
      </c>
      <c r="Y110" s="50">
        <f>VLOOKUP(E110,[3]INVENTARIO!$B$4:$S$4077,18,0)</f>
        <v>0</v>
      </c>
      <c r="AA110" s="51">
        <f>VLOOKUP(E110,[3]INVENTARIO!$B$4:$U$4077,20,0)</f>
        <v>0</v>
      </c>
      <c r="AB110" s="51">
        <f t="shared" si="6"/>
        <v>0</v>
      </c>
      <c r="AD110" s="51">
        <f>VLOOKUP(E110,[3]INVENTARIO!$B$4:$X$4077,23,0)</f>
        <v>0</v>
      </c>
      <c r="AE110" s="51">
        <f t="shared" si="7"/>
        <v>0</v>
      </c>
      <c r="AG110" s="51">
        <f>VLOOKUP(E110,[3]INVENTARIO!$B$4:$AA$1048576,26,0)</f>
        <v>0</v>
      </c>
      <c r="AH110" s="51">
        <f t="shared" si="8"/>
        <v>0</v>
      </c>
      <c r="AJ110" s="51">
        <f>VLOOKUP(E110,[3]INVENTARIO!$B$4:$AD$1048576,29,0)</f>
        <v>0</v>
      </c>
      <c r="AK110" s="51">
        <f t="shared" si="9"/>
        <v>0</v>
      </c>
      <c r="AT110" s="55"/>
    </row>
    <row r="111" spans="1:46" s="56" customFormat="1" ht="24" customHeight="1" outlineLevel="1" x14ac:dyDescent="0.3">
      <c r="A111" s="41" t="s">
        <v>38</v>
      </c>
      <c r="B111" s="42">
        <v>107</v>
      </c>
      <c r="C111" s="43" t="s">
        <v>39</v>
      </c>
      <c r="D111" s="43" t="s">
        <v>253</v>
      </c>
      <c r="E111" s="42" t="s">
        <v>260</v>
      </c>
      <c r="F111" s="43">
        <v>94053000</v>
      </c>
      <c r="G111" s="44" t="s">
        <v>261</v>
      </c>
      <c r="H111" s="43" t="s">
        <v>109</v>
      </c>
      <c r="I111" s="43" t="s">
        <v>44</v>
      </c>
      <c r="J111" s="45" t="s">
        <v>28</v>
      </c>
      <c r="K111" s="45" t="s">
        <v>28</v>
      </c>
      <c r="L111" s="45" t="s">
        <v>28</v>
      </c>
      <c r="M111" s="45">
        <v>0</v>
      </c>
      <c r="N111" s="45" t="s">
        <v>28</v>
      </c>
      <c r="O111" s="45">
        <v>0</v>
      </c>
      <c r="P111" s="46">
        <v>92.3</v>
      </c>
      <c r="Q111" s="46">
        <f t="shared" si="5"/>
        <v>92.3</v>
      </c>
      <c r="R111" s="47"/>
      <c r="S111" s="46">
        <v>71</v>
      </c>
      <c r="T111" s="46">
        <v>71</v>
      </c>
      <c r="U111" s="48"/>
      <c r="V111" s="49">
        <f>VLOOKUP(E111,[3]INVENTARIO!$B$4:$P$1048576,15,0)</f>
        <v>1</v>
      </c>
      <c r="W111" s="48"/>
      <c r="X111" s="50">
        <f>VLOOKUP(E111,[3]INVENTARIO!$B$114:$R$4077,17,0)</f>
        <v>0</v>
      </c>
      <c r="Y111" s="50">
        <f>VLOOKUP(E111,[3]INVENTARIO!$B$4:$S$4077,18,0)</f>
        <v>0</v>
      </c>
      <c r="Z111" s="48"/>
      <c r="AA111" s="51">
        <f>VLOOKUP(E111,[3]INVENTARIO!$B$4:$U$4077,20,0)</f>
        <v>0</v>
      </c>
      <c r="AB111" s="51">
        <f t="shared" si="6"/>
        <v>0</v>
      </c>
      <c r="AC111" s="48"/>
      <c r="AD111" s="51">
        <f>VLOOKUP(E111,[3]INVENTARIO!$B$4:$X$4077,23,0)</f>
        <v>0</v>
      </c>
      <c r="AE111" s="51">
        <f t="shared" si="7"/>
        <v>0</v>
      </c>
      <c r="AF111" s="48"/>
      <c r="AG111" s="51">
        <f>VLOOKUP(E111,[3]INVENTARIO!$B$4:$AA$1048576,26,0)</f>
        <v>0</v>
      </c>
      <c r="AH111" s="51">
        <f t="shared" si="8"/>
        <v>0</v>
      </c>
      <c r="AI111" s="48"/>
      <c r="AJ111" s="51">
        <f>VLOOKUP(E111,[3]INVENTARIO!$B$4:$AD$1048576,29,0)</f>
        <v>0</v>
      </c>
      <c r="AK111" s="51">
        <f t="shared" si="9"/>
        <v>0</v>
      </c>
      <c r="AL111" s="52"/>
      <c r="AM111" s="53"/>
      <c r="AN111" s="54"/>
      <c r="AO111" s="54"/>
      <c r="AP111" s="54"/>
      <c r="AQ111" s="54"/>
      <c r="AR111" s="54"/>
      <c r="AS111" s="54"/>
      <c r="AT111" s="55"/>
    </row>
    <row r="112" spans="1:46" s="56" customFormat="1" ht="24" customHeight="1" outlineLevel="1" x14ac:dyDescent="0.3">
      <c r="A112" s="41" t="s">
        <v>38</v>
      </c>
      <c r="B112" s="42">
        <v>108</v>
      </c>
      <c r="C112" s="43" t="s">
        <v>39</v>
      </c>
      <c r="D112" s="43" t="s">
        <v>262</v>
      </c>
      <c r="E112" s="42" t="s">
        <v>263</v>
      </c>
      <c r="F112" s="43">
        <f>VLOOKUP(E112,[3]INVENTARIO!$B$4:$D$1048576,3,0)</f>
        <v>94053000</v>
      </c>
      <c r="G112" s="44" t="s">
        <v>264</v>
      </c>
      <c r="H112" s="43" t="s">
        <v>43</v>
      </c>
      <c r="I112" s="43" t="s">
        <v>44</v>
      </c>
      <c r="J112" s="45" t="s">
        <v>28</v>
      </c>
      <c r="K112" s="45" t="s">
        <v>28</v>
      </c>
      <c r="L112" s="45" t="s">
        <v>28</v>
      </c>
      <c r="M112" s="45">
        <v>0</v>
      </c>
      <c r="N112" s="45" t="s">
        <v>28</v>
      </c>
      <c r="O112" s="45">
        <v>0</v>
      </c>
      <c r="P112" s="46" t="s">
        <v>265</v>
      </c>
      <c r="Q112" s="46" t="s">
        <v>265</v>
      </c>
      <c r="R112" s="47"/>
      <c r="S112" s="46" t="s">
        <v>265</v>
      </c>
      <c r="T112" s="46" t="s">
        <v>265</v>
      </c>
      <c r="U112" s="48"/>
      <c r="V112" s="49">
        <f>VLOOKUP(E112,[3]INVENTARIO!$B$4:$P$1048576,15,0)</f>
        <v>1</v>
      </c>
      <c r="W112" s="48"/>
      <c r="X112" s="50">
        <f>VLOOKUP(E112,[3]INVENTARIO!$B$114:$R$4077,17,0)</f>
        <v>0</v>
      </c>
      <c r="Y112" s="50">
        <f>VLOOKUP(E112,[3]INVENTARIO!$B$4:$S$4077,18,0)</f>
        <v>0</v>
      </c>
      <c r="Z112" s="48"/>
      <c r="AA112" s="51">
        <f>VLOOKUP(E112,[3]INVENTARIO!$B$4:$U$4077,20,0)</f>
        <v>0</v>
      </c>
      <c r="AB112" s="51">
        <f t="shared" si="6"/>
        <v>0</v>
      </c>
      <c r="AC112" s="48"/>
      <c r="AD112" s="51">
        <f>VLOOKUP(E112,[3]INVENTARIO!$B$4:$X$4077,23,0)</f>
        <v>0</v>
      </c>
      <c r="AE112" s="51">
        <f t="shared" si="7"/>
        <v>0</v>
      </c>
      <c r="AF112" s="48"/>
      <c r="AG112" s="51">
        <f>VLOOKUP(E112,[3]INVENTARIO!$B$4:$AA$1048576,26,0)</f>
        <v>2.85</v>
      </c>
      <c r="AH112" s="51">
        <f t="shared" si="8"/>
        <v>2.85</v>
      </c>
      <c r="AI112" s="48"/>
      <c r="AJ112" s="51">
        <f>VLOOKUP(E112,[3]INVENTARIO!$B$4:$AD$1048576,29,0)</f>
        <v>2.2000000000000002</v>
      </c>
      <c r="AK112" s="51">
        <f t="shared" si="9"/>
        <v>2.2000000000000002</v>
      </c>
      <c r="AL112" s="52"/>
      <c r="AM112" s="53"/>
      <c r="AN112" s="54"/>
      <c r="AO112" s="54"/>
      <c r="AP112" s="54"/>
      <c r="AQ112" s="54"/>
      <c r="AR112" s="54"/>
      <c r="AS112" s="54"/>
      <c r="AT112" s="55"/>
    </row>
    <row r="113" spans="1:46" ht="24" customHeight="1" outlineLevel="1" x14ac:dyDescent="0.3">
      <c r="A113" s="41" t="s">
        <v>38</v>
      </c>
      <c r="B113" s="42">
        <v>109</v>
      </c>
      <c r="C113" s="43" t="s">
        <v>39</v>
      </c>
      <c r="D113" s="43" t="s">
        <v>266</v>
      </c>
      <c r="E113" s="42" t="s">
        <v>267</v>
      </c>
      <c r="F113" s="43">
        <v>94053000</v>
      </c>
      <c r="G113" s="44" t="s">
        <v>268</v>
      </c>
      <c r="H113" s="43" t="s">
        <v>43</v>
      </c>
      <c r="I113" s="43" t="s">
        <v>44</v>
      </c>
      <c r="J113" s="45" t="s">
        <v>28</v>
      </c>
      <c r="K113" s="45" t="s">
        <v>28</v>
      </c>
      <c r="L113" s="45" t="s">
        <v>28</v>
      </c>
      <c r="M113" s="45">
        <v>28</v>
      </c>
      <c r="N113" s="45" t="s">
        <v>28</v>
      </c>
      <c r="O113" s="45">
        <v>0</v>
      </c>
      <c r="P113" s="46" t="s">
        <v>265</v>
      </c>
      <c r="Q113" s="46" t="s">
        <v>265</v>
      </c>
      <c r="R113" s="47"/>
      <c r="S113" s="46" t="s">
        <v>265</v>
      </c>
      <c r="T113" s="46" t="s">
        <v>265</v>
      </c>
      <c r="V113" s="49">
        <f>VLOOKUP(E113,[3]INVENTARIO!$B$4:$P$1048576,15,0)</f>
        <v>1</v>
      </c>
      <c r="X113" s="50">
        <f>VLOOKUP(E113,[3]INVENTARIO!$B$114:$R$4077,17,0)</f>
        <v>0</v>
      </c>
      <c r="Y113" s="50">
        <f>VLOOKUP(E113,[3]INVENTARIO!$B$4:$S$4077,18,0)</f>
        <v>0</v>
      </c>
      <c r="AA113" s="51">
        <f>VLOOKUP(E113,[3]INVENTARIO!$B$4:$U$4077,20,0)</f>
        <v>0</v>
      </c>
      <c r="AB113" s="51">
        <f t="shared" si="6"/>
        <v>0</v>
      </c>
      <c r="AD113" s="51">
        <f>VLOOKUP(E113,[3]INVENTARIO!$B$4:$X$4077,23,0)</f>
        <v>0</v>
      </c>
      <c r="AE113" s="51">
        <f t="shared" si="7"/>
        <v>0</v>
      </c>
      <c r="AG113" s="51">
        <f>VLOOKUP(E113,[3]INVENTARIO!$B$4:$AA$1048576,26,0)</f>
        <v>300</v>
      </c>
      <c r="AH113" s="51">
        <f t="shared" si="8"/>
        <v>300</v>
      </c>
      <c r="AJ113" s="51">
        <f>VLOOKUP(E113,[3]INVENTARIO!$B$4:$AD$1048576,29,0)</f>
        <v>300</v>
      </c>
      <c r="AK113" s="51">
        <f t="shared" si="9"/>
        <v>300</v>
      </c>
      <c r="AT113" s="55"/>
    </row>
    <row r="114" spans="1:46" ht="24" customHeight="1" outlineLevel="1" x14ac:dyDescent="0.3">
      <c r="A114" s="41" t="s">
        <v>38</v>
      </c>
      <c r="B114" s="42">
        <v>110</v>
      </c>
      <c r="C114" s="43" t="s">
        <v>39</v>
      </c>
      <c r="D114" s="43" t="s">
        <v>266</v>
      </c>
      <c r="E114" s="42" t="s">
        <v>269</v>
      </c>
      <c r="F114" s="43">
        <v>94053000</v>
      </c>
      <c r="G114" s="44" t="s">
        <v>270</v>
      </c>
      <c r="H114" s="43" t="s">
        <v>43</v>
      </c>
      <c r="I114" s="43" t="s">
        <v>44</v>
      </c>
      <c r="J114" s="45" t="s">
        <v>28</v>
      </c>
      <c r="K114" s="45" t="s">
        <v>28</v>
      </c>
      <c r="L114" s="45" t="s">
        <v>28</v>
      </c>
      <c r="M114" s="45">
        <v>28</v>
      </c>
      <c r="N114" s="45" t="s">
        <v>28</v>
      </c>
      <c r="O114" s="45">
        <v>0</v>
      </c>
      <c r="P114" s="46" t="s">
        <v>265</v>
      </c>
      <c r="Q114" s="46" t="s">
        <v>265</v>
      </c>
      <c r="R114" s="47"/>
      <c r="S114" s="46" t="s">
        <v>265</v>
      </c>
      <c r="T114" s="46" t="s">
        <v>265</v>
      </c>
      <c r="V114" s="49">
        <f>VLOOKUP(E114,[3]INVENTARIO!$B$4:$P$1048576,15,0)</f>
        <v>1</v>
      </c>
      <c r="X114" s="50">
        <f>VLOOKUP(E114,[3]INVENTARIO!$B$114:$R$4077,17,0)</f>
        <v>0</v>
      </c>
      <c r="Y114" s="50">
        <f>VLOOKUP(E114,[3]INVENTARIO!$B$4:$S$4077,18,0)</f>
        <v>0</v>
      </c>
      <c r="AA114" s="51">
        <f>VLOOKUP(E114,[3]INVENTARIO!$B$4:$U$4077,20,0)</f>
        <v>0</v>
      </c>
      <c r="AB114" s="51">
        <f t="shared" si="6"/>
        <v>0</v>
      </c>
      <c r="AD114" s="51">
        <f>VLOOKUP(E114,[3]INVENTARIO!$B$4:$X$4077,23,0)</f>
        <v>0</v>
      </c>
      <c r="AE114" s="51">
        <f t="shared" si="7"/>
        <v>0</v>
      </c>
      <c r="AG114" s="51">
        <f>VLOOKUP(E114,[3]INVENTARIO!$B$4:$AA$1048576,26,0)</f>
        <v>300</v>
      </c>
      <c r="AH114" s="51">
        <f t="shared" si="8"/>
        <v>300</v>
      </c>
      <c r="AJ114" s="51">
        <f>VLOOKUP(E114,[3]INVENTARIO!$B$4:$AD$1048576,29,0)</f>
        <v>300</v>
      </c>
      <c r="AK114" s="51">
        <f t="shared" si="9"/>
        <v>300</v>
      </c>
      <c r="AT114" s="55"/>
    </row>
    <row r="115" spans="1:46" ht="24" customHeight="1" outlineLevel="1" x14ac:dyDescent="0.3">
      <c r="A115" s="41" t="s">
        <v>38</v>
      </c>
      <c r="B115" s="42">
        <v>111</v>
      </c>
      <c r="C115" s="43" t="s">
        <v>39</v>
      </c>
      <c r="D115" s="43" t="s">
        <v>266</v>
      </c>
      <c r="E115" s="42" t="s">
        <v>271</v>
      </c>
      <c r="F115" s="43">
        <v>94053000</v>
      </c>
      <c r="G115" s="44" t="s">
        <v>272</v>
      </c>
      <c r="H115" s="43" t="s">
        <v>43</v>
      </c>
      <c r="I115" s="43" t="s">
        <v>44</v>
      </c>
      <c r="J115" s="45" t="s">
        <v>28</v>
      </c>
      <c r="K115" s="45" t="s">
        <v>28</v>
      </c>
      <c r="L115" s="45" t="s">
        <v>28</v>
      </c>
      <c r="M115" s="45">
        <v>28</v>
      </c>
      <c r="N115" s="45" t="s">
        <v>28</v>
      </c>
      <c r="O115" s="45">
        <v>0</v>
      </c>
      <c r="P115" s="46" t="s">
        <v>265</v>
      </c>
      <c r="Q115" s="46" t="s">
        <v>265</v>
      </c>
      <c r="R115" s="47"/>
      <c r="S115" s="46" t="s">
        <v>265</v>
      </c>
      <c r="T115" s="46" t="s">
        <v>265</v>
      </c>
      <c r="V115" s="49">
        <f>VLOOKUP(E115,[3]INVENTARIO!$B$4:$P$1048576,15,0)</f>
        <v>1</v>
      </c>
      <c r="X115" s="50">
        <f>VLOOKUP(E115,[3]INVENTARIO!$B$114:$R$4077,17,0)</f>
        <v>0</v>
      </c>
      <c r="Y115" s="50">
        <f>VLOOKUP(E115,[3]INVENTARIO!$B$4:$S$4077,18,0)</f>
        <v>0</v>
      </c>
      <c r="AA115" s="51">
        <f>VLOOKUP(E115,[3]INVENTARIO!$B$4:$U$4077,20,0)</f>
        <v>0</v>
      </c>
      <c r="AB115" s="51">
        <f t="shared" si="6"/>
        <v>0</v>
      </c>
      <c r="AD115" s="51">
        <f>VLOOKUP(E115,[3]INVENTARIO!$B$4:$X$4077,23,0)</f>
        <v>0</v>
      </c>
      <c r="AE115" s="51">
        <f t="shared" si="7"/>
        <v>0</v>
      </c>
      <c r="AG115" s="51">
        <f>VLOOKUP(E115,[3]INVENTARIO!$B$4:$AA$1048576,26,0)</f>
        <v>300</v>
      </c>
      <c r="AH115" s="51">
        <f t="shared" si="8"/>
        <v>300</v>
      </c>
      <c r="AJ115" s="51">
        <f>VLOOKUP(E115,[3]INVENTARIO!$B$4:$AD$1048576,29,0)</f>
        <v>300</v>
      </c>
      <c r="AK115" s="51">
        <f t="shared" si="9"/>
        <v>300</v>
      </c>
      <c r="AT115" s="55"/>
    </row>
    <row r="116" spans="1:46" ht="24" customHeight="1" outlineLevel="1" x14ac:dyDescent="0.3">
      <c r="A116" s="41" t="s">
        <v>38</v>
      </c>
      <c r="B116" s="42">
        <v>112</v>
      </c>
      <c r="C116" s="43" t="s">
        <v>39</v>
      </c>
      <c r="D116" s="43" t="s">
        <v>215</v>
      </c>
      <c r="E116" s="42" t="s">
        <v>273</v>
      </c>
      <c r="F116" s="43">
        <v>94053000</v>
      </c>
      <c r="G116" s="44" t="s">
        <v>274</v>
      </c>
      <c r="H116" s="43" t="s">
        <v>43</v>
      </c>
      <c r="I116" s="43" t="s">
        <v>44</v>
      </c>
      <c r="J116" s="45">
        <v>0.3</v>
      </c>
      <c r="K116" s="45">
        <v>1.4999999999999999E-2</v>
      </c>
      <c r="L116" s="45">
        <v>3.4</v>
      </c>
      <c r="M116" s="45">
        <v>25</v>
      </c>
      <c r="N116" s="45" t="s">
        <v>28</v>
      </c>
      <c r="O116" s="45">
        <v>0</v>
      </c>
      <c r="P116" s="46">
        <v>78</v>
      </c>
      <c r="Q116" s="46">
        <f t="shared" ref="Q116:Q148" si="10">P116*V116</f>
        <v>78</v>
      </c>
      <c r="R116" s="47"/>
      <c r="S116" s="46">
        <v>60</v>
      </c>
      <c r="T116" s="46">
        <v>60</v>
      </c>
      <c r="V116" s="49">
        <f>VLOOKUP(E116,[3]INVENTARIO!$B$4:$P$1048576,15,0)</f>
        <v>1</v>
      </c>
      <c r="X116" s="50">
        <f>VLOOKUP(E116,[3]INVENTARIO!$B$114:$R$4077,17,0)</f>
        <v>60</v>
      </c>
      <c r="Y116" s="50">
        <f>VLOOKUP(E116,[3]INVENTARIO!$B$4:$S$4077,18,0)</f>
        <v>60</v>
      </c>
      <c r="AA116" s="51">
        <f>VLOOKUP(E116,[3]INVENTARIO!$B$4:$U$4077,20,0)</f>
        <v>60</v>
      </c>
      <c r="AB116" s="51">
        <f t="shared" si="6"/>
        <v>60</v>
      </c>
      <c r="AD116" s="51">
        <f>VLOOKUP(E116,[3]INVENTARIO!$B$4:$X$4077,23,0)</f>
        <v>60</v>
      </c>
      <c r="AE116" s="51">
        <f t="shared" si="7"/>
        <v>60</v>
      </c>
      <c r="AG116" s="51">
        <f>VLOOKUP(E116,[3]INVENTARIO!$B$4:$AA$1048576,26,0)</f>
        <v>60</v>
      </c>
      <c r="AH116" s="51">
        <f t="shared" si="8"/>
        <v>60</v>
      </c>
      <c r="AJ116" s="51">
        <f>VLOOKUP(E116,[3]INVENTARIO!$B$4:$AD$1048576,29,0)</f>
        <v>48</v>
      </c>
      <c r="AK116" s="51">
        <f t="shared" si="9"/>
        <v>48</v>
      </c>
      <c r="AT116" s="55"/>
    </row>
    <row r="117" spans="1:46" ht="24" customHeight="1" outlineLevel="1" x14ac:dyDescent="0.3">
      <c r="A117" s="41" t="s">
        <v>38</v>
      </c>
      <c r="B117" s="42">
        <v>113</v>
      </c>
      <c r="C117" s="43" t="s">
        <v>39</v>
      </c>
      <c r="D117" s="43" t="s">
        <v>215</v>
      </c>
      <c r="E117" s="42" t="s">
        <v>275</v>
      </c>
      <c r="F117" s="43">
        <v>94053000</v>
      </c>
      <c r="G117" s="44" t="s">
        <v>276</v>
      </c>
      <c r="H117" s="43" t="s">
        <v>109</v>
      </c>
      <c r="I117" s="43" t="s">
        <v>44</v>
      </c>
      <c r="J117" s="45" t="s">
        <v>28</v>
      </c>
      <c r="K117" s="45" t="s">
        <v>28</v>
      </c>
      <c r="L117" s="45" t="s">
        <v>28</v>
      </c>
      <c r="M117" s="45">
        <v>0</v>
      </c>
      <c r="N117" s="45" t="s">
        <v>28</v>
      </c>
      <c r="O117" s="45">
        <v>0</v>
      </c>
      <c r="P117" s="46">
        <v>78</v>
      </c>
      <c r="Q117" s="46">
        <f t="shared" si="10"/>
        <v>78</v>
      </c>
      <c r="R117" s="47"/>
      <c r="S117" s="46">
        <v>60</v>
      </c>
      <c r="T117" s="46">
        <v>60</v>
      </c>
      <c r="V117" s="49">
        <f>VLOOKUP(E117,[3]INVENTARIO!$B$4:$P$1048576,15,0)</f>
        <v>1</v>
      </c>
      <c r="X117" s="50">
        <f>VLOOKUP(E117,[3]INVENTARIO!$B$114:$R$4077,17,0)</f>
        <v>0</v>
      </c>
      <c r="Y117" s="50">
        <f>VLOOKUP(E117,[3]INVENTARIO!$B$4:$S$4077,18,0)</f>
        <v>0</v>
      </c>
      <c r="AA117" s="51">
        <f>VLOOKUP(E117,[3]INVENTARIO!$B$4:$U$4077,20,0)</f>
        <v>0</v>
      </c>
      <c r="AB117" s="51">
        <f t="shared" si="6"/>
        <v>0</v>
      </c>
      <c r="AD117" s="51">
        <f>VLOOKUP(E117,[3]INVENTARIO!$B$4:$X$4077,23,0)</f>
        <v>0</v>
      </c>
      <c r="AE117" s="51">
        <f t="shared" si="7"/>
        <v>0</v>
      </c>
      <c r="AG117" s="51">
        <f>VLOOKUP(E117,[3]INVENTARIO!$B$4:$AA$1048576,26,0)</f>
        <v>0</v>
      </c>
      <c r="AH117" s="51">
        <f t="shared" si="8"/>
        <v>0</v>
      </c>
      <c r="AJ117" s="51">
        <f>VLOOKUP(E117,[3]INVENTARIO!$B$4:$AD$1048576,29,0)</f>
        <v>0</v>
      </c>
      <c r="AK117" s="51">
        <f t="shared" si="9"/>
        <v>0</v>
      </c>
      <c r="AT117" s="55"/>
    </row>
    <row r="118" spans="1:46" ht="24" customHeight="1" outlineLevel="1" x14ac:dyDescent="0.3">
      <c r="A118" s="41" t="s">
        <v>38</v>
      </c>
      <c r="B118" s="42">
        <v>114</v>
      </c>
      <c r="C118" s="43" t="s">
        <v>39</v>
      </c>
      <c r="D118" s="43" t="s">
        <v>262</v>
      </c>
      <c r="E118" s="42" t="s">
        <v>277</v>
      </c>
      <c r="F118" s="43">
        <v>94053000</v>
      </c>
      <c r="G118" s="44" t="s">
        <v>278</v>
      </c>
      <c r="H118" s="43" t="s">
        <v>43</v>
      </c>
      <c r="I118" s="43" t="s">
        <v>44</v>
      </c>
      <c r="J118" s="45" t="s">
        <v>28</v>
      </c>
      <c r="K118" s="45" t="s">
        <v>28</v>
      </c>
      <c r="L118" s="45" t="s">
        <v>28</v>
      </c>
      <c r="M118" s="45">
        <v>0</v>
      </c>
      <c r="N118" s="45" t="s">
        <v>28</v>
      </c>
      <c r="O118" s="45">
        <v>0</v>
      </c>
      <c r="P118" s="46">
        <v>15.209999999999999</v>
      </c>
      <c r="Q118" s="46">
        <f t="shared" si="10"/>
        <v>15.209999999999999</v>
      </c>
      <c r="R118" s="47"/>
      <c r="S118" s="46">
        <v>11.7</v>
      </c>
      <c r="T118" s="46">
        <v>11.7</v>
      </c>
      <c r="V118" s="49">
        <f>VLOOKUP(E118,[3]INVENTARIO!$B$4:$P$1048576,15,0)</f>
        <v>1</v>
      </c>
      <c r="X118" s="50">
        <f>VLOOKUP(E118,[3]INVENTARIO!$B$114:$R$4077,17,0)</f>
        <v>0</v>
      </c>
      <c r="Y118" s="50">
        <f>VLOOKUP(E118,[3]INVENTARIO!$B$4:$S$4077,18,0)</f>
        <v>0</v>
      </c>
      <c r="AA118" s="51">
        <f>VLOOKUP(E118,[3]INVENTARIO!$B$4:$U$4077,20,0)</f>
        <v>0</v>
      </c>
      <c r="AB118" s="51">
        <f t="shared" si="6"/>
        <v>0</v>
      </c>
      <c r="AD118" s="51">
        <f>VLOOKUP(E118,[3]INVENTARIO!$B$4:$X$4077,23,0)</f>
        <v>0</v>
      </c>
      <c r="AE118" s="51">
        <f t="shared" si="7"/>
        <v>0</v>
      </c>
      <c r="AG118" s="51">
        <f>VLOOKUP(E118,[3]INVENTARIO!$B$4:$AA$1048576,26,0)</f>
        <v>11.7</v>
      </c>
      <c r="AH118" s="51">
        <f t="shared" si="8"/>
        <v>11.7</v>
      </c>
      <c r="AJ118" s="51">
        <f>VLOOKUP(E118,[3]INVENTARIO!$B$4:$AD$1048576,29,0)</f>
        <v>8.4</v>
      </c>
      <c r="AK118" s="51">
        <f t="shared" si="9"/>
        <v>8.4</v>
      </c>
      <c r="AT118" s="55"/>
    </row>
    <row r="119" spans="1:46" ht="24" customHeight="1" outlineLevel="1" x14ac:dyDescent="0.3">
      <c r="A119" s="41" t="s">
        <v>38</v>
      </c>
      <c r="B119" s="42">
        <v>115</v>
      </c>
      <c r="C119" s="43" t="s">
        <v>39</v>
      </c>
      <c r="D119" s="43" t="s">
        <v>262</v>
      </c>
      <c r="E119" s="42" t="s">
        <v>279</v>
      </c>
      <c r="F119" s="43">
        <v>94053000</v>
      </c>
      <c r="G119" s="44" t="s">
        <v>280</v>
      </c>
      <c r="H119" s="43" t="s">
        <v>43</v>
      </c>
      <c r="I119" s="43" t="s">
        <v>44</v>
      </c>
      <c r="J119" s="45" t="s">
        <v>28</v>
      </c>
      <c r="K119" s="45" t="s">
        <v>28</v>
      </c>
      <c r="L119" s="45" t="s">
        <v>28</v>
      </c>
      <c r="M119" s="45">
        <v>0</v>
      </c>
      <c r="N119" s="45" t="s">
        <v>28</v>
      </c>
      <c r="O119" s="45">
        <v>0</v>
      </c>
      <c r="P119" s="46">
        <v>27.56</v>
      </c>
      <c r="Q119" s="46">
        <f t="shared" si="10"/>
        <v>27.56</v>
      </c>
      <c r="R119" s="47"/>
      <c r="S119" s="46">
        <v>21.2</v>
      </c>
      <c r="T119" s="46">
        <v>21.2</v>
      </c>
      <c r="V119" s="49">
        <f>VLOOKUP(E119,[3]INVENTARIO!$B$4:$P$1048576,15,0)</f>
        <v>1</v>
      </c>
      <c r="X119" s="50">
        <f>VLOOKUP(E119,[3]INVENTARIO!$B$114:$R$4077,17,0)</f>
        <v>20.5</v>
      </c>
      <c r="Y119" s="50">
        <f>VLOOKUP(E119,[3]INVENTARIO!$B$4:$S$4077,18,0)</f>
        <v>20.5</v>
      </c>
      <c r="AA119" s="51">
        <f>VLOOKUP(E119,[3]INVENTARIO!$B$4:$U$4077,20,0)</f>
        <v>20.5</v>
      </c>
      <c r="AB119" s="51">
        <f t="shared" si="6"/>
        <v>20.5</v>
      </c>
      <c r="AD119" s="51">
        <f>VLOOKUP(E119,[3]INVENTARIO!$B$4:$X$4077,23,0)</f>
        <v>20.5</v>
      </c>
      <c r="AE119" s="51">
        <f t="shared" si="7"/>
        <v>20.5</v>
      </c>
      <c r="AG119" s="51">
        <f>VLOOKUP(E119,[3]INVENTARIO!$B$4:$AA$1048576,26,0)</f>
        <v>20.5</v>
      </c>
      <c r="AH119" s="51">
        <f t="shared" si="8"/>
        <v>20.5</v>
      </c>
      <c r="AJ119" s="51">
        <f>VLOOKUP(E119,[3]INVENTARIO!$B$4:$AD$1048576,29,0)</f>
        <v>14</v>
      </c>
      <c r="AK119" s="51">
        <f t="shared" si="9"/>
        <v>14</v>
      </c>
      <c r="AT119" s="55"/>
    </row>
    <row r="120" spans="1:46" s="56" customFormat="1" ht="24" customHeight="1" outlineLevel="1" x14ac:dyDescent="0.3">
      <c r="A120" s="41" t="s">
        <v>38</v>
      </c>
      <c r="B120" s="42">
        <v>116</v>
      </c>
      <c r="C120" s="43" t="s">
        <v>39</v>
      </c>
      <c r="D120" s="43" t="s">
        <v>266</v>
      </c>
      <c r="E120" s="42" t="s">
        <v>281</v>
      </c>
      <c r="F120" s="43">
        <v>94053000</v>
      </c>
      <c r="G120" s="44" t="s">
        <v>282</v>
      </c>
      <c r="H120" s="43" t="s">
        <v>43</v>
      </c>
      <c r="I120" s="43" t="s">
        <v>44</v>
      </c>
      <c r="J120" s="45">
        <v>0.5</v>
      </c>
      <c r="K120" s="45" t="s">
        <v>28</v>
      </c>
      <c r="L120" s="45" t="s">
        <v>28</v>
      </c>
      <c r="M120" s="45">
        <v>4</v>
      </c>
      <c r="N120" s="45" t="s">
        <v>28</v>
      </c>
      <c r="O120" s="45">
        <v>0</v>
      </c>
      <c r="P120" s="46">
        <v>78</v>
      </c>
      <c r="Q120" s="46">
        <f t="shared" si="10"/>
        <v>78</v>
      </c>
      <c r="R120" s="47"/>
      <c r="S120" s="46">
        <v>60</v>
      </c>
      <c r="T120" s="46">
        <v>60</v>
      </c>
      <c r="U120" s="48"/>
      <c r="V120" s="49">
        <f>VLOOKUP(E120,[3]INVENTARIO!$B$4:$P$1048576,15,0)</f>
        <v>1</v>
      </c>
      <c r="W120" s="48"/>
      <c r="X120" s="50">
        <f>VLOOKUP(E120,[3]INVENTARIO!$B$114:$R$4077,17,0)</f>
        <v>60</v>
      </c>
      <c r="Y120" s="50">
        <f>VLOOKUP(E120,[3]INVENTARIO!$B$4:$S$4077,18,0)</f>
        <v>60</v>
      </c>
      <c r="Z120" s="48"/>
      <c r="AA120" s="51">
        <f>VLOOKUP(E120,[3]INVENTARIO!$B$4:$U$4077,20,0)</f>
        <v>60</v>
      </c>
      <c r="AB120" s="51">
        <f t="shared" si="6"/>
        <v>60</v>
      </c>
      <c r="AC120" s="48"/>
      <c r="AD120" s="51">
        <f>VLOOKUP(E120,[3]INVENTARIO!$B$4:$X$4077,23,0)</f>
        <v>60</v>
      </c>
      <c r="AE120" s="51">
        <f t="shared" si="7"/>
        <v>60</v>
      </c>
      <c r="AF120" s="48"/>
      <c r="AG120" s="51">
        <f>VLOOKUP(E120,[3]INVENTARIO!$B$4:$AA$1048576,26,0)</f>
        <v>60</v>
      </c>
      <c r="AH120" s="51">
        <f t="shared" si="8"/>
        <v>60</v>
      </c>
      <c r="AI120" s="48"/>
      <c r="AJ120" s="51">
        <f>VLOOKUP(E120,[3]INVENTARIO!$B$4:$AD$1048576,29,0)</f>
        <v>57</v>
      </c>
      <c r="AK120" s="51">
        <f t="shared" si="9"/>
        <v>57</v>
      </c>
      <c r="AL120" s="52"/>
      <c r="AM120" s="53"/>
      <c r="AN120" s="54"/>
      <c r="AO120" s="54"/>
      <c r="AP120" s="54"/>
      <c r="AQ120" s="54"/>
      <c r="AR120" s="54"/>
      <c r="AS120" s="54"/>
      <c r="AT120" s="55"/>
    </row>
    <row r="121" spans="1:46" ht="24" customHeight="1" outlineLevel="1" x14ac:dyDescent="0.3">
      <c r="A121" s="41" t="s">
        <v>38</v>
      </c>
      <c r="B121" s="42">
        <v>117</v>
      </c>
      <c r="C121" s="43" t="s">
        <v>39</v>
      </c>
      <c r="D121" s="43" t="s">
        <v>266</v>
      </c>
      <c r="E121" s="42" t="s">
        <v>283</v>
      </c>
      <c r="F121" s="43">
        <v>94053000</v>
      </c>
      <c r="G121" s="44" t="s">
        <v>284</v>
      </c>
      <c r="H121" s="43" t="s">
        <v>109</v>
      </c>
      <c r="I121" s="43" t="s">
        <v>44</v>
      </c>
      <c r="J121" s="45" t="s">
        <v>28</v>
      </c>
      <c r="K121" s="45" t="s">
        <v>28</v>
      </c>
      <c r="L121" s="45" t="s">
        <v>28</v>
      </c>
      <c r="M121" s="45">
        <v>0</v>
      </c>
      <c r="N121" s="45" t="s">
        <v>28</v>
      </c>
      <c r="O121" s="45">
        <v>0</v>
      </c>
      <c r="P121" s="46">
        <v>78</v>
      </c>
      <c r="Q121" s="46">
        <f t="shared" si="10"/>
        <v>78</v>
      </c>
      <c r="R121" s="47"/>
      <c r="S121" s="46">
        <v>60</v>
      </c>
      <c r="T121" s="46">
        <v>60</v>
      </c>
      <c r="V121" s="49">
        <f>VLOOKUP(E121,[3]INVENTARIO!$B$4:$P$1048576,15,0)</f>
        <v>1</v>
      </c>
      <c r="X121" s="50">
        <f>VLOOKUP(E121,[3]INVENTARIO!$B$114:$R$4077,17,0)</f>
        <v>0</v>
      </c>
      <c r="Y121" s="50">
        <f>VLOOKUP(E121,[3]INVENTARIO!$B$4:$S$4077,18,0)</f>
        <v>0</v>
      </c>
      <c r="AA121" s="51">
        <f>VLOOKUP(E121,[3]INVENTARIO!$B$4:$U$4077,20,0)</f>
        <v>0</v>
      </c>
      <c r="AB121" s="51">
        <f t="shared" si="6"/>
        <v>0</v>
      </c>
      <c r="AD121" s="51">
        <f>VLOOKUP(E121,[3]INVENTARIO!$B$4:$X$4077,23,0)</f>
        <v>0</v>
      </c>
      <c r="AE121" s="51">
        <f t="shared" si="7"/>
        <v>0</v>
      </c>
      <c r="AG121" s="51">
        <f>VLOOKUP(E121,[3]INVENTARIO!$B$4:$AA$1048576,26,0)</f>
        <v>0</v>
      </c>
      <c r="AH121" s="51">
        <f t="shared" si="8"/>
        <v>0</v>
      </c>
      <c r="AJ121" s="51">
        <f>VLOOKUP(E121,[3]INVENTARIO!$B$4:$AD$1048576,29,0)</f>
        <v>0</v>
      </c>
      <c r="AK121" s="51">
        <f t="shared" si="9"/>
        <v>0</v>
      </c>
      <c r="AT121" s="55"/>
    </row>
    <row r="122" spans="1:46" ht="24" customHeight="1" outlineLevel="1" x14ac:dyDescent="0.3">
      <c r="A122" s="41" t="s">
        <v>38</v>
      </c>
      <c r="B122" s="42">
        <v>118</v>
      </c>
      <c r="C122" s="43" t="s">
        <v>39</v>
      </c>
      <c r="D122" s="43" t="s">
        <v>266</v>
      </c>
      <c r="E122" s="42" t="s">
        <v>285</v>
      </c>
      <c r="F122" s="43">
        <v>94053000</v>
      </c>
      <c r="G122" s="44" t="s">
        <v>286</v>
      </c>
      <c r="H122" s="43" t="s">
        <v>43</v>
      </c>
      <c r="I122" s="43" t="s">
        <v>44</v>
      </c>
      <c r="J122" s="45">
        <v>0.95</v>
      </c>
      <c r="K122" s="45" t="s">
        <v>28</v>
      </c>
      <c r="L122" s="45" t="s">
        <v>28</v>
      </c>
      <c r="M122" s="45">
        <v>5</v>
      </c>
      <c r="N122" s="45" t="s">
        <v>28</v>
      </c>
      <c r="O122" s="45">
        <v>0</v>
      </c>
      <c r="P122" s="46">
        <v>101.4</v>
      </c>
      <c r="Q122" s="46">
        <f t="shared" si="10"/>
        <v>101.4</v>
      </c>
      <c r="R122" s="47"/>
      <c r="S122" s="46">
        <v>78</v>
      </c>
      <c r="T122" s="46">
        <v>78</v>
      </c>
      <c r="V122" s="49">
        <f>VLOOKUP(E122,[3]INVENTARIO!$B$4:$P$1048576,15,0)</f>
        <v>1</v>
      </c>
      <c r="X122" s="50">
        <f>VLOOKUP(E122,[3]INVENTARIO!$B$114:$R$4077,17,0)</f>
        <v>78</v>
      </c>
      <c r="Y122" s="50">
        <f>VLOOKUP(E122,[3]INVENTARIO!$B$4:$S$4077,18,0)</f>
        <v>78</v>
      </c>
      <c r="AA122" s="51">
        <f>VLOOKUP(E122,[3]INVENTARIO!$B$4:$U$4077,20,0)</f>
        <v>78</v>
      </c>
      <c r="AB122" s="51">
        <f t="shared" si="6"/>
        <v>78</v>
      </c>
      <c r="AD122" s="51">
        <f>VLOOKUP(E122,[3]INVENTARIO!$B$4:$X$4077,23,0)</f>
        <v>78</v>
      </c>
      <c r="AE122" s="51">
        <f t="shared" si="7"/>
        <v>78</v>
      </c>
      <c r="AG122" s="51">
        <f>VLOOKUP(E122,[3]INVENTARIO!$B$4:$AA$1048576,26,0)</f>
        <v>78</v>
      </c>
      <c r="AH122" s="51">
        <f t="shared" si="8"/>
        <v>78</v>
      </c>
      <c r="AJ122" s="51">
        <f>VLOOKUP(E122,[3]INVENTARIO!$B$4:$AD$1048576,29,0)</f>
        <v>75</v>
      </c>
      <c r="AK122" s="51">
        <f t="shared" si="9"/>
        <v>75</v>
      </c>
      <c r="AT122" s="55"/>
    </row>
    <row r="123" spans="1:46" ht="24" customHeight="1" outlineLevel="1" x14ac:dyDescent="0.3">
      <c r="A123" s="41" t="s">
        <v>38</v>
      </c>
      <c r="B123" s="42">
        <v>119</v>
      </c>
      <c r="C123" s="43" t="s">
        <v>39</v>
      </c>
      <c r="D123" s="43" t="s">
        <v>266</v>
      </c>
      <c r="E123" s="42" t="s">
        <v>287</v>
      </c>
      <c r="F123" s="43">
        <v>94053000</v>
      </c>
      <c r="G123" s="44" t="s">
        <v>288</v>
      </c>
      <c r="H123" s="43" t="s">
        <v>109</v>
      </c>
      <c r="I123" s="43" t="s">
        <v>44</v>
      </c>
      <c r="J123" s="45" t="s">
        <v>28</v>
      </c>
      <c r="K123" s="45" t="s">
        <v>28</v>
      </c>
      <c r="L123" s="45" t="s">
        <v>28</v>
      </c>
      <c r="M123" s="45">
        <v>0</v>
      </c>
      <c r="N123" s="45" t="s">
        <v>28</v>
      </c>
      <c r="O123" s="45">
        <v>0</v>
      </c>
      <c r="P123" s="46">
        <v>101.4</v>
      </c>
      <c r="Q123" s="46">
        <f t="shared" si="10"/>
        <v>101.4</v>
      </c>
      <c r="R123" s="47"/>
      <c r="S123" s="46">
        <v>78</v>
      </c>
      <c r="T123" s="46">
        <v>78</v>
      </c>
      <c r="V123" s="49">
        <f>VLOOKUP(E123,[3]INVENTARIO!$B$4:$P$1048576,15,0)</f>
        <v>1</v>
      </c>
      <c r="X123" s="50">
        <f>VLOOKUP(E123,[3]INVENTARIO!$B$114:$R$4077,17,0)</f>
        <v>0</v>
      </c>
      <c r="Y123" s="50">
        <f>VLOOKUP(E123,[3]INVENTARIO!$B$4:$S$4077,18,0)</f>
        <v>0</v>
      </c>
      <c r="AA123" s="51">
        <f>VLOOKUP(E123,[3]INVENTARIO!$B$4:$U$4077,20,0)</f>
        <v>0</v>
      </c>
      <c r="AB123" s="51">
        <f t="shared" si="6"/>
        <v>0</v>
      </c>
      <c r="AD123" s="51">
        <f>VLOOKUP(E123,[3]INVENTARIO!$B$4:$X$4077,23,0)</f>
        <v>0</v>
      </c>
      <c r="AE123" s="51">
        <f t="shared" si="7"/>
        <v>0</v>
      </c>
      <c r="AG123" s="51">
        <f>VLOOKUP(E123,[3]INVENTARIO!$B$4:$AA$1048576,26,0)</f>
        <v>0</v>
      </c>
      <c r="AH123" s="51">
        <f t="shared" si="8"/>
        <v>0</v>
      </c>
      <c r="AJ123" s="51">
        <f>VLOOKUP(E123,[3]INVENTARIO!$B$4:$AD$1048576,29,0)</f>
        <v>0</v>
      </c>
      <c r="AK123" s="51">
        <f t="shared" si="9"/>
        <v>0</v>
      </c>
      <c r="AT123" s="55"/>
    </row>
    <row r="124" spans="1:46" ht="24" customHeight="1" outlineLevel="1" x14ac:dyDescent="0.3">
      <c r="A124" s="41" t="s">
        <v>38</v>
      </c>
      <c r="B124" s="42">
        <v>120</v>
      </c>
      <c r="C124" s="43" t="s">
        <v>39</v>
      </c>
      <c r="D124" s="43" t="s">
        <v>266</v>
      </c>
      <c r="E124" s="42" t="s">
        <v>289</v>
      </c>
      <c r="F124" s="43">
        <v>94053000</v>
      </c>
      <c r="G124" s="44" t="s">
        <v>290</v>
      </c>
      <c r="H124" s="43" t="s">
        <v>43</v>
      </c>
      <c r="I124" s="43" t="s">
        <v>44</v>
      </c>
      <c r="J124" s="45">
        <v>2.1</v>
      </c>
      <c r="K124" s="45" t="s">
        <v>28</v>
      </c>
      <c r="L124" s="45" t="s">
        <v>28</v>
      </c>
      <c r="M124" s="45">
        <v>12</v>
      </c>
      <c r="N124" s="45" t="s">
        <v>28</v>
      </c>
      <c r="O124" s="45">
        <v>0</v>
      </c>
      <c r="P124" s="46">
        <v>117</v>
      </c>
      <c r="Q124" s="46">
        <f t="shared" si="10"/>
        <v>117</v>
      </c>
      <c r="R124" s="47"/>
      <c r="S124" s="46">
        <v>90</v>
      </c>
      <c r="T124" s="46">
        <v>90</v>
      </c>
      <c r="V124" s="49">
        <f>VLOOKUP(E124,[3]INVENTARIO!$B$4:$P$1048576,15,0)</f>
        <v>1</v>
      </c>
      <c r="X124" s="50">
        <f>VLOOKUP(E124,[3]INVENTARIO!$B$114:$R$4077,17,0)</f>
        <v>90</v>
      </c>
      <c r="Y124" s="50">
        <f>VLOOKUP(E124,[3]INVENTARIO!$B$4:$S$4077,18,0)</f>
        <v>90</v>
      </c>
      <c r="AA124" s="51">
        <f>VLOOKUP(E124,[3]INVENTARIO!$B$4:$U$4077,20,0)</f>
        <v>90</v>
      </c>
      <c r="AB124" s="51">
        <f t="shared" si="6"/>
        <v>90</v>
      </c>
      <c r="AD124" s="51">
        <f>VLOOKUP(E124,[3]INVENTARIO!$B$4:$X$4077,23,0)</f>
        <v>90</v>
      </c>
      <c r="AE124" s="51">
        <f t="shared" si="7"/>
        <v>90</v>
      </c>
      <c r="AG124" s="51">
        <f>VLOOKUP(E124,[3]INVENTARIO!$B$4:$AA$1048576,26,0)</f>
        <v>90</v>
      </c>
      <c r="AH124" s="51">
        <f t="shared" si="8"/>
        <v>90</v>
      </c>
      <c r="AJ124" s="51">
        <f>VLOOKUP(E124,[3]INVENTARIO!$B$4:$AD$1048576,29,0)</f>
        <v>87</v>
      </c>
      <c r="AK124" s="51">
        <f t="shared" si="9"/>
        <v>87</v>
      </c>
      <c r="AT124" s="55"/>
    </row>
    <row r="125" spans="1:46" s="56" customFormat="1" ht="24" customHeight="1" outlineLevel="1" x14ac:dyDescent="0.3">
      <c r="A125" s="41" t="s">
        <v>38</v>
      </c>
      <c r="B125" s="42">
        <v>121</v>
      </c>
      <c r="C125" s="43" t="s">
        <v>39</v>
      </c>
      <c r="D125" s="43" t="s">
        <v>266</v>
      </c>
      <c r="E125" s="42" t="s">
        <v>291</v>
      </c>
      <c r="F125" s="43">
        <v>94053000</v>
      </c>
      <c r="G125" s="44" t="s">
        <v>292</v>
      </c>
      <c r="H125" s="43" t="s">
        <v>109</v>
      </c>
      <c r="I125" s="43" t="s">
        <v>44</v>
      </c>
      <c r="J125" s="45" t="s">
        <v>28</v>
      </c>
      <c r="K125" s="45" t="s">
        <v>28</v>
      </c>
      <c r="L125" s="45" t="s">
        <v>28</v>
      </c>
      <c r="M125" s="45">
        <v>0</v>
      </c>
      <c r="N125" s="45" t="s">
        <v>28</v>
      </c>
      <c r="O125" s="45">
        <v>0</v>
      </c>
      <c r="P125" s="46">
        <v>117</v>
      </c>
      <c r="Q125" s="46">
        <f t="shared" si="10"/>
        <v>117</v>
      </c>
      <c r="R125" s="47"/>
      <c r="S125" s="46">
        <v>90</v>
      </c>
      <c r="T125" s="46">
        <v>90</v>
      </c>
      <c r="U125" s="48"/>
      <c r="V125" s="49">
        <f>VLOOKUP(E125,[3]INVENTARIO!$B$4:$P$1048576,15,0)</f>
        <v>1</v>
      </c>
      <c r="W125" s="48"/>
      <c r="X125" s="50">
        <f>VLOOKUP(E125,[3]INVENTARIO!$B$114:$R$4077,17,0)</f>
        <v>0</v>
      </c>
      <c r="Y125" s="50">
        <f>VLOOKUP(E125,[3]INVENTARIO!$B$4:$S$4077,18,0)</f>
        <v>0</v>
      </c>
      <c r="Z125" s="48"/>
      <c r="AA125" s="51">
        <f>VLOOKUP(E125,[3]INVENTARIO!$B$4:$U$4077,20,0)</f>
        <v>0</v>
      </c>
      <c r="AB125" s="51">
        <f t="shared" si="6"/>
        <v>0</v>
      </c>
      <c r="AC125" s="48"/>
      <c r="AD125" s="51">
        <f>VLOOKUP(E125,[3]INVENTARIO!$B$4:$X$4077,23,0)</f>
        <v>0</v>
      </c>
      <c r="AE125" s="51">
        <f t="shared" si="7"/>
        <v>0</v>
      </c>
      <c r="AF125" s="48"/>
      <c r="AG125" s="51">
        <f>VLOOKUP(E125,[3]INVENTARIO!$B$4:$AA$1048576,26,0)</f>
        <v>0</v>
      </c>
      <c r="AH125" s="51">
        <f t="shared" si="8"/>
        <v>0</v>
      </c>
      <c r="AI125" s="48"/>
      <c r="AJ125" s="51">
        <f>VLOOKUP(E125,[3]INVENTARIO!$B$4:$AD$1048576,29,0)</f>
        <v>0</v>
      </c>
      <c r="AK125" s="51">
        <f t="shared" si="9"/>
        <v>0</v>
      </c>
      <c r="AL125" s="52"/>
      <c r="AM125" s="53"/>
      <c r="AN125" s="54"/>
      <c r="AO125" s="54"/>
      <c r="AP125" s="54"/>
      <c r="AQ125" s="54"/>
      <c r="AR125" s="54"/>
      <c r="AS125" s="54"/>
      <c r="AT125" s="55"/>
    </row>
    <row r="126" spans="1:46" ht="24" customHeight="1" outlineLevel="1" x14ac:dyDescent="0.3">
      <c r="A126" s="41" t="s">
        <v>38</v>
      </c>
      <c r="B126" s="42">
        <v>122</v>
      </c>
      <c r="C126" s="43" t="s">
        <v>39</v>
      </c>
      <c r="D126" s="43" t="s">
        <v>266</v>
      </c>
      <c r="E126" s="42" t="s">
        <v>293</v>
      </c>
      <c r="F126" s="43">
        <v>94053000</v>
      </c>
      <c r="G126" s="44" t="s">
        <v>294</v>
      </c>
      <c r="H126" s="43" t="s">
        <v>43</v>
      </c>
      <c r="I126" s="43" t="s">
        <v>44</v>
      </c>
      <c r="J126" s="45">
        <v>3.1</v>
      </c>
      <c r="K126" s="45" t="s">
        <v>28</v>
      </c>
      <c r="L126" s="45" t="s">
        <v>28</v>
      </c>
      <c r="M126" s="45">
        <v>12</v>
      </c>
      <c r="N126" s="45" t="s">
        <v>28</v>
      </c>
      <c r="O126" s="45">
        <v>0</v>
      </c>
      <c r="P126" s="46">
        <v>117</v>
      </c>
      <c r="Q126" s="46">
        <f t="shared" si="10"/>
        <v>117</v>
      </c>
      <c r="R126" s="47"/>
      <c r="S126" s="46">
        <v>90</v>
      </c>
      <c r="T126" s="46">
        <v>90</v>
      </c>
      <c r="V126" s="49">
        <f>VLOOKUP(E126,[3]INVENTARIO!$B$4:$P$1048576,15,0)</f>
        <v>1</v>
      </c>
      <c r="X126" s="50">
        <f>VLOOKUP(E126,[3]INVENTARIO!$B$114:$R$4077,17,0)</f>
        <v>90</v>
      </c>
      <c r="Y126" s="50">
        <f>VLOOKUP(E126,[3]INVENTARIO!$B$4:$S$4077,18,0)</f>
        <v>90</v>
      </c>
      <c r="AA126" s="51">
        <f>VLOOKUP(E126,[3]INVENTARIO!$B$4:$U$4077,20,0)</f>
        <v>90</v>
      </c>
      <c r="AB126" s="51">
        <f t="shared" si="6"/>
        <v>90</v>
      </c>
      <c r="AD126" s="51">
        <f>VLOOKUP(E126,[3]INVENTARIO!$B$4:$X$4077,23,0)</f>
        <v>90</v>
      </c>
      <c r="AE126" s="51">
        <f t="shared" si="7"/>
        <v>90</v>
      </c>
      <c r="AG126" s="51">
        <f>VLOOKUP(E126,[3]INVENTARIO!$B$4:$AA$1048576,26,0)</f>
        <v>90</v>
      </c>
      <c r="AH126" s="51">
        <f t="shared" si="8"/>
        <v>90</v>
      </c>
      <c r="AJ126" s="51">
        <f>VLOOKUP(E126,[3]INVENTARIO!$B$4:$AD$1048576,29,0)</f>
        <v>87</v>
      </c>
      <c r="AK126" s="51">
        <f t="shared" si="9"/>
        <v>87</v>
      </c>
      <c r="AT126" s="55"/>
    </row>
    <row r="127" spans="1:46" ht="24" customHeight="1" outlineLevel="1" x14ac:dyDescent="0.3">
      <c r="A127" s="41" t="s">
        <v>38</v>
      </c>
      <c r="B127" s="42">
        <v>123</v>
      </c>
      <c r="C127" s="43" t="s">
        <v>39</v>
      </c>
      <c r="D127" s="43" t="s">
        <v>266</v>
      </c>
      <c r="E127" s="42" t="s">
        <v>295</v>
      </c>
      <c r="F127" s="43">
        <v>94053000</v>
      </c>
      <c r="G127" s="44" t="s">
        <v>296</v>
      </c>
      <c r="H127" s="43" t="s">
        <v>109</v>
      </c>
      <c r="I127" s="43" t="s">
        <v>44</v>
      </c>
      <c r="J127" s="45" t="s">
        <v>28</v>
      </c>
      <c r="K127" s="45" t="s">
        <v>28</v>
      </c>
      <c r="L127" s="45" t="s">
        <v>28</v>
      </c>
      <c r="M127" s="45">
        <v>0</v>
      </c>
      <c r="N127" s="45" t="s">
        <v>28</v>
      </c>
      <c r="O127" s="45">
        <v>0</v>
      </c>
      <c r="P127" s="46">
        <v>117</v>
      </c>
      <c r="Q127" s="46">
        <f t="shared" si="10"/>
        <v>117</v>
      </c>
      <c r="R127" s="47"/>
      <c r="S127" s="46">
        <v>90</v>
      </c>
      <c r="T127" s="46">
        <v>90</v>
      </c>
      <c r="V127" s="49">
        <f>VLOOKUP(E127,[3]INVENTARIO!$B$4:$P$1048576,15,0)</f>
        <v>1</v>
      </c>
      <c r="X127" s="50">
        <f>VLOOKUP(E127,[3]INVENTARIO!$B$114:$R$4077,17,0)</f>
        <v>0</v>
      </c>
      <c r="Y127" s="50">
        <f>VLOOKUP(E127,[3]INVENTARIO!$B$4:$S$4077,18,0)</f>
        <v>0</v>
      </c>
      <c r="AA127" s="51">
        <f>VLOOKUP(E127,[3]INVENTARIO!$B$4:$U$4077,20,0)</f>
        <v>0</v>
      </c>
      <c r="AB127" s="51">
        <f t="shared" si="6"/>
        <v>0</v>
      </c>
      <c r="AD127" s="51">
        <f>VLOOKUP(E127,[3]INVENTARIO!$B$4:$X$4077,23,0)</f>
        <v>0</v>
      </c>
      <c r="AE127" s="51">
        <f t="shared" si="7"/>
        <v>0</v>
      </c>
      <c r="AG127" s="51">
        <f>VLOOKUP(E127,[3]INVENTARIO!$B$4:$AA$1048576,26,0)</f>
        <v>0</v>
      </c>
      <c r="AH127" s="51">
        <f t="shared" si="8"/>
        <v>0</v>
      </c>
      <c r="AJ127" s="51">
        <f>VLOOKUP(E127,[3]INVENTARIO!$B$4:$AD$1048576,29,0)</f>
        <v>0</v>
      </c>
      <c r="AK127" s="51">
        <f t="shared" si="9"/>
        <v>0</v>
      </c>
      <c r="AT127" s="55"/>
    </row>
    <row r="128" spans="1:46" ht="24" customHeight="1" outlineLevel="1" x14ac:dyDescent="0.3">
      <c r="A128" s="41" t="s">
        <v>38</v>
      </c>
      <c r="B128" s="42">
        <v>124</v>
      </c>
      <c r="C128" s="43" t="s">
        <v>39</v>
      </c>
      <c r="D128" s="43" t="s">
        <v>266</v>
      </c>
      <c r="E128" s="42" t="s">
        <v>297</v>
      </c>
      <c r="F128" s="43">
        <v>94053000</v>
      </c>
      <c r="G128" s="44" t="s">
        <v>298</v>
      </c>
      <c r="H128" s="43" t="s">
        <v>43</v>
      </c>
      <c r="I128" s="43" t="s">
        <v>44</v>
      </c>
      <c r="J128" s="45">
        <v>1.1000000000000001</v>
      </c>
      <c r="K128" s="45" t="s">
        <v>28</v>
      </c>
      <c r="L128" s="45" t="s">
        <v>28</v>
      </c>
      <c r="M128" s="45">
        <v>12</v>
      </c>
      <c r="N128" s="45" t="s">
        <v>28</v>
      </c>
      <c r="O128" s="45">
        <v>0</v>
      </c>
      <c r="P128" s="46">
        <v>104</v>
      </c>
      <c r="Q128" s="46">
        <f t="shared" si="10"/>
        <v>104</v>
      </c>
      <c r="R128" s="47"/>
      <c r="S128" s="46">
        <v>80</v>
      </c>
      <c r="T128" s="46">
        <v>80</v>
      </c>
      <c r="V128" s="49">
        <f>VLOOKUP(E128,[3]INVENTARIO!$B$4:$P$1048576,15,0)</f>
        <v>1</v>
      </c>
      <c r="X128" s="50">
        <f>VLOOKUP(E128,[3]INVENTARIO!$B$114:$R$4077,17,0)</f>
        <v>80</v>
      </c>
      <c r="Y128" s="50">
        <f>VLOOKUP(E128,[3]INVENTARIO!$B$4:$S$4077,18,0)</f>
        <v>80</v>
      </c>
      <c r="AA128" s="51">
        <f>VLOOKUP(E128,[3]INVENTARIO!$B$4:$U$4077,20,0)</f>
        <v>80</v>
      </c>
      <c r="AB128" s="51">
        <f t="shared" si="6"/>
        <v>80</v>
      </c>
      <c r="AD128" s="51">
        <f>VLOOKUP(E128,[3]INVENTARIO!$B$4:$X$4077,23,0)</f>
        <v>80</v>
      </c>
      <c r="AE128" s="51">
        <f t="shared" si="7"/>
        <v>80</v>
      </c>
      <c r="AG128" s="51">
        <f>VLOOKUP(E128,[3]INVENTARIO!$B$4:$AA$1048576,26,0)</f>
        <v>80</v>
      </c>
      <c r="AH128" s="51">
        <f t="shared" si="8"/>
        <v>80</v>
      </c>
      <c r="AJ128" s="51">
        <f>VLOOKUP(E128,[3]INVENTARIO!$B$4:$AD$1048576,29,0)</f>
        <v>78</v>
      </c>
      <c r="AK128" s="51">
        <f t="shared" si="9"/>
        <v>78</v>
      </c>
      <c r="AT128" s="55"/>
    </row>
    <row r="129" spans="1:46" ht="24" customHeight="1" outlineLevel="1" x14ac:dyDescent="0.3">
      <c r="A129" s="41" t="s">
        <v>38</v>
      </c>
      <c r="B129" s="42">
        <v>125</v>
      </c>
      <c r="C129" s="43" t="s">
        <v>39</v>
      </c>
      <c r="D129" s="43" t="s">
        <v>266</v>
      </c>
      <c r="E129" s="42" t="s">
        <v>299</v>
      </c>
      <c r="F129" s="43">
        <v>94053000</v>
      </c>
      <c r="G129" s="44" t="s">
        <v>300</v>
      </c>
      <c r="H129" s="43" t="s">
        <v>109</v>
      </c>
      <c r="I129" s="43" t="s">
        <v>44</v>
      </c>
      <c r="J129" s="45" t="s">
        <v>28</v>
      </c>
      <c r="K129" s="45" t="s">
        <v>28</v>
      </c>
      <c r="L129" s="45" t="s">
        <v>28</v>
      </c>
      <c r="M129" s="45">
        <v>0</v>
      </c>
      <c r="N129" s="45" t="s">
        <v>28</v>
      </c>
      <c r="O129" s="45">
        <v>0</v>
      </c>
      <c r="P129" s="46">
        <v>104</v>
      </c>
      <c r="Q129" s="46">
        <f t="shared" si="10"/>
        <v>104</v>
      </c>
      <c r="R129" s="47"/>
      <c r="S129" s="46">
        <v>80</v>
      </c>
      <c r="T129" s="46">
        <v>80</v>
      </c>
      <c r="V129" s="49">
        <f>VLOOKUP(E129,[3]INVENTARIO!$B$4:$P$1048576,15,0)</f>
        <v>1</v>
      </c>
      <c r="X129" s="50">
        <f>VLOOKUP(E129,[3]INVENTARIO!$B$114:$R$4077,17,0)</f>
        <v>0</v>
      </c>
      <c r="Y129" s="50">
        <f>VLOOKUP(E129,[3]INVENTARIO!$B$4:$S$4077,18,0)</f>
        <v>0</v>
      </c>
      <c r="AA129" s="51">
        <f>VLOOKUP(E129,[3]INVENTARIO!$B$4:$U$4077,20,0)</f>
        <v>0</v>
      </c>
      <c r="AB129" s="51">
        <f t="shared" si="6"/>
        <v>0</v>
      </c>
      <c r="AD129" s="51">
        <f>VLOOKUP(E129,[3]INVENTARIO!$B$4:$X$4077,23,0)</f>
        <v>0</v>
      </c>
      <c r="AE129" s="51">
        <f t="shared" si="7"/>
        <v>0</v>
      </c>
      <c r="AG129" s="51">
        <f>VLOOKUP(E129,[3]INVENTARIO!$B$4:$AA$1048576,26,0)</f>
        <v>0</v>
      </c>
      <c r="AH129" s="51">
        <f t="shared" si="8"/>
        <v>0</v>
      </c>
      <c r="AJ129" s="51">
        <f>VLOOKUP(E129,[3]INVENTARIO!$B$4:$AD$1048576,29,0)</f>
        <v>0</v>
      </c>
      <c r="AK129" s="51">
        <f t="shared" si="9"/>
        <v>0</v>
      </c>
      <c r="AT129" s="55"/>
    </row>
    <row r="130" spans="1:46" s="56" customFormat="1" ht="24" customHeight="1" outlineLevel="1" x14ac:dyDescent="0.3">
      <c r="A130" s="41" t="s">
        <v>38</v>
      </c>
      <c r="B130" s="42">
        <v>126</v>
      </c>
      <c r="C130" s="43" t="s">
        <v>39</v>
      </c>
      <c r="D130" s="43" t="s">
        <v>266</v>
      </c>
      <c r="E130" s="42" t="s">
        <v>301</v>
      </c>
      <c r="F130" s="43">
        <v>94053000</v>
      </c>
      <c r="G130" s="44" t="s">
        <v>302</v>
      </c>
      <c r="H130" s="43" t="s">
        <v>43</v>
      </c>
      <c r="I130" s="43" t="s">
        <v>44</v>
      </c>
      <c r="J130" s="45" t="s">
        <v>28</v>
      </c>
      <c r="K130" s="45" t="s">
        <v>28</v>
      </c>
      <c r="L130" s="45">
        <v>10</v>
      </c>
      <c r="M130" s="45">
        <v>10</v>
      </c>
      <c r="N130" s="45" t="s">
        <v>28</v>
      </c>
      <c r="O130" s="45">
        <v>0</v>
      </c>
      <c r="P130" s="46">
        <v>91</v>
      </c>
      <c r="Q130" s="46">
        <f t="shared" si="10"/>
        <v>91</v>
      </c>
      <c r="R130" s="47"/>
      <c r="S130" s="46">
        <v>70</v>
      </c>
      <c r="T130" s="46">
        <v>70</v>
      </c>
      <c r="U130" s="48"/>
      <c r="V130" s="49">
        <f>VLOOKUP(E130,[3]INVENTARIO!$B$4:$P$1048576,15,0)</f>
        <v>1</v>
      </c>
      <c r="W130" s="48"/>
      <c r="X130" s="50">
        <f>VLOOKUP(E130,[3]INVENTARIO!$B$114:$R$4077,17,0)</f>
        <v>70</v>
      </c>
      <c r="Y130" s="50">
        <f>VLOOKUP(E130,[3]INVENTARIO!$B$4:$S$4077,18,0)</f>
        <v>70</v>
      </c>
      <c r="Z130" s="48"/>
      <c r="AA130" s="51">
        <f>VLOOKUP(E130,[3]INVENTARIO!$B$4:$U$4077,20,0)</f>
        <v>70</v>
      </c>
      <c r="AB130" s="51">
        <f t="shared" si="6"/>
        <v>70</v>
      </c>
      <c r="AC130" s="48"/>
      <c r="AD130" s="51">
        <f>VLOOKUP(E130,[3]INVENTARIO!$B$4:$X$4077,23,0)</f>
        <v>70</v>
      </c>
      <c r="AE130" s="51">
        <f t="shared" si="7"/>
        <v>70</v>
      </c>
      <c r="AF130" s="48"/>
      <c r="AG130" s="51">
        <f>VLOOKUP(E130,[3]INVENTARIO!$B$4:$AA$1048576,26,0)</f>
        <v>70</v>
      </c>
      <c r="AH130" s="51">
        <f t="shared" si="8"/>
        <v>70</v>
      </c>
      <c r="AI130" s="48"/>
      <c r="AJ130" s="51">
        <f>VLOOKUP(E130,[3]INVENTARIO!$B$4:$AD$1048576,29,0)</f>
        <v>52</v>
      </c>
      <c r="AK130" s="51">
        <f t="shared" si="9"/>
        <v>52</v>
      </c>
      <c r="AL130" s="52"/>
      <c r="AM130" s="53"/>
      <c r="AN130" s="54"/>
      <c r="AO130" s="54"/>
      <c r="AP130" s="54"/>
      <c r="AQ130" s="54"/>
      <c r="AR130" s="54"/>
      <c r="AS130" s="54"/>
      <c r="AT130" s="55"/>
    </row>
    <row r="131" spans="1:46" ht="24" customHeight="1" outlineLevel="1" x14ac:dyDescent="0.3">
      <c r="A131" s="41" t="s">
        <v>38</v>
      </c>
      <c r="B131" s="42">
        <v>127</v>
      </c>
      <c r="C131" s="43" t="s">
        <v>39</v>
      </c>
      <c r="D131" s="43" t="s">
        <v>266</v>
      </c>
      <c r="E131" s="42" t="s">
        <v>303</v>
      </c>
      <c r="F131" s="43">
        <v>94053000</v>
      </c>
      <c r="G131" s="44" t="s">
        <v>304</v>
      </c>
      <c r="H131" s="43" t="s">
        <v>43</v>
      </c>
      <c r="I131" s="43" t="s">
        <v>44</v>
      </c>
      <c r="J131" s="45" t="s">
        <v>28</v>
      </c>
      <c r="K131" s="45" t="s">
        <v>28</v>
      </c>
      <c r="L131" s="45">
        <v>10</v>
      </c>
      <c r="M131" s="45">
        <v>10</v>
      </c>
      <c r="N131" s="45" t="s">
        <v>28</v>
      </c>
      <c r="O131" s="45">
        <v>0</v>
      </c>
      <c r="P131" s="46">
        <v>84.5</v>
      </c>
      <c r="Q131" s="46">
        <f t="shared" si="10"/>
        <v>84.5</v>
      </c>
      <c r="R131" s="47"/>
      <c r="S131" s="46">
        <v>65</v>
      </c>
      <c r="T131" s="46">
        <v>65</v>
      </c>
      <c r="V131" s="49">
        <f>VLOOKUP(E131,[3]INVENTARIO!$B$4:$P$1048576,15,0)</f>
        <v>1</v>
      </c>
      <c r="X131" s="50">
        <f>VLOOKUP(E131,[3]INVENTARIO!$B$114:$R$4077,17,0)</f>
        <v>65</v>
      </c>
      <c r="Y131" s="50">
        <f>VLOOKUP(E131,[3]INVENTARIO!$B$4:$S$4077,18,0)</f>
        <v>65</v>
      </c>
      <c r="AA131" s="51">
        <f>VLOOKUP(E131,[3]INVENTARIO!$B$4:$U$4077,20,0)</f>
        <v>65</v>
      </c>
      <c r="AB131" s="51">
        <f t="shared" si="6"/>
        <v>65</v>
      </c>
      <c r="AD131" s="51">
        <f>VLOOKUP(E131,[3]INVENTARIO!$B$4:$X$4077,23,0)</f>
        <v>65</v>
      </c>
      <c r="AE131" s="51">
        <f t="shared" si="7"/>
        <v>65</v>
      </c>
      <c r="AG131" s="51">
        <f>VLOOKUP(E131,[3]INVENTARIO!$B$4:$AA$1048576,26,0)</f>
        <v>65</v>
      </c>
      <c r="AH131" s="51">
        <f t="shared" si="8"/>
        <v>65</v>
      </c>
      <c r="AJ131" s="51">
        <f>VLOOKUP(E131,[3]INVENTARIO!$B$4:$AD$1048576,29,0)</f>
        <v>48</v>
      </c>
      <c r="AK131" s="51">
        <f t="shared" si="9"/>
        <v>48</v>
      </c>
      <c r="AT131" s="55"/>
    </row>
    <row r="132" spans="1:46" ht="24" customHeight="1" outlineLevel="1" x14ac:dyDescent="0.3">
      <c r="A132" s="41" t="s">
        <v>38</v>
      </c>
      <c r="B132" s="42">
        <v>128</v>
      </c>
      <c r="C132" s="43" t="s">
        <v>39</v>
      </c>
      <c r="D132" s="43" t="s">
        <v>266</v>
      </c>
      <c r="E132" s="42" t="s">
        <v>305</v>
      </c>
      <c r="F132" s="43">
        <v>94053000</v>
      </c>
      <c r="G132" s="44" t="s">
        <v>306</v>
      </c>
      <c r="H132" s="43" t="s">
        <v>109</v>
      </c>
      <c r="I132" s="43" t="s">
        <v>44</v>
      </c>
      <c r="J132" s="45" t="s">
        <v>28</v>
      </c>
      <c r="K132" s="45" t="s">
        <v>28</v>
      </c>
      <c r="L132" s="45" t="s">
        <v>28</v>
      </c>
      <c r="M132" s="45">
        <v>0</v>
      </c>
      <c r="N132" s="45" t="s">
        <v>28</v>
      </c>
      <c r="O132" s="45">
        <v>0</v>
      </c>
      <c r="P132" s="46">
        <v>84.5</v>
      </c>
      <c r="Q132" s="46">
        <f t="shared" si="10"/>
        <v>84.5</v>
      </c>
      <c r="R132" s="47"/>
      <c r="S132" s="46">
        <v>65</v>
      </c>
      <c r="T132" s="46">
        <v>65</v>
      </c>
      <c r="V132" s="49">
        <f>VLOOKUP(E132,[3]INVENTARIO!$B$4:$P$1048576,15,0)</f>
        <v>1</v>
      </c>
      <c r="X132" s="50">
        <f>VLOOKUP(E132,[3]INVENTARIO!$B$114:$R$4077,17,0)</f>
        <v>0</v>
      </c>
      <c r="Y132" s="50">
        <f>VLOOKUP(E132,[3]INVENTARIO!$B$4:$S$4077,18,0)</f>
        <v>0</v>
      </c>
      <c r="AA132" s="51">
        <f>VLOOKUP(E132,[3]INVENTARIO!$B$4:$U$4077,20,0)</f>
        <v>0</v>
      </c>
      <c r="AB132" s="51">
        <f t="shared" si="6"/>
        <v>0</v>
      </c>
      <c r="AD132" s="51">
        <f>VLOOKUP(E132,[3]INVENTARIO!$B$4:$X$4077,23,0)</f>
        <v>0</v>
      </c>
      <c r="AE132" s="51">
        <f t="shared" si="7"/>
        <v>0</v>
      </c>
      <c r="AG132" s="51">
        <f>VLOOKUP(E132,[3]INVENTARIO!$B$4:$AA$1048576,26,0)</f>
        <v>0</v>
      </c>
      <c r="AH132" s="51">
        <f t="shared" si="8"/>
        <v>0</v>
      </c>
      <c r="AJ132" s="51">
        <f>VLOOKUP(E132,[3]INVENTARIO!$B$4:$AD$1048576,29,0)</f>
        <v>0</v>
      </c>
      <c r="AK132" s="51">
        <f t="shared" si="9"/>
        <v>0</v>
      </c>
      <c r="AT132" s="55"/>
    </row>
    <row r="133" spans="1:46" ht="24" customHeight="1" outlineLevel="1" x14ac:dyDescent="0.3">
      <c r="A133" s="41" t="s">
        <v>38</v>
      </c>
      <c r="B133" s="42">
        <v>129</v>
      </c>
      <c r="C133" s="43" t="s">
        <v>39</v>
      </c>
      <c r="D133" s="43" t="s">
        <v>266</v>
      </c>
      <c r="E133" s="42" t="s">
        <v>307</v>
      </c>
      <c r="F133" s="43">
        <v>94053000</v>
      </c>
      <c r="G133" s="44" t="s">
        <v>308</v>
      </c>
      <c r="H133" s="43" t="s">
        <v>43</v>
      </c>
      <c r="I133" s="43" t="s">
        <v>44</v>
      </c>
      <c r="J133" s="45" t="s">
        <v>28</v>
      </c>
      <c r="K133" s="45" t="s">
        <v>28</v>
      </c>
      <c r="L133" s="45">
        <v>10</v>
      </c>
      <c r="M133" s="45">
        <v>10</v>
      </c>
      <c r="N133" s="45" t="s">
        <v>28</v>
      </c>
      <c r="O133" s="45">
        <v>0</v>
      </c>
      <c r="P133" s="46">
        <v>84.5</v>
      </c>
      <c r="Q133" s="46">
        <f t="shared" si="10"/>
        <v>84.5</v>
      </c>
      <c r="R133" s="47"/>
      <c r="S133" s="46">
        <v>65</v>
      </c>
      <c r="T133" s="46">
        <v>65</v>
      </c>
      <c r="V133" s="49">
        <f>VLOOKUP(E133,[3]INVENTARIO!$B$4:$P$1048576,15,0)</f>
        <v>1</v>
      </c>
      <c r="X133" s="50">
        <f>VLOOKUP(E133,[3]INVENTARIO!$B$114:$R$4077,17,0)</f>
        <v>65</v>
      </c>
      <c r="Y133" s="50">
        <f>VLOOKUP(E133,[3]INVENTARIO!$B$4:$S$4077,18,0)</f>
        <v>65</v>
      </c>
      <c r="AA133" s="51">
        <f>VLOOKUP(E133,[3]INVENTARIO!$B$4:$U$4077,20,0)</f>
        <v>65</v>
      </c>
      <c r="AB133" s="51">
        <f t="shared" si="6"/>
        <v>65</v>
      </c>
      <c r="AD133" s="51">
        <f>VLOOKUP(E133,[3]INVENTARIO!$B$4:$X$4077,23,0)</f>
        <v>65</v>
      </c>
      <c r="AE133" s="51">
        <f t="shared" si="7"/>
        <v>65</v>
      </c>
      <c r="AG133" s="51">
        <f>VLOOKUP(E133,[3]INVENTARIO!$B$4:$AA$1048576,26,0)</f>
        <v>65</v>
      </c>
      <c r="AH133" s="51">
        <f t="shared" si="8"/>
        <v>65</v>
      </c>
      <c r="AJ133" s="51">
        <f>VLOOKUP(E133,[3]INVENTARIO!$B$4:$AD$1048576,29,0)</f>
        <v>48</v>
      </c>
      <c r="AK133" s="51">
        <f t="shared" si="9"/>
        <v>48</v>
      </c>
      <c r="AT133" s="55"/>
    </row>
    <row r="134" spans="1:46" ht="24" customHeight="1" outlineLevel="1" x14ac:dyDescent="0.3">
      <c r="A134" s="41" t="s">
        <v>38</v>
      </c>
      <c r="B134" s="42">
        <v>130</v>
      </c>
      <c r="C134" s="43" t="s">
        <v>39</v>
      </c>
      <c r="D134" s="43" t="s">
        <v>266</v>
      </c>
      <c r="E134" s="42" t="s">
        <v>309</v>
      </c>
      <c r="F134" s="43">
        <v>94053000</v>
      </c>
      <c r="G134" s="44" t="s">
        <v>310</v>
      </c>
      <c r="H134" s="43" t="s">
        <v>109</v>
      </c>
      <c r="I134" s="43" t="s">
        <v>44</v>
      </c>
      <c r="J134" s="45" t="s">
        <v>28</v>
      </c>
      <c r="K134" s="45" t="s">
        <v>28</v>
      </c>
      <c r="L134" s="45" t="s">
        <v>28</v>
      </c>
      <c r="M134" s="45">
        <v>0</v>
      </c>
      <c r="N134" s="45" t="s">
        <v>28</v>
      </c>
      <c r="O134" s="45">
        <v>0</v>
      </c>
      <c r="P134" s="46">
        <v>84.5</v>
      </c>
      <c r="Q134" s="46">
        <f t="shared" si="10"/>
        <v>84.5</v>
      </c>
      <c r="R134" s="47"/>
      <c r="S134" s="46">
        <v>65</v>
      </c>
      <c r="T134" s="46">
        <v>65</v>
      </c>
      <c r="U134" s="52"/>
      <c r="V134" s="49">
        <f>VLOOKUP(E134,[3]INVENTARIO!$B$4:$P$1048576,15,0)</f>
        <v>1</v>
      </c>
      <c r="W134" s="52"/>
      <c r="X134" s="50">
        <f>VLOOKUP(E134,[3]INVENTARIO!$B$114:$R$4077,17,0)</f>
        <v>0</v>
      </c>
      <c r="Y134" s="50">
        <f>VLOOKUP(E134,[3]INVENTARIO!$B$4:$S$4077,18,0)</f>
        <v>0</v>
      </c>
      <c r="Z134" s="52"/>
      <c r="AA134" s="62">
        <f>VLOOKUP(E134,[3]INVENTARIO!$B$4:$U$4077,20,0)</f>
        <v>0</v>
      </c>
      <c r="AB134" s="62">
        <f t="shared" si="6"/>
        <v>0</v>
      </c>
      <c r="AC134" s="52"/>
      <c r="AD134" s="62">
        <f>VLOOKUP(E134,[3]INVENTARIO!$B$4:$X$4077,23,0)</f>
        <v>0</v>
      </c>
      <c r="AE134" s="62">
        <f t="shared" si="7"/>
        <v>0</v>
      </c>
      <c r="AF134" s="52"/>
      <c r="AG134" s="62">
        <f>VLOOKUP(E134,[3]INVENTARIO!$B$4:$AA$1048576,26,0)</f>
        <v>0</v>
      </c>
      <c r="AH134" s="62">
        <f t="shared" si="8"/>
        <v>0</v>
      </c>
      <c r="AI134" s="52"/>
      <c r="AJ134" s="62">
        <f>VLOOKUP(E134,[3]INVENTARIO!$B$4:$AD$1048576,29,0)</f>
        <v>0</v>
      </c>
      <c r="AK134" s="62">
        <f t="shared" si="9"/>
        <v>0</v>
      </c>
      <c r="AT134" s="55"/>
    </row>
    <row r="135" spans="1:46" ht="24" customHeight="1" outlineLevel="1" x14ac:dyDescent="0.3">
      <c r="A135" s="41" t="s">
        <v>38</v>
      </c>
      <c r="B135" s="42">
        <v>131</v>
      </c>
      <c r="C135" s="43" t="s">
        <v>39</v>
      </c>
      <c r="D135" s="43" t="s">
        <v>266</v>
      </c>
      <c r="E135" s="42" t="s">
        <v>311</v>
      </c>
      <c r="F135" s="43">
        <v>94053000</v>
      </c>
      <c r="G135" s="44" t="s">
        <v>312</v>
      </c>
      <c r="H135" s="43" t="s">
        <v>43</v>
      </c>
      <c r="I135" s="43" t="s">
        <v>44</v>
      </c>
      <c r="J135" s="45" t="s">
        <v>28</v>
      </c>
      <c r="K135" s="45" t="s">
        <v>28</v>
      </c>
      <c r="L135" s="45">
        <v>10</v>
      </c>
      <c r="M135" s="45">
        <v>10</v>
      </c>
      <c r="N135" s="45" t="s">
        <v>28</v>
      </c>
      <c r="O135" s="45">
        <v>0</v>
      </c>
      <c r="P135" s="46">
        <v>91</v>
      </c>
      <c r="Q135" s="46">
        <f t="shared" si="10"/>
        <v>91</v>
      </c>
      <c r="R135" s="47"/>
      <c r="S135" s="46">
        <v>70</v>
      </c>
      <c r="T135" s="46">
        <v>70</v>
      </c>
      <c r="V135" s="49">
        <f>VLOOKUP(E135,[3]INVENTARIO!$B$4:$P$1048576,15,0)</f>
        <v>1</v>
      </c>
      <c r="X135" s="50">
        <f>VLOOKUP(E135,[3]INVENTARIO!$B$114:$R$4077,17,0)</f>
        <v>70</v>
      </c>
      <c r="Y135" s="50">
        <f>VLOOKUP(E135,[3]INVENTARIO!$B$4:$S$4077,18,0)</f>
        <v>70</v>
      </c>
      <c r="AA135" s="51">
        <f>VLOOKUP(E135,[3]INVENTARIO!$B$4:$U$4077,20,0)</f>
        <v>70</v>
      </c>
      <c r="AB135" s="51">
        <f t="shared" si="6"/>
        <v>70</v>
      </c>
      <c r="AD135" s="51">
        <f>VLOOKUP(E135,[3]INVENTARIO!$B$4:$X$4077,23,0)</f>
        <v>70</v>
      </c>
      <c r="AE135" s="51">
        <f t="shared" si="7"/>
        <v>70</v>
      </c>
      <c r="AG135" s="51">
        <f>VLOOKUP(E135,[3]INVENTARIO!$B$4:$AA$1048576,26,0)</f>
        <v>70</v>
      </c>
      <c r="AH135" s="51">
        <f t="shared" si="8"/>
        <v>70</v>
      </c>
      <c r="AJ135" s="51">
        <f>VLOOKUP(E135,[3]INVENTARIO!$B$4:$AD$1048576,29,0)</f>
        <v>52</v>
      </c>
      <c r="AK135" s="51">
        <f t="shared" si="9"/>
        <v>52</v>
      </c>
      <c r="AT135" s="55"/>
    </row>
    <row r="136" spans="1:46" ht="24" customHeight="1" outlineLevel="1" x14ac:dyDescent="0.3">
      <c r="A136" s="41" t="s">
        <v>38</v>
      </c>
      <c r="B136" s="42">
        <v>132</v>
      </c>
      <c r="C136" s="43" t="s">
        <v>39</v>
      </c>
      <c r="D136" s="43" t="s">
        <v>266</v>
      </c>
      <c r="E136" s="42" t="s">
        <v>313</v>
      </c>
      <c r="F136" s="43">
        <v>94053000</v>
      </c>
      <c r="G136" s="44" t="s">
        <v>314</v>
      </c>
      <c r="H136" s="43" t="s">
        <v>109</v>
      </c>
      <c r="I136" s="43" t="s">
        <v>44</v>
      </c>
      <c r="J136" s="45" t="s">
        <v>28</v>
      </c>
      <c r="K136" s="45" t="s">
        <v>28</v>
      </c>
      <c r="L136" s="45" t="s">
        <v>28</v>
      </c>
      <c r="M136" s="45">
        <v>0</v>
      </c>
      <c r="N136" s="45" t="s">
        <v>28</v>
      </c>
      <c r="O136" s="45">
        <v>0</v>
      </c>
      <c r="P136" s="46">
        <v>91</v>
      </c>
      <c r="Q136" s="46">
        <f t="shared" si="10"/>
        <v>91</v>
      </c>
      <c r="R136" s="47"/>
      <c r="S136" s="46">
        <v>70</v>
      </c>
      <c r="T136" s="46">
        <v>70</v>
      </c>
      <c r="V136" s="49">
        <f>VLOOKUP(E136,[3]INVENTARIO!$B$4:$P$1048576,15,0)</f>
        <v>1</v>
      </c>
      <c r="X136" s="50">
        <f>VLOOKUP(E136,[3]INVENTARIO!$B$114:$R$4077,17,0)</f>
        <v>0</v>
      </c>
      <c r="Y136" s="50">
        <f>VLOOKUP(E136,[3]INVENTARIO!$B$4:$S$4077,18,0)</f>
        <v>0</v>
      </c>
      <c r="AA136" s="51">
        <f>VLOOKUP(E136,[3]INVENTARIO!$B$4:$U$4077,20,0)</f>
        <v>0</v>
      </c>
      <c r="AB136" s="51">
        <f t="shared" si="6"/>
        <v>0</v>
      </c>
      <c r="AD136" s="51">
        <f>VLOOKUP(E136,[3]INVENTARIO!$B$4:$X$4077,23,0)</f>
        <v>0</v>
      </c>
      <c r="AE136" s="51">
        <f t="shared" si="7"/>
        <v>0</v>
      </c>
      <c r="AG136" s="51">
        <f>VLOOKUP(E136,[3]INVENTARIO!$B$4:$AA$1048576,26,0)</f>
        <v>0</v>
      </c>
      <c r="AH136" s="51">
        <f t="shared" si="8"/>
        <v>0</v>
      </c>
      <c r="AJ136" s="51">
        <f>VLOOKUP(E136,[3]INVENTARIO!$B$4:$AD$1048576,29,0)</f>
        <v>0</v>
      </c>
      <c r="AK136" s="51">
        <f t="shared" si="9"/>
        <v>0</v>
      </c>
      <c r="AT136" s="55"/>
    </row>
    <row r="137" spans="1:46" ht="24" customHeight="1" outlineLevel="1" x14ac:dyDescent="0.3">
      <c r="A137" s="41" t="s">
        <v>22</v>
      </c>
      <c r="B137" s="42">
        <v>133</v>
      </c>
      <c r="C137" s="43" t="s">
        <v>39</v>
      </c>
      <c r="D137" s="43" t="s">
        <v>215</v>
      </c>
      <c r="E137" s="42" t="s">
        <v>315</v>
      </c>
      <c r="F137" s="43">
        <v>94053000</v>
      </c>
      <c r="G137" s="44" t="s">
        <v>316</v>
      </c>
      <c r="H137" s="43" t="s">
        <v>43</v>
      </c>
      <c r="I137" s="43" t="s">
        <v>44</v>
      </c>
      <c r="J137" s="45">
        <v>1</v>
      </c>
      <c r="K137" s="45">
        <v>1</v>
      </c>
      <c r="L137" s="45">
        <v>1</v>
      </c>
      <c r="M137" s="45">
        <v>4.8</v>
      </c>
      <c r="N137" s="45" t="s">
        <v>28</v>
      </c>
      <c r="O137" s="45">
        <v>0</v>
      </c>
      <c r="P137" s="46">
        <v>819</v>
      </c>
      <c r="Q137" s="46">
        <f t="shared" si="10"/>
        <v>819</v>
      </c>
      <c r="R137" s="47"/>
      <c r="S137" s="46">
        <v>630</v>
      </c>
      <c r="T137" s="46">
        <v>630</v>
      </c>
      <c r="V137" s="49">
        <f>VLOOKUP(E137,[3]INVENTARIO!$B$4:$P$1048576,15,0)</f>
        <v>1</v>
      </c>
      <c r="X137" s="50">
        <f>VLOOKUP(E137,[3]INVENTARIO!$B$114:$R$4077,17,0)</f>
        <v>0</v>
      </c>
      <c r="Y137" s="50">
        <f>VLOOKUP(E137,[3]INVENTARIO!$B$4:$S$4077,18,0)</f>
        <v>0</v>
      </c>
      <c r="AA137" s="51">
        <f>VLOOKUP(E137,[3]INVENTARIO!$B$4:$U$4077,20,0)</f>
        <v>0</v>
      </c>
      <c r="AB137" s="51">
        <f t="shared" ref="AB137:AB148" si="11">AA137</f>
        <v>0</v>
      </c>
      <c r="AD137" s="51">
        <f>VLOOKUP(E137,[3]INVENTARIO!$B$4:$X$4077,23,0)</f>
        <v>0</v>
      </c>
      <c r="AE137" s="51">
        <f t="shared" ref="AE137:AE148" si="12">AD137</f>
        <v>0</v>
      </c>
      <c r="AG137" s="51">
        <f>VLOOKUP(E137,[3]INVENTARIO!$B$4:$AA$1048576,26,0)</f>
        <v>0</v>
      </c>
      <c r="AH137" s="51">
        <f t="shared" ref="AH137:AH148" si="13">AG137</f>
        <v>0</v>
      </c>
      <c r="AJ137" s="51">
        <f>VLOOKUP(E137,[3]INVENTARIO!$B$4:$AD$1048576,29,0)</f>
        <v>0</v>
      </c>
      <c r="AK137" s="51">
        <f t="shared" ref="AK137:AK148" si="14">AJ137</f>
        <v>0</v>
      </c>
      <c r="AT137" s="55"/>
    </row>
    <row r="138" spans="1:46" ht="24" customHeight="1" outlineLevel="1" x14ac:dyDescent="0.3">
      <c r="A138" s="41" t="s">
        <v>38</v>
      </c>
      <c r="B138" s="42">
        <v>134</v>
      </c>
      <c r="C138" s="43" t="s">
        <v>39</v>
      </c>
      <c r="D138" s="43" t="s">
        <v>317</v>
      </c>
      <c r="E138" s="42" t="s">
        <v>318</v>
      </c>
      <c r="F138" s="43">
        <v>94053000</v>
      </c>
      <c r="G138" s="44" t="s">
        <v>319</v>
      </c>
      <c r="H138" s="43" t="s">
        <v>43</v>
      </c>
      <c r="I138" s="43" t="s">
        <v>44</v>
      </c>
      <c r="J138" s="45" t="s">
        <v>28</v>
      </c>
      <c r="K138" s="45" t="s">
        <v>28</v>
      </c>
      <c r="L138" s="45" t="s">
        <v>28</v>
      </c>
      <c r="M138" s="45">
        <v>0</v>
      </c>
      <c r="N138" s="45" t="s">
        <v>28</v>
      </c>
      <c r="O138" s="45">
        <v>0</v>
      </c>
      <c r="P138" s="46">
        <v>3.7439999999999998</v>
      </c>
      <c r="Q138" s="46">
        <f t="shared" si="10"/>
        <v>3.7439999999999998</v>
      </c>
      <c r="R138" s="47"/>
      <c r="S138" s="46">
        <v>2.88</v>
      </c>
      <c r="T138" s="46">
        <v>2.88</v>
      </c>
      <c r="V138" s="49">
        <f>VLOOKUP(E138,[3]INVENTARIO!$B$4:$P$1048576,15,0)</f>
        <v>1</v>
      </c>
      <c r="X138" s="50">
        <f>VLOOKUP(E138,[3]INVENTARIO!$B$114:$R$4077,17,0)</f>
        <v>0</v>
      </c>
      <c r="Y138" s="50">
        <f>VLOOKUP(E138,[3]INVENTARIO!$B$4:$S$4077,18,0)</f>
        <v>0</v>
      </c>
      <c r="AA138" s="51">
        <f>VLOOKUP(E138,[3]INVENTARIO!$B$4:$U$4077,20,0)</f>
        <v>0</v>
      </c>
      <c r="AB138" s="51">
        <f t="shared" si="11"/>
        <v>0</v>
      </c>
      <c r="AD138" s="51">
        <f>VLOOKUP(E138,[3]INVENTARIO!$B$4:$X$4077,23,0)</f>
        <v>0</v>
      </c>
      <c r="AE138" s="51">
        <f t="shared" si="12"/>
        <v>0</v>
      </c>
      <c r="AG138" s="51" t="str">
        <f>VLOOKUP(E138,[3]INVENTARIO!$B$4:$AA$1048576,26,0)</f>
        <v xml:space="preserve">não comercializar </v>
      </c>
      <c r="AH138" s="51" t="str">
        <f t="shared" si="13"/>
        <v xml:space="preserve">não comercializar </v>
      </c>
      <c r="AJ138" s="51">
        <f>VLOOKUP(E138,[3]INVENTARIO!$B$4:$AD$1048576,29,0)</f>
        <v>0.09</v>
      </c>
      <c r="AK138" s="51">
        <f t="shared" si="14"/>
        <v>0.09</v>
      </c>
      <c r="AT138" s="55"/>
    </row>
    <row r="139" spans="1:46" ht="24" customHeight="1" outlineLevel="1" x14ac:dyDescent="0.3">
      <c r="A139" s="41" t="s">
        <v>38</v>
      </c>
      <c r="B139" s="42">
        <v>135</v>
      </c>
      <c r="C139" s="43" t="s">
        <v>39</v>
      </c>
      <c r="D139" s="43" t="s">
        <v>317</v>
      </c>
      <c r="E139" s="42" t="s">
        <v>320</v>
      </c>
      <c r="F139" s="43">
        <v>94053000</v>
      </c>
      <c r="G139" s="44" t="s">
        <v>321</v>
      </c>
      <c r="H139" s="43" t="s">
        <v>43</v>
      </c>
      <c r="I139" s="43" t="s">
        <v>44</v>
      </c>
      <c r="J139" s="45" t="s">
        <v>28</v>
      </c>
      <c r="K139" s="45" t="s">
        <v>28</v>
      </c>
      <c r="L139" s="45" t="s">
        <v>28</v>
      </c>
      <c r="M139" s="45">
        <v>0</v>
      </c>
      <c r="N139" s="45" t="s">
        <v>28</v>
      </c>
      <c r="O139" s="45">
        <v>0</v>
      </c>
      <c r="P139" s="46">
        <v>9.4379999999999988</v>
      </c>
      <c r="Q139" s="46">
        <f t="shared" si="10"/>
        <v>9.4379999999999988</v>
      </c>
      <c r="R139" s="47"/>
      <c r="S139" s="46">
        <v>7.26</v>
      </c>
      <c r="T139" s="46">
        <v>7.26</v>
      </c>
      <c r="V139" s="49">
        <f>VLOOKUP(E139,[3]INVENTARIO!$B$4:$P$1048576,15,0)</f>
        <v>1</v>
      </c>
      <c r="X139" s="50">
        <f>VLOOKUP(E139,[3]INVENTARIO!$B$114:$R$4077,17,0)</f>
        <v>0</v>
      </c>
      <c r="Y139" s="50">
        <f>VLOOKUP(E139,[3]INVENTARIO!$B$4:$S$4077,18,0)</f>
        <v>0</v>
      </c>
      <c r="AA139" s="51">
        <f>VLOOKUP(E139,[3]INVENTARIO!$B$4:$U$4077,20,0)</f>
        <v>0</v>
      </c>
      <c r="AB139" s="51">
        <f t="shared" si="11"/>
        <v>0</v>
      </c>
      <c r="AD139" s="51">
        <f>VLOOKUP(E139,[3]INVENTARIO!$B$4:$X$4077,23,0)</f>
        <v>0</v>
      </c>
      <c r="AE139" s="51">
        <f t="shared" si="12"/>
        <v>0</v>
      </c>
      <c r="AG139" s="51" t="str">
        <f>VLOOKUP(E139,[3]INVENTARIO!$B$4:$AA$1048576,26,0)</f>
        <v xml:space="preserve">não comercializar </v>
      </c>
      <c r="AH139" s="51" t="str">
        <f t="shared" si="13"/>
        <v xml:space="preserve">não comercializar </v>
      </c>
      <c r="AJ139" s="51">
        <f>VLOOKUP(E139,[3]INVENTARIO!$B$4:$AD$1048576,29,0)</f>
        <v>0.23</v>
      </c>
      <c r="AK139" s="51">
        <f t="shared" si="14"/>
        <v>0.23</v>
      </c>
      <c r="AT139" s="55"/>
    </row>
    <row r="140" spans="1:46" ht="24" customHeight="1" outlineLevel="1" x14ac:dyDescent="0.3">
      <c r="A140" s="41" t="s">
        <v>38</v>
      </c>
      <c r="B140" s="42">
        <v>136</v>
      </c>
      <c r="C140" s="43" t="s">
        <v>39</v>
      </c>
      <c r="D140" s="43" t="s">
        <v>40</v>
      </c>
      <c r="E140" s="42" t="s">
        <v>322</v>
      </c>
      <c r="F140" s="43">
        <v>94053000</v>
      </c>
      <c r="G140" s="44" t="s">
        <v>323</v>
      </c>
      <c r="H140" s="43" t="s">
        <v>109</v>
      </c>
      <c r="I140" s="43" t="s">
        <v>44</v>
      </c>
      <c r="J140" s="45" t="s">
        <v>28</v>
      </c>
      <c r="K140" s="45" t="s">
        <v>28</v>
      </c>
      <c r="L140" s="45" t="s">
        <v>28</v>
      </c>
      <c r="M140" s="45">
        <v>0</v>
      </c>
      <c r="N140" s="45" t="s">
        <v>28</v>
      </c>
      <c r="O140" s="45">
        <v>0</v>
      </c>
      <c r="P140" s="46">
        <v>28.86</v>
      </c>
      <c r="Q140" s="46">
        <f t="shared" si="10"/>
        <v>28.86</v>
      </c>
      <c r="R140" s="47"/>
      <c r="S140" s="46">
        <v>22.2</v>
      </c>
      <c r="T140" s="46">
        <v>22.2</v>
      </c>
      <c r="V140" s="49">
        <f>VLOOKUP(E140,[3]INVENTARIO!$B$4:$P$1048576,15,0)</f>
        <v>1</v>
      </c>
      <c r="X140" s="50">
        <f>VLOOKUP(E140,[3]INVENTARIO!$B$114:$R$4077,17,0)</f>
        <v>0</v>
      </c>
      <c r="Y140" s="50">
        <f>VLOOKUP(E140,[3]INVENTARIO!$B$4:$S$4077,18,0)</f>
        <v>0</v>
      </c>
      <c r="AA140" s="51">
        <f>VLOOKUP(E140,[3]INVENTARIO!$B$4:$U$4077,20,0)</f>
        <v>0</v>
      </c>
      <c r="AB140" s="51">
        <f t="shared" si="11"/>
        <v>0</v>
      </c>
      <c r="AD140" s="51">
        <f>VLOOKUP(E140,[3]INVENTARIO!$B$4:$X$4077,23,0)</f>
        <v>0</v>
      </c>
      <c r="AE140" s="51">
        <f t="shared" si="12"/>
        <v>0</v>
      </c>
      <c r="AG140" s="51">
        <f>VLOOKUP(E140,[3]INVENTARIO!$B$4:$AA$1048576,26,0)</f>
        <v>0</v>
      </c>
      <c r="AH140" s="51">
        <f t="shared" si="13"/>
        <v>0</v>
      </c>
      <c r="AJ140" s="51">
        <f>VLOOKUP(E140,[3]INVENTARIO!$B$4:$AD$1048576,29,0)</f>
        <v>0</v>
      </c>
      <c r="AK140" s="51">
        <f t="shared" si="14"/>
        <v>0</v>
      </c>
      <c r="AT140" s="55"/>
    </row>
    <row r="141" spans="1:46" ht="24" customHeight="1" outlineLevel="1" x14ac:dyDescent="0.3">
      <c r="A141" s="41" t="s">
        <v>38</v>
      </c>
      <c r="B141" s="42">
        <v>137</v>
      </c>
      <c r="C141" s="43" t="s">
        <v>39</v>
      </c>
      <c r="D141" s="43" t="s">
        <v>262</v>
      </c>
      <c r="E141" s="42" t="s">
        <v>324</v>
      </c>
      <c r="F141" s="43">
        <v>94053000</v>
      </c>
      <c r="G141" s="44" t="s">
        <v>325</v>
      </c>
      <c r="H141" s="43" t="s">
        <v>43</v>
      </c>
      <c r="I141" s="43" t="s">
        <v>44</v>
      </c>
      <c r="J141" s="45" t="s">
        <v>28</v>
      </c>
      <c r="K141" s="45" t="s">
        <v>28</v>
      </c>
      <c r="L141" s="45" t="s">
        <v>28</v>
      </c>
      <c r="M141" s="45">
        <v>0</v>
      </c>
      <c r="N141" s="45" t="s">
        <v>28</v>
      </c>
      <c r="O141" s="45">
        <v>0</v>
      </c>
      <c r="P141" s="46">
        <v>10.4</v>
      </c>
      <c r="Q141" s="46">
        <f t="shared" si="10"/>
        <v>10.4</v>
      </c>
      <c r="R141" s="47"/>
      <c r="S141" s="46">
        <v>8</v>
      </c>
      <c r="T141" s="46">
        <v>8</v>
      </c>
      <c r="V141" s="49">
        <f>VLOOKUP(E141,[3]INVENTARIO!$B$4:$P$1048576,15,0)</f>
        <v>1</v>
      </c>
      <c r="X141" s="50">
        <f>VLOOKUP(E141,[3]INVENTARIO!$B$114:$R$4077,17,0)</f>
        <v>8.6999999999999993</v>
      </c>
      <c r="Y141" s="50">
        <f>VLOOKUP(E141,[3]INVENTARIO!$B$4:$S$4077,18,0)</f>
        <v>8.6999999999999993</v>
      </c>
      <c r="AA141" s="51">
        <f>VLOOKUP(E141,[3]INVENTARIO!$B$4:$U$4077,20,0)</f>
        <v>8.6999999999999993</v>
      </c>
      <c r="AB141" s="51">
        <f t="shared" si="11"/>
        <v>8.6999999999999993</v>
      </c>
      <c r="AD141" s="51">
        <f>VLOOKUP(E141,[3]INVENTARIO!$B$4:$X$4077,23,0)</f>
        <v>8.6999999999999993</v>
      </c>
      <c r="AE141" s="51">
        <f t="shared" si="12"/>
        <v>8.6999999999999993</v>
      </c>
      <c r="AG141" s="51">
        <f>VLOOKUP(E141,[3]INVENTARIO!$B$4:$AA$1048576,26,0)</f>
        <v>6.8</v>
      </c>
      <c r="AH141" s="51">
        <f t="shared" si="13"/>
        <v>6.8</v>
      </c>
      <c r="AJ141" s="51">
        <f>VLOOKUP(E141,[3]INVENTARIO!$B$4:$AD$1048576,29,0)</f>
        <v>5.45</v>
      </c>
      <c r="AK141" s="51">
        <f t="shared" si="14"/>
        <v>5.45</v>
      </c>
      <c r="AT141" s="55"/>
    </row>
    <row r="142" spans="1:46" ht="24" customHeight="1" outlineLevel="1" x14ac:dyDescent="0.3">
      <c r="A142" s="41" t="s">
        <v>38</v>
      </c>
      <c r="B142" s="42">
        <v>138</v>
      </c>
      <c r="C142" s="43" t="s">
        <v>39</v>
      </c>
      <c r="D142" s="43" t="s">
        <v>326</v>
      </c>
      <c r="E142" s="42" t="s">
        <v>327</v>
      </c>
      <c r="F142" s="43">
        <v>94053000</v>
      </c>
      <c r="G142" s="44" t="s">
        <v>328</v>
      </c>
      <c r="H142" s="43" t="s">
        <v>43</v>
      </c>
      <c r="I142" s="43" t="s">
        <v>44</v>
      </c>
      <c r="J142" s="45" t="s">
        <v>28</v>
      </c>
      <c r="K142" s="45" t="s">
        <v>28</v>
      </c>
      <c r="L142" s="45" t="s">
        <v>28</v>
      </c>
      <c r="M142" s="45">
        <v>5</v>
      </c>
      <c r="N142" s="45" t="s">
        <v>28</v>
      </c>
      <c r="O142" s="45">
        <v>0</v>
      </c>
      <c r="P142" s="46">
        <v>34.32</v>
      </c>
      <c r="Q142" s="46">
        <f t="shared" si="10"/>
        <v>34.32</v>
      </c>
      <c r="R142" s="47"/>
      <c r="S142" s="46">
        <v>26.4</v>
      </c>
      <c r="T142" s="46">
        <v>26.4</v>
      </c>
      <c r="V142" s="49">
        <f>VLOOKUP(E142,[3]INVENTARIO!$B$4:$P$1048576,15,0)</f>
        <v>1</v>
      </c>
      <c r="X142" s="50">
        <f>VLOOKUP(E142,[3]INVENTARIO!$B$114:$R$4077,17,0)</f>
        <v>24</v>
      </c>
      <c r="Y142" s="50">
        <f>VLOOKUP(E142,[3]INVENTARIO!$B$4:$S$4077,18,0)</f>
        <v>24</v>
      </c>
      <c r="AA142" s="51">
        <f>VLOOKUP(E142,[3]INVENTARIO!$B$4:$U$4077,20,0)</f>
        <v>24</v>
      </c>
      <c r="AB142" s="51">
        <f t="shared" si="11"/>
        <v>24</v>
      </c>
      <c r="AD142" s="51">
        <f>VLOOKUP(E142,[3]INVENTARIO!$B$4:$X$4077,23,0)</f>
        <v>24</v>
      </c>
      <c r="AE142" s="51">
        <f t="shared" si="12"/>
        <v>24</v>
      </c>
      <c r="AG142" s="51">
        <f>VLOOKUP(E142,[3]INVENTARIO!$B$4:$AA$1048576,26,0)</f>
        <v>23.05</v>
      </c>
      <c r="AH142" s="51">
        <f t="shared" si="13"/>
        <v>23.05</v>
      </c>
      <c r="AJ142" s="51">
        <f>VLOOKUP(E142,[3]INVENTARIO!$B$4:$AD$1048576,29,0)</f>
        <v>16.600000000000001</v>
      </c>
      <c r="AK142" s="51">
        <f t="shared" si="14"/>
        <v>16.600000000000001</v>
      </c>
      <c r="AT142" s="55"/>
    </row>
    <row r="143" spans="1:46" ht="24" customHeight="1" outlineLevel="1" x14ac:dyDescent="0.3">
      <c r="A143" s="41" t="s">
        <v>38</v>
      </c>
      <c r="B143" s="42">
        <v>139</v>
      </c>
      <c r="C143" s="43" t="s">
        <v>39</v>
      </c>
      <c r="D143" s="57" t="s">
        <v>326</v>
      </c>
      <c r="E143" s="58" t="s">
        <v>329</v>
      </c>
      <c r="F143" s="43">
        <v>94053000</v>
      </c>
      <c r="G143" s="44" t="s">
        <v>330</v>
      </c>
      <c r="H143" s="43" t="s">
        <v>109</v>
      </c>
      <c r="I143" s="43" t="s">
        <v>44</v>
      </c>
      <c r="J143" s="45" t="s">
        <v>28</v>
      </c>
      <c r="K143" s="45" t="s">
        <v>28</v>
      </c>
      <c r="L143" s="45" t="s">
        <v>28</v>
      </c>
      <c r="M143" s="45">
        <v>0</v>
      </c>
      <c r="N143" s="45" t="s">
        <v>28</v>
      </c>
      <c r="O143" s="45">
        <v>0</v>
      </c>
      <c r="P143" s="46">
        <v>34.32</v>
      </c>
      <c r="Q143" s="46">
        <f t="shared" si="10"/>
        <v>34.32</v>
      </c>
      <c r="R143" s="47"/>
      <c r="S143" s="46">
        <v>26.4</v>
      </c>
      <c r="T143" s="46">
        <v>26.4</v>
      </c>
      <c r="V143" s="49">
        <f>VLOOKUP(E143,[3]INVENTARIO!$B$4:$P$1048576,15,0)</f>
        <v>1</v>
      </c>
      <c r="X143" s="50">
        <f>VLOOKUP(E143,[3]INVENTARIO!$B$114:$R$4077,17,0)</f>
        <v>0</v>
      </c>
      <c r="Y143" s="50">
        <f>VLOOKUP(E143,[3]INVENTARIO!$B$4:$S$4077,18,0)</f>
        <v>0</v>
      </c>
      <c r="AA143" s="51">
        <f>VLOOKUP(E143,[3]INVENTARIO!$B$4:$U$4077,20,0)</f>
        <v>0</v>
      </c>
      <c r="AB143" s="51">
        <f t="shared" si="11"/>
        <v>0</v>
      </c>
      <c r="AD143" s="51">
        <f>VLOOKUP(E143,[3]INVENTARIO!$B$4:$X$4077,23,0)</f>
        <v>0</v>
      </c>
      <c r="AE143" s="51">
        <f t="shared" si="12"/>
        <v>0</v>
      </c>
      <c r="AG143" s="51">
        <f>VLOOKUP(E143,[3]INVENTARIO!$B$4:$AA$1048576,26,0)</f>
        <v>0</v>
      </c>
      <c r="AH143" s="51">
        <f t="shared" si="13"/>
        <v>0</v>
      </c>
      <c r="AJ143" s="51">
        <f>VLOOKUP(E143,[3]INVENTARIO!$B$4:$AD$1048576,29,0)</f>
        <v>0</v>
      </c>
      <c r="AK143" s="51">
        <f t="shared" si="14"/>
        <v>0</v>
      </c>
      <c r="AL143" s="48"/>
      <c r="AM143" s="59"/>
      <c r="AN143" s="60"/>
      <c r="AO143" s="60"/>
      <c r="AP143" s="60"/>
      <c r="AQ143" s="60"/>
      <c r="AR143" s="60"/>
      <c r="AS143" s="60"/>
      <c r="AT143" s="61"/>
    </row>
    <row r="144" spans="1:46" ht="24" customHeight="1" outlineLevel="1" x14ac:dyDescent="0.3">
      <c r="A144" s="41" t="s">
        <v>38</v>
      </c>
      <c r="B144" s="42">
        <v>140</v>
      </c>
      <c r="C144" s="43" t="s">
        <v>39</v>
      </c>
      <c r="D144" s="43" t="s">
        <v>326</v>
      </c>
      <c r="E144" s="42" t="s">
        <v>331</v>
      </c>
      <c r="F144" s="43">
        <v>94053000</v>
      </c>
      <c r="G144" s="44" t="s">
        <v>332</v>
      </c>
      <c r="H144" s="43" t="s">
        <v>43</v>
      </c>
      <c r="I144" s="43" t="s">
        <v>44</v>
      </c>
      <c r="J144" s="45" t="s">
        <v>28</v>
      </c>
      <c r="K144" s="45" t="s">
        <v>28</v>
      </c>
      <c r="L144" s="45" t="s">
        <v>28</v>
      </c>
      <c r="M144" s="45">
        <v>6</v>
      </c>
      <c r="N144" s="45" t="s">
        <v>28</v>
      </c>
      <c r="O144" s="45">
        <v>0</v>
      </c>
      <c r="P144" s="46">
        <v>35.1</v>
      </c>
      <c r="Q144" s="46">
        <f t="shared" si="10"/>
        <v>35.1</v>
      </c>
      <c r="R144" s="47"/>
      <c r="S144" s="46">
        <v>27</v>
      </c>
      <c r="T144" s="46">
        <v>27</v>
      </c>
      <c r="V144" s="49">
        <f>VLOOKUP(E144,[3]INVENTARIO!$B$4:$P$1048576,15,0)</f>
        <v>1</v>
      </c>
      <c r="X144" s="50">
        <f>VLOOKUP(E144,[3]INVENTARIO!$B$114:$R$4077,17,0)</f>
        <v>24.9</v>
      </c>
      <c r="Y144" s="50">
        <f>VLOOKUP(E144,[3]INVENTARIO!$B$4:$S$4077,18,0)</f>
        <v>24.9</v>
      </c>
      <c r="AA144" s="51">
        <f>VLOOKUP(E144,[3]INVENTARIO!$B$4:$U$4077,20,0)</f>
        <v>24.9</v>
      </c>
      <c r="AB144" s="51">
        <f t="shared" si="11"/>
        <v>24.9</v>
      </c>
      <c r="AD144" s="51">
        <f>VLOOKUP(E144,[3]INVENTARIO!$B$4:$X$4077,23,0)</f>
        <v>24.9</v>
      </c>
      <c r="AE144" s="51">
        <f t="shared" si="12"/>
        <v>24.9</v>
      </c>
      <c r="AG144" s="51">
        <f>VLOOKUP(E144,[3]INVENTARIO!$B$4:$AA$1048576,26,0)</f>
        <v>24.05</v>
      </c>
      <c r="AH144" s="51">
        <f t="shared" si="13"/>
        <v>24.05</v>
      </c>
      <c r="AJ144" s="51">
        <f>VLOOKUP(E144,[3]INVENTARIO!$B$4:$AD$1048576,29,0)</f>
        <v>17.3</v>
      </c>
      <c r="AK144" s="51">
        <f t="shared" si="14"/>
        <v>17.3</v>
      </c>
      <c r="AT144" s="55"/>
    </row>
    <row r="145" spans="1:46" ht="24" customHeight="1" outlineLevel="1" x14ac:dyDescent="0.3">
      <c r="A145" s="41" t="s">
        <v>38</v>
      </c>
      <c r="B145" s="42">
        <v>141</v>
      </c>
      <c r="C145" s="43" t="s">
        <v>39</v>
      </c>
      <c r="D145" s="43" t="s">
        <v>326</v>
      </c>
      <c r="E145" s="42" t="s">
        <v>333</v>
      </c>
      <c r="F145" s="43">
        <v>94053000</v>
      </c>
      <c r="G145" s="44" t="s">
        <v>334</v>
      </c>
      <c r="H145" s="43" t="s">
        <v>43</v>
      </c>
      <c r="I145" s="43" t="s">
        <v>44</v>
      </c>
      <c r="J145" s="45" t="s">
        <v>28</v>
      </c>
      <c r="K145" s="45" t="s">
        <v>28</v>
      </c>
      <c r="L145" s="45" t="s">
        <v>28</v>
      </c>
      <c r="M145" s="45">
        <v>6</v>
      </c>
      <c r="N145" s="45" t="s">
        <v>28</v>
      </c>
      <c r="O145" s="45">
        <v>0</v>
      </c>
      <c r="P145" s="46">
        <v>71.5</v>
      </c>
      <c r="Q145" s="46">
        <f t="shared" si="10"/>
        <v>71.5</v>
      </c>
      <c r="R145" s="47"/>
      <c r="S145" s="46">
        <v>55</v>
      </c>
      <c r="T145" s="46">
        <v>55</v>
      </c>
      <c r="V145" s="49">
        <f>VLOOKUP(E145,[3]INVENTARIO!$B$4:$P$1048576,15,0)</f>
        <v>1</v>
      </c>
      <c r="X145" s="50">
        <f>VLOOKUP(E145,[3]INVENTARIO!$B$114:$R$4077,17,0)</f>
        <v>48</v>
      </c>
      <c r="Y145" s="50">
        <f>VLOOKUP(E145,[3]INVENTARIO!$B$4:$S$4077,18,0)</f>
        <v>48</v>
      </c>
      <c r="AA145" s="51">
        <f>VLOOKUP(E145,[3]INVENTARIO!$B$4:$U$4077,20,0)</f>
        <v>48</v>
      </c>
      <c r="AB145" s="51">
        <f t="shared" si="11"/>
        <v>48</v>
      </c>
      <c r="AD145" s="51">
        <f>VLOOKUP(E145,[3]INVENTARIO!$B$4:$X$4077,23,0)</f>
        <v>48</v>
      </c>
      <c r="AE145" s="51">
        <f t="shared" si="12"/>
        <v>48</v>
      </c>
      <c r="AG145" s="51">
        <f>VLOOKUP(E145,[3]INVENTARIO!$B$4:$AA$1048576,26,0)</f>
        <v>45</v>
      </c>
      <c r="AH145" s="51">
        <f t="shared" si="13"/>
        <v>45</v>
      </c>
      <c r="AJ145" s="51">
        <f>VLOOKUP(E145,[3]INVENTARIO!$B$4:$AD$1048576,29,0)</f>
        <v>42</v>
      </c>
      <c r="AK145" s="51">
        <f t="shared" si="14"/>
        <v>42</v>
      </c>
      <c r="AT145" s="55"/>
    </row>
    <row r="146" spans="1:46" ht="24" customHeight="1" outlineLevel="1" x14ac:dyDescent="0.3">
      <c r="A146" s="41" t="s">
        <v>38</v>
      </c>
      <c r="B146" s="42">
        <v>142</v>
      </c>
      <c r="C146" s="43" t="s">
        <v>39</v>
      </c>
      <c r="D146" s="43" t="s">
        <v>326</v>
      </c>
      <c r="E146" s="42" t="s">
        <v>335</v>
      </c>
      <c r="F146" s="43">
        <v>94053000</v>
      </c>
      <c r="G146" s="44" t="s">
        <v>336</v>
      </c>
      <c r="H146" s="43" t="s">
        <v>43</v>
      </c>
      <c r="I146" s="43" t="s">
        <v>44</v>
      </c>
      <c r="J146" s="45" t="s">
        <v>28</v>
      </c>
      <c r="K146" s="45" t="s">
        <v>28</v>
      </c>
      <c r="L146" s="45" t="s">
        <v>28</v>
      </c>
      <c r="M146" s="45">
        <v>6</v>
      </c>
      <c r="N146" s="45" t="s">
        <v>28</v>
      </c>
      <c r="O146" s="45">
        <v>0</v>
      </c>
      <c r="P146" s="46">
        <v>71.5</v>
      </c>
      <c r="Q146" s="46">
        <f t="shared" si="10"/>
        <v>71.5</v>
      </c>
      <c r="R146" s="47"/>
      <c r="S146" s="46">
        <v>55</v>
      </c>
      <c r="T146" s="46">
        <v>55</v>
      </c>
      <c r="V146" s="49">
        <f>VLOOKUP(E146,[3]INVENTARIO!$B$4:$P$1048576,15,0)</f>
        <v>1</v>
      </c>
      <c r="X146" s="50">
        <f>VLOOKUP(E146,[3]INVENTARIO!$B$114:$R$4077,17,0)</f>
        <v>48</v>
      </c>
      <c r="Y146" s="50">
        <f>VLOOKUP(E146,[3]INVENTARIO!$B$4:$S$4077,18,0)</f>
        <v>48</v>
      </c>
      <c r="AA146" s="51">
        <f>VLOOKUP(E146,[3]INVENTARIO!$B$4:$U$4077,20,0)</f>
        <v>48</v>
      </c>
      <c r="AB146" s="51">
        <f t="shared" si="11"/>
        <v>48</v>
      </c>
      <c r="AD146" s="51">
        <f>VLOOKUP(E146,[3]INVENTARIO!$B$4:$X$4077,23,0)</f>
        <v>48</v>
      </c>
      <c r="AE146" s="51">
        <f t="shared" si="12"/>
        <v>48</v>
      </c>
      <c r="AG146" s="51">
        <f>VLOOKUP(E146,[3]INVENTARIO!$B$4:$AA$1048576,26,0)</f>
        <v>45</v>
      </c>
      <c r="AH146" s="51">
        <f t="shared" si="13"/>
        <v>45</v>
      </c>
      <c r="AJ146" s="51">
        <f>VLOOKUP(E146,[3]INVENTARIO!$B$4:$AD$1048576,29,0)</f>
        <v>42</v>
      </c>
      <c r="AK146" s="51">
        <f t="shared" si="14"/>
        <v>42</v>
      </c>
      <c r="AT146" s="55"/>
    </row>
    <row r="147" spans="1:46" ht="24" customHeight="1" outlineLevel="1" x14ac:dyDescent="0.3">
      <c r="A147" s="41" t="s">
        <v>38</v>
      </c>
      <c r="B147" s="42">
        <v>143</v>
      </c>
      <c r="C147" s="43" t="s">
        <v>39</v>
      </c>
      <c r="D147" s="43" t="s">
        <v>326</v>
      </c>
      <c r="E147" s="42" t="s">
        <v>337</v>
      </c>
      <c r="F147" s="43">
        <v>94053000</v>
      </c>
      <c r="G147" s="44" t="s">
        <v>338</v>
      </c>
      <c r="H147" s="43" t="s">
        <v>109</v>
      </c>
      <c r="I147" s="43" t="s">
        <v>44</v>
      </c>
      <c r="J147" s="45" t="s">
        <v>28</v>
      </c>
      <c r="K147" s="45" t="s">
        <v>28</v>
      </c>
      <c r="L147" s="45" t="s">
        <v>28</v>
      </c>
      <c r="M147" s="45">
        <v>0</v>
      </c>
      <c r="N147" s="45" t="s">
        <v>28</v>
      </c>
      <c r="O147" s="45">
        <v>0</v>
      </c>
      <c r="P147" s="46">
        <v>35.1</v>
      </c>
      <c r="Q147" s="46">
        <f t="shared" si="10"/>
        <v>35.1</v>
      </c>
      <c r="R147" s="47"/>
      <c r="S147" s="46">
        <v>27</v>
      </c>
      <c r="T147" s="46">
        <v>27</v>
      </c>
      <c r="V147" s="49">
        <f>VLOOKUP(E147,[3]INVENTARIO!$B$4:$P$1048576,15,0)</f>
        <v>1</v>
      </c>
      <c r="X147" s="50">
        <f>VLOOKUP(E147,[3]INVENTARIO!$B$114:$R$4077,17,0)</f>
        <v>0</v>
      </c>
      <c r="Y147" s="50">
        <f>VLOOKUP(E147,[3]INVENTARIO!$B$4:$S$4077,18,0)</f>
        <v>0</v>
      </c>
      <c r="AA147" s="51">
        <f>VLOOKUP(E147,[3]INVENTARIO!$B$4:$U$4077,20,0)</f>
        <v>0</v>
      </c>
      <c r="AB147" s="51">
        <f t="shared" si="11"/>
        <v>0</v>
      </c>
      <c r="AD147" s="51">
        <f>VLOOKUP(E147,[3]INVENTARIO!$B$4:$X$4077,23,0)</f>
        <v>0</v>
      </c>
      <c r="AE147" s="51">
        <f t="shared" si="12"/>
        <v>0</v>
      </c>
      <c r="AG147" s="51">
        <f>VLOOKUP(E147,[3]INVENTARIO!$B$4:$AA$1048576,26,0)</f>
        <v>0</v>
      </c>
      <c r="AH147" s="51">
        <f t="shared" si="13"/>
        <v>0</v>
      </c>
      <c r="AJ147" s="51">
        <f>VLOOKUP(E147,[3]INVENTARIO!$B$4:$AD$1048576,29,0)</f>
        <v>0</v>
      </c>
      <c r="AK147" s="51">
        <f t="shared" si="14"/>
        <v>0</v>
      </c>
      <c r="AT147" s="55"/>
    </row>
    <row r="148" spans="1:46" ht="24" customHeight="1" outlineLevel="1" x14ac:dyDescent="0.3">
      <c r="A148" s="41" t="s">
        <v>38</v>
      </c>
      <c r="B148" s="42">
        <v>144</v>
      </c>
      <c r="C148" s="43" t="s">
        <v>39</v>
      </c>
      <c r="D148" s="43" t="s">
        <v>262</v>
      </c>
      <c r="E148" s="42" t="s">
        <v>339</v>
      </c>
      <c r="F148" s="43">
        <v>94053000</v>
      </c>
      <c r="G148" s="44" t="s">
        <v>340</v>
      </c>
      <c r="H148" s="43" t="s">
        <v>43</v>
      </c>
      <c r="I148" s="43" t="s">
        <v>44</v>
      </c>
      <c r="J148" s="45" t="s">
        <v>28</v>
      </c>
      <c r="K148" s="45" t="s">
        <v>28</v>
      </c>
      <c r="L148" s="45" t="s">
        <v>28</v>
      </c>
      <c r="M148" s="45">
        <v>0</v>
      </c>
      <c r="N148" s="45" t="s">
        <v>28</v>
      </c>
      <c r="O148" s="45">
        <v>0</v>
      </c>
      <c r="P148" s="46">
        <v>0.39</v>
      </c>
      <c r="Q148" s="46">
        <f t="shared" si="10"/>
        <v>0.39</v>
      </c>
      <c r="R148" s="47"/>
      <c r="S148" s="46">
        <v>0.3</v>
      </c>
      <c r="T148" s="46">
        <v>0.3</v>
      </c>
      <c r="V148" s="49">
        <f>VLOOKUP(E148,[3]INVENTARIO!$B$4:$P$1048576,15,0)</f>
        <v>1</v>
      </c>
      <c r="X148" s="50">
        <f>VLOOKUP(E148,[3]INVENTARIO!$B$114:$R$4077,17,0)</f>
        <v>0</v>
      </c>
      <c r="Y148" s="50">
        <f>VLOOKUP(E148,[3]INVENTARIO!$B$4:$S$4077,18,0)</f>
        <v>0</v>
      </c>
      <c r="AA148" s="51">
        <f>VLOOKUP(E148,[3]INVENTARIO!$B$4:$U$4077,20,0)</f>
        <v>0</v>
      </c>
      <c r="AB148" s="51">
        <f t="shared" si="11"/>
        <v>0</v>
      </c>
      <c r="AD148" s="51">
        <f>VLOOKUP(E148,[3]INVENTARIO!$B$4:$X$4077,23,0)</f>
        <v>0</v>
      </c>
      <c r="AE148" s="51">
        <f t="shared" si="12"/>
        <v>0</v>
      </c>
      <c r="AG148" s="51">
        <f>VLOOKUP(E148,[3]INVENTARIO!$B$4:$AA$1048576,26,0)</f>
        <v>0.2</v>
      </c>
      <c r="AH148" s="51">
        <f t="shared" si="13"/>
        <v>0.2</v>
      </c>
      <c r="AJ148" s="51">
        <f>VLOOKUP(E148,[3]INVENTARIO!$B$4:$AD$1048576,29,0)</f>
        <v>0.2</v>
      </c>
      <c r="AK148" s="51">
        <f t="shared" si="14"/>
        <v>0.2</v>
      </c>
      <c r="AT148" s="55"/>
    </row>
    <row r="149" spans="1:46" ht="24" customHeight="1" x14ac:dyDescent="0.3">
      <c r="A149" s="43" t="s">
        <v>341</v>
      </c>
      <c r="B149" s="42">
        <v>145</v>
      </c>
      <c r="C149" s="43" t="s">
        <v>342</v>
      </c>
      <c r="D149" s="43" t="s">
        <v>343</v>
      </c>
      <c r="E149" s="42" t="s">
        <v>344</v>
      </c>
      <c r="F149" s="43">
        <f>VLOOKUP(E149,[3]INVENTARIO!$B$4:$D$1048576,3,0)</f>
        <v>85043111</v>
      </c>
      <c r="G149" s="44" t="s">
        <v>345</v>
      </c>
      <c r="H149" s="43" t="s">
        <v>346</v>
      </c>
      <c r="I149" s="43" t="s">
        <v>44</v>
      </c>
      <c r="J149" s="45" t="s">
        <v>28</v>
      </c>
      <c r="K149" s="45" t="s">
        <v>28</v>
      </c>
      <c r="L149" s="45" t="s">
        <v>28</v>
      </c>
      <c r="M149" s="45">
        <v>5</v>
      </c>
      <c r="N149" s="45" t="s">
        <v>28</v>
      </c>
      <c r="O149" s="45">
        <v>0</v>
      </c>
      <c r="P149" s="46">
        <v>125</v>
      </c>
      <c r="Q149" s="46">
        <v>125</v>
      </c>
      <c r="R149" s="47"/>
      <c r="S149" s="46" t="str">
        <f>VLOOKUP(E149,[2]SEP!$C$11:$G$1048576,5,0)</f>
        <v>Não disponível</v>
      </c>
      <c r="T149" s="46" t="s">
        <v>265</v>
      </c>
      <c r="V149" s="49">
        <f>VLOOKUP(E149,[3]INVENTARIO!$B$4:$P$1048576,15,0)</f>
        <v>1</v>
      </c>
      <c r="X149" s="50">
        <f>VLOOKUP(E149,[3]INVENTARIO!$B$114:$R$4077,17,0)</f>
        <v>0</v>
      </c>
      <c r="Y149" s="50">
        <f t="shared" ref="Y149:Y169" si="15">X149*60%</f>
        <v>0</v>
      </c>
      <c r="AA149" s="51">
        <f>VLOOKUP(E149,[3]INVENTARIO!$B$4:$U$4077,20,0)</f>
        <v>0</v>
      </c>
      <c r="AB149" s="51">
        <f t="shared" ref="AB149:AB206" si="16">AA149*60%</f>
        <v>0</v>
      </c>
      <c r="AD149" s="51">
        <f>VLOOKUP(E149,[3]INVENTARIO!$B$4:$X$4077,23,0)</f>
        <v>0</v>
      </c>
      <c r="AE149" s="51">
        <f t="shared" ref="AE149:AE206" si="17">AD149*60%</f>
        <v>0</v>
      </c>
      <c r="AG149" s="51">
        <f>VLOOKUP(E149,[3]INVENTARIO!$B$4:$AA$1048576,26,0)</f>
        <v>78.42</v>
      </c>
      <c r="AH149" s="51">
        <f t="shared" ref="AH149:AH206" si="18">AG149*60%</f>
        <v>47.052</v>
      </c>
      <c r="AJ149" s="51">
        <f>VLOOKUP(E149,[3]INVENTARIO!$B$4:$AD$1048576,29,0)</f>
        <v>111.28</v>
      </c>
      <c r="AK149" s="51">
        <f t="shared" ref="AK149:AK206" si="19">AJ149*60%</f>
        <v>66.768000000000001</v>
      </c>
    </row>
    <row r="150" spans="1:46" ht="24" customHeight="1" x14ac:dyDescent="0.3">
      <c r="A150" s="43" t="s">
        <v>347</v>
      </c>
      <c r="B150" s="42">
        <v>146</v>
      </c>
      <c r="C150" s="43" t="s">
        <v>342</v>
      </c>
      <c r="D150" s="43" t="s">
        <v>343</v>
      </c>
      <c r="E150" s="42" t="s">
        <v>348</v>
      </c>
      <c r="F150" s="43">
        <f>VLOOKUP(E150,[3]INVENTARIO!$B$4:$D$1048576,3,0)</f>
        <v>85043111</v>
      </c>
      <c r="G150" s="44" t="s">
        <v>349</v>
      </c>
      <c r="H150" s="43" t="s">
        <v>346</v>
      </c>
      <c r="I150" s="43" t="s">
        <v>44</v>
      </c>
      <c r="J150" s="45" t="s">
        <v>28</v>
      </c>
      <c r="K150" s="45" t="s">
        <v>28</v>
      </c>
      <c r="L150" s="45" t="s">
        <v>28</v>
      </c>
      <c r="M150" s="45">
        <v>14</v>
      </c>
      <c r="N150" s="45" t="s">
        <v>28</v>
      </c>
      <c r="O150" s="45">
        <v>0</v>
      </c>
      <c r="P150" s="46">
        <v>150</v>
      </c>
      <c r="Q150" s="46">
        <v>150</v>
      </c>
      <c r="R150" s="47"/>
      <c r="S150" s="46" t="str">
        <f>VLOOKUP(E150,[2]SEP!$C$11:$G$1048576,5,0)</f>
        <v>Não disponível</v>
      </c>
      <c r="T150" s="46" t="s">
        <v>265</v>
      </c>
      <c r="V150" s="49">
        <f>VLOOKUP(E150,[3]INVENTARIO!$B$4:$P$1048576,15,0)</f>
        <v>1</v>
      </c>
      <c r="X150" s="50">
        <f>VLOOKUP(E150,[3]INVENTARIO!$B$114:$R$4077,17,0)</f>
        <v>0</v>
      </c>
      <c r="Y150" s="50">
        <f t="shared" si="15"/>
        <v>0</v>
      </c>
      <c r="AA150" s="51">
        <f>VLOOKUP(E150,[3]INVENTARIO!$B$4:$U$4077,20,0)</f>
        <v>0</v>
      </c>
      <c r="AB150" s="51">
        <f t="shared" si="16"/>
        <v>0</v>
      </c>
      <c r="AD150" s="51">
        <f>VLOOKUP(E150,[3]INVENTARIO!$B$4:$X$4077,23,0)</f>
        <v>0</v>
      </c>
      <c r="AE150" s="51">
        <f t="shared" si="17"/>
        <v>0</v>
      </c>
      <c r="AG150" s="51">
        <f>VLOOKUP(E150,[3]INVENTARIO!$B$4:$AA$1048576,26,0)</f>
        <v>96.85</v>
      </c>
      <c r="AH150" s="51">
        <f t="shared" si="18"/>
        <v>58.109999999999992</v>
      </c>
      <c r="AJ150" s="51">
        <f>VLOOKUP(E150,[3]INVENTARIO!$B$4:$AD$1048576,29,0)</f>
        <v>118.83</v>
      </c>
      <c r="AK150" s="51">
        <f t="shared" si="19"/>
        <v>71.298000000000002</v>
      </c>
    </row>
    <row r="151" spans="1:46" ht="24" customHeight="1" x14ac:dyDescent="0.3">
      <c r="A151" s="43" t="s">
        <v>350</v>
      </c>
      <c r="B151" s="42">
        <v>147</v>
      </c>
      <c r="C151" s="43" t="s">
        <v>342</v>
      </c>
      <c r="D151" s="43" t="s">
        <v>343</v>
      </c>
      <c r="E151" s="42" t="s">
        <v>351</v>
      </c>
      <c r="F151" s="43">
        <f>VLOOKUP(E151,[3]INVENTARIO!$B$4:$D$1048576,3,0)</f>
        <v>85043111</v>
      </c>
      <c r="G151" s="44" t="s">
        <v>352</v>
      </c>
      <c r="H151" s="43" t="s">
        <v>346</v>
      </c>
      <c r="I151" s="43" t="s">
        <v>44</v>
      </c>
      <c r="J151" s="45" t="s">
        <v>28</v>
      </c>
      <c r="K151" s="45" t="s">
        <v>28</v>
      </c>
      <c r="L151" s="45" t="s">
        <v>28</v>
      </c>
      <c r="M151" s="45">
        <v>24</v>
      </c>
      <c r="N151" s="45" t="s">
        <v>28</v>
      </c>
      <c r="O151" s="45">
        <v>0</v>
      </c>
      <c r="P151" s="46">
        <v>180</v>
      </c>
      <c r="Q151" s="46">
        <v>170</v>
      </c>
      <c r="R151" s="47"/>
      <c r="S151" s="46" t="str">
        <f>VLOOKUP(E151,[2]SEP!$C$11:$G$1048576,5,0)</f>
        <v>Não disponível</v>
      </c>
      <c r="T151" s="46" t="s">
        <v>265</v>
      </c>
      <c r="V151" s="49">
        <f>VLOOKUP(E151,[3]INVENTARIO!$B$4:$P$1048576,15,0)</f>
        <v>1</v>
      </c>
      <c r="X151" s="50">
        <f>VLOOKUP(E151,[3]INVENTARIO!$B$114:$R$4077,17,0)</f>
        <v>0</v>
      </c>
      <c r="Y151" s="50">
        <f t="shared" si="15"/>
        <v>0</v>
      </c>
      <c r="AA151" s="51">
        <f>VLOOKUP(E151,[3]INVENTARIO!$B$4:$U$4077,20,0)</f>
        <v>0</v>
      </c>
      <c r="AB151" s="51">
        <f t="shared" si="16"/>
        <v>0</v>
      </c>
      <c r="AD151" s="51">
        <f>VLOOKUP(E151,[3]INVENTARIO!$B$4:$X$4077,23,0)</f>
        <v>0</v>
      </c>
      <c r="AE151" s="51">
        <f t="shared" si="17"/>
        <v>0</v>
      </c>
      <c r="AG151" s="51">
        <f>VLOOKUP(E151,[3]INVENTARIO!$B$4:$AA$1048576,26,0)</f>
        <v>125.89</v>
      </c>
      <c r="AH151" s="51">
        <f t="shared" si="18"/>
        <v>75.533999999999992</v>
      </c>
      <c r="AJ151" s="51">
        <f>VLOOKUP(E151,[3]INVENTARIO!$B$4:$AD$1048576,29,0)</f>
        <v>121.85</v>
      </c>
      <c r="AK151" s="51">
        <f t="shared" si="19"/>
        <v>73.11</v>
      </c>
    </row>
    <row r="152" spans="1:46" ht="24" customHeight="1" x14ac:dyDescent="0.3">
      <c r="A152" s="43" t="s">
        <v>350</v>
      </c>
      <c r="B152" s="42">
        <v>148</v>
      </c>
      <c r="C152" s="43" t="s">
        <v>342</v>
      </c>
      <c r="D152" s="43" t="s">
        <v>353</v>
      </c>
      <c r="E152" s="42" t="s">
        <v>354</v>
      </c>
      <c r="F152" s="43">
        <f>VLOOKUP(E152,[3]INVENTARIO!$B$4:$D$1048576,3,0)</f>
        <v>0</v>
      </c>
      <c r="G152" s="44" t="s">
        <v>355</v>
      </c>
      <c r="H152" s="43" t="s">
        <v>346</v>
      </c>
      <c r="I152" s="43" t="s">
        <v>44</v>
      </c>
      <c r="J152" s="45" t="s">
        <v>28</v>
      </c>
      <c r="K152" s="45" t="s">
        <v>28</v>
      </c>
      <c r="L152" s="45" t="s">
        <v>28</v>
      </c>
      <c r="M152" s="45">
        <v>100</v>
      </c>
      <c r="N152" s="45" t="s">
        <v>28</v>
      </c>
      <c r="O152" s="45">
        <v>0</v>
      </c>
      <c r="P152" s="46">
        <v>650</v>
      </c>
      <c r="Q152" s="46">
        <f>P152*V152</f>
        <v>520</v>
      </c>
      <c r="R152" s="47"/>
      <c r="S152" s="46">
        <v>500</v>
      </c>
      <c r="T152" s="46">
        <v>350</v>
      </c>
      <c r="V152" s="49">
        <v>0.8</v>
      </c>
      <c r="X152" s="50">
        <f>VLOOKUP(E152,[3]INVENTARIO!$B$114:$R$4077,17,0)</f>
        <v>394</v>
      </c>
      <c r="Y152" s="50">
        <f t="shared" si="15"/>
        <v>236.39999999999998</v>
      </c>
      <c r="AA152" s="51">
        <f>VLOOKUP(E152,[3]INVENTARIO!$B$4:$U$4077,20,0)</f>
        <v>394</v>
      </c>
      <c r="AB152" s="51">
        <f t="shared" si="16"/>
        <v>236.39999999999998</v>
      </c>
      <c r="AD152" s="51">
        <f>VLOOKUP(E152,[3]INVENTARIO!$B$4:$X$4077,23,0)</f>
        <v>394</v>
      </c>
      <c r="AE152" s="51">
        <f t="shared" si="17"/>
        <v>236.39999999999998</v>
      </c>
      <c r="AG152" s="51">
        <f>VLOOKUP(E152,[3]INVENTARIO!$B$4:$AA$1048576,26,0)</f>
        <v>350</v>
      </c>
      <c r="AH152" s="51">
        <f t="shared" si="18"/>
        <v>210</v>
      </c>
      <c r="AJ152" s="51">
        <f>VLOOKUP(E152,[3]INVENTARIO!$B$4:$AD$1048576,29,0)</f>
        <v>330</v>
      </c>
      <c r="AK152" s="51">
        <f t="shared" si="19"/>
        <v>198</v>
      </c>
    </row>
    <row r="153" spans="1:46" ht="24" customHeight="1" x14ac:dyDescent="0.3">
      <c r="A153" s="43" t="s">
        <v>350</v>
      </c>
      <c r="B153" s="42">
        <v>149</v>
      </c>
      <c r="C153" s="43" t="s">
        <v>342</v>
      </c>
      <c r="D153" s="43" t="s">
        <v>353</v>
      </c>
      <c r="E153" s="42" t="s">
        <v>356</v>
      </c>
      <c r="F153" s="43">
        <f>VLOOKUP(E153,[3]INVENTARIO!$B$4:$D$1048576,3,0)</f>
        <v>0</v>
      </c>
      <c r="G153" s="44" t="s">
        <v>357</v>
      </c>
      <c r="H153" s="43" t="s">
        <v>346</v>
      </c>
      <c r="I153" s="43" t="s">
        <v>44</v>
      </c>
      <c r="J153" s="45" t="s">
        <v>28</v>
      </c>
      <c r="K153" s="45" t="s">
        <v>28</v>
      </c>
      <c r="L153" s="45" t="s">
        <v>28</v>
      </c>
      <c r="M153" s="45">
        <v>100</v>
      </c>
      <c r="N153" s="45" t="s">
        <v>28</v>
      </c>
      <c r="O153" s="45">
        <v>0</v>
      </c>
      <c r="P153" s="46">
        <v>286</v>
      </c>
      <c r="Q153" s="46">
        <f>P153*V153</f>
        <v>228.8</v>
      </c>
      <c r="R153" s="47"/>
      <c r="S153" s="46">
        <v>220</v>
      </c>
      <c r="T153" s="46">
        <v>154.00000000000003</v>
      </c>
      <c r="V153" s="49">
        <v>0.8</v>
      </c>
      <c r="X153" s="50">
        <f>VLOOKUP(E153,[3]INVENTARIO!$B$114:$R$4077,17,0)</f>
        <v>220</v>
      </c>
      <c r="Y153" s="50">
        <f t="shared" si="15"/>
        <v>132</v>
      </c>
      <c r="AA153" s="51">
        <f>VLOOKUP(E153,[3]INVENTARIO!$B$4:$U$4077,20,0)</f>
        <v>220</v>
      </c>
      <c r="AB153" s="51">
        <f t="shared" si="16"/>
        <v>132</v>
      </c>
      <c r="AD153" s="51">
        <f>VLOOKUP(E153,[3]INVENTARIO!$B$4:$X$4077,23,0)</f>
        <v>220</v>
      </c>
      <c r="AE153" s="51">
        <f t="shared" si="17"/>
        <v>132</v>
      </c>
      <c r="AG153" s="51">
        <f>VLOOKUP(E153,[3]INVENTARIO!$B$4:$AA$1048576,26,0)</f>
        <v>350</v>
      </c>
      <c r="AH153" s="51">
        <f t="shared" si="18"/>
        <v>210</v>
      </c>
      <c r="AJ153" s="51">
        <f>VLOOKUP(E153,[3]INVENTARIO!$B$4:$AD$1048576,29,0)</f>
        <v>330</v>
      </c>
      <c r="AK153" s="51">
        <f t="shared" si="19"/>
        <v>198</v>
      </c>
    </row>
    <row r="154" spans="1:46" ht="24" customHeight="1" x14ac:dyDescent="0.3">
      <c r="A154" s="43" t="s">
        <v>350</v>
      </c>
      <c r="B154" s="42">
        <v>150</v>
      </c>
      <c r="C154" s="43" t="s">
        <v>342</v>
      </c>
      <c r="D154" s="43" t="s">
        <v>353</v>
      </c>
      <c r="E154" s="42" t="s">
        <v>358</v>
      </c>
      <c r="F154" s="43">
        <f>VLOOKUP(E154,[3]INVENTARIO!$B$4:$D$1048576,3,0)</f>
        <v>0</v>
      </c>
      <c r="G154" s="44" t="s">
        <v>359</v>
      </c>
      <c r="H154" s="43" t="s">
        <v>346</v>
      </c>
      <c r="I154" s="43" t="s">
        <v>44</v>
      </c>
      <c r="J154" s="45" t="s">
        <v>28</v>
      </c>
      <c r="K154" s="45" t="s">
        <v>28</v>
      </c>
      <c r="L154" s="45" t="s">
        <v>28</v>
      </c>
      <c r="M154" s="45">
        <v>100</v>
      </c>
      <c r="N154" s="45" t="s">
        <v>28</v>
      </c>
      <c r="O154" s="45">
        <v>0</v>
      </c>
      <c r="P154" s="46">
        <v>500</v>
      </c>
      <c r="Q154" s="46">
        <f>P154*V154</f>
        <v>400</v>
      </c>
      <c r="R154" s="47"/>
      <c r="S154" s="46" t="str">
        <f>VLOOKUP(E154,[2]SEP!$C$11:$G$1048576,5,0)</f>
        <v>Não disponível</v>
      </c>
      <c r="T154" s="46" t="s">
        <v>265</v>
      </c>
      <c r="V154" s="49">
        <v>0.8</v>
      </c>
      <c r="X154" s="50">
        <f>VLOOKUP(E154,[3]INVENTARIO!$B$114:$R$4077,17,0)</f>
        <v>0</v>
      </c>
      <c r="Y154" s="50">
        <f t="shared" si="15"/>
        <v>0</v>
      </c>
      <c r="AA154" s="51">
        <f>VLOOKUP(E154,[3]INVENTARIO!$B$4:$U$4077,20,0)</f>
        <v>0</v>
      </c>
      <c r="AB154" s="51">
        <f t="shared" si="16"/>
        <v>0</v>
      </c>
      <c r="AD154" s="51">
        <f>VLOOKUP(E154,[3]INVENTARIO!$B$4:$X$4077,23,0)</f>
        <v>0</v>
      </c>
      <c r="AE154" s="51">
        <f t="shared" si="17"/>
        <v>0</v>
      </c>
      <c r="AG154" s="51">
        <f>VLOOKUP(E154,[3]INVENTARIO!$B$4:$AA$1048576,26,0)</f>
        <v>350</v>
      </c>
      <c r="AH154" s="51">
        <f t="shared" si="18"/>
        <v>210</v>
      </c>
      <c r="AJ154" s="51">
        <f>VLOOKUP(E154,[3]INVENTARIO!$B$4:$AD$1048576,29,0)</f>
        <v>330</v>
      </c>
      <c r="AK154" s="51">
        <f t="shared" si="19"/>
        <v>198</v>
      </c>
    </row>
    <row r="155" spans="1:46" ht="24" customHeight="1" x14ac:dyDescent="0.3">
      <c r="B155" s="42">
        <v>151</v>
      </c>
      <c r="C155" s="43" t="s">
        <v>342</v>
      </c>
      <c r="D155" s="43" t="s">
        <v>353</v>
      </c>
      <c r="E155" s="42" t="s">
        <v>360</v>
      </c>
      <c r="F155" s="43">
        <f>VLOOKUP(E155,[3]INVENTARIO!$B$4:$D$1048576,3,0)</f>
        <v>0</v>
      </c>
      <c r="G155" s="44" t="s">
        <v>361</v>
      </c>
      <c r="H155" s="43" t="s">
        <v>346</v>
      </c>
      <c r="I155" s="43" t="s">
        <v>44</v>
      </c>
      <c r="J155" s="45" t="s">
        <v>28</v>
      </c>
      <c r="K155" s="45" t="s">
        <v>28</v>
      </c>
      <c r="L155" s="45" t="s">
        <v>28</v>
      </c>
      <c r="M155" s="45">
        <v>100</v>
      </c>
      <c r="N155" s="45" t="s">
        <v>28</v>
      </c>
      <c r="O155" s="45">
        <v>0</v>
      </c>
      <c r="P155" s="46">
        <v>500</v>
      </c>
      <c r="Q155" s="46">
        <v>365</v>
      </c>
      <c r="R155" s="47"/>
      <c r="S155" s="46" t="str">
        <f>VLOOKUP(E155,[2]SEP!$C$11:$G$1048576,5,0)</f>
        <v>Não disponível</v>
      </c>
      <c r="T155" s="46" t="s">
        <v>265</v>
      </c>
      <c r="V155" s="49">
        <v>0.8</v>
      </c>
      <c r="X155" s="50">
        <f>VLOOKUP(E155,[3]INVENTARIO!$B$114:$R$4077,17,0)</f>
        <v>0</v>
      </c>
      <c r="Y155" s="50">
        <f t="shared" si="15"/>
        <v>0</v>
      </c>
      <c r="AA155" s="51">
        <f>VLOOKUP(E155,[3]INVENTARIO!$B$4:$U$4077,20,0)</f>
        <v>0</v>
      </c>
      <c r="AB155" s="51">
        <f t="shared" si="16"/>
        <v>0</v>
      </c>
      <c r="AD155" s="51">
        <f>VLOOKUP(E155,[3]INVENTARIO!$B$4:$X$4077,23,0)</f>
        <v>0</v>
      </c>
      <c r="AE155" s="51">
        <f t="shared" si="17"/>
        <v>0</v>
      </c>
      <c r="AG155" s="51">
        <f>VLOOKUP(E155,[3]INVENTARIO!$B$4:$AA$1048576,26,0)</f>
        <v>350</v>
      </c>
      <c r="AH155" s="51">
        <f t="shared" si="18"/>
        <v>210</v>
      </c>
      <c r="AJ155" s="51">
        <f>VLOOKUP(E155,[3]INVENTARIO!$B$4:$AD$1048576,29,0)</f>
        <v>330</v>
      </c>
      <c r="AK155" s="51">
        <f t="shared" si="19"/>
        <v>198</v>
      </c>
    </row>
    <row r="156" spans="1:46" ht="24" customHeight="1" x14ac:dyDescent="0.3">
      <c r="B156" s="42">
        <v>152</v>
      </c>
      <c r="C156" s="43" t="s">
        <v>342</v>
      </c>
      <c r="D156" s="43" t="s">
        <v>353</v>
      </c>
      <c r="E156" s="42" t="s">
        <v>362</v>
      </c>
      <c r="F156" s="43">
        <f>VLOOKUP(E156,[3]INVENTARIO!$B$4:$D$1048576,3,0)</f>
        <v>0</v>
      </c>
      <c r="G156" s="44" t="s">
        <v>363</v>
      </c>
      <c r="H156" s="43" t="s">
        <v>346</v>
      </c>
      <c r="I156" s="43" t="s">
        <v>44</v>
      </c>
      <c r="J156" s="45" t="s">
        <v>28</v>
      </c>
      <c r="K156" s="45" t="s">
        <v>28</v>
      </c>
      <c r="L156" s="45" t="s">
        <v>28</v>
      </c>
      <c r="M156" s="45">
        <v>100</v>
      </c>
      <c r="N156" s="45" t="s">
        <v>28</v>
      </c>
      <c r="O156" s="45">
        <v>0</v>
      </c>
      <c r="P156" s="46">
        <v>429</v>
      </c>
      <c r="Q156" s="46">
        <f t="shared" ref="Q156:Q164" si="20">P156*V156</f>
        <v>343.20000000000005</v>
      </c>
      <c r="R156" s="47"/>
      <c r="S156" s="46">
        <v>330</v>
      </c>
      <c r="T156" s="46">
        <v>231.00000000000003</v>
      </c>
      <c r="V156" s="49">
        <v>0.8</v>
      </c>
      <c r="X156" s="50">
        <f>VLOOKUP(E156,[3]INVENTARIO!$B$114:$R$4077,17,0)</f>
        <v>394</v>
      </c>
      <c r="Y156" s="50">
        <f t="shared" si="15"/>
        <v>236.39999999999998</v>
      </c>
      <c r="AA156" s="51">
        <f>VLOOKUP(E156,[3]INVENTARIO!$B$4:$U$4077,20,0)</f>
        <v>394</v>
      </c>
      <c r="AB156" s="51">
        <f t="shared" si="16"/>
        <v>236.39999999999998</v>
      </c>
      <c r="AD156" s="51">
        <f>VLOOKUP(E156,[3]INVENTARIO!$B$4:$X$4077,23,0)</f>
        <v>394</v>
      </c>
      <c r="AE156" s="51">
        <f t="shared" si="17"/>
        <v>236.39999999999998</v>
      </c>
      <c r="AG156" s="51">
        <f>VLOOKUP(E156,[3]INVENTARIO!$B$4:$AA$1048576,26,0)</f>
        <v>370</v>
      </c>
      <c r="AH156" s="51">
        <f t="shared" si="18"/>
        <v>222</v>
      </c>
      <c r="AJ156" s="51">
        <f>VLOOKUP(E156,[3]INVENTARIO!$B$4:$AD$1048576,29,0)</f>
        <v>330</v>
      </c>
      <c r="AK156" s="51">
        <f t="shared" si="19"/>
        <v>198</v>
      </c>
    </row>
    <row r="157" spans="1:46" ht="24" customHeight="1" x14ac:dyDescent="0.3">
      <c r="B157" s="42">
        <v>153</v>
      </c>
      <c r="C157" s="43" t="s">
        <v>342</v>
      </c>
      <c r="D157" s="43" t="s">
        <v>353</v>
      </c>
      <c r="E157" s="42" t="s">
        <v>364</v>
      </c>
      <c r="F157" s="43">
        <f>VLOOKUP(E157,[3]INVENTARIO!$B$4:$D$1048576,3,0)</f>
        <v>0</v>
      </c>
      <c r="G157" s="44" t="s">
        <v>365</v>
      </c>
      <c r="H157" s="43" t="s">
        <v>346</v>
      </c>
      <c r="I157" s="43" t="s">
        <v>44</v>
      </c>
      <c r="J157" s="45" t="s">
        <v>28</v>
      </c>
      <c r="K157" s="45" t="s">
        <v>28</v>
      </c>
      <c r="L157" s="45" t="s">
        <v>28</v>
      </c>
      <c r="M157" s="45">
        <v>100</v>
      </c>
      <c r="N157" s="45" t="s">
        <v>28</v>
      </c>
      <c r="O157" s="45">
        <v>0</v>
      </c>
      <c r="P157" s="46">
        <v>500</v>
      </c>
      <c r="Q157" s="46">
        <f t="shared" si="20"/>
        <v>400</v>
      </c>
      <c r="R157" s="47"/>
      <c r="S157" s="46">
        <v>500</v>
      </c>
      <c r="T157" s="46">
        <v>350</v>
      </c>
      <c r="V157" s="49">
        <v>0.8</v>
      </c>
      <c r="X157" s="50">
        <f>VLOOKUP(E157,[3]INVENTARIO!$B$114:$R$4077,17,0)</f>
        <v>0</v>
      </c>
      <c r="Y157" s="50">
        <f t="shared" si="15"/>
        <v>0</v>
      </c>
      <c r="AA157" s="51">
        <f>VLOOKUP(E157,[3]INVENTARIO!$B$4:$U$4077,20,0)</f>
        <v>0</v>
      </c>
      <c r="AB157" s="51">
        <f t="shared" si="16"/>
        <v>0</v>
      </c>
      <c r="AD157" s="51">
        <f>VLOOKUP(E157,[3]INVENTARIO!$B$4:$X$4077,23,0)</f>
        <v>0</v>
      </c>
      <c r="AE157" s="51">
        <f t="shared" si="17"/>
        <v>0</v>
      </c>
      <c r="AG157" s="51">
        <f>VLOOKUP(E157,[3]INVENTARIO!$B$4:$AA$1048576,26,0)</f>
        <v>0</v>
      </c>
      <c r="AH157" s="51">
        <f t="shared" si="18"/>
        <v>0</v>
      </c>
      <c r="AJ157" s="51">
        <f>VLOOKUP(E157,[3]INVENTARIO!$B$4:$AD$1048576,29,0)</f>
        <v>0</v>
      </c>
      <c r="AK157" s="51">
        <f t="shared" si="19"/>
        <v>0</v>
      </c>
    </row>
    <row r="158" spans="1:46" ht="24" customHeight="1" x14ac:dyDescent="0.3">
      <c r="B158" s="42">
        <v>154</v>
      </c>
      <c r="C158" s="43" t="s">
        <v>342</v>
      </c>
      <c r="D158" s="43" t="s">
        <v>353</v>
      </c>
      <c r="E158" s="42" t="s">
        <v>366</v>
      </c>
      <c r="F158" s="43">
        <f>VLOOKUP(E158,[3]INVENTARIO!$B$4:$D$1048576,3,0)</f>
        <v>0</v>
      </c>
      <c r="G158" s="44" t="s">
        <v>367</v>
      </c>
      <c r="H158" s="43" t="s">
        <v>346</v>
      </c>
      <c r="I158" s="43" t="s">
        <v>44</v>
      </c>
      <c r="J158" s="45" t="s">
        <v>28</v>
      </c>
      <c r="K158" s="45" t="s">
        <v>28</v>
      </c>
      <c r="L158" s="45" t="s">
        <v>28</v>
      </c>
      <c r="M158" s="45">
        <v>50</v>
      </c>
      <c r="N158" s="45" t="s">
        <v>28</v>
      </c>
      <c r="O158" s="45">
        <v>0</v>
      </c>
      <c r="P158" s="46">
        <v>143</v>
      </c>
      <c r="Q158" s="46">
        <f t="shared" si="20"/>
        <v>114.4</v>
      </c>
      <c r="R158" s="47"/>
      <c r="S158" s="46">
        <v>110</v>
      </c>
      <c r="T158" s="46">
        <v>77.000000000000014</v>
      </c>
      <c r="V158" s="49">
        <v>0.8</v>
      </c>
      <c r="X158" s="50">
        <f>VLOOKUP(E158,[3]INVENTARIO!$B$114:$R$4077,17,0)</f>
        <v>120</v>
      </c>
      <c r="Y158" s="50">
        <f t="shared" si="15"/>
        <v>72</v>
      </c>
      <c r="AA158" s="51">
        <f>VLOOKUP(E158,[3]INVENTARIO!$B$4:$U$4077,20,0)</f>
        <v>120</v>
      </c>
      <c r="AB158" s="51">
        <f t="shared" si="16"/>
        <v>72</v>
      </c>
      <c r="AD158" s="51">
        <f>VLOOKUP(E158,[3]INVENTARIO!$B$4:$X$4077,23,0)</f>
        <v>120</v>
      </c>
      <c r="AE158" s="51">
        <f t="shared" si="17"/>
        <v>72</v>
      </c>
      <c r="AG158" s="51">
        <f>VLOOKUP(E158,[3]INVENTARIO!$B$4:$AA$1048576,26,0)</f>
        <v>180</v>
      </c>
      <c r="AH158" s="51">
        <f t="shared" si="18"/>
        <v>108</v>
      </c>
      <c r="AJ158" s="51">
        <f>VLOOKUP(E158,[3]INVENTARIO!$B$4:$AD$1048576,29,0)</f>
        <v>221</v>
      </c>
      <c r="AK158" s="51">
        <f t="shared" si="19"/>
        <v>132.6</v>
      </c>
    </row>
    <row r="159" spans="1:46" ht="24" customHeight="1" x14ac:dyDescent="0.3">
      <c r="A159" s="43" t="s">
        <v>350</v>
      </c>
      <c r="B159" s="42">
        <v>155</v>
      </c>
      <c r="C159" s="43" t="s">
        <v>342</v>
      </c>
      <c r="D159" s="43" t="s">
        <v>353</v>
      </c>
      <c r="E159" s="42" t="s">
        <v>368</v>
      </c>
      <c r="F159" s="43">
        <f>VLOOKUP(E159,[3]INVENTARIO!$B$4:$D$1048576,3,0)</f>
        <v>0</v>
      </c>
      <c r="G159" s="44" t="s">
        <v>369</v>
      </c>
      <c r="H159" s="43" t="s">
        <v>346</v>
      </c>
      <c r="I159" s="43" t="s">
        <v>44</v>
      </c>
      <c r="J159" s="45" t="s">
        <v>28</v>
      </c>
      <c r="K159" s="45" t="s">
        <v>28</v>
      </c>
      <c r="L159" s="45" t="s">
        <v>28</v>
      </c>
      <c r="M159" s="45">
        <v>50</v>
      </c>
      <c r="N159" s="45" t="s">
        <v>28</v>
      </c>
      <c r="O159" s="45">
        <v>0</v>
      </c>
      <c r="P159" s="46">
        <v>144.30000000000001</v>
      </c>
      <c r="Q159" s="46">
        <f t="shared" si="20"/>
        <v>115.44000000000001</v>
      </c>
      <c r="R159" s="47"/>
      <c r="S159" s="46">
        <v>111</v>
      </c>
      <c r="T159" s="46">
        <v>77.7</v>
      </c>
      <c r="V159" s="49">
        <v>0.8</v>
      </c>
      <c r="X159" s="50">
        <f>VLOOKUP(E159,[3]INVENTARIO!$B$114:$R$4077,17,0)</f>
        <v>0</v>
      </c>
      <c r="Y159" s="50">
        <f t="shared" si="15"/>
        <v>0</v>
      </c>
      <c r="AA159" s="51">
        <f>VLOOKUP(E159,[3]INVENTARIO!$B$4:$U$4077,20,0)</f>
        <v>0</v>
      </c>
      <c r="AB159" s="51">
        <f t="shared" si="16"/>
        <v>0</v>
      </c>
      <c r="AD159" s="51">
        <f>VLOOKUP(E159,[3]INVENTARIO!$B$4:$X$4077,23,0)</f>
        <v>0</v>
      </c>
      <c r="AE159" s="51">
        <f t="shared" si="17"/>
        <v>0</v>
      </c>
      <c r="AG159" s="51">
        <f>VLOOKUP(E159,[3]INVENTARIO!$B$4:$AA$1048576,26,0)</f>
        <v>0</v>
      </c>
      <c r="AH159" s="51">
        <f t="shared" si="18"/>
        <v>0</v>
      </c>
      <c r="AJ159" s="51">
        <f>VLOOKUP(E159,[3]INVENTARIO!$B$4:$AD$1048576,29,0)</f>
        <v>0</v>
      </c>
      <c r="AK159" s="51">
        <f t="shared" si="19"/>
        <v>0</v>
      </c>
    </row>
    <row r="160" spans="1:46" ht="24" customHeight="1" x14ac:dyDescent="0.3">
      <c r="A160" s="43" t="s">
        <v>350</v>
      </c>
      <c r="B160" s="42">
        <v>156</v>
      </c>
      <c r="C160" s="43" t="s">
        <v>342</v>
      </c>
      <c r="D160" s="43" t="s">
        <v>353</v>
      </c>
      <c r="E160" s="42" t="s">
        <v>370</v>
      </c>
      <c r="F160" s="43">
        <f>VLOOKUP(E160,[3]INVENTARIO!$B$4:$D$1048576,3,0)</f>
        <v>0</v>
      </c>
      <c r="G160" s="44" t="s">
        <v>371</v>
      </c>
      <c r="H160" s="43" t="s">
        <v>346</v>
      </c>
      <c r="I160" s="43" t="s">
        <v>44</v>
      </c>
      <c r="J160" s="45" t="s">
        <v>28</v>
      </c>
      <c r="K160" s="45" t="s">
        <v>28</v>
      </c>
      <c r="L160" s="45" t="s">
        <v>28</v>
      </c>
      <c r="M160" s="45">
        <v>50</v>
      </c>
      <c r="N160" s="45" t="s">
        <v>28</v>
      </c>
      <c r="O160" s="45">
        <v>0</v>
      </c>
      <c r="P160" s="46">
        <v>208</v>
      </c>
      <c r="Q160" s="46">
        <f t="shared" si="20"/>
        <v>166.4</v>
      </c>
      <c r="R160" s="47"/>
      <c r="S160" s="46">
        <v>160</v>
      </c>
      <c r="T160" s="46">
        <v>112.00000000000001</v>
      </c>
      <c r="V160" s="49">
        <v>0.8</v>
      </c>
      <c r="X160" s="50">
        <f>VLOOKUP(E160,[3]INVENTARIO!$B$114:$R$4077,17,0)</f>
        <v>0</v>
      </c>
      <c r="Y160" s="50">
        <f t="shared" si="15"/>
        <v>0</v>
      </c>
      <c r="AA160" s="51">
        <f>VLOOKUP(E160,[3]INVENTARIO!$B$4:$U$4077,20,0)</f>
        <v>0</v>
      </c>
      <c r="AB160" s="51">
        <f t="shared" si="16"/>
        <v>0</v>
      </c>
      <c r="AD160" s="51">
        <f>VLOOKUP(E160,[3]INVENTARIO!$B$4:$X$4077,23,0)</f>
        <v>0</v>
      </c>
      <c r="AE160" s="51">
        <f t="shared" si="17"/>
        <v>0</v>
      </c>
      <c r="AG160" s="51">
        <f>VLOOKUP(E160,[3]INVENTARIO!$B$4:$AA$1048576,26,0)</f>
        <v>0</v>
      </c>
      <c r="AH160" s="51">
        <f t="shared" si="18"/>
        <v>0</v>
      </c>
      <c r="AJ160" s="51">
        <f>VLOOKUP(E160,[3]INVENTARIO!$B$4:$AD$1048576,29,0)</f>
        <v>0</v>
      </c>
      <c r="AK160" s="51">
        <f t="shared" si="19"/>
        <v>0</v>
      </c>
    </row>
    <row r="161" spans="1:46" ht="24" customHeight="1" x14ac:dyDescent="0.3">
      <c r="A161" s="43" t="s">
        <v>350</v>
      </c>
      <c r="B161" s="42">
        <v>157</v>
      </c>
      <c r="C161" s="43" t="s">
        <v>342</v>
      </c>
      <c r="D161" s="43" t="s">
        <v>353</v>
      </c>
      <c r="E161" s="42" t="s">
        <v>372</v>
      </c>
      <c r="F161" s="43">
        <f>VLOOKUP(E161,[3]INVENTARIO!$B$4:$D$1048576,3,0)</f>
        <v>0</v>
      </c>
      <c r="G161" s="44" t="s">
        <v>373</v>
      </c>
      <c r="H161" s="43" t="s">
        <v>346</v>
      </c>
      <c r="I161" s="43" t="s">
        <v>44</v>
      </c>
      <c r="J161" s="45" t="s">
        <v>28</v>
      </c>
      <c r="K161" s="45" t="s">
        <v>28</v>
      </c>
      <c r="L161" s="45" t="s">
        <v>28</v>
      </c>
      <c r="M161" s="45">
        <v>10</v>
      </c>
      <c r="N161" s="45" t="s">
        <v>28</v>
      </c>
      <c r="O161" s="45">
        <v>0</v>
      </c>
      <c r="P161" s="46">
        <v>67.86</v>
      </c>
      <c r="Q161" s="46">
        <f t="shared" si="20"/>
        <v>54.288000000000004</v>
      </c>
      <c r="R161" s="47"/>
      <c r="S161" s="46">
        <v>52.2</v>
      </c>
      <c r="T161" s="46">
        <v>52.2</v>
      </c>
      <c r="V161" s="49">
        <v>0.8</v>
      </c>
      <c r="X161" s="50">
        <f>VLOOKUP(E161,[3]INVENTARIO!$B$114:$R$4077,17,0)</f>
        <v>65</v>
      </c>
      <c r="Y161" s="50">
        <f t="shared" si="15"/>
        <v>39</v>
      </c>
      <c r="AA161" s="51">
        <f>VLOOKUP(E161,[3]INVENTARIO!$B$4:$U$4077,20,0)</f>
        <v>65</v>
      </c>
      <c r="AB161" s="51">
        <f t="shared" si="16"/>
        <v>39</v>
      </c>
      <c r="AD161" s="51">
        <f>VLOOKUP(E161,[3]INVENTARIO!$B$4:$X$4077,23,0)</f>
        <v>65</v>
      </c>
      <c r="AE161" s="51">
        <f t="shared" si="17"/>
        <v>39</v>
      </c>
      <c r="AG161" s="51">
        <f>VLOOKUP(E161,[3]INVENTARIO!$B$4:$AA$1048576,26,0)</f>
        <v>95</v>
      </c>
      <c r="AH161" s="51">
        <f t="shared" si="18"/>
        <v>57</v>
      </c>
      <c r="AJ161" s="51">
        <f>VLOOKUP(E161,[3]INVENTARIO!$B$4:$AD$1048576,29,0)</f>
        <v>65</v>
      </c>
      <c r="AK161" s="51">
        <f t="shared" si="19"/>
        <v>39</v>
      </c>
    </row>
    <row r="162" spans="1:46" ht="24" customHeight="1" x14ac:dyDescent="0.3">
      <c r="A162" s="43" t="s">
        <v>350</v>
      </c>
      <c r="B162" s="42">
        <v>158</v>
      </c>
      <c r="C162" s="43" t="s">
        <v>342</v>
      </c>
      <c r="D162" s="43" t="s">
        <v>353</v>
      </c>
      <c r="E162" s="42" t="s">
        <v>374</v>
      </c>
      <c r="F162" s="43">
        <f>VLOOKUP(E162,[3]INVENTARIO!$B$4:$D$1048576,3,0)</f>
        <v>0</v>
      </c>
      <c r="G162" s="44" t="s">
        <v>375</v>
      </c>
      <c r="H162" s="43" t="s">
        <v>346</v>
      </c>
      <c r="I162" s="43" t="s">
        <v>44</v>
      </c>
      <c r="J162" s="45" t="s">
        <v>28</v>
      </c>
      <c r="K162" s="45" t="s">
        <v>28</v>
      </c>
      <c r="L162" s="45" t="s">
        <v>28</v>
      </c>
      <c r="M162" s="45">
        <v>10</v>
      </c>
      <c r="N162" s="45" t="s">
        <v>28</v>
      </c>
      <c r="O162" s="45">
        <v>0</v>
      </c>
      <c r="P162" s="46">
        <v>66.3</v>
      </c>
      <c r="Q162" s="46">
        <f t="shared" si="20"/>
        <v>53.04</v>
      </c>
      <c r="R162" s="47"/>
      <c r="S162" s="46">
        <v>51</v>
      </c>
      <c r="T162" s="46">
        <v>35.700000000000003</v>
      </c>
      <c r="V162" s="49">
        <v>0.8</v>
      </c>
      <c r="X162" s="50">
        <f>VLOOKUP(E162,[3]INVENTARIO!$B$114:$R$4077,17,0)</f>
        <v>0</v>
      </c>
      <c r="Y162" s="50">
        <f t="shared" si="15"/>
        <v>0</v>
      </c>
      <c r="AA162" s="51">
        <f>VLOOKUP(E162,[3]INVENTARIO!$B$4:$U$4077,20,0)</f>
        <v>0</v>
      </c>
      <c r="AB162" s="51">
        <f t="shared" si="16"/>
        <v>0</v>
      </c>
      <c r="AD162" s="51">
        <f>VLOOKUP(E162,[3]INVENTARIO!$B$4:$X$4077,23,0)</f>
        <v>0</v>
      </c>
      <c r="AE162" s="51">
        <f t="shared" si="17"/>
        <v>0</v>
      </c>
      <c r="AG162" s="51">
        <f>VLOOKUP(E162,[3]INVENTARIO!$B$4:$AA$1048576,26,0)</f>
        <v>0</v>
      </c>
      <c r="AH162" s="51">
        <f t="shared" si="18"/>
        <v>0</v>
      </c>
      <c r="AJ162" s="51">
        <f>VLOOKUP(E162,[3]INVENTARIO!$B$4:$AD$1048576,29,0)</f>
        <v>0</v>
      </c>
      <c r="AK162" s="51">
        <f t="shared" si="19"/>
        <v>0</v>
      </c>
    </row>
    <row r="163" spans="1:46" ht="24" customHeight="1" x14ac:dyDescent="0.3">
      <c r="A163" s="41" t="s">
        <v>376</v>
      </c>
      <c r="B163" s="42">
        <v>159</v>
      </c>
      <c r="C163" s="43" t="s">
        <v>342</v>
      </c>
      <c r="D163" s="43" t="s">
        <v>353</v>
      </c>
      <c r="E163" s="42" t="s">
        <v>377</v>
      </c>
      <c r="F163" s="43">
        <f>VLOOKUP(E163,[3]INVENTARIO!$B$4:$D$1048576,3,0)</f>
        <v>0</v>
      </c>
      <c r="G163" s="44" t="s">
        <v>378</v>
      </c>
      <c r="H163" s="43" t="s">
        <v>346</v>
      </c>
      <c r="I163" s="43" t="s">
        <v>44</v>
      </c>
      <c r="J163" s="45" t="s">
        <v>28</v>
      </c>
      <c r="K163" s="45" t="s">
        <v>28</v>
      </c>
      <c r="L163" s="45" t="s">
        <v>28</v>
      </c>
      <c r="M163" s="45">
        <v>20</v>
      </c>
      <c r="N163" s="45" t="s">
        <v>28</v>
      </c>
      <c r="O163" s="45">
        <v>0</v>
      </c>
      <c r="P163" s="46">
        <v>96.59</v>
      </c>
      <c r="Q163" s="46">
        <f t="shared" si="20"/>
        <v>77.272000000000006</v>
      </c>
      <c r="R163" s="47"/>
      <c r="S163" s="46">
        <v>74.3</v>
      </c>
      <c r="T163" s="46">
        <v>74.3</v>
      </c>
      <c r="V163" s="49">
        <v>0.8</v>
      </c>
      <c r="X163" s="50">
        <f>VLOOKUP(E163,[3]INVENTARIO!$B$114:$R$4077,17,0)</f>
        <v>0</v>
      </c>
      <c r="Y163" s="50">
        <f t="shared" si="15"/>
        <v>0</v>
      </c>
      <c r="AA163" s="51">
        <f>VLOOKUP(E163,[3]INVENTARIO!$B$4:$U$4077,20,0)</f>
        <v>0</v>
      </c>
      <c r="AB163" s="51">
        <f t="shared" si="16"/>
        <v>0</v>
      </c>
      <c r="AD163" s="51">
        <f>VLOOKUP(E163,[3]INVENTARIO!$B$4:$X$4077,23,0)</f>
        <v>0</v>
      </c>
      <c r="AE163" s="51">
        <f t="shared" si="17"/>
        <v>0</v>
      </c>
      <c r="AG163" s="51">
        <f>VLOOKUP(E163,[3]INVENTARIO!$B$4:$AA$1048576,26,0)</f>
        <v>0</v>
      </c>
      <c r="AH163" s="51">
        <f t="shared" si="18"/>
        <v>0</v>
      </c>
      <c r="AJ163" s="51">
        <f>VLOOKUP(E163,[3]INVENTARIO!$B$4:$AD$1048576,29,0)</f>
        <v>0</v>
      </c>
      <c r="AK163" s="51">
        <f t="shared" si="19"/>
        <v>0</v>
      </c>
    </row>
    <row r="164" spans="1:46" ht="24" customHeight="1" x14ac:dyDescent="0.3">
      <c r="A164" s="41" t="s">
        <v>379</v>
      </c>
      <c r="B164" s="42">
        <v>160</v>
      </c>
      <c r="C164" s="43" t="s">
        <v>342</v>
      </c>
      <c r="D164" s="43" t="s">
        <v>353</v>
      </c>
      <c r="E164" s="42" t="s">
        <v>380</v>
      </c>
      <c r="F164" s="43">
        <f>VLOOKUP(E164,[3]INVENTARIO!$B$4:$D$1048576,3,0)</f>
        <v>0</v>
      </c>
      <c r="G164" s="44" t="s">
        <v>381</v>
      </c>
      <c r="H164" s="43" t="s">
        <v>346</v>
      </c>
      <c r="I164" s="43" t="s">
        <v>44</v>
      </c>
      <c r="J164" s="45" t="s">
        <v>28</v>
      </c>
      <c r="K164" s="45" t="s">
        <v>28</v>
      </c>
      <c r="L164" s="45" t="s">
        <v>28</v>
      </c>
      <c r="M164" s="45">
        <v>20</v>
      </c>
      <c r="N164" s="45" t="s">
        <v>28</v>
      </c>
      <c r="O164" s="45">
        <v>0</v>
      </c>
      <c r="P164" s="46">
        <v>100</v>
      </c>
      <c r="Q164" s="46">
        <f t="shared" si="20"/>
        <v>80</v>
      </c>
      <c r="R164" s="47"/>
      <c r="S164" s="46" t="s">
        <v>265</v>
      </c>
      <c r="T164" s="46" t="s">
        <v>265</v>
      </c>
      <c r="V164" s="49">
        <v>0.8</v>
      </c>
      <c r="X164" s="50">
        <f>VLOOKUP(E164,[3]INVENTARIO!$B$114:$R$4077,17,0)</f>
        <v>0</v>
      </c>
      <c r="Y164" s="50">
        <f t="shared" si="15"/>
        <v>0</v>
      </c>
      <c r="AA164" s="51">
        <f>VLOOKUP(E164,[3]INVENTARIO!$B$4:$U$4077,20,0)</f>
        <v>0</v>
      </c>
      <c r="AB164" s="51">
        <f t="shared" si="16"/>
        <v>0</v>
      </c>
      <c r="AD164" s="51">
        <f>VLOOKUP(E164,[3]INVENTARIO!$B$4:$X$4077,23,0)</f>
        <v>0</v>
      </c>
      <c r="AE164" s="51">
        <f t="shared" si="17"/>
        <v>0</v>
      </c>
      <c r="AG164" s="51">
        <f>VLOOKUP(E164,[3]INVENTARIO!$B$4:$AA$1048576,26,0)</f>
        <v>0</v>
      </c>
      <c r="AH164" s="51">
        <f t="shared" si="18"/>
        <v>0</v>
      </c>
      <c r="AJ164" s="51">
        <f>VLOOKUP(E164,[3]INVENTARIO!$B$4:$AD$1048576,29,0)</f>
        <v>0</v>
      </c>
      <c r="AK164" s="51">
        <f t="shared" si="19"/>
        <v>0</v>
      </c>
    </row>
    <row r="165" spans="1:46" ht="24" customHeight="1" x14ac:dyDescent="0.3">
      <c r="A165" s="43" t="s">
        <v>347</v>
      </c>
      <c r="B165" s="42">
        <v>161</v>
      </c>
      <c r="C165" s="43" t="s">
        <v>342</v>
      </c>
      <c r="D165" s="43" t="s">
        <v>382</v>
      </c>
      <c r="E165" s="42" t="s">
        <v>383</v>
      </c>
      <c r="F165" s="43">
        <f>VLOOKUP(E165,[3]INVENTARIO!$B$4:$D$1048576,3,0)</f>
        <v>0</v>
      </c>
      <c r="G165" s="44" t="s">
        <v>384</v>
      </c>
      <c r="H165" s="43" t="s">
        <v>346</v>
      </c>
      <c r="I165" s="43" t="s">
        <v>44</v>
      </c>
      <c r="J165" s="45" t="s">
        <v>28</v>
      </c>
      <c r="K165" s="45" t="s">
        <v>28</v>
      </c>
      <c r="L165" s="45" t="s">
        <v>28</v>
      </c>
      <c r="M165" s="45">
        <v>400</v>
      </c>
      <c r="N165" s="45" t="s">
        <v>28</v>
      </c>
      <c r="O165" s="45">
        <v>0</v>
      </c>
      <c r="P165" s="46" t="s">
        <v>265</v>
      </c>
      <c r="Q165" s="46">
        <v>417.26100000000002</v>
      </c>
      <c r="R165" s="47"/>
      <c r="S165" s="46">
        <v>534.95000000000005</v>
      </c>
      <c r="T165" s="46">
        <v>320.97000000000003</v>
      </c>
      <c r="V165" s="49">
        <f>VLOOKUP(E165,[3]INVENTARIO!$B$4:$P$1048576,15,0)</f>
        <v>0.6</v>
      </c>
      <c r="X165" s="50">
        <f>VLOOKUP(E165,[3]INVENTARIO!$B$114:$R$4077,17,0)</f>
        <v>555</v>
      </c>
      <c r="Y165" s="50">
        <f t="shared" si="15"/>
        <v>333</v>
      </c>
      <c r="AA165" s="51">
        <f>VLOOKUP(E165,[3]INVENTARIO!$B$4:$U$4077,20,0)</f>
        <v>555</v>
      </c>
      <c r="AB165" s="51">
        <f t="shared" si="16"/>
        <v>333</v>
      </c>
      <c r="AD165" s="51">
        <f>VLOOKUP(E165,[3]INVENTARIO!$B$4:$X$4077,23,0)</f>
        <v>555</v>
      </c>
      <c r="AE165" s="51">
        <f t="shared" si="17"/>
        <v>333</v>
      </c>
      <c r="AG165" s="51">
        <f>VLOOKUP(E165,[3]INVENTARIO!$B$4:$AA$1048576,26,0)</f>
        <v>400</v>
      </c>
      <c r="AH165" s="51">
        <f t="shared" si="18"/>
        <v>240</v>
      </c>
      <c r="AJ165" s="51">
        <f>VLOOKUP(E165,[3]INVENTARIO!$B$4:$AD$1048576,29,0)</f>
        <v>295</v>
      </c>
      <c r="AK165" s="51">
        <f t="shared" si="19"/>
        <v>177</v>
      </c>
    </row>
    <row r="166" spans="1:46" ht="24" customHeight="1" x14ac:dyDescent="0.3">
      <c r="A166" s="43" t="s">
        <v>385</v>
      </c>
      <c r="B166" s="42">
        <v>162</v>
      </c>
      <c r="C166" s="43" t="s">
        <v>342</v>
      </c>
      <c r="D166" s="43" t="s">
        <v>382</v>
      </c>
      <c r="E166" s="42" t="s">
        <v>386</v>
      </c>
      <c r="F166" s="43">
        <f>VLOOKUP(E166,[3]INVENTARIO!$B$4:$D$1048576,3,0)</f>
        <v>0</v>
      </c>
      <c r="G166" s="44" t="s">
        <v>387</v>
      </c>
      <c r="H166" s="43" t="s">
        <v>346</v>
      </c>
      <c r="I166" s="43" t="s">
        <v>44</v>
      </c>
      <c r="J166" s="45" t="s">
        <v>28</v>
      </c>
      <c r="K166" s="45" t="s">
        <v>28</v>
      </c>
      <c r="L166" s="45" t="s">
        <v>28</v>
      </c>
      <c r="M166" s="45">
        <v>400</v>
      </c>
      <c r="N166" s="45" t="s">
        <v>28</v>
      </c>
      <c r="O166" s="45">
        <v>0</v>
      </c>
      <c r="P166" s="46" t="s">
        <v>265</v>
      </c>
      <c r="Q166" s="46">
        <v>417.26100000000002</v>
      </c>
      <c r="R166" s="47"/>
      <c r="S166" s="46">
        <v>534.95000000000005</v>
      </c>
      <c r="T166" s="46">
        <v>320.97000000000003</v>
      </c>
      <c r="V166" s="49">
        <f>VLOOKUP(E166,[3]INVENTARIO!$B$4:$P$1048576,15,0)</f>
        <v>0.6</v>
      </c>
      <c r="X166" s="50">
        <f>VLOOKUP(E166,[3]INVENTARIO!$B$114:$R$4077,17,0)</f>
        <v>555</v>
      </c>
      <c r="Y166" s="50">
        <f t="shared" si="15"/>
        <v>333</v>
      </c>
      <c r="AA166" s="51">
        <f>VLOOKUP(E166,[3]INVENTARIO!$B$4:$U$4077,20,0)</f>
        <v>555</v>
      </c>
      <c r="AB166" s="51">
        <f t="shared" si="16"/>
        <v>333</v>
      </c>
      <c r="AD166" s="51">
        <f>VLOOKUP(E166,[3]INVENTARIO!$B$4:$X$4077,23,0)</f>
        <v>555</v>
      </c>
      <c r="AE166" s="51">
        <f t="shared" si="17"/>
        <v>333</v>
      </c>
      <c r="AG166" s="51">
        <f>VLOOKUP(E166,[3]INVENTARIO!$B$4:$AA$1048576,26,0)</f>
        <v>400</v>
      </c>
      <c r="AH166" s="51">
        <f t="shared" si="18"/>
        <v>240</v>
      </c>
      <c r="AJ166" s="51">
        <f>VLOOKUP(E166,[3]INVENTARIO!$B$4:$AD$1048576,29,0)</f>
        <v>295</v>
      </c>
      <c r="AK166" s="51">
        <f t="shared" si="19"/>
        <v>177</v>
      </c>
    </row>
    <row r="167" spans="1:46" ht="24" customHeight="1" x14ac:dyDescent="0.3">
      <c r="A167" s="43" t="s">
        <v>350</v>
      </c>
      <c r="B167" s="42">
        <v>163</v>
      </c>
      <c r="C167" s="43" t="s">
        <v>342</v>
      </c>
      <c r="D167" s="43" t="s">
        <v>382</v>
      </c>
      <c r="E167" s="42" t="s">
        <v>388</v>
      </c>
      <c r="F167" s="43">
        <f>VLOOKUP(E167,[3]INVENTARIO!$B$4:$D$1048576,3,0)</f>
        <v>0</v>
      </c>
      <c r="G167" s="44" t="s">
        <v>389</v>
      </c>
      <c r="H167" s="43" t="s">
        <v>346</v>
      </c>
      <c r="I167" s="43" t="s">
        <v>44</v>
      </c>
      <c r="J167" s="45" t="s">
        <v>28</v>
      </c>
      <c r="K167" s="45" t="s">
        <v>28</v>
      </c>
      <c r="L167" s="45" t="s">
        <v>28</v>
      </c>
      <c r="M167" s="45">
        <v>400</v>
      </c>
      <c r="N167" s="45" t="s">
        <v>28</v>
      </c>
      <c r="O167" s="45">
        <v>0</v>
      </c>
      <c r="P167" s="46" t="s">
        <v>265</v>
      </c>
      <c r="Q167" s="46">
        <v>417.26100000000002</v>
      </c>
      <c r="R167" s="47"/>
      <c r="S167" s="46">
        <v>534.95000000000005</v>
      </c>
      <c r="T167" s="46">
        <v>320.97000000000003</v>
      </c>
      <c r="V167" s="49">
        <f>VLOOKUP(E167,[3]INVENTARIO!$B$4:$P$1048576,15,0)</f>
        <v>0.6</v>
      </c>
      <c r="X167" s="50">
        <f>VLOOKUP(E167,[3]INVENTARIO!$B$114:$R$4077,17,0)</f>
        <v>555</v>
      </c>
      <c r="Y167" s="50">
        <f t="shared" si="15"/>
        <v>333</v>
      </c>
      <c r="AA167" s="51">
        <f>VLOOKUP(E167,[3]INVENTARIO!$B$4:$U$4077,20,0)</f>
        <v>555</v>
      </c>
      <c r="AB167" s="51">
        <f t="shared" si="16"/>
        <v>333</v>
      </c>
      <c r="AD167" s="51">
        <f>VLOOKUP(E167,[3]INVENTARIO!$B$4:$X$4077,23,0)</f>
        <v>555</v>
      </c>
      <c r="AE167" s="51">
        <f t="shared" si="17"/>
        <v>333</v>
      </c>
      <c r="AG167" s="51">
        <f>VLOOKUP(E167,[3]INVENTARIO!$B$4:$AA$1048576,26,0)</f>
        <v>400</v>
      </c>
      <c r="AH167" s="51">
        <f t="shared" si="18"/>
        <v>240</v>
      </c>
      <c r="AJ167" s="51">
        <f>VLOOKUP(E167,[3]INVENTARIO!$B$4:$AD$1048576,29,0)</f>
        <v>295</v>
      </c>
      <c r="AK167" s="51">
        <f t="shared" si="19"/>
        <v>177</v>
      </c>
    </row>
    <row r="168" spans="1:46" ht="24" customHeight="1" x14ac:dyDescent="0.3">
      <c r="A168" s="41" t="s">
        <v>390</v>
      </c>
      <c r="B168" s="42">
        <v>164</v>
      </c>
      <c r="C168" s="43" t="s">
        <v>342</v>
      </c>
      <c r="D168" s="43" t="s">
        <v>382</v>
      </c>
      <c r="E168" s="42" t="s">
        <v>391</v>
      </c>
      <c r="F168" s="43">
        <f>VLOOKUP(E168,[3]INVENTARIO!$B$4:$D$1048576,3,0)</f>
        <v>0</v>
      </c>
      <c r="G168" s="44" t="s">
        <v>392</v>
      </c>
      <c r="H168" s="43" t="s">
        <v>346</v>
      </c>
      <c r="I168" s="43" t="s">
        <v>44</v>
      </c>
      <c r="J168" s="45" t="s">
        <v>28</v>
      </c>
      <c r="K168" s="45" t="s">
        <v>28</v>
      </c>
      <c r="L168" s="45" t="s">
        <v>28</v>
      </c>
      <c r="M168" s="45">
        <v>400</v>
      </c>
      <c r="N168" s="45" t="s">
        <v>28</v>
      </c>
      <c r="O168" s="45">
        <v>0</v>
      </c>
      <c r="P168" s="46" t="s">
        <v>265</v>
      </c>
      <c r="Q168" s="46">
        <v>410.31119999999999</v>
      </c>
      <c r="R168" s="47"/>
      <c r="S168" s="46">
        <v>526.04</v>
      </c>
      <c r="T168" s="46">
        <v>315.62399999999997</v>
      </c>
      <c r="V168" s="49">
        <f>VLOOKUP(E168,[3]INVENTARIO!$B$4:$P$1048576,15,0)</f>
        <v>0.6</v>
      </c>
      <c r="X168" s="50">
        <f>VLOOKUP(E168,[3]INVENTARIO!$B$114:$R$4077,17,0)</f>
        <v>555</v>
      </c>
      <c r="Y168" s="50">
        <f t="shared" si="15"/>
        <v>333</v>
      </c>
      <c r="AA168" s="51">
        <f>VLOOKUP(E168,[3]INVENTARIO!$B$4:$U$4077,20,0)</f>
        <v>555</v>
      </c>
      <c r="AB168" s="51">
        <f t="shared" si="16"/>
        <v>333</v>
      </c>
      <c r="AD168" s="51">
        <f>VLOOKUP(E168,[3]INVENTARIO!$B$4:$X$4077,23,0)</f>
        <v>555</v>
      </c>
      <c r="AE168" s="51">
        <f t="shared" si="17"/>
        <v>333</v>
      </c>
      <c r="AG168" s="51">
        <f>VLOOKUP(E168,[3]INVENTARIO!$B$4:$AA$1048576,26,0)</f>
        <v>400</v>
      </c>
      <c r="AH168" s="51">
        <f t="shared" si="18"/>
        <v>240</v>
      </c>
      <c r="AJ168" s="51">
        <f>VLOOKUP(E168,[3]INVENTARIO!$B$4:$AD$1048576,29,0)</f>
        <v>295</v>
      </c>
      <c r="AK168" s="51">
        <f t="shared" si="19"/>
        <v>177</v>
      </c>
    </row>
    <row r="169" spans="1:46" ht="24" customHeight="1" x14ac:dyDescent="0.3">
      <c r="A169" s="41" t="s">
        <v>379</v>
      </c>
      <c r="B169" s="42">
        <v>165</v>
      </c>
      <c r="C169" s="43" t="s">
        <v>342</v>
      </c>
      <c r="D169" s="43" t="s">
        <v>353</v>
      </c>
      <c r="E169" s="42" t="s">
        <v>393</v>
      </c>
      <c r="F169" s="43">
        <v>0</v>
      </c>
      <c r="G169" s="44" t="s">
        <v>394</v>
      </c>
      <c r="H169" s="43" t="s">
        <v>346</v>
      </c>
      <c r="I169" s="43" t="s">
        <v>27</v>
      </c>
      <c r="J169" s="45" t="s">
        <v>28</v>
      </c>
      <c r="K169" s="45" t="s">
        <v>28</v>
      </c>
      <c r="L169" s="45" t="s">
        <v>28</v>
      </c>
      <c r="M169" s="45">
        <v>0</v>
      </c>
      <c r="N169" s="45" t="s">
        <v>28</v>
      </c>
      <c r="O169" s="45">
        <v>0</v>
      </c>
      <c r="P169" s="46" t="s">
        <v>265</v>
      </c>
      <c r="Q169" s="46">
        <v>2028</v>
      </c>
      <c r="R169" s="47"/>
      <c r="S169" s="46">
        <v>0</v>
      </c>
      <c r="T169" s="46">
        <v>1560</v>
      </c>
      <c r="V169" s="49">
        <v>1</v>
      </c>
      <c r="X169" s="50">
        <v>0</v>
      </c>
      <c r="Y169" s="50">
        <f t="shared" si="15"/>
        <v>0</v>
      </c>
      <c r="AA169" s="51">
        <v>0</v>
      </c>
      <c r="AB169" s="51">
        <f t="shared" si="16"/>
        <v>0</v>
      </c>
      <c r="AD169" s="51">
        <v>0</v>
      </c>
      <c r="AE169" s="51">
        <f t="shared" si="17"/>
        <v>0</v>
      </c>
      <c r="AG169" s="51" t="e">
        <f>VLOOKUP(E169,[3]INVENTARIO!$B$4:$AA$1048576,26,0)</f>
        <v>#N/A</v>
      </c>
      <c r="AH169" s="51" t="e">
        <f t="shared" si="18"/>
        <v>#N/A</v>
      </c>
      <c r="AJ169" s="51">
        <v>0</v>
      </c>
      <c r="AK169" s="51">
        <f t="shared" si="19"/>
        <v>0</v>
      </c>
    </row>
    <row r="170" spans="1:46" ht="24" customHeight="1" outlineLevel="1" x14ac:dyDescent="0.3">
      <c r="B170" s="42">
        <v>166</v>
      </c>
      <c r="C170" s="43" t="s">
        <v>395</v>
      </c>
      <c r="D170" s="43" t="s">
        <v>396</v>
      </c>
      <c r="E170" s="42" t="s">
        <v>397</v>
      </c>
      <c r="F170" s="43">
        <f>VLOOKUP(E170,[3]INVENTARIO!$B$4:$D$1048576,3,0)</f>
        <v>0</v>
      </c>
      <c r="G170" s="44" t="s">
        <v>398</v>
      </c>
      <c r="H170" s="43" t="s">
        <v>346</v>
      </c>
      <c r="I170" s="43" t="s">
        <v>44</v>
      </c>
      <c r="J170" s="45">
        <v>0.81</v>
      </c>
      <c r="K170" s="45">
        <v>1.6</v>
      </c>
      <c r="L170" s="45">
        <v>0.4</v>
      </c>
      <c r="M170" s="45">
        <v>0</v>
      </c>
      <c r="N170" s="45" t="s">
        <v>28</v>
      </c>
      <c r="O170" s="45">
        <v>0</v>
      </c>
      <c r="P170" s="46">
        <v>1150</v>
      </c>
      <c r="Q170" s="46">
        <v>862.5</v>
      </c>
      <c r="R170" s="47"/>
      <c r="S170" s="46">
        <v>780</v>
      </c>
      <c r="T170" s="46">
        <v>468</v>
      </c>
      <c r="V170" s="49">
        <f>VLOOKUP(E170,[3]INVENTARIO!$B$4:$P$1048576,15,0)</f>
        <v>0.6</v>
      </c>
      <c r="X170" s="50">
        <f>VLOOKUP(E170,[3]INVENTARIO!$B$114:$R$4077,17,0)</f>
        <v>600</v>
      </c>
      <c r="Y170" s="50">
        <f>VLOOKUP(E170,[3]INVENTARIO!$B$4:$S$4077,18,0)</f>
        <v>350</v>
      </c>
      <c r="AA170" s="51">
        <f>VLOOKUP(E170,[3]INVENTARIO!$B$4:$U$4077,20,0)</f>
        <v>600</v>
      </c>
      <c r="AB170" s="51">
        <f t="shared" si="16"/>
        <v>360</v>
      </c>
      <c r="AD170" s="51">
        <f>VLOOKUP(E170,[3]INVENTARIO!$B$4:$X$4077,23,0)</f>
        <v>600</v>
      </c>
      <c r="AE170" s="51">
        <f t="shared" si="17"/>
        <v>360</v>
      </c>
      <c r="AG170" s="51">
        <f>VLOOKUP(E170,[3]INVENTARIO!$B$4:$AA$1048576,26,0)</f>
        <v>600</v>
      </c>
      <c r="AH170" s="51">
        <f t="shared" si="18"/>
        <v>360</v>
      </c>
      <c r="AJ170" s="51">
        <f>VLOOKUP(E170,[3]INVENTARIO!$B$4:$AD$1048576,29,0)</f>
        <v>485</v>
      </c>
      <c r="AK170" s="51">
        <f t="shared" si="19"/>
        <v>291</v>
      </c>
      <c r="AT170" s="55"/>
    </row>
    <row r="171" spans="1:46" ht="24" customHeight="1" outlineLevel="1" x14ac:dyDescent="0.3">
      <c r="B171" s="42">
        <v>167</v>
      </c>
      <c r="C171" s="43" t="s">
        <v>395</v>
      </c>
      <c r="D171" s="43" t="s">
        <v>399</v>
      </c>
      <c r="E171" s="42" t="s">
        <v>400</v>
      </c>
      <c r="F171" s="43">
        <f>VLOOKUP(E171,[3]INVENTARIO!$B$4:$D$1048576,3,0)</f>
        <v>0</v>
      </c>
      <c r="G171" s="44" t="s">
        <v>401</v>
      </c>
      <c r="H171" s="43" t="s">
        <v>402</v>
      </c>
      <c r="I171" s="43" t="s">
        <v>403</v>
      </c>
      <c r="J171" s="45">
        <v>3</v>
      </c>
      <c r="K171" s="45">
        <v>0.9</v>
      </c>
      <c r="L171" s="45">
        <v>0.1</v>
      </c>
      <c r="M171" s="45">
        <v>0</v>
      </c>
      <c r="N171" s="45" t="s">
        <v>28</v>
      </c>
      <c r="O171" s="45">
        <f>VLOOKUP(E171,[3]INVENTARIO!$B$4:$L$1048576,11,0)</f>
        <v>20.016666666666666</v>
      </c>
      <c r="P171" s="46">
        <v>3741.491</v>
      </c>
      <c r="Q171" s="46">
        <f t="shared" ref="Q171:Q187" si="21">P171*V171</f>
        <v>2244.8946000000001</v>
      </c>
      <c r="R171" s="47">
        <f>P171/O171</f>
        <v>186.91878434637803</v>
      </c>
      <c r="S171" s="46">
        <v>2878.07</v>
      </c>
      <c r="T171" s="46">
        <v>1726.8420000000001</v>
      </c>
      <c r="V171" s="49">
        <f>VLOOKUP(E171,[3]INVENTARIO!$B$4:$P$1048576,15,0)</f>
        <v>0.6</v>
      </c>
      <c r="X171" s="50">
        <f>VLOOKUP(E171,[3]INVENTARIO!$B$114:$R$4077,17,0)</f>
        <v>2324.6</v>
      </c>
      <c r="Y171" s="50">
        <f>VLOOKUP(E171,[3]INVENTARIO!$B$4:$S$4077,18,0)</f>
        <v>1394.72</v>
      </c>
      <c r="AA171" s="51">
        <f>VLOOKUP(E171,[3]INVENTARIO!$B$4:$U$4077,20,0)</f>
        <v>2324.6</v>
      </c>
      <c r="AB171" s="51">
        <f t="shared" si="16"/>
        <v>1394.76</v>
      </c>
      <c r="AD171" s="51">
        <f>VLOOKUP(E171,[3]INVENTARIO!$B$4:$X$4077,23,0)</f>
        <v>2213.9</v>
      </c>
      <c r="AE171" s="51">
        <f t="shared" si="17"/>
        <v>1328.34</v>
      </c>
      <c r="AG171" s="51">
        <f>VLOOKUP(E171,[3]INVENTARIO!$B$4:$AA$1048576,26,0)</f>
        <v>1925.1</v>
      </c>
      <c r="AH171" s="51">
        <f t="shared" si="18"/>
        <v>1155.06</v>
      </c>
      <c r="AJ171" s="51">
        <f>VLOOKUP(E171,[3]INVENTARIO!$B$4:$AD$1048576,29,0)</f>
        <v>1674</v>
      </c>
      <c r="AK171" s="51">
        <f t="shared" si="19"/>
        <v>1004.4</v>
      </c>
      <c r="AT171" s="55"/>
    </row>
    <row r="172" spans="1:46" ht="24" customHeight="1" outlineLevel="1" x14ac:dyDescent="0.3">
      <c r="A172" s="43" t="s">
        <v>350</v>
      </c>
      <c r="B172" s="42">
        <v>168</v>
      </c>
      <c r="C172" s="43" t="s">
        <v>395</v>
      </c>
      <c r="D172" s="43" t="s">
        <v>399</v>
      </c>
      <c r="E172" s="42" t="s">
        <v>404</v>
      </c>
      <c r="F172" s="43">
        <f>VLOOKUP(E172,[3]INVENTARIO!$B$4:$D$1048576,3,0)</f>
        <v>0</v>
      </c>
      <c r="G172" s="44" t="s">
        <v>401</v>
      </c>
      <c r="H172" s="43" t="s">
        <v>402</v>
      </c>
      <c r="I172" s="43" t="s">
        <v>403</v>
      </c>
      <c r="J172" s="45">
        <v>1.55</v>
      </c>
      <c r="K172" s="45">
        <v>0.35</v>
      </c>
      <c r="L172" s="45">
        <v>0.05</v>
      </c>
      <c r="M172" s="45">
        <v>0</v>
      </c>
      <c r="N172" s="45" t="s">
        <v>28</v>
      </c>
      <c r="O172" s="45">
        <f>VLOOKUP(E172,[3]INVENTARIO!$B$4:$L$1048576,11,0)</f>
        <v>3.3666666666666667</v>
      </c>
      <c r="P172" s="46">
        <v>1611.415</v>
      </c>
      <c r="Q172" s="46">
        <f t="shared" si="21"/>
        <v>966.84899999999993</v>
      </c>
      <c r="R172" s="47">
        <f t="shared" ref="R172:R178" si="22">P172/O172</f>
        <v>478.63811881188116</v>
      </c>
      <c r="S172" s="46">
        <v>1239.55</v>
      </c>
      <c r="T172" s="46">
        <v>743.7299999999999</v>
      </c>
      <c r="V172" s="49">
        <f>VLOOKUP(E172,[3]INVENTARIO!$B$4:$P$1048576,15,0)</f>
        <v>0.6</v>
      </c>
      <c r="X172" s="50">
        <f>VLOOKUP(E172,[3]INVENTARIO!$B$114:$R$4077,17,0)</f>
        <v>1001.18</v>
      </c>
      <c r="Y172" s="50">
        <f>VLOOKUP(E172,[3]INVENTARIO!$B$4:$S$4077,18,0)</f>
        <v>600.71</v>
      </c>
      <c r="AA172" s="51">
        <f>VLOOKUP(E172,[3]INVENTARIO!$B$4:$U$4077,20,0)</f>
        <v>1001.18</v>
      </c>
      <c r="AB172" s="51">
        <f t="shared" si="16"/>
        <v>600.70799999999997</v>
      </c>
      <c r="AD172" s="51">
        <f>VLOOKUP(E172,[3]INVENTARIO!$B$4:$X$4077,23,0)</f>
        <v>953.5</v>
      </c>
      <c r="AE172" s="51">
        <f t="shared" si="17"/>
        <v>572.1</v>
      </c>
      <c r="AG172" s="51">
        <f>VLOOKUP(E172,[3]INVENTARIO!$B$4:$AA$1048576,26,0)</f>
        <v>829.15</v>
      </c>
      <c r="AH172" s="51">
        <f t="shared" si="18"/>
        <v>497.48999999999995</v>
      </c>
      <c r="AJ172" s="51">
        <f>VLOOKUP(E172,[3]INVENTARIO!$B$4:$AD$1048576,29,0)</f>
        <v>721</v>
      </c>
      <c r="AK172" s="51">
        <f t="shared" si="19"/>
        <v>432.59999999999997</v>
      </c>
      <c r="AT172" s="55"/>
    </row>
    <row r="173" spans="1:46" ht="24" customHeight="1" outlineLevel="1" x14ac:dyDescent="0.3">
      <c r="A173" s="43" t="s">
        <v>350</v>
      </c>
      <c r="B173" s="42">
        <v>169</v>
      </c>
      <c r="C173" s="43" t="s">
        <v>395</v>
      </c>
      <c r="D173" s="43" t="s">
        <v>399</v>
      </c>
      <c r="E173" s="42" t="s">
        <v>405</v>
      </c>
      <c r="F173" s="43">
        <f>VLOOKUP(E173,[3]INVENTARIO!$B$4:$D$1048576,3,0)</f>
        <v>0</v>
      </c>
      <c r="G173" s="44" t="s">
        <v>401</v>
      </c>
      <c r="H173" s="43" t="s">
        <v>402</v>
      </c>
      <c r="I173" s="43" t="s">
        <v>403</v>
      </c>
      <c r="J173" s="45">
        <v>0.95</v>
      </c>
      <c r="K173" s="45">
        <v>0.25</v>
      </c>
      <c r="L173" s="45">
        <v>0.05</v>
      </c>
      <c r="M173" s="45">
        <v>0</v>
      </c>
      <c r="N173" s="45" t="s">
        <v>28</v>
      </c>
      <c r="O173" s="45">
        <f>VLOOKUP(E173,[3]INVENTARIO!$B$4:$L$1048576,11,0)</f>
        <v>2.1999999999999997</v>
      </c>
      <c r="P173" s="46">
        <v>1057.095</v>
      </c>
      <c r="Q173" s="46">
        <f t="shared" si="21"/>
        <v>634.25699999999995</v>
      </c>
      <c r="R173" s="47">
        <f t="shared" si="22"/>
        <v>480.49772727272733</v>
      </c>
      <c r="S173" s="46">
        <v>813.15</v>
      </c>
      <c r="T173" s="46">
        <v>487.89</v>
      </c>
      <c r="V173" s="49">
        <f>VLOOKUP(E173,[3]INVENTARIO!$B$4:$P$1048576,15,0)</f>
        <v>0.6</v>
      </c>
      <c r="X173" s="50">
        <f>VLOOKUP(E173,[3]INVENTARIO!$B$114:$R$4077,17,0)</f>
        <v>656.78</v>
      </c>
      <c r="Y173" s="50">
        <f>VLOOKUP(E173,[3]INVENTARIO!$B$4:$S$4077,18,0)</f>
        <v>394.07</v>
      </c>
      <c r="AA173" s="51">
        <f>VLOOKUP(E173,[3]INVENTARIO!$B$4:$U$4077,20,0)</f>
        <v>656.78</v>
      </c>
      <c r="AB173" s="51">
        <f t="shared" si="16"/>
        <v>394.06799999999998</v>
      </c>
      <c r="AD173" s="51">
        <f>VLOOKUP(E173,[3]INVENTARIO!$B$4:$X$4077,23,0)</f>
        <v>625.5</v>
      </c>
      <c r="AE173" s="51">
        <f t="shared" si="17"/>
        <v>375.3</v>
      </c>
      <c r="AG173" s="51">
        <f>VLOOKUP(E173,[3]INVENTARIO!$B$4:$AA$1048576,26,0)</f>
        <v>543.95000000000005</v>
      </c>
      <c r="AH173" s="51">
        <f t="shared" si="18"/>
        <v>326.37</v>
      </c>
      <c r="AJ173" s="51">
        <f>VLOOKUP(E173,[3]INVENTARIO!$B$4:$AD$1048576,29,0)</f>
        <v>473</v>
      </c>
      <c r="AK173" s="51">
        <f t="shared" si="19"/>
        <v>283.8</v>
      </c>
      <c r="AT173" s="55"/>
    </row>
    <row r="174" spans="1:46" ht="24" customHeight="1" outlineLevel="1" x14ac:dyDescent="0.3">
      <c r="B174" s="42">
        <v>170</v>
      </c>
      <c r="C174" s="43" t="s">
        <v>395</v>
      </c>
      <c r="D174" s="43" t="s">
        <v>399</v>
      </c>
      <c r="E174" s="42" t="s">
        <v>406</v>
      </c>
      <c r="F174" s="43">
        <f>VLOOKUP(E174,[3]INVENTARIO!$B$4:$D$1048576,3,0)</f>
        <v>0</v>
      </c>
      <c r="G174" s="44" t="s">
        <v>407</v>
      </c>
      <c r="H174" s="43" t="s">
        <v>402</v>
      </c>
      <c r="I174" s="43" t="s">
        <v>403</v>
      </c>
      <c r="J174" s="45">
        <v>0.85</v>
      </c>
      <c r="K174" s="45">
        <v>0.7</v>
      </c>
      <c r="L174" s="45">
        <v>0.38</v>
      </c>
      <c r="M174" s="45">
        <v>0</v>
      </c>
      <c r="N174" s="45" t="s">
        <v>28</v>
      </c>
      <c r="O174" s="45">
        <f>VLOOKUP(E174,[3]INVENTARIO!$B$4:$L$1048576,11,0)</f>
        <v>10.033333333333333</v>
      </c>
      <c r="P174" s="46">
        <v>2771.4310000000005</v>
      </c>
      <c r="Q174" s="46">
        <f t="shared" si="21"/>
        <v>1662.8586000000003</v>
      </c>
      <c r="R174" s="47">
        <f t="shared" si="22"/>
        <v>276.22235880398676</v>
      </c>
      <c r="S174" s="46">
        <v>2131.8700000000003</v>
      </c>
      <c r="T174" s="46">
        <v>1279.1220000000001</v>
      </c>
      <c r="V174" s="49">
        <f>VLOOKUP(E174,[3]INVENTARIO!$B$4:$P$1048576,15,0)</f>
        <v>0.6</v>
      </c>
      <c r="X174" s="50">
        <f>VLOOKUP(E174,[3]INVENTARIO!$B$114:$R$4077,17,0)</f>
        <v>1721.9</v>
      </c>
      <c r="Y174" s="50">
        <f>VLOOKUP(E174,[3]INVENTARIO!$B$4:$S$4077,18,0)</f>
        <v>1033.0999999999999</v>
      </c>
      <c r="AA174" s="51">
        <f>VLOOKUP(E174,[3]INVENTARIO!$B$4:$U$4077,20,0)</f>
        <v>1721.9</v>
      </c>
      <c r="AB174" s="51">
        <f t="shared" si="16"/>
        <v>1033.1400000000001</v>
      </c>
      <c r="AC174" s="72"/>
      <c r="AD174" s="51">
        <f>VLOOKUP(E174,[3]INVENTARIO!$B$4:$X$4077,23,0)</f>
        <v>1639.9</v>
      </c>
      <c r="AE174" s="51">
        <f t="shared" si="17"/>
        <v>983.94</v>
      </c>
      <c r="AF174" s="72"/>
      <c r="AG174" s="51">
        <f>VLOOKUP(E174,[3]INVENTARIO!$B$4:$AA$1048576,26,0)</f>
        <v>1426</v>
      </c>
      <c r="AH174" s="51">
        <f t="shared" si="18"/>
        <v>855.6</v>
      </c>
      <c r="AJ174" s="51">
        <f>VLOOKUP(E174,[3]INVENTARIO!$B$4:$AD$1048576,29,0)</f>
        <v>1240</v>
      </c>
      <c r="AK174" s="51">
        <f t="shared" si="19"/>
        <v>744</v>
      </c>
      <c r="AT174" s="55"/>
    </row>
    <row r="175" spans="1:46" ht="24" customHeight="1" outlineLevel="1" x14ac:dyDescent="0.3">
      <c r="B175" s="42">
        <v>171</v>
      </c>
      <c r="C175" s="43" t="s">
        <v>395</v>
      </c>
      <c r="D175" s="43" t="s">
        <v>399</v>
      </c>
      <c r="E175" s="42" t="s">
        <v>408</v>
      </c>
      <c r="F175" s="43">
        <f>VLOOKUP(E175,[3]INVENTARIO!$B$4:$D$1048576,3,0)</f>
        <v>0</v>
      </c>
      <c r="G175" s="44" t="s">
        <v>409</v>
      </c>
      <c r="H175" s="43" t="s">
        <v>402</v>
      </c>
      <c r="I175" s="43" t="s">
        <v>403</v>
      </c>
      <c r="J175" s="45">
        <v>1.05</v>
      </c>
      <c r="K175" s="45">
        <v>0.3</v>
      </c>
      <c r="L175" s="45">
        <v>0.3</v>
      </c>
      <c r="M175" s="45">
        <v>0</v>
      </c>
      <c r="N175" s="45" t="s">
        <v>28</v>
      </c>
      <c r="O175" s="45">
        <f>VLOOKUP(E175,[3]INVENTARIO!$B$4:$L$1048576,11,0)</f>
        <v>5.583333333333333</v>
      </c>
      <c r="P175" s="46">
        <v>780.10400000000004</v>
      </c>
      <c r="Q175" s="46">
        <f t="shared" si="21"/>
        <v>468.06240000000003</v>
      </c>
      <c r="R175" s="47">
        <f t="shared" si="22"/>
        <v>139.72011940298509</v>
      </c>
      <c r="S175" s="46">
        <v>600.08000000000004</v>
      </c>
      <c r="T175" s="46">
        <v>360.048</v>
      </c>
      <c r="V175" s="49">
        <f>VLOOKUP(E175,[3]INVENTARIO!$B$4:$P$1048576,15,0)</f>
        <v>0.6</v>
      </c>
      <c r="X175" s="50">
        <f>VLOOKUP(E175,[3]INVENTARIO!$B$114:$R$4077,17,0)</f>
        <v>484.68</v>
      </c>
      <c r="Y175" s="50">
        <f>VLOOKUP(E175,[3]INVENTARIO!$B$4:$S$4077,18,0)</f>
        <v>290.75</v>
      </c>
      <c r="AA175" s="51">
        <f>VLOOKUP(E175,[3]INVENTARIO!$B$4:$U$4077,20,0)</f>
        <v>484.68</v>
      </c>
      <c r="AB175" s="51">
        <f t="shared" si="16"/>
        <v>290.80799999999999</v>
      </c>
      <c r="AC175" s="72"/>
      <c r="AD175" s="51">
        <f>VLOOKUP(E175,[3]INVENTARIO!$B$4:$X$4077,23,0)</f>
        <v>461.6</v>
      </c>
      <c r="AE175" s="51">
        <f t="shared" si="17"/>
        <v>276.95999999999998</v>
      </c>
      <c r="AF175" s="72"/>
      <c r="AG175" s="51">
        <f>VLOOKUP(E175,[3]INVENTARIO!$B$4:$AA$1048576,26,0)</f>
        <v>401.35</v>
      </c>
      <c r="AH175" s="51">
        <f t="shared" si="18"/>
        <v>240.81</v>
      </c>
      <c r="AJ175" s="51">
        <f>VLOOKUP(E175,[3]INVENTARIO!$B$4:$AD$1048576,29,0)</f>
        <v>349</v>
      </c>
      <c r="AK175" s="51">
        <f t="shared" si="19"/>
        <v>209.4</v>
      </c>
      <c r="AT175" s="55"/>
    </row>
    <row r="176" spans="1:46" ht="24" customHeight="1" outlineLevel="1" x14ac:dyDescent="0.3">
      <c r="B176" s="42">
        <v>172</v>
      </c>
      <c r="C176" s="43" t="s">
        <v>395</v>
      </c>
      <c r="D176" s="43" t="s">
        <v>399</v>
      </c>
      <c r="E176" s="42" t="s">
        <v>410</v>
      </c>
      <c r="F176" s="43">
        <f>VLOOKUP(E176,[3]INVENTARIO!$B$4:$D$1048576,3,0)</f>
        <v>0</v>
      </c>
      <c r="G176" s="44" t="s">
        <v>411</v>
      </c>
      <c r="H176" s="43" t="s">
        <v>402</v>
      </c>
      <c r="I176" s="43" t="s">
        <v>403</v>
      </c>
      <c r="J176" s="45">
        <v>1.05</v>
      </c>
      <c r="K176" s="45">
        <v>1</v>
      </c>
      <c r="L176" s="45">
        <v>1.25</v>
      </c>
      <c r="M176" s="45">
        <v>0</v>
      </c>
      <c r="N176" s="45" t="s">
        <v>28</v>
      </c>
      <c r="O176" s="45">
        <f>VLOOKUP(E176,[3]INVENTARIO!$B$4:$L$1048576,11,0)</f>
        <v>36.116666666666667</v>
      </c>
      <c r="P176" s="46">
        <v>8975.9279999999999</v>
      </c>
      <c r="Q176" s="46">
        <f t="shared" si="21"/>
        <v>5385.5567999999994</v>
      </c>
      <c r="R176" s="47">
        <f t="shared" si="22"/>
        <v>248.5259252422704</v>
      </c>
      <c r="S176" s="46">
        <v>6904.56</v>
      </c>
      <c r="T176" s="46">
        <v>4142.7359999999999</v>
      </c>
      <c r="V176" s="49">
        <f>VLOOKUP(E176,[3]INVENTARIO!$B$4:$P$1048576,15,0)</f>
        <v>0.6</v>
      </c>
      <c r="X176" s="50">
        <f>VLOOKUP(E176,[3]INVENTARIO!$B$114:$R$4077,17,0)</f>
        <v>5576.76</v>
      </c>
      <c r="Y176" s="50">
        <f>VLOOKUP(E176,[3]INVENTARIO!$B$4:$S$4077,18,0)</f>
        <v>3346.04</v>
      </c>
      <c r="AA176" s="51">
        <f>VLOOKUP(E176,[3]INVENTARIO!$B$4:$U$4077,20,0)</f>
        <v>5576.76</v>
      </c>
      <c r="AB176" s="51">
        <f t="shared" si="16"/>
        <v>3346.056</v>
      </c>
      <c r="AC176" s="72"/>
      <c r="AD176" s="51">
        <f>VLOOKUP(E176,[3]INVENTARIO!$B$4:$X$4077,23,0)</f>
        <v>5311.2</v>
      </c>
      <c r="AE176" s="51">
        <f t="shared" si="17"/>
        <v>3186.72</v>
      </c>
      <c r="AF176" s="72"/>
      <c r="AG176" s="51">
        <f>VLOOKUP(E176,[3]INVENTARIO!$B$4:$AA$1048576,26,0)</f>
        <v>4618.3999999999996</v>
      </c>
      <c r="AH176" s="51">
        <f t="shared" si="18"/>
        <v>2771.0399999999995</v>
      </c>
      <c r="AJ176" s="51">
        <f>VLOOKUP(E176,[3]INVENTARIO!$B$4:$AD$1048576,29,0)</f>
        <v>4016</v>
      </c>
      <c r="AK176" s="51">
        <f t="shared" si="19"/>
        <v>2409.6</v>
      </c>
      <c r="AT176" s="55"/>
    </row>
    <row r="177" spans="1:46" ht="24" customHeight="1" outlineLevel="1" x14ac:dyDescent="0.3">
      <c r="B177" s="42">
        <v>173</v>
      </c>
      <c r="C177" s="43" t="s">
        <v>395</v>
      </c>
      <c r="D177" s="43" t="s">
        <v>412</v>
      </c>
      <c r="E177" s="42" t="s">
        <v>413</v>
      </c>
      <c r="F177" s="43">
        <f>VLOOKUP(E177,[3]INVENTARIO!$B$4:$D$1048576,3,0)</f>
        <v>0</v>
      </c>
      <c r="G177" s="44" t="s">
        <v>414</v>
      </c>
      <c r="H177" s="43" t="s">
        <v>402</v>
      </c>
      <c r="I177" s="43" t="s">
        <v>403</v>
      </c>
      <c r="J177" s="45">
        <v>1.32</v>
      </c>
      <c r="K177" s="45">
        <v>2.2999999999999998</v>
      </c>
      <c r="L177" s="45">
        <v>2.2999999999999998</v>
      </c>
      <c r="M177" s="45">
        <v>0</v>
      </c>
      <c r="N177" s="45" t="s">
        <v>28</v>
      </c>
      <c r="O177" s="45">
        <f>VLOOKUP(E177,[3]INVENTARIO!$B$4:$L$1048576,11,0)</f>
        <v>131.65</v>
      </c>
      <c r="P177" s="46">
        <v>62947.260999999999</v>
      </c>
      <c r="Q177" s="46">
        <f t="shared" si="21"/>
        <v>34620.993549999999</v>
      </c>
      <c r="R177" s="47">
        <f t="shared" si="22"/>
        <v>478.14098746676791</v>
      </c>
      <c r="S177" s="46">
        <v>48420.97</v>
      </c>
      <c r="T177" s="46">
        <v>26631.533500000001</v>
      </c>
      <c r="V177" s="49">
        <f>VLOOKUP(E177,[3]INVENTARIO!$B$4:$P$1048576,15,0)</f>
        <v>0.55000000000000004</v>
      </c>
      <c r="X177" s="50">
        <f>VLOOKUP(E177,[3]INVENTARIO!$B$114:$R$4077,17,0)</f>
        <v>39109.25</v>
      </c>
      <c r="Y177" s="50">
        <f>VLOOKUP(E177,[3]INVENTARIO!$B$4:$S$4077,18,0)</f>
        <v>23465.51</v>
      </c>
      <c r="AA177" s="51">
        <f>VLOOKUP(E177,[3]INVENTARIO!$B$4:$U$4077,20,0)</f>
        <v>39109.25</v>
      </c>
      <c r="AB177" s="51">
        <f t="shared" si="16"/>
        <v>23465.55</v>
      </c>
      <c r="AD177" s="51">
        <f>VLOOKUP(E177,[3]INVENTARIO!$B$4:$X$4077,23,0)</f>
        <v>37246.9</v>
      </c>
      <c r="AE177" s="51">
        <f t="shared" si="17"/>
        <v>22348.14</v>
      </c>
      <c r="AG177" s="51">
        <f>VLOOKUP(E177,[3]INVENTARIO!$B$4:$AA$1048576,26,0)</f>
        <v>32388.6</v>
      </c>
      <c r="AH177" s="51">
        <f t="shared" si="18"/>
        <v>19433.16</v>
      </c>
      <c r="AJ177" s="51">
        <f>VLOOKUP(E177,[3]INVENTARIO!$B$4:$AD$1048576,29,0)</f>
        <v>28164</v>
      </c>
      <c r="AK177" s="51">
        <f t="shared" si="19"/>
        <v>16898.399999999998</v>
      </c>
      <c r="AT177" s="55"/>
    </row>
    <row r="178" spans="1:46" ht="24" customHeight="1" outlineLevel="1" x14ac:dyDescent="0.3">
      <c r="A178" s="43" t="s">
        <v>22</v>
      </c>
      <c r="B178" s="42">
        <v>174</v>
      </c>
      <c r="C178" s="43" t="s">
        <v>395</v>
      </c>
      <c r="D178" s="43" t="s">
        <v>415</v>
      </c>
      <c r="E178" s="42" t="s">
        <v>416</v>
      </c>
      <c r="F178" s="43">
        <f>VLOOKUP(E178,[3]INVENTARIO!$B$4:$D$1048576,3,0)</f>
        <v>0</v>
      </c>
      <c r="G178" s="44" t="s">
        <v>417</v>
      </c>
      <c r="H178" s="43" t="s">
        <v>402</v>
      </c>
      <c r="I178" s="43" t="s">
        <v>403</v>
      </c>
      <c r="J178" s="45">
        <v>1</v>
      </c>
      <c r="K178" s="45">
        <v>0.5</v>
      </c>
      <c r="L178" s="45">
        <v>3.57</v>
      </c>
      <c r="M178" s="45">
        <v>0</v>
      </c>
      <c r="N178" s="45" t="s">
        <v>28</v>
      </c>
      <c r="O178" s="45">
        <v>64.599999999999994</v>
      </c>
      <c r="P178" s="46">
        <v>14775.67</v>
      </c>
      <c r="Q178" s="46">
        <f t="shared" si="21"/>
        <v>8865.402</v>
      </c>
      <c r="R178" s="47">
        <f t="shared" si="22"/>
        <v>228.72554179566566</v>
      </c>
      <c r="S178" s="46">
        <v>11365.9</v>
      </c>
      <c r="T178" s="46">
        <v>6819.54</v>
      </c>
      <c r="V178" s="49">
        <v>0.6</v>
      </c>
      <c r="X178" s="50">
        <f>VLOOKUP(E178,[3]INVENTARIO!$B$114:$R$4077,17,0)</f>
        <v>0</v>
      </c>
      <c r="Y178" s="50">
        <f>X178*60%</f>
        <v>0</v>
      </c>
      <c r="AA178" s="51">
        <f>VLOOKUP(E178,[3]INVENTARIO!$B$4:$U$4077,20,0)</f>
        <v>0</v>
      </c>
      <c r="AB178" s="51">
        <f t="shared" si="16"/>
        <v>0</v>
      </c>
      <c r="AD178" s="51">
        <f>VLOOKUP(E178,[3]INVENTARIO!$B$4:$X$4077,23,0)</f>
        <v>0</v>
      </c>
      <c r="AE178" s="51">
        <f t="shared" si="17"/>
        <v>0</v>
      </c>
      <c r="AG178" s="51">
        <f>VLOOKUP(E178,[3]INVENTARIO!$B$4:$AA$1048576,26,0)</f>
        <v>0</v>
      </c>
      <c r="AH178" s="51">
        <f t="shared" si="18"/>
        <v>0</v>
      </c>
      <c r="AJ178" s="51">
        <f>VLOOKUP(E178,[3]INVENTARIO!$B$4:$AD$1048576,29,0)</f>
        <v>0</v>
      </c>
      <c r="AK178" s="51">
        <f t="shared" si="19"/>
        <v>0</v>
      </c>
      <c r="AT178" s="55"/>
    </row>
    <row r="179" spans="1:46" ht="24" customHeight="1" outlineLevel="1" x14ac:dyDescent="0.3">
      <c r="A179" s="43" t="s">
        <v>390</v>
      </c>
      <c r="B179" s="42">
        <v>175</v>
      </c>
      <c r="C179" s="43" t="s">
        <v>395</v>
      </c>
      <c r="D179" s="43" t="s">
        <v>399</v>
      </c>
      <c r="E179" s="42" t="s">
        <v>418</v>
      </c>
      <c r="F179" s="43">
        <f>VLOOKUP(E179,[3]INVENTARIO!$B$4:$D$1048576,3,0)</f>
        <v>0</v>
      </c>
      <c r="G179" s="44" t="s">
        <v>419</v>
      </c>
      <c r="H179" s="43" t="s">
        <v>402</v>
      </c>
      <c r="I179" s="43" t="s">
        <v>403</v>
      </c>
      <c r="J179" s="45">
        <v>0.45</v>
      </c>
      <c r="K179" s="45">
        <v>0.75</v>
      </c>
      <c r="L179" s="45">
        <v>0.75</v>
      </c>
      <c r="M179" s="45">
        <v>0</v>
      </c>
      <c r="N179" s="45" t="s">
        <v>28</v>
      </c>
      <c r="O179" s="45">
        <v>0</v>
      </c>
      <c r="P179" s="46">
        <v>5267.8989999999994</v>
      </c>
      <c r="Q179" s="46">
        <f t="shared" si="21"/>
        <v>3160.7393999999995</v>
      </c>
      <c r="R179" s="47"/>
      <c r="S179" s="46">
        <v>4052.23</v>
      </c>
      <c r="T179" s="46">
        <v>2431.3379999999997</v>
      </c>
      <c r="V179" s="49">
        <f>VLOOKUP(E179,[3]INVENTARIO!$B$4:$P$1048576,15,0)</f>
        <v>0.6</v>
      </c>
      <c r="X179" s="50">
        <f>VLOOKUP(E179,[3]INVENTARIO!$B$114:$R$4077,17,0)</f>
        <v>3272.96</v>
      </c>
      <c r="Y179" s="50">
        <f>VLOOKUP(E179,[3]INVENTARIO!$B$4:$S$4077,18,0)</f>
        <v>1963.82</v>
      </c>
      <c r="AA179" s="51">
        <f>VLOOKUP(E179,[3]INVENTARIO!$B$4:$U$4077,20,0)</f>
        <v>3272.96</v>
      </c>
      <c r="AB179" s="51">
        <f t="shared" si="16"/>
        <v>1963.7759999999998</v>
      </c>
      <c r="AC179" s="53"/>
      <c r="AD179" s="51">
        <f>VLOOKUP(E179,[3]INVENTARIO!$B$4:$X$4077,23,0)</f>
        <v>3117.1</v>
      </c>
      <c r="AE179" s="51">
        <f t="shared" si="17"/>
        <v>1870.2599999999998</v>
      </c>
      <c r="AF179" s="53"/>
      <c r="AG179" s="51">
        <f>VLOOKUP(E179,[3]INVENTARIO!$B$4:$AA$1048576,26,0)</f>
        <v>2710.55</v>
      </c>
      <c r="AH179" s="51">
        <f t="shared" si="18"/>
        <v>1626.3300000000002</v>
      </c>
      <c r="AI179" s="53"/>
      <c r="AJ179" s="51">
        <f>VLOOKUP(E179,[3]INVENTARIO!$B$4:$AD$1048576,29,0)</f>
        <v>2357</v>
      </c>
      <c r="AK179" s="51">
        <f t="shared" si="19"/>
        <v>1414.2</v>
      </c>
      <c r="AT179" s="55"/>
    </row>
    <row r="180" spans="1:46" ht="24" customHeight="1" outlineLevel="1" x14ac:dyDescent="0.3">
      <c r="A180" s="43" t="s">
        <v>350</v>
      </c>
      <c r="B180" s="42">
        <v>176</v>
      </c>
      <c r="C180" s="43" t="s">
        <v>395</v>
      </c>
      <c r="D180" s="43" t="s">
        <v>415</v>
      </c>
      <c r="E180" s="42" t="s">
        <v>420</v>
      </c>
      <c r="F180" s="43">
        <f>VLOOKUP(E180,[3]INVENTARIO!$B$4:$D$1048576,3,0)</f>
        <v>0</v>
      </c>
      <c r="G180" s="44" t="s">
        <v>421</v>
      </c>
      <c r="H180" s="43" t="s">
        <v>402</v>
      </c>
      <c r="I180" s="43" t="s">
        <v>403</v>
      </c>
      <c r="J180" s="45">
        <v>1.95</v>
      </c>
      <c r="K180" s="45">
        <v>0.56999999999999995</v>
      </c>
      <c r="L180" s="45">
        <v>3.8</v>
      </c>
      <c r="M180" s="45">
        <v>0</v>
      </c>
      <c r="N180" s="45" t="s">
        <v>28</v>
      </c>
      <c r="O180" s="45">
        <v>0</v>
      </c>
      <c r="P180" s="46">
        <v>10392.824000000001</v>
      </c>
      <c r="Q180" s="46">
        <f t="shared" si="21"/>
        <v>6235.6944000000003</v>
      </c>
      <c r="R180" s="47"/>
      <c r="S180" s="46">
        <v>7994.4800000000005</v>
      </c>
      <c r="T180" s="46">
        <v>4796.6880000000001</v>
      </c>
      <c r="V180" s="49">
        <v>0.6</v>
      </c>
      <c r="X180" s="50">
        <f>VLOOKUP(E180,[3]INVENTARIO!$B$114:$R$4077,17,0)</f>
        <v>6457.08</v>
      </c>
      <c r="Y180" s="50">
        <f>X180*60%</f>
        <v>3874.2479999999996</v>
      </c>
      <c r="AA180" s="51">
        <f>VLOOKUP(E180,[3]INVENTARIO!$B$4:$U$4077,20,0)</f>
        <v>6457.08</v>
      </c>
      <c r="AB180" s="51">
        <f t="shared" si="16"/>
        <v>3874.2479999999996</v>
      </c>
      <c r="AD180" s="51">
        <f>VLOOKUP(E180,[3]INVENTARIO!$B$4:$X$4077,23,0)</f>
        <v>6149.6</v>
      </c>
      <c r="AE180" s="51">
        <f t="shared" si="17"/>
        <v>3689.76</v>
      </c>
      <c r="AG180" s="51">
        <f>VLOOKUP(E180,[3]INVENTARIO!$B$4:$AA$1048576,26,0)</f>
        <v>5347.5</v>
      </c>
      <c r="AH180" s="51">
        <f t="shared" si="18"/>
        <v>3208.5</v>
      </c>
      <c r="AJ180" s="51">
        <f>VLOOKUP(E180,[3]INVENTARIO!$B$4:$AD$1048576,29,0)</f>
        <v>4650</v>
      </c>
      <c r="AK180" s="51">
        <f t="shared" si="19"/>
        <v>2790</v>
      </c>
      <c r="AL180" s="52" t="e">
        <f>IF(E180=0,"",VLOOKUP(E180,'[4]Tabela de Páscoa 2020'!A:D,3,0))</f>
        <v>#N/A</v>
      </c>
      <c r="AT180" s="55"/>
    </row>
    <row r="181" spans="1:46" ht="24" customHeight="1" outlineLevel="1" x14ac:dyDescent="0.3">
      <c r="A181" s="43" t="s">
        <v>350</v>
      </c>
      <c r="B181" s="42">
        <v>180</v>
      </c>
      <c r="C181" s="43" t="s">
        <v>395</v>
      </c>
      <c r="D181" s="43" t="s">
        <v>415</v>
      </c>
      <c r="E181" s="42" t="s">
        <v>422</v>
      </c>
      <c r="F181" s="43">
        <v>0</v>
      </c>
      <c r="G181" s="44" t="s">
        <v>423</v>
      </c>
      <c r="H181" s="43" t="s">
        <v>402</v>
      </c>
      <c r="I181" s="43" t="s">
        <v>403</v>
      </c>
      <c r="J181" s="45">
        <v>2.35</v>
      </c>
      <c r="K181" s="45">
        <v>3.5</v>
      </c>
      <c r="L181" s="45">
        <v>1.82</v>
      </c>
      <c r="M181" s="45">
        <v>0</v>
      </c>
      <c r="N181" s="45" t="s">
        <v>28</v>
      </c>
      <c r="O181" s="45">
        <v>0</v>
      </c>
      <c r="P181" s="46">
        <v>15061.787</v>
      </c>
      <c r="Q181" s="46">
        <f t="shared" si="21"/>
        <v>9037.0722000000005</v>
      </c>
      <c r="R181" s="47"/>
      <c r="S181" s="46">
        <f>VLOOKUP(E181,[2]SEP!$C$11:$G$4122,5,0)</f>
        <v>11585.99</v>
      </c>
      <c r="T181" s="46">
        <f>VLOOKUP(E181,[2]SEP!$C$11:$H$4122,6,0)</f>
        <v>6951.5940000000001</v>
      </c>
      <c r="V181" s="49">
        <v>0.6</v>
      </c>
      <c r="X181" s="50" t="e">
        <f>VLOOKUP(E181,[3]INVENTARIO!$B$114:$R$4077,17,0)</f>
        <v>#N/A</v>
      </c>
      <c r="Y181" s="50" t="e">
        <f>X181*60%</f>
        <v>#N/A</v>
      </c>
      <c r="AA181" s="51" t="e">
        <f>VLOOKUP(E181,[3]INVENTARIO!$B$4:$U$4077,20,0)</f>
        <v>#N/A</v>
      </c>
      <c r="AB181" s="51" t="e">
        <f t="shared" si="16"/>
        <v>#N/A</v>
      </c>
      <c r="AD181" s="51" t="e">
        <f>VLOOKUP(E181,[3]INVENTARIO!$B$4:$X$4077,23,0)</f>
        <v>#N/A</v>
      </c>
      <c r="AE181" s="51" t="e">
        <f t="shared" si="17"/>
        <v>#N/A</v>
      </c>
      <c r="AG181" s="51" t="e">
        <f>VLOOKUP(E181,[3]INVENTARIO!$B$4:$AA$1048576,26,0)</f>
        <v>#N/A</v>
      </c>
      <c r="AH181" s="51" t="e">
        <f t="shared" si="18"/>
        <v>#N/A</v>
      </c>
      <c r="AJ181" s="51" t="e">
        <f>VLOOKUP(E181,[3]INVENTARIO!$B$4:$AD$1048576,29,0)</f>
        <v>#N/A</v>
      </c>
      <c r="AK181" s="51" t="e">
        <f t="shared" si="19"/>
        <v>#N/A</v>
      </c>
      <c r="AL181" s="52" t="e">
        <f>IF(E181=0,"",VLOOKUP(E181,'[4]Tabela de Páscoa 2020'!A:D,3,0))</f>
        <v>#N/A</v>
      </c>
      <c r="AT181" s="55"/>
    </row>
    <row r="182" spans="1:46" ht="24" customHeight="1" outlineLevel="1" x14ac:dyDescent="0.3">
      <c r="A182" s="43" t="s">
        <v>350</v>
      </c>
      <c r="B182" s="42">
        <v>181</v>
      </c>
      <c r="C182" s="43" t="s">
        <v>395</v>
      </c>
      <c r="D182" s="43" t="s">
        <v>415</v>
      </c>
      <c r="E182" s="42" t="s">
        <v>424</v>
      </c>
      <c r="F182" s="43">
        <f>VLOOKUP(E182,[3]INVENTARIO!$B$4:$D$1048576,3,0)</f>
        <v>0</v>
      </c>
      <c r="G182" s="44" t="s">
        <v>425</v>
      </c>
      <c r="H182" s="43" t="s">
        <v>402</v>
      </c>
      <c r="I182" s="43" t="s">
        <v>403</v>
      </c>
      <c r="J182" s="45" t="s">
        <v>28</v>
      </c>
      <c r="K182" s="45" t="s">
        <v>28</v>
      </c>
      <c r="L182" s="45" t="s">
        <v>28</v>
      </c>
      <c r="M182" s="45">
        <v>0</v>
      </c>
      <c r="N182" s="45" t="s">
        <v>28</v>
      </c>
      <c r="O182" s="45">
        <v>0</v>
      </c>
      <c r="P182" s="46">
        <v>15061.787</v>
      </c>
      <c r="Q182" s="46">
        <f t="shared" si="21"/>
        <v>9037.0722000000005</v>
      </c>
      <c r="R182" s="47"/>
      <c r="S182" s="46">
        <v>11585.99</v>
      </c>
      <c r="T182" s="46">
        <v>6951.5940000000001</v>
      </c>
      <c r="V182" s="49">
        <v>0.6</v>
      </c>
      <c r="X182" s="50">
        <f>VLOOKUP(E182,[3]INVENTARIO!$B$114:$R$4077,17,0)</f>
        <v>9357.92</v>
      </c>
      <c r="Y182" s="50">
        <f>X182*60%</f>
        <v>5614.7519999999995</v>
      </c>
      <c r="AA182" s="51">
        <f>VLOOKUP(E182,[3]INVENTARIO!$B$4:$U$4077,20,0)</f>
        <v>9357.92</v>
      </c>
      <c r="AB182" s="51">
        <f t="shared" si="16"/>
        <v>5614.7519999999995</v>
      </c>
      <c r="AD182" s="51">
        <f>VLOOKUP(E182,[3]INVENTARIO!$B$4:$X$4077,23,0)</f>
        <v>8912.2999999999993</v>
      </c>
      <c r="AE182" s="51">
        <f t="shared" si="17"/>
        <v>5347.3799999999992</v>
      </c>
      <c r="AG182" s="51">
        <f>VLOOKUP(E182,[3]INVENTARIO!$B$4:$AA$1048576,26,0)</f>
        <v>7749.85</v>
      </c>
      <c r="AH182" s="51">
        <f t="shared" si="18"/>
        <v>4649.91</v>
      </c>
      <c r="AJ182" s="51">
        <f>VLOOKUP(E182,[3]INVENTARIO!$B$4:$AD$1048576,29,0)</f>
        <v>6739</v>
      </c>
      <c r="AK182" s="51">
        <f t="shared" si="19"/>
        <v>4043.3999999999996</v>
      </c>
      <c r="AL182" s="52" t="e">
        <f>IF(E182=0,"",VLOOKUP(E182,'[4]Tabela de Páscoa 2020'!A:D,3,0))</f>
        <v>#N/A</v>
      </c>
      <c r="AT182" s="55"/>
    </row>
    <row r="183" spans="1:46" ht="24" customHeight="1" outlineLevel="1" x14ac:dyDescent="0.3">
      <c r="B183" s="42">
        <v>182</v>
      </c>
      <c r="C183" s="43" t="s">
        <v>395</v>
      </c>
      <c r="D183" s="43" t="s">
        <v>399</v>
      </c>
      <c r="E183" s="42" t="s">
        <v>426</v>
      </c>
      <c r="F183" s="43">
        <f>VLOOKUP(E183,[3]INVENTARIO!$B$4:$D$1048576,3,0)</f>
        <v>0</v>
      </c>
      <c r="G183" s="44" t="s">
        <v>427</v>
      </c>
      <c r="H183" s="43" t="s">
        <v>402</v>
      </c>
      <c r="I183" s="43" t="s">
        <v>403</v>
      </c>
      <c r="J183" s="45">
        <v>0.88</v>
      </c>
      <c r="K183" s="45">
        <v>1.08</v>
      </c>
      <c r="L183" s="45">
        <v>1.08</v>
      </c>
      <c r="M183" s="45">
        <v>0</v>
      </c>
      <c r="N183" s="45" t="s">
        <v>28</v>
      </c>
      <c r="O183" s="45">
        <v>0</v>
      </c>
      <c r="P183" s="46">
        <v>6588.802999999999</v>
      </c>
      <c r="Q183" s="46">
        <f t="shared" si="21"/>
        <v>3953.2817999999993</v>
      </c>
      <c r="R183" s="47"/>
      <c r="S183" s="46">
        <v>5068.3099999999995</v>
      </c>
      <c r="T183" s="46">
        <v>3040.9859999999994</v>
      </c>
      <c r="V183" s="49">
        <f>VLOOKUP(E183,[3]INVENTARIO!$B$4:$P$1048576,15,0)</f>
        <v>0.6</v>
      </c>
      <c r="X183" s="50">
        <f>VLOOKUP(E183,[3]INVENTARIO!$B$114:$R$4077,17,0)</f>
        <v>4093.64</v>
      </c>
      <c r="Y183" s="50">
        <f>VLOOKUP(E183,[3]INVENTARIO!$B$4:$S$4077,18,0)</f>
        <v>2456.16</v>
      </c>
      <c r="AA183" s="51">
        <f>VLOOKUP(E183,[3]INVENTARIO!$B$4:$U$4077,20,0)</f>
        <v>4093.64</v>
      </c>
      <c r="AB183" s="51">
        <f t="shared" si="16"/>
        <v>2456.1839999999997</v>
      </c>
      <c r="AD183" s="51">
        <f>VLOOKUP(E183,[3]INVENTARIO!$B$4:$X$4077,23,0)</f>
        <v>3898.7</v>
      </c>
      <c r="AE183" s="51">
        <f t="shared" si="17"/>
        <v>2339.2199999999998</v>
      </c>
      <c r="AG183" s="51">
        <f>VLOOKUP(E183,[3]INVENTARIO!$B$4:$AA$1048576,26,0)</f>
        <v>3390.2</v>
      </c>
      <c r="AH183" s="51">
        <f t="shared" si="18"/>
        <v>2034.12</v>
      </c>
      <c r="AJ183" s="51">
        <f>VLOOKUP(E183,[3]INVENTARIO!$B$4:$AD$1048576,29,0)</f>
        <v>2948</v>
      </c>
      <c r="AK183" s="51">
        <f t="shared" si="19"/>
        <v>1768.8</v>
      </c>
      <c r="AT183" s="55"/>
    </row>
    <row r="184" spans="1:46" ht="24" customHeight="1" outlineLevel="1" x14ac:dyDescent="0.3">
      <c r="B184" s="42">
        <v>183</v>
      </c>
      <c r="C184" s="43" t="s">
        <v>395</v>
      </c>
      <c r="D184" s="43" t="s">
        <v>399</v>
      </c>
      <c r="E184" s="42" t="s">
        <v>428</v>
      </c>
      <c r="F184" s="43">
        <f>VLOOKUP(E184,[3]INVENTARIO!$B$4:$D$1048576,3,0)</f>
        <v>0</v>
      </c>
      <c r="G184" s="44" t="s">
        <v>429</v>
      </c>
      <c r="H184" s="43" t="s">
        <v>402</v>
      </c>
      <c r="I184" s="43" t="s">
        <v>403</v>
      </c>
      <c r="J184" s="45">
        <v>0.88</v>
      </c>
      <c r="K184" s="45">
        <v>1.08</v>
      </c>
      <c r="L184" s="45">
        <v>1.08</v>
      </c>
      <c r="M184" s="45">
        <v>0</v>
      </c>
      <c r="N184" s="45" t="s">
        <v>28</v>
      </c>
      <c r="O184" s="45">
        <v>0</v>
      </c>
      <c r="P184" s="46">
        <v>3761.6020000000008</v>
      </c>
      <c r="Q184" s="46">
        <f t="shared" si="21"/>
        <v>2256.9612000000002</v>
      </c>
      <c r="R184" s="47"/>
      <c r="S184" s="46">
        <v>2893.5400000000004</v>
      </c>
      <c r="T184" s="46">
        <v>1736.1240000000003</v>
      </c>
      <c r="V184" s="49">
        <f>VLOOKUP(E184,[3]INVENTARIO!$B$4:$P$1048576,15,0)</f>
        <v>0.6</v>
      </c>
      <c r="X184" s="50">
        <f>VLOOKUP(E184,[3]INVENTARIO!$B$114:$R$4077,17,0)</f>
        <v>2337.09</v>
      </c>
      <c r="Y184" s="50">
        <f>VLOOKUP(E184,[3]INVENTARIO!$B$4:$S$4077,18,0)</f>
        <v>1402.28</v>
      </c>
      <c r="AA184" s="51">
        <f>VLOOKUP(E184,[3]INVENTARIO!$B$4:$U$4077,20,0)</f>
        <v>2337.09</v>
      </c>
      <c r="AB184" s="51">
        <f t="shared" si="16"/>
        <v>1402.2540000000001</v>
      </c>
      <c r="AD184" s="51">
        <f>VLOOKUP(E184,[3]INVENTARIO!$B$4:$X$4077,23,0)</f>
        <v>2225.8000000000002</v>
      </c>
      <c r="AE184" s="51">
        <f t="shared" si="17"/>
        <v>1335.48</v>
      </c>
      <c r="AG184" s="51">
        <f>VLOOKUP(E184,[3]INVENTARIO!$B$4:$AA$1048576,26,0)</f>
        <v>1935.45</v>
      </c>
      <c r="AH184" s="51">
        <f t="shared" si="18"/>
        <v>1161.27</v>
      </c>
      <c r="AJ184" s="51">
        <f>VLOOKUP(E184,[3]INVENTARIO!$B$4:$AD$1048576,29,0)</f>
        <v>1683</v>
      </c>
      <c r="AK184" s="51">
        <f t="shared" si="19"/>
        <v>1009.8</v>
      </c>
      <c r="AT184" s="55"/>
    </row>
    <row r="185" spans="1:46" ht="24" customHeight="1" outlineLevel="1" x14ac:dyDescent="0.3">
      <c r="B185" s="42">
        <v>184</v>
      </c>
      <c r="C185" s="43" t="s">
        <v>395</v>
      </c>
      <c r="D185" s="43" t="s">
        <v>415</v>
      </c>
      <c r="E185" s="42" t="s">
        <v>430</v>
      </c>
      <c r="F185" s="43">
        <f>VLOOKUP(E185,[3]INVENTARIO!$B$4:$D$1048576,3,0)</f>
        <v>0</v>
      </c>
      <c r="G185" s="44" t="s">
        <v>431</v>
      </c>
      <c r="H185" s="43" t="s">
        <v>402</v>
      </c>
      <c r="I185" s="43" t="s">
        <v>403</v>
      </c>
      <c r="J185" s="45">
        <v>4.4000000000000004</v>
      </c>
      <c r="K185" s="45">
        <v>2.6</v>
      </c>
      <c r="L185" s="45">
        <v>5.7</v>
      </c>
      <c r="M185" s="45">
        <v>0</v>
      </c>
      <c r="N185" s="45" t="s">
        <v>28</v>
      </c>
      <c r="O185" s="45">
        <v>0</v>
      </c>
      <c r="P185" s="73">
        <v>40813.5</v>
      </c>
      <c r="Q185" s="73">
        <f t="shared" si="21"/>
        <v>24488.1</v>
      </c>
      <c r="R185" s="47"/>
      <c r="S185" s="46">
        <v>31395</v>
      </c>
      <c r="T185" s="46">
        <v>17267.25</v>
      </c>
      <c r="V185" s="49">
        <v>0.6</v>
      </c>
      <c r="X185" s="50">
        <f>VLOOKUP(E185,[3]INVENTARIO!$B$114:$R$4077,17,0)</f>
        <v>25357.5</v>
      </c>
      <c r="Y185" s="50">
        <f>X185*60%</f>
        <v>15214.5</v>
      </c>
      <c r="AA185" s="51">
        <f>VLOOKUP(E185,[3]INVENTARIO!$B$4:$U$4077,20,0)</f>
        <v>25357.5</v>
      </c>
      <c r="AB185" s="51">
        <f t="shared" si="16"/>
        <v>15214.5</v>
      </c>
      <c r="AD185" s="51">
        <f>VLOOKUP(E185,[3]INVENTARIO!$B$4:$X$4077,23,0)</f>
        <v>24150</v>
      </c>
      <c r="AE185" s="51">
        <f t="shared" si="17"/>
        <v>14490</v>
      </c>
      <c r="AG185" s="51">
        <f>VLOOKUP(E185,[3]INVENTARIO!$B$4:$AA$1048576,26,0)</f>
        <v>0</v>
      </c>
      <c r="AH185" s="51">
        <f t="shared" si="18"/>
        <v>0</v>
      </c>
      <c r="AJ185" s="51">
        <f>VLOOKUP(E185,[3]INVENTARIO!$B$4:$AD$1048576,29,0)</f>
        <v>0</v>
      </c>
      <c r="AK185" s="51">
        <f t="shared" si="19"/>
        <v>0</v>
      </c>
      <c r="AL185" s="52" t="e">
        <f>IF(E185=0,"",VLOOKUP(E185,'[4]Tabela de Páscoa 2020'!A:D,3,0))</f>
        <v>#N/A</v>
      </c>
      <c r="AT185" s="55"/>
    </row>
    <row r="186" spans="1:46" ht="24" customHeight="1" outlineLevel="1" x14ac:dyDescent="0.3">
      <c r="B186" s="42">
        <v>185</v>
      </c>
      <c r="C186" s="43" t="s">
        <v>395</v>
      </c>
      <c r="D186" s="43" t="s">
        <v>399</v>
      </c>
      <c r="E186" s="42" t="s">
        <v>432</v>
      </c>
      <c r="F186" s="43">
        <f>VLOOKUP(E186,[3]INVENTARIO!$B$4:$D$1048576,3,0)</f>
        <v>0</v>
      </c>
      <c r="G186" s="44" t="s">
        <v>433</v>
      </c>
      <c r="H186" s="43" t="s">
        <v>402</v>
      </c>
      <c r="I186" s="43" t="s">
        <v>403</v>
      </c>
      <c r="J186" s="45">
        <v>1.25</v>
      </c>
      <c r="K186" s="45">
        <v>0.65</v>
      </c>
      <c r="L186" s="45">
        <v>0.52</v>
      </c>
      <c r="M186" s="45">
        <v>0</v>
      </c>
      <c r="N186" s="45" t="s">
        <v>28</v>
      </c>
      <c r="O186" s="45">
        <v>0</v>
      </c>
      <c r="P186" s="46">
        <v>3017.326</v>
      </c>
      <c r="Q186" s="46">
        <f t="shared" si="21"/>
        <v>1810.3956000000001</v>
      </c>
      <c r="R186" s="47"/>
      <c r="S186" s="46">
        <v>2321.02</v>
      </c>
      <c r="T186" s="46">
        <v>1392.6119999999999</v>
      </c>
      <c r="V186" s="49">
        <f>VLOOKUP(E186,[3]INVENTARIO!$B$4:$P$1048576,15,0)</f>
        <v>0.6</v>
      </c>
      <c r="X186" s="50">
        <f>VLOOKUP(E186,[3]INVENTARIO!$B$114:$R$4077,17,0)</f>
        <v>1874.67</v>
      </c>
      <c r="Y186" s="50">
        <f>VLOOKUP(E186,[3]INVENTARIO!$B$4:$S$4077,18,0)</f>
        <v>1124.76</v>
      </c>
      <c r="AA186" s="51">
        <f>VLOOKUP(E186,[3]INVENTARIO!$B$4:$U$4077,20,0)</f>
        <v>1874.67</v>
      </c>
      <c r="AB186" s="51">
        <f t="shared" si="16"/>
        <v>1124.8019999999999</v>
      </c>
      <c r="AD186" s="51">
        <f>VLOOKUP(E186,[3]INVENTARIO!$B$4:$X$4077,23,0)</f>
        <v>1785.4</v>
      </c>
      <c r="AE186" s="51">
        <f t="shared" si="17"/>
        <v>1071.24</v>
      </c>
      <c r="AG186" s="51">
        <f>VLOOKUP(E186,[3]INVENTARIO!$B$4:$AA$1048576,26,0)</f>
        <v>1552.5</v>
      </c>
      <c r="AH186" s="51">
        <f t="shared" si="18"/>
        <v>931.5</v>
      </c>
      <c r="AJ186" s="51">
        <f>VLOOKUP(E186,[3]INVENTARIO!$B$4:$AD$1048576,29,0)</f>
        <v>1350</v>
      </c>
      <c r="AK186" s="51">
        <f t="shared" si="19"/>
        <v>810</v>
      </c>
      <c r="AT186" s="55"/>
    </row>
    <row r="187" spans="1:46" ht="24" customHeight="1" outlineLevel="1" x14ac:dyDescent="0.3">
      <c r="B187" s="42">
        <v>186</v>
      </c>
      <c r="C187" s="43" t="s">
        <v>395</v>
      </c>
      <c r="D187" s="43" t="s">
        <v>399</v>
      </c>
      <c r="E187" s="42" t="s">
        <v>434</v>
      </c>
      <c r="F187" s="43">
        <f>VLOOKUP(E187,[3]INVENTARIO!$B$4:$D$1048576,3,0)</f>
        <v>0</v>
      </c>
      <c r="G187" s="44" t="s">
        <v>435</v>
      </c>
      <c r="H187" s="43" t="s">
        <v>402</v>
      </c>
      <c r="I187" s="43" t="s">
        <v>403</v>
      </c>
      <c r="J187" s="45">
        <v>1.25</v>
      </c>
      <c r="K187" s="45">
        <v>0.65</v>
      </c>
      <c r="L187" s="45">
        <v>0.52</v>
      </c>
      <c r="M187" s="45">
        <v>0</v>
      </c>
      <c r="N187" s="45" t="s">
        <v>28</v>
      </c>
      <c r="O187" s="45">
        <v>0</v>
      </c>
      <c r="P187" s="46">
        <v>3017.326</v>
      </c>
      <c r="Q187" s="46">
        <f t="shared" si="21"/>
        <v>1810.3956000000001</v>
      </c>
      <c r="R187" s="47"/>
      <c r="S187" s="46">
        <v>2321.02</v>
      </c>
      <c r="T187" s="46">
        <v>1392.6119999999999</v>
      </c>
      <c r="V187" s="49">
        <f>VLOOKUP(E187,[3]INVENTARIO!$B$4:$P$1048576,15,0)</f>
        <v>0.6</v>
      </c>
      <c r="X187" s="50">
        <f>VLOOKUP(E187,[3]INVENTARIO!$B$114:$R$4077,17,0)</f>
        <v>1874.67</v>
      </c>
      <c r="Y187" s="50">
        <f>VLOOKUP(E187,[3]INVENTARIO!$B$4:$S$4077,18,0)</f>
        <v>1124.76</v>
      </c>
      <c r="AA187" s="51">
        <f>VLOOKUP(E187,[3]INVENTARIO!$B$4:$U$4077,20,0)</f>
        <v>1874.67</v>
      </c>
      <c r="AB187" s="51">
        <f t="shared" si="16"/>
        <v>1124.8019999999999</v>
      </c>
      <c r="AD187" s="51">
        <f>VLOOKUP(E187,[3]INVENTARIO!$B$4:$X$4077,23,0)</f>
        <v>1785.4</v>
      </c>
      <c r="AE187" s="51">
        <f t="shared" si="17"/>
        <v>1071.24</v>
      </c>
      <c r="AG187" s="51">
        <f>VLOOKUP(E187,[3]INVENTARIO!$B$4:$AA$1048576,26,0)</f>
        <v>1552.5</v>
      </c>
      <c r="AH187" s="51">
        <f t="shared" si="18"/>
        <v>931.5</v>
      </c>
      <c r="AJ187" s="51">
        <f>VLOOKUP(E187,[3]INVENTARIO!$B$4:$AD$1048576,29,0)</f>
        <v>1350</v>
      </c>
      <c r="AK187" s="51">
        <f t="shared" si="19"/>
        <v>810</v>
      </c>
      <c r="AT187" s="55"/>
    </row>
    <row r="188" spans="1:46" ht="24" customHeight="1" outlineLevel="1" x14ac:dyDescent="0.3">
      <c r="B188" s="42">
        <v>187</v>
      </c>
      <c r="C188" s="43" t="s">
        <v>395</v>
      </c>
      <c r="D188" s="43" t="s">
        <v>399</v>
      </c>
      <c r="E188" s="42" t="s">
        <v>436</v>
      </c>
      <c r="F188" s="43">
        <f>VLOOKUP(E188,[3]INVENTARIO!$B$4:$D$1048576,3,0)</f>
        <v>0</v>
      </c>
      <c r="G188" s="44" t="s">
        <v>437</v>
      </c>
      <c r="H188" s="43" t="s">
        <v>402</v>
      </c>
      <c r="I188" s="43" t="s">
        <v>403</v>
      </c>
      <c r="J188" s="45">
        <v>1</v>
      </c>
      <c r="K188" s="45">
        <v>0.43</v>
      </c>
      <c r="L188" s="45">
        <v>0.6</v>
      </c>
      <c r="M188" s="45">
        <v>0</v>
      </c>
      <c r="N188" s="45" t="s">
        <v>28</v>
      </c>
      <c r="O188" s="45">
        <f>VLOOKUP(E188,[3]INVENTARIO!$B$4:$L$1048576,11,0)</f>
        <v>11.9</v>
      </c>
      <c r="P188" s="46">
        <v>3296.6618749999998</v>
      </c>
      <c r="Q188" s="46">
        <v>1978</v>
      </c>
      <c r="R188" s="47">
        <f>P188/O188</f>
        <v>277.0304096638655</v>
      </c>
      <c r="S188" s="46">
        <v>2535.9100000000003</v>
      </c>
      <c r="T188" s="46">
        <v>1521.546</v>
      </c>
      <c r="V188" s="49">
        <f>VLOOKUP(E188,[3]INVENTARIO!$B$4:$P$1048576,15,0)</f>
        <v>0.6</v>
      </c>
      <c r="X188" s="50">
        <f>VLOOKUP(E188,[3]INVENTARIO!$B$114:$R$4077,17,0)</f>
        <v>2048.2399999999998</v>
      </c>
      <c r="Y188" s="50">
        <f>VLOOKUP(E188,[3]INVENTARIO!$B$4:$S$4077,18,0)</f>
        <v>1228.92</v>
      </c>
      <c r="AA188" s="51">
        <f>VLOOKUP(E188,[3]INVENTARIO!$B$4:$U$4077,20,0)</f>
        <v>2048.2399999999998</v>
      </c>
      <c r="AB188" s="51">
        <f t="shared" si="16"/>
        <v>1228.9439999999997</v>
      </c>
      <c r="AD188" s="51">
        <f>VLOOKUP(E188,[3]INVENTARIO!$B$4:$X$4077,23,0)</f>
        <v>1950.7</v>
      </c>
      <c r="AE188" s="51">
        <f t="shared" si="17"/>
        <v>1170.42</v>
      </c>
      <c r="AG188" s="51">
        <f>VLOOKUP(E188,[3]INVENTARIO!$B$4:$AA$1048576,26,0)</f>
        <v>1696.25</v>
      </c>
      <c r="AH188" s="51">
        <f t="shared" si="18"/>
        <v>1017.75</v>
      </c>
      <c r="AJ188" s="51">
        <f>VLOOKUP(E188,[3]INVENTARIO!$B$4:$AD$1048576,29,0)</f>
        <v>1475</v>
      </c>
      <c r="AK188" s="51">
        <f t="shared" si="19"/>
        <v>885</v>
      </c>
    </row>
    <row r="189" spans="1:46" ht="24" customHeight="1" outlineLevel="1" x14ac:dyDescent="0.3">
      <c r="B189" s="42">
        <v>188</v>
      </c>
      <c r="C189" s="43" t="s">
        <v>395</v>
      </c>
      <c r="D189" s="43" t="s">
        <v>399</v>
      </c>
      <c r="E189" s="42" t="s">
        <v>438</v>
      </c>
      <c r="F189" s="43">
        <f>VLOOKUP(E189,[3]INVENTARIO!$B$4:$D$1048576,3,0)</f>
        <v>0</v>
      </c>
      <c r="G189" s="44" t="s">
        <v>439</v>
      </c>
      <c r="H189" s="43" t="s">
        <v>402</v>
      </c>
      <c r="I189" s="43" t="s">
        <v>403</v>
      </c>
      <c r="J189" s="45">
        <v>0.25</v>
      </c>
      <c r="K189" s="45">
        <v>0.22</v>
      </c>
      <c r="L189" s="45">
        <v>0.22</v>
      </c>
      <c r="M189" s="45">
        <v>0</v>
      </c>
      <c r="N189" s="45" t="s">
        <v>28</v>
      </c>
      <c r="O189" s="45">
        <f>VLOOKUP(E189,[3]INVENTARIO!$B$4:$L$1048576,11,0)</f>
        <v>0.95000000000000007</v>
      </c>
      <c r="P189" s="46">
        <v>312.988</v>
      </c>
      <c r="Q189" s="46">
        <f>P189*V189</f>
        <v>187.7928</v>
      </c>
      <c r="R189" s="47">
        <f t="shared" ref="R189:R220" si="23">P189/O189</f>
        <v>329.46105263157892</v>
      </c>
      <c r="S189" s="46">
        <v>240.76</v>
      </c>
      <c r="T189" s="46">
        <v>144.45599999999999</v>
      </c>
      <c r="V189" s="49">
        <f>VLOOKUP(E189,[3]INVENTARIO!$B$4:$P$1048576,15,0)</f>
        <v>0.6</v>
      </c>
      <c r="X189" s="50">
        <f>VLOOKUP(E189,[3]INVENTARIO!$B$114:$R$4077,17,0)</f>
        <v>194.46</v>
      </c>
      <c r="Y189" s="50">
        <f>VLOOKUP(E189,[3]INVENTARIO!$B$4:$S$4077,18,0)</f>
        <v>116.66</v>
      </c>
      <c r="AA189" s="51">
        <f>VLOOKUP(E189,[3]INVENTARIO!$B$4:$U$4077,20,0)</f>
        <v>194.46</v>
      </c>
      <c r="AB189" s="51">
        <f t="shared" si="16"/>
        <v>116.676</v>
      </c>
      <c r="AD189" s="51">
        <f>VLOOKUP(E189,[3]INVENTARIO!$B$4:$X$4077,23,0)</f>
        <v>185.2</v>
      </c>
      <c r="AE189" s="51">
        <f t="shared" si="17"/>
        <v>111.11999999999999</v>
      </c>
      <c r="AG189" s="51">
        <f>VLOOKUP(E189,[3]INVENTARIO!$B$4:$AA$1048576,26,0)</f>
        <v>161</v>
      </c>
      <c r="AH189" s="51">
        <f t="shared" si="18"/>
        <v>96.6</v>
      </c>
      <c r="AJ189" s="51">
        <f>VLOOKUP(E189,[3]INVENTARIO!$B$4:$AD$1048576,29,0)</f>
        <v>140</v>
      </c>
      <c r="AK189" s="51">
        <f t="shared" si="19"/>
        <v>84</v>
      </c>
    </row>
    <row r="190" spans="1:46" ht="24" customHeight="1" outlineLevel="1" x14ac:dyDescent="0.3">
      <c r="B190" s="42">
        <v>189</v>
      </c>
      <c r="C190" s="43" t="s">
        <v>395</v>
      </c>
      <c r="D190" s="43" t="s">
        <v>399</v>
      </c>
      <c r="E190" s="42" t="s">
        <v>440</v>
      </c>
      <c r="F190" s="43">
        <f>VLOOKUP(E190,[3]INVENTARIO!$B$4:$D$1048576,3,0)</f>
        <v>0</v>
      </c>
      <c r="G190" s="44" t="s">
        <v>441</v>
      </c>
      <c r="H190" s="43" t="s">
        <v>402</v>
      </c>
      <c r="I190" s="43" t="s">
        <v>403</v>
      </c>
      <c r="J190" s="45">
        <v>0.25</v>
      </c>
      <c r="K190" s="45">
        <v>0.22</v>
      </c>
      <c r="L190" s="45">
        <v>0.22</v>
      </c>
      <c r="M190" s="45">
        <v>0</v>
      </c>
      <c r="N190" s="45" t="s">
        <v>28</v>
      </c>
      <c r="O190" s="45">
        <f>VLOOKUP(E190,[3]INVENTARIO!$B$4:$L$1048576,11,0)</f>
        <v>1.1666666666666667</v>
      </c>
      <c r="P190" s="46">
        <v>373.32100000000003</v>
      </c>
      <c r="Q190" s="46">
        <f>P190*V190</f>
        <v>223.99260000000001</v>
      </c>
      <c r="R190" s="47">
        <f t="shared" si="23"/>
        <v>319.98942857142856</v>
      </c>
      <c r="S190" s="46">
        <v>287.17</v>
      </c>
      <c r="T190" s="46">
        <v>172.30199999999999</v>
      </c>
      <c r="V190" s="49">
        <f>VLOOKUP(E190,[3]INVENTARIO!$B$4:$P$1048576,15,0)</f>
        <v>0.6</v>
      </c>
      <c r="X190" s="50">
        <f>VLOOKUP(E190,[3]INVENTARIO!$B$114:$R$4077,17,0)</f>
        <v>231.95</v>
      </c>
      <c r="Y190" s="50">
        <f>VLOOKUP(E190,[3]INVENTARIO!$B$4:$S$4077,18,0)</f>
        <v>139.13</v>
      </c>
      <c r="AA190" s="51">
        <f>VLOOKUP(E190,[3]INVENTARIO!$B$4:$U$4077,20,0)</f>
        <v>231.95</v>
      </c>
      <c r="AB190" s="51">
        <f t="shared" si="16"/>
        <v>139.16999999999999</v>
      </c>
      <c r="AD190" s="51">
        <f>VLOOKUP(E190,[3]INVENTARIO!$B$4:$X$4077,23,0)</f>
        <v>220.9</v>
      </c>
      <c r="AE190" s="51">
        <f t="shared" si="17"/>
        <v>132.54</v>
      </c>
      <c r="AG190" s="51">
        <f>VLOOKUP(E190,[3]INVENTARIO!$B$4:$AA$1048576,26,0)</f>
        <v>192.05</v>
      </c>
      <c r="AH190" s="51">
        <f t="shared" si="18"/>
        <v>115.23</v>
      </c>
      <c r="AJ190" s="51">
        <f>VLOOKUP(E190,[3]INVENTARIO!$B$4:$AD$1048576,29,0)</f>
        <v>167</v>
      </c>
      <c r="AK190" s="51">
        <f t="shared" si="19"/>
        <v>100.2</v>
      </c>
    </row>
    <row r="191" spans="1:46" ht="24" customHeight="1" outlineLevel="1" x14ac:dyDescent="0.3">
      <c r="B191" s="42">
        <v>190</v>
      </c>
      <c r="C191" s="43" t="s">
        <v>395</v>
      </c>
      <c r="D191" s="43" t="s">
        <v>399</v>
      </c>
      <c r="E191" s="42" t="s">
        <v>442</v>
      </c>
      <c r="F191" s="43">
        <f>VLOOKUP(E191,[3]INVENTARIO!$B$4:$D$1048576,3,0)</f>
        <v>0</v>
      </c>
      <c r="G191" s="44" t="s">
        <v>443</v>
      </c>
      <c r="H191" s="43" t="s">
        <v>402</v>
      </c>
      <c r="I191" s="43" t="s">
        <v>403</v>
      </c>
      <c r="J191" s="45">
        <v>0.34</v>
      </c>
      <c r="K191" s="45">
        <v>0.43</v>
      </c>
      <c r="L191" s="45">
        <v>0.43</v>
      </c>
      <c r="M191" s="45">
        <v>0</v>
      </c>
      <c r="N191" s="45" t="s">
        <v>28</v>
      </c>
      <c r="O191" s="45">
        <f>VLOOKUP(E191,[3]INVENTARIO!$B$4:$L$1048576,11,0)</f>
        <v>3.2666666666666671</v>
      </c>
      <c r="P191" s="46">
        <v>900.71507500000007</v>
      </c>
      <c r="Q191" s="46">
        <v>540.42904499999997</v>
      </c>
      <c r="R191" s="47">
        <f t="shared" si="23"/>
        <v>275.72910459183674</v>
      </c>
      <c r="S191" s="46">
        <v>692.9</v>
      </c>
      <c r="T191" s="46">
        <v>415.73999999999995</v>
      </c>
      <c r="V191" s="49">
        <f>VLOOKUP(E191,[3]INVENTARIO!$B$4:$P$1048576,15,0)</f>
        <v>0.6</v>
      </c>
      <c r="X191" s="50">
        <f>VLOOKUP(E191,[3]INVENTARIO!$B$114:$R$4077,17,0)</f>
        <v>559.65</v>
      </c>
      <c r="Y191" s="50">
        <f>VLOOKUP(E191,[3]INVENTARIO!$B$4:$S$4077,18,0)</f>
        <v>335.79</v>
      </c>
      <c r="AA191" s="51">
        <f>VLOOKUP(E191,[3]INVENTARIO!$B$4:$U$4077,20,0)</f>
        <v>559.65</v>
      </c>
      <c r="AB191" s="51">
        <f t="shared" si="16"/>
        <v>335.78999999999996</v>
      </c>
      <c r="AD191" s="51">
        <f>VLOOKUP(E191,[3]INVENTARIO!$B$4:$X$4077,23,0)</f>
        <v>533</v>
      </c>
      <c r="AE191" s="51">
        <f t="shared" si="17"/>
        <v>319.8</v>
      </c>
      <c r="AG191" s="51">
        <f>VLOOKUP(E191,[3]INVENTARIO!$B$4:$AA$1048576,26,0)</f>
        <v>463.45</v>
      </c>
      <c r="AH191" s="51">
        <f t="shared" si="18"/>
        <v>278.07</v>
      </c>
      <c r="AJ191" s="51">
        <f>VLOOKUP(E191,[3]INVENTARIO!$B$4:$AD$1048576,29,0)</f>
        <v>403</v>
      </c>
      <c r="AK191" s="51">
        <f t="shared" si="19"/>
        <v>241.79999999999998</v>
      </c>
    </row>
    <row r="192" spans="1:46" ht="24" customHeight="1" outlineLevel="1" x14ac:dyDescent="0.3">
      <c r="B192" s="42">
        <v>191</v>
      </c>
      <c r="C192" s="43" t="s">
        <v>395</v>
      </c>
      <c r="D192" s="43" t="s">
        <v>399</v>
      </c>
      <c r="E192" s="42" t="s">
        <v>444</v>
      </c>
      <c r="F192" s="43">
        <f>VLOOKUP(E192,[3]INVENTARIO!$B$4:$D$1048576,3,0)</f>
        <v>0</v>
      </c>
      <c r="G192" s="44" t="s">
        <v>445</v>
      </c>
      <c r="H192" s="43" t="s">
        <v>402</v>
      </c>
      <c r="I192" s="43" t="s">
        <v>403</v>
      </c>
      <c r="J192" s="45">
        <v>0.34</v>
      </c>
      <c r="K192" s="45">
        <v>0.43</v>
      </c>
      <c r="L192" s="45">
        <v>0.43</v>
      </c>
      <c r="M192" s="45">
        <v>0</v>
      </c>
      <c r="N192" s="45" t="s">
        <v>28</v>
      </c>
      <c r="O192" s="45">
        <f>VLOOKUP(E192,[3]INVENTARIO!$B$4:$L$1048576,11,0)</f>
        <v>3.2666666666666671</v>
      </c>
      <c r="P192" s="46">
        <v>900.77</v>
      </c>
      <c r="Q192" s="46">
        <f>P192*V192</f>
        <v>540.46199999999999</v>
      </c>
      <c r="R192" s="47">
        <f t="shared" si="23"/>
        <v>275.74591836734692</v>
      </c>
      <c r="S192" s="46">
        <v>692.9</v>
      </c>
      <c r="T192" s="46">
        <v>415.73999999999995</v>
      </c>
      <c r="V192" s="49">
        <f>VLOOKUP(E192,[3]INVENTARIO!$B$4:$P$1048576,15,0)</f>
        <v>0.6</v>
      </c>
      <c r="X192" s="50">
        <f>VLOOKUP(E192,[3]INVENTARIO!$B$114:$R$4077,17,0)</f>
        <v>559.65</v>
      </c>
      <c r="Y192" s="50">
        <f>VLOOKUP(E192,[3]INVENTARIO!$B$4:$S$4077,18,0)</f>
        <v>335.79</v>
      </c>
      <c r="AA192" s="51">
        <f>VLOOKUP(E192,[3]INVENTARIO!$B$4:$U$4077,20,0)</f>
        <v>559.65</v>
      </c>
      <c r="AB192" s="51">
        <f t="shared" si="16"/>
        <v>335.78999999999996</v>
      </c>
      <c r="AD192" s="51">
        <f>VLOOKUP(E192,[3]INVENTARIO!$B$4:$X$4077,23,0)</f>
        <v>533</v>
      </c>
      <c r="AE192" s="51">
        <f t="shared" si="17"/>
        <v>319.8</v>
      </c>
      <c r="AG192" s="51">
        <f>VLOOKUP(E192,[3]INVENTARIO!$B$4:$AA$1048576,26,0)</f>
        <v>463.45</v>
      </c>
      <c r="AH192" s="51">
        <f t="shared" si="18"/>
        <v>278.07</v>
      </c>
      <c r="AJ192" s="51">
        <f>VLOOKUP(E192,[3]INVENTARIO!$B$4:$AD$1048576,29,0)</f>
        <v>403</v>
      </c>
      <c r="AK192" s="51">
        <f t="shared" si="19"/>
        <v>241.79999999999998</v>
      </c>
    </row>
    <row r="193" spans="1:46" ht="24" customHeight="1" outlineLevel="1" x14ac:dyDescent="0.3">
      <c r="B193" s="42">
        <v>192</v>
      </c>
      <c r="C193" s="43" t="s">
        <v>395</v>
      </c>
      <c r="D193" s="43" t="s">
        <v>399</v>
      </c>
      <c r="E193" s="42" t="s">
        <v>446</v>
      </c>
      <c r="F193" s="43">
        <f>VLOOKUP(E193,[3]INVENTARIO!$B$4:$D$1048576,3,0)</f>
        <v>0</v>
      </c>
      <c r="G193" s="44" t="s">
        <v>443</v>
      </c>
      <c r="H193" s="43" t="s">
        <v>402</v>
      </c>
      <c r="I193" s="43" t="s">
        <v>403</v>
      </c>
      <c r="J193" s="45">
        <v>0.28000000000000003</v>
      </c>
      <c r="K193" s="45">
        <v>0.36</v>
      </c>
      <c r="L193" s="45">
        <v>0.36</v>
      </c>
      <c r="M193" s="45">
        <v>0</v>
      </c>
      <c r="N193" s="45" t="s">
        <v>28</v>
      </c>
      <c r="O193" s="45">
        <f>VLOOKUP(E193,[3]INVENTARIO!$B$4:$L$1048576,11,0)</f>
        <v>2.7166666666666668</v>
      </c>
      <c r="P193" s="46">
        <v>746.49835000000007</v>
      </c>
      <c r="Q193" s="46">
        <v>447.89901000000003</v>
      </c>
      <c r="R193" s="47">
        <f t="shared" si="23"/>
        <v>274.78466871165648</v>
      </c>
      <c r="S193" s="46">
        <v>574.21</v>
      </c>
      <c r="T193" s="46">
        <v>344.52600000000001</v>
      </c>
      <c r="V193" s="49">
        <f>VLOOKUP(E193,[3]INVENTARIO!$B$4:$P$1048576,15,0)</f>
        <v>0.6</v>
      </c>
      <c r="X193" s="50">
        <f>VLOOKUP(E193,[3]INVENTARIO!$B$114:$R$4077,17,0)</f>
        <v>463.79</v>
      </c>
      <c r="Y193" s="50">
        <f>VLOOKUP(E193,[3]INVENTARIO!$B$4:$S$4077,18,0)</f>
        <v>278.25</v>
      </c>
      <c r="AA193" s="51">
        <f>VLOOKUP(E193,[3]INVENTARIO!$B$4:$U$4077,20,0)</f>
        <v>463.79</v>
      </c>
      <c r="AB193" s="51">
        <f t="shared" si="16"/>
        <v>278.274</v>
      </c>
      <c r="AD193" s="51">
        <f>VLOOKUP(E193,[3]INVENTARIO!$B$4:$X$4077,23,0)</f>
        <v>441.7</v>
      </c>
      <c r="AE193" s="51">
        <f t="shared" si="17"/>
        <v>265.02</v>
      </c>
      <c r="AG193" s="51">
        <f>VLOOKUP(E193,[3]INVENTARIO!$B$4:$AA$1048576,26,0)</f>
        <v>384.1</v>
      </c>
      <c r="AH193" s="51">
        <f t="shared" si="18"/>
        <v>230.46</v>
      </c>
      <c r="AJ193" s="51">
        <f>VLOOKUP(E193,[3]INVENTARIO!$B$4:$AD$1048576,29,0)</f>
        <v>334</v>
      </c>
      <c r="AK193" s="51">
        <f t="shared" si="19"/>
        <v>200.4</v>
      </c>
    </row>
    <row r="194" spans="1:46" ht="24" customHeight="1" outlineLevel="1" x14ac:dyDescent="0.3">
      <c r="B194" s="42">
        <v>193</v>
      </c>
      <c r="C194" s="43" t="s">
        <v>395</v>
      </c>
      <c r="D194" s="43" t="s">
        <v>399</v>
      </c>
      <c r="E194" s="42" t="s">
        <v>447</v>
      </c>
      <c r="F194" s="43">
        <f>VLOOKUP(E194,[3]INVENTARIO!$B$4:$D$1048576,3,0)</f>
        <v>0</v>
      </c>
      <c r="G194" s="44" t="s">
        <v>445</v>
      </c>
      <c r="H194" s="43" t="s">
        <v>402</v>
      </c>
      <c r="I194" s="43" t="s">
        <v>403</v>
      </c>
      <c r="J194" s="45">
        <v>0.28000000000000003</v>
      </c>
      <c r="K194" s="45">
        <v>0.36</v>
      </c>
      <c r="L194" s="45">
        <v>0.36</v>
      </c>
      <c r="M194" s="45">
        <v>0</v>
      </c>
      <c r="N194" s="45" t="s">
        <v>28</v>
      </c>
      <c r="O194" s="45">
        <f>VLOOKUP(E194,[3]INVENTARIO!$B$4:$L$1048576,11,0)</f>
        <v>2.7166666666666668</v>
      </c>
      <c r="P194" s="46">
        <v>746.47300000000007</v>
      </c>
      <c r="Q194" s="46">
        <f>P194*V194</f>
        <v>447.88380000000001</v>
      </c>
      <c r="R194" s="47">
        <f t="shared" si="23"/>
        <v>274.77533742331292</v>
      </c>
      <c r="S194" s="46">
        <v>574.21</v>
      </c>
      <c r="T194" s="46">
        <v>344.52600000000001</v>
      </c>
      <c r="V194" s="49">
        <f>VLOOKUP(E194,[3]INVENTARIO!$B$4:$P$1048576,15,0)</f>
        <v>0.6</v>
      </c>
      <c r="X194" s="50">
        <f>VLOOKUP(E194,[3]INVENTARIO!$B$114:$R$4077,17,0)</f>
        <v>463.79</v>
      </c>
      <c r="Y194" s="50">
        <f>VLOOKUP(E194,[3]INVENTARIO!$B$4:$S$4077,18,0)</f>
        <v>278.25</v>
      </c>
      <c r="AA194" s="51">
        <f>VLOOKUP(E194,[3]INVENTARIO!$B$4:$U$4077,20,0)</f>
        <v>463.79</v>
      </c>
      <c r="AB194" s="51">
        <f t="shared" si="16"/>
        <v>278.274</v>
      </c>
      <c r="AD194" s="51">
        <f>VLOOKUP(E194,[3]INVENTARIO!$B$4:$X$4077,23,0)</f>
        <v>441.7</v>
      </c>
      <c r="AE194" s="51">
        <f t="shared" si="17"/>
        <v>265.02</v>
      </c>
      <c r="AG194" s="51">
        <f>VLOOKUP(E194,[3]INVENTARIO!$B$4:$AA$1048576,26,0)</f>
        <v>384.1</v>
      </c>
      <c r="AH194" s="51">
        <f t="shared" si="18"/>
        <v>230.46</v>
      </c>
      <c r="AJ194" s="51">
        <f>VLOOKUP(E194,[3]INVENTARIO!$B$4:$AD$1048576,29,0)</f>
        <v>334</v>
      </c>
      <c r="AK194" s="51">
        <f t="shared" si="19"/>
        <v>200.4</v>
      </c>
    </row>
    <row r="195" spans="1:46" ht="24" customHeight="1" outlineLevel="1" x14ac:dyDescent="0.3">
      <c r="A195" s="43" t="s">
        <v>390</v>
      </c>
      <c r="B195" s="42">
        <v>194</v>
      </c>
      <c r="C195" s="43" t="s">
        <v>395</v>
      </c>
      <c r="D195" s="43" t="s">
        <v>399</v>
      </c>
      <c r="E195" s="42" t="s">
        <v>448</v>
      </c>
      <c r="F195" s="43">
        <f>VLOOKUP(E195,[3]INVENTARIO!$B$4:$D$1048576,3,0)</f>
        <v>0</v>
      </c>
      <c r="G195" s="44" t="s">
        <v>443</v>
      </c>
      <c r="H195" s="43" t="s">
        <v>402</v>
      </c>
      <c r="I195" s="43" t="s">
        <v>403</v>
      </c>
      <c r="J195" s="45">
        <v>0.5</v>
      </c>
      <c r="K195" s="45">
        <v>0.52</v>
      </c>
      <c r="L195" s="45">
        <v>0.46</v>
      </c>
      <c r="M195" s="45">
        <v>0</v>
      </c>
      <c r="N195" s="45" t="s">
        <v>28</v>
      </c>
      <c r="O195" s="45">
        <f>VLOOKUP(E195,[3]INVENTARIO!$B$4:$L$1048576,11,0)</f>
        <v>4.9000000000000004</v>
      </c>
      <c r="P195" s="46">
        <v>1419.7859000000001</v>
      </c>
      <c r="Q195" s="46">
        <v>851.87153999999998</v>
      </c>
      <c r="R195" s="47">
        <f t="shared" si="23"/>
        <v>289.75222448979594</v>
      </c>
      <c r="S195" s="46">
        <v>1040.1300000000001</v>
      </c>
      <c r="T195" s="46">
        <v>624.07800000000009</v>
      </c>
      <c r="V195" s="49">
        <f>VLOOKUP(E195,[3]INVENTARIO!$B$4:$P$1048576,15,0)</f>
        <v>0.6</v>
      </c>
      <c r="X195" s="50">
        <f>VLOOKUP(E195,[3]INVENTARIO!$B$114:$R$4077,17,0)</f>
        <v>840.11</v>
      </c>
      <c r="Y195" s="50">
        <f>VLOOKUP(E195,[3]INVENTARIO!$B$4:$S$4077,18,0)</f>
        <v>504.11</v>
      </c>
      <c r="AA195" s="51">
        <f>VLOOKUP(E195,[3]INVENTARIO!$B$4:$U$4077,20,0)</f>
        <v>840.11</v>
      </c>
      <c r="AB195" s="51">
        <f t="shared" si="16"/>
        <v>504.06599999999997</v>
      </c>
      <c r="AD195" s="51">
        <f>VLOOKUP(E195,[3]INVENTARIO!$B$4:$X$4077,23,0)</f>
        <v>800.1</v>
      </c>
      <c r="AE195" s="51">
        <f t="shared" si="17"/>
        <v>480.06</v>
      </c>
      <c r="AG195" s="51">
        <f>VLOOKUP(E195,[3]INVENTARIO!$B$4:$AA$1048576,26,0)</f>
        <v>695.75</v>
      </c>
      <c r="AH195" s="51">
        <f t="shared" si="18"/>
        <v>417.45</v>
      </c>
      <c r="AJ195" s="51">
        <f>VLOOKUP(E195,[3]INVENTARIO!$B$4:$AD$1048576,29,0)</f>
        <v>605</v>
      </c>
      <c r="AK195" s="51">
        <f t="shared" si="19"/>
        <v>363</v>
      </c>
    </row>
    <row r="196" spans="1:46" ht="24" customHeight="1" outlineLevel="1" x14ac:dyDescent="0.3">
      <c r="B196" s="42">
        <v>195</v>
      </c>
      <c r="C196" s="43" t="s">
        <v>395</v>
      </c>
      <c r="D196" s="43" t="s">
        <v>399</v>
      </c>
      <c r="E196" s="42" t="s">
        <v>449</v>
      </c>
      <c r="F196" s="43">
        <f>VLOOKUP(E196,[3]INVENTARIO!$B$4:$D$1048576,3,0)</f>
        <v>0</v>
      </c>
      <c r="G196" s="44" t="s">
        <v>445</v>
      </c>
      <c r="H196" s="43" t="s">
        <v>402</v>
      </c>
      <c r="I196" s="43" t="s">
        <v>403</v>
      </c>
      <c r="J196" s="45">
        <v>0.5</v>
      </c>
      <c r="K196" s="45">
        <v>0.52</v>
      </c>
      <c r="L196" s="45">
        <v>0.46</v>
      </c>
      <c r="M196" s="45">
        <v>0</v>
      </c>
      <c r="N196" s="45" t="s">
        <v>28</v>
      </c>
      <c r="O196" s="45">
        <f>VLOOKUP(E196,[3]INVENTARIO!$B$4:$L$1048576,11,0)</f>
        <v>4.9000000000000004</v>
      </c>
      <c r="P196" s="46">
        <v>1352.1690000000001</v>
      </c>
      <c r="Q196" s="46">
        <f>P196*V196</f>
        <v>811.30140000000006</v>
      </c>
      <c r="R196" s="47">
        <f t="shared" si="23"/>
        <v>275.95285714285717</v>
      </c>
      <c r="S196" s="46">
        <v>1040.1300000000001</v>
      </c>
      <c r="T196" s="46">
        <v>624.07800000000009</v>
      </c>
      <c r="V196" s="49">
        <f>VLOOKUP(E196,[3]INVENTARIO!$B$4:$P$1048576,15,0)</f>
        <v>0.6</v>
      </c>
      <c r="X196" s="50">
        <f>VLOOKUP(E196,[3]INVENTARIO!$B$114:$R$4077,17,0)</f>
        <v>840.11</v>
      </c>
      <c r="Y196" s="50">
        <f>VLOOKUP(E196,[3]INVENTARIO!$B$4:$S$4077,18,0)</f>
        <v>504.11</v>
      </c>
      <c r="AA196" s="51">
        <f>VLOOKUP(E196,[3]INVENTARIO!$B$4:$U$4077,20,0)</f>
        <v>840.11</v>
      </c>
      <c r="AB196" s="51">
        <f t="shared" si="16"/>
        <v>504.06599999999997</v>
      </c>
      <c r="AD196" s="51">
        <f>VLOOKUP(E196,[3]INVENTARIO!$B$4:$X$4077,23,0)</f>
        <v>800.1</v>
      </c>
      <c r="AE196" s="51">
        <f t="shared" si="17"/>
        <v>480.06</v>
      </c>
      <c r="AG196" s="51">
        <f>VLOOKUP(E196,[3]INVENTARIO!$B$4:$AA$1048576,26,0)</f>
        <v>695.75</v>
      </c>
      <c r="AH196" s="51">
        <f t="shared" si="18"/>
        <v>417.45</v>
      </c>
      <c r="AJ196" s="51">
        <f>VLOOKUP(E196,[3]INVENTARIO!$B$4:$AD$1048576,29,0)</f>
        <v>605</v>
      </c>
      <c r="AK196" s="51">
        <f t="shared" si="19"/>
        <v>363</v>
      </c>
    </row>
    <row r="197" spans="1:46" ht="24" customHeight="1" outlineLevel="1" x14ac:dyDescent="0.3">
      <c r="A197" s="41" t="s">
        <v>450</v>
      </c>
      <c r="B197" s="42">
        <v>196</v>
      </c>
      <c r="C197" s="43" t="s">
        <v>395</v>
      </c>
      <c r="D197" s="43" t="s">
        <v>451</v>
      </c>
      <c r="E197" s="42" t="s">
        <v>452</v>
      </c>
      <c r="F197" s="43">
        <f>VLOOKUP(E197,[3]INVENTARIO!$B$4:$D$1048576,3,0)</f>
        <v>0</v>
      </c>
      <c r="G197" s="44" t="s">
        <v>453</v>
      </c>
      <c r="H197" s="43" t="s">
        <v>402</v>
      </c>
      <c r="I197" s="43" t="s">
        <v>403</v>
      </c>
      <c r="J197" s="45">
        <v>1.5</v>
      </c>
      <c r="K197" s="45">
        <v>0.7</v>
      </c>
      <c r="L197" s="45">
        <v>0.7</v>
      </c>
      <c r="M197" s="45">
        <v>0</v>
      </c>
      <c r="N197" s="45" t="s">
        <v>28</v>
      </c>
      <c r="O197" s="45">
        <f>VLOOKUP(E197,[3]INVENTARIO!$B$4:$L$1048576,11,0)</f>
        <v>18.966666666666665</v>
      </c>
      <c r="P197" s="46">
        <v>6284.9410000000007</v>
      </c>
      <c r="Q197" s="46">
        <f>P197*V197</f>
        <v>3770.9646000000002</v>
      </c>
      <c r="R197" s="47">
        <f t="shared" si="23"/>
        <v>331.36771528998247</v>
      </c>
      <c r="S197" s="46">
        <v>4834.5700000000006</v>
      </c>
      <c r="T197" s="46">
        <v>2900.7420000000002</v>
      </c>
      <c r="V197" s="49">
        <f>VLOOKUP(E197,[3]INVENTARIO!$B$4:$P$1048576,15,0)</f>
        <v>0.6</v>
      </c>
      <c r="X197" s="50">
        <f>VLOOKUP(E197,[3]INVENTARIO!$B$114:$R$4077,17,0)</f>
        <v>3904.85</v>
      </c>
      <c r="Y197" s="50">
        <f>VLOOKUP(E197,[3]INVENTARIO!$B$4:$S$4077,18,0)</f>
        <v>2342.87</v>
      </c>
      <c r="AA197" s="51">
        <f>VLOOKUP(E197,[3]INVENTARIO!$B$4:$U$4077,20,0)</f>
        <v>3904.85</v>
      </c>
      <c r="AB197" s="51">
        <f t="shared" si="16"/>
        <v>2342.91</v>
      </c>
      <c r="AD197" s="51">
        <f>VLOOKUP(E197,[3]INVENTARIO!$B$4:$X$4077,23,0)</f>
        <v>3718.9</v>
      </c>
      <c r="AE197" s="51">
        <f t="shared" si="17"/>
        <v>2231.34</v>
      </c>
      <c r="AG197" s="51">
        <f>VLOOKUP(E197,[3]INVENTARIO!$B$4:$AA$1048576,26,0)</f>
        <v>3233.8</v>
      </c>
      <c r="AH197" s="51">
        <f t="shared" si="18"/>
        <v>1940.28</v>
      </c>
      <c r="AJ197" s="51">
        <f>VLOOKUP(E197,[3]INVENTARIO!$B$4:$AD$1048576,29,0)</f>
        <v>2812</v>
      </c>
      <c r="AK197" s="51">
        <f t="shared" si="19"/>
        <v>1687.2</v>
      </c>
    </row>
    <row r="198" spans="1:46" ht="24" customHeight="1" outlineLevel="1" x14ac:dyDescent="0.3">
      <c r="B198" s="42">
        <v>197</v>
      </c>
      <c r="C198" s="43" t="s">
        <v>395</v>
      </c>
      <c r="D198" s="43" t="s">
        <v>399</v>
      </c>
      <c r="E198" s="42" t="s">
        <v>454</v>
      </c>
      <c r="F198" s="43">
        <v>0</v>
      </c>
      <c r="G198" s="44" t="s">
        <v>455</v>
      </c>
      <c r="H198" s="43" t="s">
        <v>402</v>
      </c>
      <c r="I198" s="43" t="s">
        <v>403</v>
      </c>
      <c r="J198" s="45" t="s">
        <v>28</v>
      </c>
      <c r="K198" s="45" t="s">
        <v>28</v>
      </c>
      <c r="L198" s="45" t="s">
        <v>28</v>
      </c>
      <c r="M198" s="45">
        <v>0</v>
      </c>
      <c r="N198" s="45" t="s">
        <v>28</v>
      </c>
      <c r="O198" s="45">
        <v>0</v>
      </c>
      <c r="P198" s="46">
        <v>860.548</v>
      </c>
      <c r="Q198" s="46">
        <f>P198*V198</f>
        <v>516.3288</v>
      </c>
      <c r="R198" s="47"/>
      <c r="S198" s="46">
        <v>661.96</v>
      </c>
      <c r="T198" s="46">
        <v>397.17599999999999</v>
      </c>
      <c r="V198" s="49">
        <v>0.6</v>
      </c>
      <c r="X198" s="50">
        <v>0</v>
      </c>
      <c r="Y198" s="50" t="e">
        <f>VLOOKUP(E198,[3]INVENTARIO!$B$4:$S$4077,18,0)</f>
        <v>#N/A</v>
      </c>
      <c r="AA198" s="51">
        <v>0</v>
      </c>
      <c r="AB198" s="51">
        <f t="shared" si="16"/>
        <v>0</v>
      </c>
      <c r="AD198" s="51">
        <v>0</v>
      </c>
      <c r="AE198" s="51">
        <f t="shared" si="17"/>
        <v>0</v>
      </c>
      <c r="AG198" s="51" t="e">
        <f>VLOOKUP(E198,[3]INVENTARIO!$B$4:$AA$1048576,26,0)</f>
        <v>#N/A</v>
      </c>
      <c r="AH198" s="51" t="e">
        <f t="shared" si="18"/>
        <v>#N/A</v>
      </c>
      <c r="AJ198" s="51">
        <v>0</v>
      </c>
      <c r="AK198" s="51">
        <f t="shared" si="19"/>
        <v>0</v>
      </c>
    </row>
    <row r="199" spans="1:46" ht="24" customHeight="1" outlineLevel="1" x14ac:dyDescent="0.3">
      <c r="A199" s="74" t="s">
        <v>450</v>
      </c>
      <c r="B199" s="42">
        <v>198</v>
      </c>
      <c r="C199" s="43" t="s">
        <v>395</v>
      </c>
      <c r="D199" s="57" t="s">
        <v>451</v>
      </c>
      <c r="E199" s="58" t="s">
        <v>456</v>
      </c>
      <c r="F199" s="43">
        <f>VLOOKUP(E199,[3]INVENTARIO!$B$4:$D$1048576,3,0)</f>
        <v>0</v>
      </c>
      <c r="G199" s="44" t="s">
        <v>457</v>
      </c>
      <c r="H199" s="43" t="s">
        <v>402</v>
      </c>
      <c r="I199" s="43" t="s">
        <v>403</v>
      </c>
      <c r="J199" s="45">
        <v>1.5</v>
      </c>
      <c r="K199" s="45">
        <v>0.7</v>
      </c>
      <c r="L199" s="45">
        <v>0.7</v>
      </c>
      <c r="M199" s="45">
        <v>0</v>
      </c>
      <c r="N199" s="45" t="s">
        <v>28</v>
      </c>
      <c r="O199" s="45">
        <f>VLOOKUP(E199,[3]INVENTARIO!$B$4:$L$1048576,11,0)</f>
        <v>19.333333333333332</v>
      </c>
      <c r="P199" s="46">
        <v>7284.9409999999998</v>
      </c>
      <c r="Q199" s="46">
        <v>4370.9639999999999</v>
      </c>
      <c r="R199" s="47">
        <f t="shared" si="23"/>
        <v>376.80729310344827</v>
      </c>
      <c r="S199" s="46">
        <v>4834.5700000000006</v>
      </c>
      <c r="T199" s="46">
        <v>2900.7420000000002</v>
      </c>
      <c r="V199" s="49">
        <f>VLOOKUP(E199,[3]INVENTARIO!$B$4:$P$1048576,15,0)</f>
        <v>0.6</v>
      </c>
      <c r="X199" s="50">
        <f>VLOOKUP(E199,[3]INVENTARIO!$B$114:$R$4077,17,0)</f>
        <v>3904.85</v>
      </c>
      <c r="Y199" s="50">
        <f>VLOOKUP(E199,[3]INVENTARIO!$B$4:$S$4077,18,0)</f>
        <v>2342.87</v>
      </c>
      <c r="AA199" s="51">
        <f>VLOOKUP(E199,[3]INVENTARIO!$B$4:$U$4077,20,0)</f>
        <v>3904.85</v>
      </c>
      <c r="AB199" s="51">
        <f t="shared" si="16"/>
        <v>2342.91</v>
      </c>
      <c r="AD199" s="51">
        <f>VLOOKUP(E199,[3]INVENTARIO!$B$4:$X$4077,23,0)</f>
        <v>3718.9</v>
      </c>
      <c r="AE199" s="51">
        <f t="shared" si="17"/>
        <v>2231.34</v>
      </c>
      <c r="AG199" s="51">
        <f>VLOOKUP(E199,[3]INVENTARIO!$B$4:$AA$1048576,26,0)</f>
        <v>3233.8</v>
      </c>
      <c r="AH199" s="51">
        <f t="shared" si="18"/>
        <v>1940.28</v>
      </c>
      <c r="AJ199" s="51">
        <f>VLOOKUP(E199,[3]INVENTARIO!$B$4:$AD$1048576,29,0)</f>
        <v>2812</v>
      </c>
      <c r="AK199" s="51">
        <f t="shared" si="19"/>
        <v>1687.2</v>
      </c>
      <c r="AL199" s="48"/>
      <c r="AM199" s="59"/>
      <c r="AN199" s="60"/>
      <c r="AO199" s="60"/>
      <c r="AP199" s="60"/>
      <c r="AQ199" s="60"/>
      <c r="AR199" s="60"/>
      <c r="AS199" s="60"/>
      <c r="AT199" s="60"/>
    </row>
    <row r="200" spans="1:46" ht="24" customHeight="1" outlineLevel="1" x14ac:dyDescent="0.3">
      <c r="B200" s="42">
        <v>199</v>
      </c>
      <c r="C200" s="43" t="s">
        <v>395</v>
      </c>
      <c r="D200" s="43" t="s">
        <v>399</v>
      </c>
      <c r="E200" s="42" t="s">
        <v>458</v>
      </c>
      <c r="F200" s="43">
        <f>VLOOKUP(E200,[3]INVENTARIO!$B$4:$D$1048576,3,0)</f>
        <v>0</v>
      </c>
      <c r="G200" s="44" t="s">
        <v>459</v>
      </c>
      <c r="H200" s="43" t="s">
        <v>402</v>
      </c>
      <c r="I200" s="43" t="s">
        <v>403</v>
      </c>
      <c r="J200" s="45">
        <v>1.9</v>
      </c>
      <c r="K200" s="45">
        <v>2.1</v>
      </c>
      <c r="L200" s="45">
        <v>0.43</v>
      </c>
      <c r="M200" s="45">
        <v>0</v>
      </c>
      <c r="N200" s="45" t="s">
        <v>28</v>
      </c>
      <c r="O200" s="45">
        <f>VLOOKUP(E200,[3]INVENTARIO!$B$4:$L$1048576,11,0)</f>
        <v>50.050000000000004</v>
      </c>
      <c r="P200" s="46">
        <v>10495.745000000001</v>
      </c>
      <c r="Q200" s="46">
        <f t="shared" ref="Q200:Q225" si="24">P200*V200</f>
        <v>6297.4470000000001</v>
      </c>
      <c r="R200" s="47">
        <f t="shared" si="23"/>
        <v>209.70519480519479</v>
      </c>
      <c r="S200" s="46">
        <v>8073.6500000000005</v>
      </c>
      <c r="T200" s="46">
        <v>4844.1900000000005</v>
      </c>
      <c r="V200" s="49">
        <f>VLOOKUP(E200,[3]INVENTARIO!$B$4:$P$1048576,15,0)</f>
        <v>0.6</v>
      </c>
      <c r="X200" s="50">
        <f>VLOOKUP(E200,[3]INVENTARIO!$B$114:$R$4077,17,0)</f>
        <v>6521.03</v>
      </c>
      <c r="Y200" s="50">
        <f>VLOOKUP(E200,[3]INVENTARIO!$B$4:$S$4077,18,0)</f>
        <v>3912.62</v>
      </c>
      <c r="AA200" s="51">
        <f>VLOOKUP(E200,[3]INVENTARIO!$B$4:$U$4077,20,0)</f>
        <v>6521.03</v>
      </c>
      <c r="AB200" s="51">
        <f t="shared" si="16"/>
        <v>3912.6179999999995</v>
      </c>
      <c r="AD200" s="51">
        <f>VLOOKUP(E200,[3]INVENTARIO!$B$4:$X$4077,23,0)</f>
        <v>6210.5</v>
      </c>
      <c r="AE200" s="51">
        <f t="shared" si="17"/>
        <v>3726.2999999999997</v>
      </c>
      <c r="AG200" s="51">
        <f>VLOOKUP(E200,[3]INVENTARIO!$B$4:$AA$1048576,26,0)</f>
        <v>5400.4</v>
      </c>
      <c r="AH200" s="51">
        <f t="shared" si="18"/>
        <v>3240.24</v>
      </c>
      <c r="AJ200" s="51">
        <f>VLOOKUP(E200,[3]INVENTARIO!$B$4:$AD$1048576,29,0)</f>
        <v>4696</v>
      </c>
      <c r="AK200" s="51">
        <f t="shared" si="19"/>
        <v>2817.6</v>
      </c>
    </row>
    <row r="201" spans="1:46" ht="24" customHeight="1" outlineLevel="1" x14ac:dyDescent="0.3">
      <c r="A201" s="44"/>
      <c r="B201" s="42">
        <v>200</v>
      </c>
      <c r="C201" s="43" t="s">
        <v>395</v>
      </c>
      <c r="D201" s="43" t="s">
        <v>399</v>
      </c>
      <c r="E201" s="42" t="s">
        <v>460</v>
      </c>
      <c r="F201" s="43">
        <f>VLOOKUP(E201,[3]INVENTARIO!$B$4:$D$1048576,3,0)</f>
        <v>0</v>
      </c>
      <c r="G201" s="44" t="s">
        <v>459</v>
      </c>
      <c r="H201" s="43" t="s">
        <v>402</v>
      </c>
      <c r="I201" s="43" t="s">
        <v>403</v>
      </c>
      <c r="J201" s="45">
        <v>1.06</v>
      </c>
      <c r="K201" s="45">
        <v>1.1200000000000001</v>
      </c>
      <c r="L201" s="45">
        <v>0.19</v>
      </c>
      <c r="M201" s="45">
        <v>0</v>
      </c>
      <c r="N201" s="45" t="s">
        <v>28</v>
      </c>
      <c r="O201" s="45">
        <f>VLOOKUP(E201,[3]INVENTARIO!$B$4:$L$1048576,11,0)</f>
        <v>9.7166666666666668</v>
      </c>
      <c r="P201" s="46">
        <v>2682.0299999999997</v>
      </c>
      <c r="Q201" s="46">
        <f t="shared" si="24"/>
        <v>1609.2179999999998</v>
      </c>
      <c r="R201" s="47">
        <f t="shared" si="23"/>
        <v>276.02367066895368</v>
      </c>
      <c r="S201" s="46">
        <v>2063.1</v>
      </c>
      <c r="T201" s="46">
        <v>1237.8599999999999</v>
      </c>
      <c r="V201" s="49">
        <f>VLOOKUP(E201,[3]INVENTARIO!$B$4:$P$1048576,15,0)</f>
        <v>0.6</v>
      </c>
      <c r="X201" s="50">
        <f>VLOOKUP(E201,[3]INVENTARIO!$B$114:$R$4077,17,0)</f>
        <v>1666.35</v>
      </c>
      <c r="Y201" s="50">
        <f>VLOOKUP(E201,[3]INVENTARIO!$B$4:$S$4077,18,0)</f>
        <v>999.81</v>
      </c>
      <c r="AA201" s="51">
        <f>VLOOKUP(E201,[3]INVENTARIO!$B$4:$U$4077,20,0)</f>
        <v>1666.35</v>
      </c>
      <c r="AB201" s="51">
        <f t="shared" si="16"/>
        <v>999.81</v>
      </c>
      <c r="AD201" s="51">
        <f>VLOOKUP(E201,[3]INVENTARIO!$B$4:$X$4077,23,0)</f>
        <v>1587</v>
      </c>
      <c r="AE201" s="51">
        <f t="shared" si="17"/>
        <v>952.19999999999993</v>
      </c>
      <c r="AG201" s="51">
        <f>VLOOKUP(E201,[3]INVENTARIO!$B$4:$AA$1048576,26,0)</f>
        <v>1380</v>
      </c>
      <c r="AH201" s="51">
        <f t="shared" si="18"/>
        <v>828</v>
      </c>
      <c r="AJ201" s="51">
        <f>VLOOKUP(E201,[3]INVENTARIO!$B$4:$AD$1048576,29,0)</f>
        <v>1200</v>
      </c>
      <c r="AK201" s="51">
        <f t="shared" si="19"/>
        <v>720</v>
      </c>
    </row>
    <row r="202" spans="1:46" ht="24" customHeight="1" outlineLevel="1" x14ac:dyDescent="0.3">
      <c r="B202" s="42">
        <v>201</v>
      </c>
      <c r="C202" s="43" t="s">
        <v>395</v>
      </c>
      <c r="D202" s="43" t="s">
        <v>399</v>
      </c>
      <c r="E202" s="42" t="s">
        <v>461</v>
      </c>
      <c r="F202" s="43">
        <f>VLOOKUP(E202,[3]INVENTARIO!$B$4:$D$1048576,3,0)</f>
        <v>0</v>
      </c>
      <c r="G202" s="44" t="s">
        <v>459</v>
      </c>
      <c r="H202" s="43" t="s">
        <v>402</v>
      </c>
      <c r="I202" s="43" t="s">
        <v>403</v>
      </c>
      <c r="J202" s="45">
        <v>0.6</v>
      </c>
      <c r="K202" s="45">
        <v>0.6</v>
      </c>
      <c r="L202" s="45">
        <v>0.15</v>
      </c>
      <c r="M202" s="45">
        <v>0</v>
      </c>
      <c r="N202" s="45" t="s">
        <v>28</v>
      </c>
      <c r="O202" s="45">
        <f>VLOOKUP(E202,[3]INVENTARIO!$B$4:$L$1048576,11,0)</f>
        <v>3</v>
      </c>
      <c r="P202" s="46">
        <v>829.11400000000015</v>
      </c>
      <c r="Q202" s="46">
        <f t="shared" si="24"/>
        <v>497.46840000000009</v>
      </c>
      <c r="R202" s="47">
        <f t="shared" si="23"/>
        <v>276.37133333333338</v>
      </c>
      <c r="S202" s="46">
        <v>637.78000000000009</v>
      </c>
      <c r="T202" s="46">
        <v>382.66800000000006</v>
      </c>
      <c r="V202" s="49">
        <f>VLOOKUP(E202,[3]INVENTARIO!$B$4:$P$1048576,15,0)</f>
        <v>0.6</v>
      </c>
      <c r="X202" s="50">
        <f>VLOOKUP(E202,[3]INVENTARIO!$B$114:$R$4077,17,0)</f>
        <v>515.13</v>
      </c>
      <c r="Y202" s="50">
        <f>VLOOKUP(E202,[3]INVENTARIO!$B$4:$S$4077,18,0)</f>
        <v>309.12</v>
      </c>
      <c r="AA202" s="51">
        <f>VLOOKUP(E202,[3]INVENTARIO!$B$4:$U$4077,20,0)</f>
        <v>515.13</v>
      </c>
      <c r="AB202" s="51">
        <f t="shared" si="16"/>
        <v>309.07799999999997</v>
      </c>
      <c r="AD202" s="51">
        <f>VLOOKUP(E202,[3]INVENTARIO!$B$4:$X$4077,23,0)</f>
        <v>490.6</v>
      </c>
      <c r="AE202" s="51">
        <f t="shared" si="17"/>
        <v>294.36</v>
      </c>
      <c r="AG202" s="51">
        <f>VLOOKUP(E202,[3]INVENTARIO!$B$4:$AA$1048576,26,0)</f>
        <v>426.65</v>
      </c>
      <c r="AH202" s="51">
        <f t="shared" si="18"/>
        <v>255.98999999999998</v>
      </c>
      <c r="AJ202" s="51">
        <f>VLOOKUP(E202,[3]INVENTARIO!$B$4:$AD$1048576,29,0)</f>
        <v>371</v>
      </c>
      <c r="AK202" s="51">
        <f t="shared" si="19"/>
        <v>222.6</v>
      </c>
    </row>
    <row r="203" spans="1:46" ht="24" customHeight="1" outlineLevel="1" x14ac:dyDescent="0.3">
      <c r="B203" s="42">
        <v>202</v>
      </c>
      <c r="C203" s="43" t="s">
        <v>395</v>
      </c>
      <c r="D203" s="43" t="s">
        <v>399</v>
      </c>
      <c r="E203" s="42" t="s">
        <v>462</v>
      </c>
      <c r="F203" s="43">
        <f>VLOOKUP(E203,[3]INVENTARIO!$B$4:$D$1048576,3,0)</f>
        <v>0</v>
      </c>
      <c r="G203" s="44" t="s">
        <v>459</v>
      </c>
      <c r="H203" s="43" t="s">
        <v>402</v>
      </c>
      <c r="I203" s="43" t="s">
        <v>403</v>
      </c>
      <c r="J203" s="45">
        <v>0.25</v>
      </c>
      <c r="K203" s="45">
        <v>0.2</v>
      </c>
      <c r="L203" s="45">
        <v>7.0000000000000007E-2</v>
      </c>
      <c r="M203" s="45">
        <v>0</v>
      </c>
      <c r="N203" s="45" t="s">
        <v>28</v>
      </c>
      <c r="O203" s="45">
        <f>VLOOKUP(E203,[3]INVENTARIO!$B$4:$L$1048576,11,0)</f>
        <v>0.25</v>
      </c>
      <c r="P203" s="46">
        <v>203.30700000000002</v>
      </c>
      <c r="Q203" s="46">
        <f t="shared" si="24"/>
        <v>121.9842</v>
      </c>
      <c r="R203" s="47">
        <f t="shared" si="23"/>
        <v>813.22800000000007</v>
      </c>
      <c r="S203" s="46">
        <v>156.39000000000001</v>
      </c>
      <c r="T203" s="46">
        <v>93.834000000000003</v>
      </c>
      <c r="V203" s="49">
        <f>VLOOKUP(E203,[3]INVENTARIO!$B$4:$P$1048576,15,0)</f>
        <v>0.6</v>
      </c>
      <c r="X203" s="50">
        <f>VLOOKUP(E203,[3]INVENTARIO!$B$114:$R$4077,17,0)</f>
        <v>126.32</v>
      </c>
      <c r="Y203" s="50">
        <f>VLOOKUP(E203,[3]INVENTARIO!$B$4:$S$4077,18,0)</f>
        <v>75.81</v>
      </c>
      <c r="AA203" s="51">
        <f>VLOOKUP(E203,[3]INVENTARIO!$B$4:$U$4077,20,0)</f>
        <v>126.32</v>
      </c>
      <c r="AB203" s="51">
        <f t="shared" si="16"/>
        <v>75.791999999999987</v>
      </c>
      <c r="AD203" s="51">
        <f>VLOOKUP(E203,[3]INVENTARIO!$B$4:$X$4077,23,0)</f>
        <v>120.3</v>
      </c>
      <c r="AE203" s="51">
        <f t="shared" si="17"/>
        <v>72.179999999999993</v>
      </c>
      <c r="AG203" s="51">
        <f>VLOOKUP(E203,[3]INVENTARIO!$B$4:$AA$1048576,26,0)</f>
        <v>104.65</v>
      </c>
      <c r="AH203" s="51">
        <f t="shared" si="18"/>
        <v>62.79</v>
      </c>
      <c r="AJ203" s="51">
        <f>VLOOKUP(E203,[3]INVENTARIO!$B$4:$AD$1048576,29,0)</f>
        <v>91</v>
      </c>
      <c r="AK203" s="51">
        <f t="shared" si="19"/>
        <v>54.6</v>
      </c>
    </row>
    <row r="204" spans="1:46" ht="24" customHeight="1" outlineLevel="1" x14ac:dyDescent="0.3">
      <c r="B204" s="42">
        <v>203</v>
      </c>
      <c r="C204" s="43" t="s">
        <v>395</v>
      </c>
      <c r="D204" s="43" t="s">
        <v>399</v>
      </c>
      <c r="E204" s="42" t="s">
        <v>463</v>
      </c>
      <c r="F204" s="43">
        <f>VLOOKUP(E204,[3]INVENTARIO!$B$4:$D$1048576,3,0)</f>
        <v>0</v>
      </c>
      <c r="G204" s="44" t="s">
        <v>459</v>
      </c>
      <c r="H204" s="43" t="s">
        <v>402</v>
      </c>
      <c r="I204" s="43" t="s">
        <v>403</v>
      </c>
      <c r="J204" s="45">
        <v>0.35</v>
      </c>
      <c r="K204" s="45">
        <v>0.3</v>
      </c>
      <c r="L204" s="45">
        <v>7.0000000000000007E-2</v>
      </c>
      <c r="M204" s="45">
        <v>0</v>
      </c>
      <c r="N204" s="45" t="s">
        <v>28</v>
      </c>
      <c r="O204" s="45">
        <f>VLOOKUP(E204,[3]INVENTARIO!$B$4:$L$1048576,11,0)</f>
        <v>0.8666666666666667</v>
      </c>
      <c r="P204" s="46">
        <v>373.32100000000003</v>
      </c>
      <c r="Q204" s="46">
        <f t="shared" si="24"/>
        <v>223.99260000000001</v>
      </c>
      <c r="R204" s="47">
        <f t="shared" si="23"/>
        <v>430.755</v>
      </c>
      <c r="S204" s="46">
        <v>287.17</v>
      </c>
      <c r="T204" s="46">
        <v>172.30199999999999</v>
      </c>
      <c r="V204" s="49">
        <f>VLOOKUP(E204,[3]INVENTARIO!$B$4:$P$1048576,15,0)</f>
        <v>0.6</v>
      </c>
      <c r="X204" s="50">
        <f>VLOOKUP(E204,[3]INVENTARIO!$B$114:$R$4077,17,0)</f>
        <v>231.95</v>
      </c>
      <c r="Y204" s="50">
        <f>VLOOKUP(E204,[3]INVENTARIO!$B$4:$S$4077,18,0)</f>
        <v>139.13</v>
      </c>
      <c r="AA204" s="51">
        <f>VLOOKUP(E204,[3]INVENTARIO!$B$4:$U$4077,20,0)</f>
        <v>231.95</v>
      </c>
      <c r="AB204" s="51">
        <f t="shared" si="16"/>
        <v>139.16999999999999</v>
      </c>
      <c r="AD204" s="51">
        <f>VLOOKUP(E204,[3]INVENTARIO!$B$4:$X$4077,23,0)</f>
        <v>220.9</v>
      </c>
      <c r="AE204" s="51">
        <f t="shared" si="17"/>
        <v>132.54</v>
      </c>
      <c r="AG204" s="51">
        <f>VLOOKUP(E204,[3]INVENTARIO!$B$4:$AA$1048576,26,0)</f>
        <v>192.05</v>
      </c>
      <c r="AH204" s="51">
        <f t="shared" si="18"/>
        <v>115.23</v>
      </c>
      <c r="AJ204" s="51">
        <f>VLOOKUP(E204,[3]INVENTARIO!$B$4:$AD$1048576,29,0)</f>
        <v>167</v>
      </c>
      <c r="AK204" s="51">
        <f t="shared" si="19"/>
        <v>100.2</v>
      </c>
    </row>
    <row r="205" spans="1:46" ht="24" customHeight="1" outlineLevel="1" x14ac:dyDescent="0.3">
      <c r="B205" s="42">
        <v>204</v>
      </c>
      <c r="C205" s="43" t="s">
        <v>395</v>
      </c>
      <c r="D205" s="43" t="s">
        <v>399</v>
      </c>
      <c r="E205" s="42" t="s">
        <v>464</v>
      </c>
      <c r="F205" s="43">
        <f>VLOOKUP(E205,[3]INVENTARIO!$B$4:$D$1048576,3,0)</f>
        <v>0</v>
      </c>
      <c r="G205" s="44" t="s">
        <v>459</v>
      </c>
      <c r="H205" s="43" t="s">
        <v>402</v>
      </c>
      <c r="I205" s="43" t="s">
        <v>403</v>
      </c>
      <c r="J205" s="45">
        <v>0.5</v>
      </c>
      <c r="K205" s="45">
        <v>0.47</v>
      </c>
      <c r="L205" s="45">
        <v>7.0000000000000007E-2</v>
      </c>
      <c r="M205" s="45">
        <v>0</v>
      </c>
      <c r="N205" s="45" t="s">
        <v>28</v>
      </c>
      <c r="O205" s="45">
        <f>VLOOKUP(E205,[3]INVENTARIO!$B$4:$L$1048576,11,0)</f>
        <v>1.45</v>
      </c>
      <c r="P205" s="46">
        <v>480.46700000000004</v>
      </c>
      <c r="Q205" s="46">
        <f t="shared" si="24"/>
        <v>288.28020000000004</v>
      </c>
      <c r="R205" s="47">
        <f t="shared" si="23"/>
        <v>331.35655172413794</v>
      </c>
      <c r="S205" s="46">
        <v>369.59000000000003</v>
      </c>
      <c r="T205" s="46">
        <v>221.75400000000002</v>
      </c>
      <c r="V205" s="49">
        <f>VLOOKUP(E205,[3]INVENTARIO!$B$4:$P$1048576,15,0)</f>
        <v>0.6</v>
      </c>
      <c r="X205" s="50">
        <f>VLOOKUP(E205,[3]INVENTARIO!$B$114:$R$4077,17,0)</f>
        <v>298.52</v>
      </c>
      <c r="Y205" s="50">
        <f>VLOOKUP(E205,[3]INVENTARIO!$B$4:$S$4077,18,0)</f>
        <v>179.13</v>
      </c>
      <c r="AA205" s="51">
        <f>VLOOKUP(E205,[3]INVENTARIO!$B$4:$U$4077,20,0)</f>
        <v>298.52</v>
      </c>
      <c r="AB205" s="51">
        <f t="shared" si="16"/>
        <v>179.11199999999999</v>
      </c>
      <c r="AD205" s="51">
        <f>VLOOKUP(E205,[3]INVENTARIO!$B$4:$X$4077,23,0)</f>
        <v>284.3</v>
      </c>
      <c r="AE205" s="51">
        <f t="shared" si="17"/>
        <v>170.58</v>
      </c>
      <c r="AG205" s="51">
        <f>VLOOKUP(E205,[3]INVENTARIO!$B$4:$AA$1048576,26,0)</f>
        <v>247.25</v>
      </c>
      <c r="AH205" s="51">
        <f t="shared" si="18"/>
        <v>148.35</v>
      </c>
      <c r="AJ205" s="51">
        <f>VLOOKUP(E205,[3]INVENTARIO!$B$4:$AD$1048576,29,0)</f>
        <v>215</v>
      </c>
      <c r="AK205" s="51">
        <f t="shared" si="19"/>
        <v>129</v>
      </c>
    </row>
    <row r="206" spans="1:46" ht="24" customHeight="1" outlineLevel="1" x14ac:dyDescent="0.3">
      <c r="B206" s="42">
        <v>205</v>
      </c>
      <c r="C206" s="43" t="s">
        <v>395</v>
      </c>
      <c r="D206" s="43" t="s">
        <v>399</v>
      </c>
      <c r="E206" s="42" t="s">
        <v>465</v>
      </c>
      <c r="F206" s="43">
        <f>VLOOKUP(E206,[3]INVENTARIO!$B$4:$D$1048576,3,0)</f>
        <v>0</v>
      </c>
      <c r="G206" s="44" t="s">
        <v>459</v>
      </c>
      <c r="H206" s="43" t="s">
        <v>402</v>
      </c>
      <c r="I206" s="43" t="s">
        <v>403</v>
      </c>
      <c r="J206" s="45">
        <v>0.9</v>
      </c>
      <c r="K206" s="45">
        <v>0.85</v>
      </c>
      <c r="L206" s="45">
        <v>0.1</v>
      </c>
      <c r="M206" s="45">
        <v>0</v>
      </c>
      <c r="N206" s="45" t="s">
        <v>28</v>
      </c>
      <c r="O206" s="45">
        <f>VLOOKUP(E206,[3]INVENTARIO!$B$4:$L$1048576,11,0)</f>
        <v>7.1499999999999995</v>
      </c>
      <c r="P206" s="46">
        <v>1564.6019999999999</v>
      </c>
      <c r="Q206" s="46">
        <f t="shared" si="24"/>
        <v>938.76119999999992</v>
      </c>
      <c r="R206" s="47">
        <f t="shared" si="23"/>
        <v>218.82545454545453</v>
      </c>
      <c r="S206" s="46">
        <v>1203.54</v>
      </c>
      <c r="T206" s="46">
        <v>722.12399999999991</v>
      </c>
      <c r="V206" s="49">
        <f>VLOOKUP(E206,[3]INVENTARIO!$B$4:$P$1048576,15,0)</f>
        <v>0.6</v>
      </c>
      <c r="X206" s="50">
        <f>VLOOKUP(E206,[3]INVENTARIO!$B$114:$R$4077,17,0)</f>
        <v>972.09</v>
      </c>
      <c r="Y206" s="50">
        <f>VLOOKUP(E206,[3]INVENTARIO!$B$4:$S$4077,18,0)</f>
        <v>583.28</v>
      </c>
      <c r="AA206" s="51">
        <f>VLOOKUP(E206,[3]INVENTARIO!$B$4:$U$4077,20,0)</f>
        <v>972.09</v>
      </c>
      <c r="AB206" s="51">
        <f t="shared" si="16"/>
        <v>583.25400000000002</v>
      </c>
      <c r="AD206" s="51">
        <f>VLOOKUP(E206,[3]INVENTARIO!$B$4:$X$4077,23,0)</f>
        <v>925.8</v>
      </c>
      <c r="AE206" s="51">
        <f t="shared" si="17"/>
        <v>555.4799999999999</v>
      </c>
      <c r="AG206" s="51">
        <f>VLOOKUP(E206,[3]INVENTARIO!$B$4:$AA$1048576,26,0)</f>
        <v>805</v>
      </c>
      <c r="AH206" s="51">
        <f t="shared" si="18"/>
        <v>483</v>
      </c>
      <c r="AJ206" s="51">
        <f>VLOOKUP(E206,[3]INVENTARIO!$B$4:$AD$1048576,29,0)</f>
        <v>700</v>
      </c>
      <c r="AK206" s="51">
        <f t="shared" si="19"/>
        <v>420</v>
      </c>
    </row>
    <row r="207" spans="1:46" ht="24" customHeight="1" outlineLevel="1" x14ac:dyDescent="0.3">
      <c r="A207" s="43" t="s">
        <v>466</v>
      </c>
      <c r="B207" s="42">
        <v>206</v>
      </c>
      <c r="C207" s="43" t="s">
        <v>395</v>
      </c>
      <c r="D207" s="43" t="s">
        <v>399</v>
      </c>
      <c r="E207" s="42" t="s">
        <v>467</v>
      </c>
      <c r="F207" s="43">
        <f>VLOOKUP(E207,[3]INVENTARIO!$B$4:$D$1048576,3,0)</f>
        <v>0</v>
      </c>
      <c r="G207" s="44" t="s">
        <v>468</v>
      </c>
      <c r="H207" s="43" t="s">
        <v>402</v>
      </c>
      <c r="I207" s="43" t="s">
        <v>403</v>
      </c>
      <c r="J207" s="45">
        <v>0.11</v>
      </c>
      <c r="K207" s="45">
        <v>0.3</v>
      </c>
      <c r="L207" s="45">
        <v>7.0000000000000007E-2</v>
      </c>
      <c r="M207" s="45">
        <v>0</v>
      </c>
      <c r="N207" s="45" t="s">
        <v>28</v>
      </c>
      <c r="O207" s="45">
        <f>VLOOKUP(E207,[3]INVENTARIO!$B$4:$L$1048576,11,0)</f>
        <v>0.3666666666666667</v>
      </c>
      <c r="P207" s="46">
        <v>405.74299999999999</v>
      </c>
      <c r="Q207" s="46">
        <f t="shared" si="24"/>
        <v>243.44579999999999</v>
      </c>
      <c r="R207" s="47">
        <f t="shared" si="23"/>
        <v>1106.5718181818181</v>
      </c>
      <c r="S207" s="50">
        <v>352.68430000000001</v>
      </c>
      <c r="T207" s="50">
        <v>211.61058</v>
      </c>
      <c r="U207" s="72"/>
      <c r="V207" s="49">
        <v>0.6</v>
      </c>
      <c r="W207" s="72"/>
      <c r="X207" s="50">
        <v>312.11</v>
      </c>
      <c r="Y207" s="50">
        <v>162.84</v>
      </c>
      <c r="Z207" s="72"/>
      <c r="AA207" s="50">
        <v>271.39999999999998</v>
      </c>
      <c r="AB207" s="50">
        <v>162.84</v>
      </c>
      <c r="AC207" s="72"/>
      <c r="AD207" s="75">
        <v>271.39999999999998</v>
      </c>
      <c r="AE207" s="75">
        <v>162.84</v>
      </c>
      <c r="AF207" s="72"/>
      <c r="AG207" s="50">
        <v>271.39999999999998</v>
      </c>
      <c r="AH207" s="50">
        <v>162.84</v>
      </c>
      <c r="AI207" s="72"/>
      <c r="AJ207" s="50"/>
      <c r="AK207" s="50"/>
    </row>
    <row r="208" spans="1:46" ht="24" customHeight="1" outlineLevel="1" x14ac:dyDescent="0.3">
      <c r="A208" s="43" t="s">
        <v>466</v>
      </c>
      <c r="B208" s="42">
        <v>207</v>
      </c>
      <c r="C208" s="43" t="s">
        <v>395</v>
      </c>
      <c r="D208" s="43" t="s">
        <v>399</v>
      </c>
      <c r="E208" s="42" t="s">
        <v>469</v>
      </c>
      <c r="F208" s="43">
        <f>VLOOKUP(E208,[3]INVENTARIO!$B$4:$D$1048576,3,0)</f>
        <v>0</v>
      </c>
      <c r="G208" s="44" t="s">
        <v>470</v>
      </c>
      <c r="H208" s="43" t="s">
        <v>402</v>
      </c>
      <c r="I208" s="43" t="s">
        <v>403</v>
      </c>
      <c r="J208" s="45">
        <v>0.11</v>
      </c>
      <c r="K208" s="45">
        <v>0.3</v>
      </c>
      <c r="L208" s="45">
        <v>7.0000000000000007E-2</v>
      </c>
      <c r="M208" s="45">
        <v>0</v>
      </c>
      <c r="N208" s="45" t="s">
        <v>28</v>
      </c>
      <c r="O208" s="45">
        <f>VLOOKUP(E208,[3]INVENTARIO!$B$4:$L$1048576,11,0)</f>
        <v>0.3666666666666667</v>
      </c>
      <c r="P208" s="46">
        <v>405.74299999999999</v>
      </c>
      <c r="Q208" s="46">
        <f t="shared" si="24"/>
        <v>243.44579999999999</v>
      </c>
      <c r="R208" s="47">
        <f t="shared" si="23"/>
        <v>1106.5718181818181</v>
      </c>
      <c r="S208" s="50">
        <v>352.68430000000001</v>
      </c>
      <c r="T208" s="50">
        <v>211.61058</v>
      </c>
      <c r="U208" s="72"/>
      <c r="V208" s="49">
        <v>0.6</v>
      </c>
      <c r="W208" s="72"/>
      <c r="X208" s="50">
        <v>312.11</v>
      </c>
      <c r="Y208" s="50">
        <v>162.84</v>
      </c>
      <c r="Z208" s="72"/>
      <c r="AA208" s="50">
        <v>271.39999999999998</v>
      </c>
      <c r="AB208" s="50">
        <v>162.84</v>
      </c>
      <c r="AC208" s="72"/>
      <c r="AD208" s="75">
        <v>271.39999999999998</v>
      </c>
      <c r="AE208" s="75">
        <v>162.84</v>
      </c>
      <c r="AF208" s="72"/>
      <c r="AG208" s="50">
        <v>271.39999999999998</v>
      </c>
      <c r="AH208" s="50">
        <v>162.84</v>
      </c>
      <c r="AI208" s="72"/>
      <c r="AJ208" s="50"/>
      <c r="AK208" s="50"/>
    </row>
    <row r="209" spans="1:37" ht="24" customHeight="1" outlineLevel="1" x14ac:dyDescent="0.3">
      <c r="A209" s="43" t="s">
        <v>466</v>
      </c>
      <c r="B209" s="42">
        <v>208</v>
      </c>
      <c r="C209" s="43" t="s">
        <v>395</v>
      </c>
      <c r="D209" s="43" t="s">
        <v>399</v>
      </c>
      <c r="E209" s="42" t="s">
        <v>471</v>
      </c>
      <c r="F209" s="43">
        <f>VLOOKUP(E209,[3]INVENTARIO!$B$4:$D$1048576,3,0)</f>
        <v>0</v>
      </c>
      <c r="G209" s="44" t="s">
        <v>472</v>
      </c>
      <c r="H209" s="43" t="s">
        <v>402</v>
      </c>
      <c r="I209" s="43" t="s">
        <v>403</v>
      </c>
      <c r="J209" s="45">
        <v>0.11</v>
      </c>
      <c r="K209" s="45">
        <v>0.3</v>
      </c>
      <c r="L209" s="45">
        <v>7.0000000000000007E-2</v>
      </c>
      <c r="M209" s="45">
        <v>0</v>
      </c>
      <c r="N209" s="45" t="s">
        <v>28</v>
      </c>
      <c r="O209" s="45">
        <f>VLOOKUP(E209,[3]INVENTARIO!$B$4:$L$1048576,11,0)</f>
        <v>0.3666666666666667</v>
      </c>
      <c r="P209" s="46">
        <v>405.74299999999999</v>
      </c>
      <c r="Q209" s="46">
        <f t="shared" si="24"/>
        <v>243.44579999999999</v>
      </c>
      <c r="R209" s="47">
        <f t="shared" si="23"/>
        <v>1106.5718181818181</v>
      </c>
      <c r="S209" s="50">
        <v>352.68430000000001</v>
      </c>
      <c r="T209" s="50">
        <v>211.61058</v>
      </c>
      <c r="U209" s="72"/>
      <c r="V209" s="49">
        <v>0.6</v>
      </c>
      <c r="W209" s="72"/>
      <c r="X209" s="50">
        <v>312.11</v>
      </c>
      <c r="Y209" s="50">
        <v>162.84</v>
      </c>
      <c r="Z209" s="72"/>
      <c r="AA209" s="50">
        <v>271.39999999999998</v>
      </c>
      <c r="AB209" s="50">
        <v>162.84</v>
      </c>
      <c r="AC209" s="72"/>
      <c r="AD209" s="75">
        <v>271.39999999999998</v>
      </c>
      <c r="AE209" s="75">
        <v>162.84</v>
      </c>
      <c r="AF209" s="72"/>
      <c r="AG209" s="50">
        <v>271.39999999999998</v>
      </c>
      <c r="AH209" s="50">
        <v>162.84</v>
      </c>
      <c r="AI209" s="72"/>
      <c r="AJ209" s="50"/>
      <c r="AK209" s="50"/>
    </row>
    <row r="210" spans="1:37" ht="24" customHeight="1" outlineLevel="1" x14ac:dyDescent="0.3">
      <c r="A210" s="43" t="s">
        <v>466</v>
      </c>
      <c r="B210" s="42">
        <v>209</v>
      </c>
      <c r="C210" s="43" t="s">
        <v>395</v>
      </c>
      <c r="D210" s="43" t="s">
        <v>399</v>
      </c>
      <c r="E210" s="42" t="s">
        <v>473</v>
      </c>
      <c r="F210" s="43">
        <f>VLOOKUP(E210,[3]INVENTARIO!$B$4:$D$1048576,3,0)</f>
        <v>0</v>
      </c>
      <c r="G210" s="44" t="s">
        <v>474</v>
      </c>
      <c r="H210" s="43" t="s">
        <v>402</v>
      </c>
      <c r="I210" s="43" t="s">
        <v>403</v>
      </c>
      <c r="J210" s="45">
        <v>0.11</v>
      </c>
      <c r="K210" s="45">
        <v>0.3</v>
      </c>
      <c r="L210" s="45">
        <v>7.0000000000000007E-2</v>
      </c>
      <c r="M210" s="45">
        <v>0</v>
      </c>
      <c r="N210" s="45" t="s">
        <v>28</v>
      </c>
      <c r="O210" s="45">
        <f>VLOOKUP(E210,[3]INVENTARIO!$B$4:$L$1048576,11,0)</f>
        <v>0.3666666666666667</v>
      </c>
      <c r="P210" s="46">
        <v>405.74299999999999</v>
      </c>
      <c r="Q210" s="46">
        <f t="shared" si="24"/>
        <v>243.44579999999999</v>
      </c>
      <c r="R210" s="47">
        <f t="shared" si="23"/>
        <v>1106.5718181818181</v>
      </c>
      <c r="S210" s="50">
        <v>352.68430000000001</v>
      </c>
      <c r="T210" s="50">
        <v>211.61058</v>
      </c>
      <c r="U210" s="72"/>
      <c r="V210" s="49">
        <v>0.6</v>
      </c>
      <c r="W210" s="72"/>
      <c r="X210" s="50">
        <v>312.11</v>
      </c>
      <c r="Y210" s="50">
        <v>162.84</v>
      </c>
      <c r="Z210" s="72"/>
      <c r="AA210" s="50">
        <v>271.39999999999998</v>
      </c>
      <c r="AB210" s="50">
        <v>162.84</v>
      </c>
      <c r="AC210" s="72"/>
      <c r="AD210" s="75">
        <v>271.39999999999998</v>
      </c>
      <c r="AE210" s="75">
        <v>162.84</v>
      </c>
      <c r="AF210" s="72"/>
      <c r="AG210" s="50">
        <v>271.39999999999998</v>
      </c>
      <c r="AH210" s="50">
        <v>162.84</v>
      </c>
      <c r="AI210" s="72"/>
      <c r="AJ210" s="50"/>
      <c r="AK210" s="50"/>
    </row>
    <row r="211" spans="1:37" ht="24" customHeight="1" outlineLevel="1" x14ac:dyDescent="0.3">
      <c r="A211" s="43" t="s">
        <v>466</v>
      </c>
      <c r="B211" s="42">
        <v>210</v>
      </c>
      <c r="C211" s="43" t="s">
        <v>395</v>
      </c>
      <c r="D211" s="43" t="s">
        <v>399</v>
      </c>
      <c r="E211" s="42" t="s">
        <v>475</v>
      </c>
      <c r="F211" s="43">
        <f>VLOOKUP(E211,[3]INVENTARIO!$B$4:$D$1048576,3,0)</f>
        <v>0</v>
      </c>
      <c r="G211" s="44" t="s">
        <v>468</v>
      </c>
      <c r="H211" s="43" t="s">
        <v>402</v>
      </c>
      <c r="I211" s="43" t="s">
        <v>403</v>
      </c>
      <c r="J211" s="45">
        <v>0.15</v>
      </c>
      <c r="K211" s="45">
        <v>0.35</v>
      </c>
      <c r="L211" s="45">
        <v>7.0000000000000007E-2</v>
      </c>
      <c r="M211" s="45">
        <v>0</v>
      </c>
      <c r="N211" s="45" t="s">
        <v>28</v>
      </c>
      <c r="O211" s="45">
        <f>VLOOKUP(E211,[3]INVENTARIO!$B$4:$L$1048576,11,0)</f>
        <v>0.51666666666666661</v>
      </c>
      <c r="P211" s="46">
        <v>656.75350000000003</v>
      </c>
      <c r="Q211" s="46">
        <f t="shared" si="24"/>
        <v>394.0521</v>
      </c>
      <c r="R211" s="47">
        <f t="shared" si="23"/>
        <v>1271.135806451613</v>
      </c>
      <c r="S211" s="46">
        <v>570.87034999999992</v>
      </c>
      <c r="T211" s="46">
        <v>342.52220999999992</v>
      </c>
      <c r="V211" s="49">
        <v>0.6</v>
      </c>
      <c r="X211" s="50">
        <v>505.19499999999999</v>
      </c>
      <c r="Y211" s="50">
        <v>263.58</v>
      </c>
      <c r="AA211" s="51">
        <f>VLOOKUP(E211,[3]INVENTARIO!$B$4:$U$4077,20,0)</f>
        <v>265.23</v>
      </c>
      <c r="AB211" s="51">
        <f t="shared" ref="AB211:AB228" si="25">AA211*60%</f>
        <v>159.13800000000001</v>
      </c>
      <c r="AD211" s="51">
        <f>VLOOKUP(E211,[3]INVENTARIO!$B$4:$X$4077,23,0)</f>
        <v>252.6</v>
      </c>
      <c r="AE211" s="51">
        <f t="shared" ref="AE211:AE228" si="26">AD211*60%</f>
        <v>151.56</v>
      </c>
      <c r="AG211" s="51">
        <f>VLOOKUP(E211,[3]INVENTARIO!$B$4:$AA$1048576,26,0)</f>
        <v>219.65</v>
      </c>
      <c r="AH211" s="51">
        <f t="shared" ref="AH211:AH228" si="27">AG211*60%</f>
        <v>131.79</v>
      </c>
      <c r="AJ211" s="51">
        <f>VLOOKUP(E211,[3]INVENTARIO!$B$4:$AD$1048576,29,0)</f>
        <v>191</v>
      </c>
      <c r="AK211" s="51">
        <f t="shared" ref="AK211:AK228" si="28">AJ211*60%</f>
        <v>114.6</v>
      </c>
    </row>
    <row r="212" spans="1:37" ht="24" customHeight="1" outlineLevel="1" x14ac:dyDescent="0.3">
      <c r="A212" s="43" t="s">
        <v>466</v>
      </c>
      <c r="B212" s="42">
        <v>211</v>
      </c>
      <c r="C212" s="43" t="s">
        <v>395</v>
      </c>
      <c r="D212" s="43" t="s">
        <v>399</v>
      </c>
      <c r="E212" s="42" t="s">
        <v>476</v>
      </c>
      <c r="F212" s="43">
        <f>VLOOKUP(E212,[3]INVENTARIO!$B$4:$D$1048576,3,0)</f>
        <v>0</v>
      </c>
      <c r="G212" s="44" t="s">
        <v>470</v>
      </c>
      <c r="H212" s="43" t="s">
        <v>402</v>
      </c>
      <c r="I212" s="43" t="s">
        <v>403</v>
      </c>
      <c r="J212" s="45">
        <v>0.15</v>
      </c>
      <c r="K212" s="45">
        <v>0.35</v>
      </c>
      <c r="L212" s="45">
        <v>7.0000000000000007E-2</v>
      </c>
      <c r="M212" s="45">
        <v>0</v>
      </c>
      <c r="N212" s="45" t="s">
        <v>28</v>
      </c>
      <c r="O212" s="45">
        <f>VLOOKUP(E212,[3]INVENTARIO!$B$4:$L$1048576,11,0)</f>
        <v>0.51666666666666661</v>
      </c>
      <c r="P212" s="46">
        <v>656.75350000000003</v>
      </c>
      <c r="Q212" s="46">
        <f t="shared" si="24"/>
        <v>394.0521</v>
      </c>
      <c r="R212" s="47">
        <f t="shared" si="23"/>
        <v>1271.135806451613</v>
      </c>
      <c r="S212" s="46">
        <v>570.87034999999992</v>
      </c>
      <c r="T212" s="46">
        <v>342.52220999999992</v>
      </c>
      <c r="V212" s="49">
        <v>0.6</v>
      </c>
      <c r="X212" s="50">
        <v>505.19499999999999</v>
      </c>
      <c r="Y212" s="50">
        <v>263.58</v>
      </c>
      <c r="AA212" s="51">
        <f>VLOOKUP(E212,[3]INVENTARIO!$B$4:$U$4077,20,0)</f>
        <v>265.23</v>
      </c>
      <c r="AB212" s="51">
        <f t="shared" si="25"/>
        <v>159.13800000000001</v>
      </c>
      <c r="AD212" s="51">
        <f>VLOOKUP(E212,[3]INVENTARIO!$B$4:$X$4077,23,0)</f>
        <v>252.6</v>
      </c>
      <c r="AE212" s="51">
        <f t="shared" si="26"/>
        <v>151.56</v>
      </c>
      <c r="AG212" s="51">
        <f>VLOOKUP(E212,[3]INVENTARIO!$B$4:$AA$1048576,26,0)</f>
        <v>219.65</v>
      </c>
      <c r="AH212" s="51">
        <f t="shared" si="27"/>
        <v>131.79</v>
      </c>
      <c r="AJ212" s="51">
        <f>VLOOKUP(E212,[3]INVENTARIO!$B$4:$AD$1048576,29,0)</f>
        <v>191</v>
      </c>
      <c r="AK212" s="51">
        <f t="shared" si="28"/>
        <v>114.6</v>
      </c>
    </row>
    <row r="213" spans="1:37" ht="24" customHeight="1" outlineLevel="1" x14ac:dyDescent="0.3">
      <c r="A213" s="43" t="s">
        <v>466</v>
      </c>
      <c r="B213" s="42">
        <v>212</v>
      </c>
      <c r="C213" s="43" t="s">
        <v>395</v>
      </c>
      <c r="D213" s="43" t="s">
        <v>399</v>
      </c>
      <c r="E213" s="42" t="s">
        <v>477</v>
      </c>
      <c r="F213" s="43">
        <f>VLOOKUP(E213,[3]INVENTARIO!$B$4:$D$1048576,3,0)</f>
        <v>0</v>
      </c>
      <c r="G213" s="44" t="s">
        <v>472</v>
      </c>
      <c r="H213" s="43" t="s">
        <v>402</v>
      </c>
      <c r="I213" s="43" t="s">
        <v>403</v>
      </c>
      <c r="J213" s="45">
        <v>0.15</v>
      </c>
      <c r="K213" s="45">
        <v>0.35</v>
      </c>
      <c r="L213" s="45">
        <v>7.0000000000000007E-2</v>
      </c>
      <c r="M213" s="45">
        <v>0</v>
      </c>
      <c r="N213" s="45" t="s">
        <v>28</v>
      </c>
      <c r="O213" s="45">
        <f>VLOOKUP(E213,[3]INVENTARIO!$B$4:$L$1048576,11,0)</f>
        <v>0.51666666666666661</v>
      </c>
      <c r="P213" s="46">
        <v>656.75350000000003</v>
      </c>
      <c r="Q213" s="46">
        <f t="shared" si="24"/>
        <v>394.0521</v>
      </c>
      <c r="R213" s="47">
        <f t="shared" si="23"/>
        <v>1271.135806451613</v>
      </c>
      <c r="S213" s="46">
        <v>570.87034999999992</v>
      </c>
      <c r="T213" s="46">
        <v>342.52220999999992</v>
      </c>
      <c r="V213" s="49">
        <v>0.6</v>
      </c>
      <c r="X213" s="50">
        <v>505.19499999999999</v>
      </c>
      <c r="Y213" s="50">
        <v>263.58</v>
      </c>
      <c r="AA213" s="51">
        <f>VLOOKUP(E213,[3]INVENTARIO!$B$4:$U$4077,20,0)</f>
        <v>265.23</v>
      </c>
      <c r="AB213" s="51">
        <f t="shared" si="25"/>
        <v>159.13800000000001</v>
      </c>
      <c r="AD213" s="51">
        <f>VLOOKUP(E213,[3]INVENTARIO!$B$4:$X$4077,23,0)</f>
        <v>252.6</v>
      </c>
      <c r="AE213" s="51">
        <f t="shared" si="26"/>
        <v>151.56</v>
      </c>
      <c r="AG213" s="51">
        <f>VLOOKUP(E213,[3]INVENTARIO!$B$4:$AA$1048576,26,0)</f>
        <v>219.65</v>
      </c>
      <c r="AH213" s="51">
        <f t="shared" si="27"/>
        <v>131.79</v>
      </c>
      <c r="AJ213" s="51">
        <f>VLOOKUP(E213,[3]INVENTARIO!$B$4:$AD$1048576,29,0)</f>
        <v>191</v>
      </c>
      <c r="AK213" s="51">
        <f t="shared" si="28"/>
        <v>114.6</v>
      </c>
    </row>
    <row r="214" spans="1:37" ht="24" customHeight="1" outlineLevel="1" x14ac:dyDescent="0.3">
      <c r="A214" s="43" t="s">
        <v>466</v>
      </c>
      <c r="B214" s="42">
        <v>213</v>
      </c>
      <c r="C214" s="43" t="s">
        <v>395</v>
      </c>
      <c r="D214" s="43" t="s">
        <v>399</v>
      </c>
      <c r="E214" s="42" t="s">
        <v>478</v>
      </c>
      <c r="F214" s="43">
        <f>VLOOKUP(E214,[3]INVENTARIO!$B$4:$D$1048576,3,0)</f>
        <v>0</v>
      </c>
      <c r="G214" s="44" t="s">
        <v>474</v>
      </c>
      <c r="H214" s="43" t="s">
        <v>402</v>
      </c>
      <c r="I214" s="43" t="s">
        <v>403</v>
      </c>
      <c r="J214" s="45">
        <v>0.15</v>
      </c>
      <c r="K214" s="45">
        <v>0.35</v>
      </c>
      <c r="L214" s="45">
        <v>7.0000000000000007E-2</v>
      </c>
      <c r="M214" s="45">
        <v>0</v>
      </c>
      <c r="N214" s="45" t="s">
        <v>28</v>
      </c>
      <c r="O214" s="45">
        <f>VLOOKUP(E214,[3]INVENTARIO!$B$4:$L$1048576,11,0)</f>
        <v>0.51666666666666661</v>
      </c>
      <c r="P214" s="46">
        <v>656.75350000000003</v>
      </c>
      <c r="Q214" s="46">
        <f t="shared" si="24"/>
        <v>394.0521</v>
      </c>
      <c r="R214" s="47">
        <f t="shared" si="23"/>
        <v>1271.135806451613</v>
      </c>
      <c r="S214" s="46">
        <v>570.87034999999992</v>
      </c>
      <c r="T214" s="46">
        <v>342.52220999999992</v>
      </c>
      <c r="V214" s="49">
        <v>0.6</v>
      </c>
      <c r="X214" s="50">
        <v>505.19499999999999</v>
      </c>
      <c r="Y214" s="50">
        <v>263.58</v>
      </c>
      <c r="AA214" s="51">
        <f>VLOOKUP(E214,[3]INVENTARIO!$B$4:$U$4077,20,0)</f>
        <v>265.23</v>
      </c>
      <c r="AB214" s="51">
        <f t="shared" si="25"/>
        <v>159.13800000000001</v>
      </c>
      <c r="AD214" s="51">
        <f>VLOOKUP(E214,[3]INVENTARIO!$B$4:$X$4077,23,0)</f>
        <v>252.6</v>
      </c>
      <c r="AE214" s="51">
        <f t="shared" si="26"/>
        <v>151.56</v>
      </c>
      <c r="AG214" s="51">
        <f>VLOOKUP(E214,[3]INVENTARIO!$B$4:$AA$1048576,26,0)</f>
        <v>219.65</v>
      </c>
      <c r="AH214" s="51">
        <f t="shared" si="27"/>
        <v>131.79</v>
      </c>
      <c r="AJ214" s="51">
        <f>VLOOKUP(E214,[3]INVENTARIO!$B$4:$AD$1048576,29,0)</f>
        <v>191</v>
      </c>
      <c r="AK214" s="51">
        <f t="shared" si="28"/>
        <v>114.6</v>
      </c>
    </row>
    <row r="215" spans="1:37" ht="24" customHeight="1" outlineLevel="1" x14ac:dyDescent="0.3">
      <c r="A215" s="43" t="s">
        <v>466</v>
      </c>
      <c r="B215" s="42">
        <v>214</v>
      </c>
      <c r="C215" s="43" t="s">
        <v>395</v>
      </c>
      <c r="D215" s="43" t="s">
        <v>399</v>
      </c>
      <c r="E215" s="42" t="s">
        <v>479</v>
      </c>
      <c r="F215" s="43">
        <f>VLOOKUP(E215,[3]INVENTARIO!$B$4:$D$1048576,3,0)</f>
        <v>0</v>
      </c>
      <c r="G215" s="44" t="s">
        <v>468</v>
      </c>
      <c r="H215" s="43" t="s">
        <v>402</v>
      </c>
      <c r="I215" s="43" t="s">
        <v>403</v>
      </c>
      <c r="J215" s="45">
        <v>0.2</v>
      </c>
      <c r="K215" s="45">
        <v>0.5</v>
      </c>
      <c r="L215" s="45">
        <v>7.0000000000000007E-2</v>
      </c>
      <c r="M215" s="45">
        <v>0</v>
      </c>
      <c r="N215" s="45" t="s">
        <v>28</v>
      </c>
      <c r="O215" s="45">
        <f>VLOOKUP(E215,[3]INVENTARIO!$B$4:$L$1048576,11,0)</f>
        <v>0.71666666666666667</v>
      </c>
      <c r="P215" s="46">
        <v>818.66200000000003</v>
      </c>
      <c r="Q215" s="46">
        <f t="shared" si="24"/>
        <v>491.19720000000001</v>
      </c>
      <c r="R215" s="47">
        <f t="shared" si="23"/>
        <v>1142.319069767442</v>
      </c>
      <c r="S215" s="46">
        <v>711.60619999999994</v>
      </c>
      <c r="T215" s="46">
        <v>426.96371999999997</v>
      </c>
      <c r="V215" s="49">
        <v>0.6</v>
      </c>
      <c r="X215" s="50">
        <v>629.74</v>
      </c>
      <c r="Y215" s="50">
        <v>328.44</v>
      </c>
      <c r="AA215" s="51">
        <f>VLOOKUP(E215,[3]INVENTARIO!$B$4:$U$4077,20,0)</f>
        <v>330.54</v>
      </c>
      <c r="AB215" s="51">
        <f t="shared" si="25"/>
        <v>198.32400000000001</v>
      </c>
      <c r="AD215" s="51">
        <f>VLOOKUP(E215,[3]INVENTARIO!$B$4:$X$4077,23,0)</f>
        <v>314.8</v>
      </c>
      <c r="AE215" s="51">
        <f t="shared" si="26"/>
        <v>188.88</v>
      </c>
      <c r="AG215" s="51">
        <f>VLOOKUP(E215,[3]INVENTARIO!$B$4:$AA$1048576,26,0)</f>
        <v>273.7</v>
      </c>
      <c r="AH215" s="51">
        <f t="shared" si="27"/>
        <v>164.22</v>
      </c>
      <c r="AJ215" s="51">
        <f>VLOOKUP(E215,[3]INVENTARIO!$B$4:$AD$1048576,29,0)</f>
        <v>238</v>
      </c>
      <c r="AK215" s="51">
        <f t="shared" si="28"/>
        <v>142.79999999999998</v>
      </c>
    </row>
    <row r="216" spans="1:37" ht="24" customHeight="1" outlineLevel="1" x14ac:dyDescent="0.3">
      <c r="A216" s="43" t="s">
        <v>466</v>
      </c>
      <c r="B216" s="42">
        <v>215</v>
      </c>
      <c r="C216" s="43" t="s">
        <v>395</v>
      </c>
      <c r="D216" s="43" t="s">
        <v>399</v>
      </c>
      <c r="E216" s="42" t="s">
        <v>480</v>
      </c>
      <c r="F216" s="43">
        <f>VLOOKUP(E216,[3]INVENTARIO!$B$4:$D$1048576,3,0)</f>
        <v>0</v>
      </c>
      <c r="G216" s="44" t="s">
        <v>470</v>
      </c>
      <c r="H216" s="43" t="s">
        <v>402</v>
      </c>
      <c r="I216" s="43" t="s">
        <v>403</v>
      </c>
      <c r="J216" s="45">
        <v>0.2</v>
      </c>
      <c r="K216" s="45">
        <v>0.5</v>
      </c>
      <c r="L216" s="45">
        <v>7.0000000000000007E-2</v>
      </c>
      <c r="M216" s="45">
        <v>0</v>
      </c>
      <c r="N216" s="45" t="s">
        <v>28</v>
      </c>
      <c r="O216" s="45">
        <f>VLOOKUP(E216,[3]INVENTARIO!$B$4:$L$1048576,11,0)</f>
        <v>0.71666666666666667</v>
      </c>
      <c r="P216" s="46">
        <v>818.66200000000003</v>
      </c>
      <c r="Q216" s="46">
        <f t="shared" si="24"/>
        <v>491.19720000000001</v>
      </c>
      <c r="R216" s="47">
        <f t="shared" si="23"/>
        <v>1142.319069767442</v>
      </c>
      <c r="S216" s="46">
        <v>711.60619999999994</v>
      </c>
      <c r="T216" s="46">
        <v>426.96371999999997</v>
      </c>
      <c r="V216" s="49">
        <v>0.6</v>
      </c>
      <c r="X216" s="50">
        <v>629.74</v>
      </c>
      <c r="Y216" s="50">
        <v>328.44</v>
      </c>
      <c r="AA216" s="51">
        <f>VLOOKUP(E216,[3]INVENTARIO!$B$4:$U$4077,20,0)</f>
        <v>330.54</v>
      </c>
      <c r="AB216" s="51">
        <f t="shared" si="25"/>
        <v>198.32400000000001</v>
      </c>
      <c r="AD216" s="51">
        <f>VLOOKUP(E216,[3]INVENTARIO!$B$4:$X$4077,23,0)</f>
        <v>314.8</v>
      </c>
      <c r="AE216" s="51">
        <f t="shared" si="26"/>
        <v>188.88</v>
      </c>
      <c r="AG216" s="51">
        <f>VLOOKUP(E216,[3]INVENTARIO!$B$4:$AA$1048576,26,0)</f>
        <v>273.7</v>
      </c>
      <c r="AH216" s="51">
        <f t="shared" si="27"/>
        <v>164.22</v>
      </c>
      <c r="AJ216" s="51">
        <f>VLOOKUP(E216,[3]INVENTARIO!$B$4:$AD$1048576,29,0)</f>
        <v>238</v>
      </c>
      <c r="AK216" s="51">
        <f t="shared" si="28"/>
        <v>142.79999999999998</v>
      </c>
    </row>
    <row r="217" spans="1:37" ht="24" customHeight="1" outlineLevel="1" x14ac:dyDescent="0.3">
      <c r="A217" s="43" t="s">
        <v>466</v>
      </c>
      <c r="B217" s="42">
        <v>216</v>
      </c>
      <c r="C217" s="43" t="s">
        <v>395</v>
      </c>
      <c r="D217" s="43" t="s">
        <v>399</v>
      </c>
      <c r="E217" s="42" t="s">
        <v>481</v>
      </c>
      <c r="F217" s="43">
        <f>VLOOKUP(E217,[3]INVENTARIO!$B$4:$D$1048576,3,0)</f>
        <v>0</v>
      </c>
      <c r="G217" s="44" t="s">
        <v>472</v>
      </c>
      <c r="H217" s="43" t="s">
        <v>402</v>
      </c>
      <c r="I217" s="43" t="s">
        <v>403</v>
      </c>
      <c r="J217" s="45">
        <v>0.2</v>
      </c>
      <c r="K217" s="45">
        <v>0.5</v>
      </c>
      <c r="L217" s="45">
        <v>7.0000000000000007E-2</v>
      </c>
      <c r="M217" s="45">
        <v>0</v>
      </c>
      <c r="N217" s="45" t="s">
        <v>28</v>
      </c>
      <c r="O217" s="45">
        <f>VLOOKUP(E217,[3]INVENTARIO!$B$4:$L$1048576,11,0)</f>
        <v>0.71666666666666667</v>
      </c>
      <c r="P217" s="46">
        <v>818.66200000000003</v>
      </c>
      <c r="Q217" s="46">
        <f t="shared" si="24"/>
        <v>491.19720000000001</v>
      </c>
      <c r="R217" s="47">
        <f t="shared" si="23"/>
        <v>1142.319069767442</v>
      </c>
      <c r="S217" s="46">
        <v>711.60619999999994</v>
      </c>
      <c r="T217" s="46">
        <v>426.96371999999997</v>
      </c>
      <c r="V217" s="49">
        <v>0.6</v>
      </c>
      <c r="X217" s="50">
        <v>629.74</v>
      </c>
      <c r="Y217" s="50">
        <v>328.44</v>
      </c>
      <c r="AA217" s="51">
        <f>VLOOKUP(E217,[3]INVENTARIO!$B$4:$U$4077,20,0)</f>
        <v>330.54</v>
      </c>
      <c r="AB217" s="51">
        <f t="shared" si="25"/>
        <v>198.32400000000001</v>
      </c>
      <c r="AD217" s="51">
        <f>VLOOKUP(E217,[3]INVENTARIO!$B$4:$X$4077,23,0)</f>
        <v>314.8</v>
      </c>
      <c r="AE217" s="51">
        <f t="shared" si="26"/>
        <v>188.88</v>
      </c>
      <c r="AG217" s="51">
        <f>VLOOKUP(E217,[3]INVENTARIO!$B$4:$AA$1048576,26,0)</f>
        <v>273.7</v>
      </c>
      <c r="AH217" s="51">
        <f t="shared" si="27"/>
        <v>164.22</v>
      </c>
      <c r="AJ217" s="51">
        <f>VLOOKUP(E217,[3]INVENTARIO!$B$4:$AD$1048576,29,0)</f>
        <v>238</v>
      </c>
      <c r="AK217" s="51">
        <f t="shared" si="28"/>
        <v>142.79999999999998</v>
      </c>
    </row>
    <row r="218" spans="1:37" ht="24" customHeight="1" outlineLevel="1" x14ac:dyDescent="0.3">
      <c r="A218" s="43" t="s">
        <v>466</v>
      </c>
      <c r="B218" s="42">
        <v>217</v>
      </c>
      <c r="C218" s="43" t="s">
        <v>395</v>
      </c>
      <c r="D218" s="43" t="s">
        <v>399</v>
      </c>
      <c r="E218" s="42" t="s">
        <v>482</v>
      </c>
      <c r="F218" s="43">
        <f>VLOOKUP(E218,[3]INVENTARIO!$B$4:$D$1048576,3,0)</f>
        <v>0</v>
      </c>
      <c r="G218" s="44" t="s">
        <v>474</v>
      </c>
      <c r="H218" s="43" t="s">
        <v>402</v>
      </c>
      <c r="I218" s="43" t="s">
        <v>403</v>
      </c>
      <c r="J218" s="45">
        <v>0.2</v>
      </c>
      <c r="K218" s="45">
        <v>0.5</v>
      </c>
      <c r="L218" s="45">
        <v>7.0000000000000007E-2</v>
      </c>
      <c r="M218" s="45">
        <v>0</v>
      </c>
      <c r="N218" s="45" t="s">
        <v>28</v>
      </c>
      <c r="O218" s="45">
        <f>VLOOKUP(E218,[3]INVENTARIO!$B$4:$L$1048576,11,0)</f>
        <v>0.71666666666666667</v>
      </c>
      <c r="P218" s="46">
        <v>818.66200000000003</v>
      </c>
      <c r="Q218" s="46">
        <f t="shared" si="24"/>
        <v>491.19720000000001</v>
      </c>
      <c r="R218" s="47">
        <f t="shared" si="23"/>
        <v>1142.319069767442</v>
      </c>
      <c r="S218" s="46">
        <v>711.60619999999994</v>
      </c>
      <c r="T218" s="46">
        <v>426.96371999999997</v>
      </c>
      <c r="V218" s="49">
        <v>0.6</v>
      </c>
      <c r="X218" s="50">
        <v>629.74</v>
      </c>
      <c r="Y218" s="50">
        <v>328.44</v>
      </c>
      <c r="AA218" s="51">
        <f>VLOOKUP(E218,[3]INVENTARIO!$B$4:$U$4077,20,0)</f>
        <v>330.54</v>
      </c>
      <c r="AB218" s="51">
        <f t="shared" si="25"/>
        <v>198.32400000000001</v>
      </c>
      <c r="AD218" s="51">
        <f>VLOOKUP(E218,[3]INVENTARIO!$B$4:$X$4077,23,0)</f>
        <v>314.8</v>
      </c>
      <c r="AE218" s="51">
        <f t="shared" si="26"/>
        <v>188.88</v>
      </c>
      <c r="AG218" s="51">
        <f>VLOOKUP(E218,[3]INVENTARIO!$B$4:$AA$1048576,26,0)</f>
        <v>273.7</v>
      </c>
      <c r="AH218" s="51">
        <f t="shared" si="27"/>
        <v>164.22</v>
      </c>
      <c r="AJ218" s="51">
        <f>VLOOKUP(E218,[3]INVENTARIO!$B$4:$AD$1048576,29,0)</f>
        <v>238</v>
      </c>
      <c r="AK218" s="51">
        <f t="shared" si="28"/>
        <v>142.79999999999998</v>
      </c>
    </row>
    <row r="219" spans="1:37" ht="24" customHeight="1" outlineLevel="1" x14ac:dyDescent="0.3">
      <c r="A219" s="43" t="s">
        <v>466</v>
      </c>
      <c r="B219" s="42">
        <v>218</v>
      </c>
      <c r="C219" s="43" t="s">
        <v>395</v>
      </c>
      <c r="D219" s="43" t="s">
        <v>399</v>
      </c>
      <c r="E219" s="42" t="s">
        <v>483</v>
      </c>
      <c r="F219" s="43">
        <f>VLOOKUP(E219,[3]INVENTARIO!$B$4:$D$1048576,3,0)</f>
        <v>0</v>
      </c>
      <c r="G219" s="44" t="s">
        <v>484</v>
      </c>
      <c r="H219" s="43" t="s">
        <v>402</v>
      </c>
      <c r="I219" s="43" t="s">
        <v>403</v>
      </c>
      <c r="J219" s="45">
        <v>0.75</v>
      </c>
      <c r="K219" s="45">
        <v>0.7</v>
      </c>
      <c r="L219" s="45">
        <v>0.5</v>
      </c>
      <c r="M219" s="45">
        <v>0</v>
      </c>
      <c r="N219" s="45" t="s">
        <v>28</v>
      </c>
      <c r="O219" s="45">
        <f>VLOOKUP(E219,[3]INVENTARIO!$B$4:$L$1048576,11,0)</f>
        <v>9.8000000000000007</v>
      </c>
      <c r="P219" s="46">
        <v>3088.8130000000001</v>
      </c>
      <c r="Q219" s="46">
        <f t="shared" si="24"/>
        <v>1853.2878000000001</v>
      </c>
      <c r="R219" s="47">
        <f t="shared" si="23"/>
        <v>315.185</v>
      </c>
      <c r="S219" s="46">
        <v>2376.0100000000002</v>
      </c>
      <c r="T219" s="46">
        <v>1425.606</v>
      </c>
      <c r="V219" s="49">
        <f>VLOOKUP(E219,[3]INVENTARIO!$B$4:$P$1048576,15,0)</f>
        <v>0.6</v>
      </c>
      <c r="X219" s="50">
        <f>VLOOKUP(E219,[3]INVENTARIO!$B$114:$R$4077,17,0)</f>
        <v>1919.09</v>
      </c>
      <c r="Y219" s="50">
        <f>VLOOKUP(E219,[3]INVENTARIO!$B$4:$S$4077,18,0)</f>
        <v>1151.43</v>
      </c>
      <c r="AA219" s="51">
        <f>VLOOKUP(E219,[3]INVENTARIO!$B$4:$U$4077,20,0)</f>
        <v>1919.09</v>
      </c>
      <c r="AB219" s="51">
        <f t="shared" si="25"/>
        <v>1151.454</v>
      </c>
      <c r="AD219" s="51">
        <f>VLOOKUP(E219,[3]INVENTARIO!$B$4:$X$4077,23,0)</f>
        <v>1827.7</v>
      </c>
      <c r="AE219" s="51">
        <f t="shared" si="26"/>
        <v>1096.6199999999999</v>
      </c>
      <c r="AG219" s="51">
        <f>VLOOKUP(E219,[3]INVENTARIO!$B$4:$AA$1048576,26,0)</f>
        <v>1589.3</v>
      </c>
      <c r="AH219" s="51">
        <f t="shared" si="27"/>
        <v>953.57999999999993</v>
      </c>
      <c r="AJ219" s="51">
        <f>VLOOKUP(E219,[3]INVENTARIO!$B$4:$AD$1048576,29,0)</f>
        <v>1382</v>
      </c>
      <c r="AK219" s="51">
        <f t="shared" si="28"/>
        <v>829.19999999999993</v>
      </c>
    </row>
    <row r="220" spans="1:37" ht="24" customHeight="1" outlineLevel="1" x14ac:dyDescent="0.3">
      <c r="A220" s="43" t="s">
        <v>466</v>
      </c>
      <c r="B220" s="42">
        <v>219</v>
      </c>
      <c r="C220" s="43" t="s">
        <v>395</v>
      </c>
      <c r="D220" s="43" t="s">
        <v>399</v>
      </c>
      <c r="E220" s="42" t="s">
        <v>485</v>
      </c>
      <c r="F220" s="43">
        <f>VLOOKUP(E220,[3]INVENTARIO!$B$4:$D$1048576,3,0)</f>
        <v>0</v>
      </c>
      <c r="G220" s="44" t="s">
        <v>486</v>
      </c>
      <c r="H220" s="43" t="s">
        <v>402</v>
      </c>
      <c r="I220" s="43" t="s">
        <v>403</v>
      </c>
      <c r="J220" s="45">
        <v>0.45</v>
      </c>
      <c r="K220" s="45">
        <v>0.75</v>
      </c>
      <c r="L220" s="45">
        <v>0.75</v>
      </c>
      <c r="M220" s="45">
        <v>0</v>
      </c>
      <c r="N220" s="45" t="s">
        <v>28</v>
      </c>
      <c r="O220" s="45">
        <f>VLOOKUP(E220,[3]INVENTARIO!$B$4:$L$1048576,11,0)</f>
        <v>9.4333333333333318</v>
      </c>
      <c r="P220" s="46">
        <v>2440.6979999999999</v>
      </c>
      <c r="Q220" s="46">
        <f t="shared" si="24"/>
        <v>1464.4187999999999</v>
      </c>
      <c r="R220" s="47">
        <f t="shared" si="23"/>
        <v>258.73123674911665</v>
      </c>
      <c r="S220" s="46">
        <v>1877.46</v>
      </c>
      <c r="T220" s="46">
        <v>1126.4759999999999</v>
      </c>
      <c r="V220" s="49">
        <f>VLOOKUP(E220,[3]INVENTARIO!$B$4:$P$1048576,15,0)</f>
        <v>0.6</v>
      </c>
      <c r="X220" s="50">
        <f>VLOOKUP(E220,[3]INVENTARIO!$B$114:$R$4077,17,0)</f>
        <v>1516.41</v>
      </c>
      <c r="Y220" s="50">
        <f>VLOOKUP(E220,[3]INVENTARIO!$B$4:$S$4077,18,0)</f>
        <v>909.83</v>
      </c>
      <c r="AA220" s="51">
        <f>VLOOKUP(E220,[3]INVENTARIO!$B$4:$U$4077,20,0)</f>
        <v>1516.41</v>
      </c>
      <c r="AB220" s="51">
        <f t="shared" si="25"/>
        <v>909.846</v>
      </c>
      <c r="AD220" s="51">
        <f>VLOOKUP(E220,[3]INVENTARIO!$B$4:$X$4077,23,0)</f>
        <v>1444.2</v>
      </c>
      <c r="AE220" s="51">
        <f t="shared" si="26"/>
        <v>866.52</v>
      </c>
      <c r="AG220" s="51">
        <f>VLOOKUP(E220,[3]INVENTARIO!$B$4:$AA$1048576,26,0)</f>
        <v>1255.8</v>
      </c>
      <c r="AH220" s="51">
        <f t="shared" si="27"/>
        <v>753.4799999999999</v>
      </c>
      <c r="AJ220" s="51">
        <f>VLOOKUP(E220,[3]INVENTARIO!$B$4:$AD$1048576,29,0)</f>
        <v>1092</v>
      </c>
      <c r="AK220" s="51">
        <f t="shared" si="28"/>
        <v>655.19999999999993</v>
      </c>
    </row>
    <row r="221" spans="1:37" ht="24" customHeight="1" outlineLevel="1" x14ac:dyDescent="0.3">
      <c r="A221" s="43" t="s">
        <v>487</v>
      </c>
      <c r="B221" s="42">
        <v>220</v>
      </c>
      <c r="C221" s="43" t="s">
        <v>395</v>
      </c>
      <c r="D221" s="43" t="s">
        <v>399</v>
      </c>
      <c r="E221" s="42" t="s">
        <v>488</v>
      </c>
      <c r="F221" s="43">
        <v>0</v>
      </c>
      <c r="G221" s="44" t="s">
        <v>489</v>
      </c>
      <c r="H221" s="43" t="s">
        <v>31</v>
      </c>
      <c r="I221" s="43" t="s">
        <v>403</v>
      </c>
      <c r="J221" s="45" t="s">
        <v>28</v>
      </c>
      <c r="K221" s="45" t="s">
        <v>28</v>
      </c>
      <c r="L221" s="45" t="s">
        <v>28</v>
      </c>
      <c r="M221" s="45">
        <v>0</v>
      </c>
      <c r="N221" s="45" t="s">
        <v>28</v>
      </c>
      <c r="O221" s="45">
        <v>0</v>
      </c>
      <c r="P221" s="46">
        <v>975</v>
      </c>
      <c r="Q221" s="46">
        <f t="shared" si="24"/>
        <v>585</v>
      </c>
      <c r="R221" s="47"/>
      <c r="S221" s="46">
        <v>750</v>
      </c>
      <c r="T221" s="46">
        <f>VLOOKUP(E221,[2]SEP!$C$11:$H$4122,6,0)</f>
        <v>450</v>
      </c>
      <c r="V221" s="49">
        <v>0.6</v>
      </c>
      <c r="X221" s="50">
        <v>0</v>
      </c>
      <c r="Y221" s="50" t="e">
        <f>VLOOKUP(E221,[3]INVENTARIO!$B$4:$S$4077,18,0)</f>
        <v>#N/A</v>
      </c>
      <c r="AA221" s="51">
        <v>0</v>
      </c>
      <c r="AB221" s="51">
        <f t="shared" si="25"/>
        <v>0</v>
      </c>
      <c r="AD221" s="51">
        <v>0</v>
      </c>
      <c r="AE221" s="51">
        <f t="shared" si="26"/>
        <v>0</v>
      </c>
      <c r="AG221" s="51" t="e">
        <f>VLOOKUP(E221,[3]INVENTARIO!$B$4:$AA$1048576,26,0)</f>
        <v>#N/A</v>
      </c>
      <c r="AH221" s="51" t="e">
        <f t="shared" si="27"/>
        <v>#N/A</v>
      </c>
      <c r="AJ221" s="51">
        <v>0</v>
      </c>
      <c r="AK221" s="51">
        <f t="shared" si="28"/>
        <v>0</v>
      </c>
    </row>
    <row r="222" spans="1:37" ht="24" customHeight="1" outlineLevel="1" x14ac:dyDescent="0.3">
      <c r="A222" s="57" t="s">
        <v>450</v>
      </c>
      <c r="B222" s="42">
        <v>221</v>
      </c>
      <c r="C222" s="43" t="s">
        <v>395</v>
      </c>
      <c r="D222" s="43" t="s">
        <v>490</v>
      </c>
      <c r="E222" s="42" t="s">
        <v>491</v>
      </c>
      <c r="F222" s="43">
        <f>VLOOKUP(E222,[3]INVENTARIO!$B$4:$D$1048576,3,0)</f>
        <v>0</v>
      </c>
      <c r="G222" s="44" t="s">
        <v>492</v>
      </c>
      <c r="H222" s="43" t="s">
        <v>402</v>
      </c>
      <c r="I222" s="43" t="s">
        <v>403</v>
      </c>
      <c r="J222" s="45">
        <v>0.08</v>
      </c>
      <c r="K222" s="45">
        <v>0.9</v>
      </c>
      <c r="L222" s="45">
        <v>0.04</v>
      </c>
      <c r="M222" s="45">
        <v>0</v>
      </c>
      <c r="N222" s="45" t="s">
        <v>28</v>
      </c>
      <c r="O222" s="45">
        <v>0</v>
      </c>
      <c r="P222" s="46">
        <v>76.05</v>
      </c>
      <c r="Q222" s="46">
        <f t="shared" si="24"/>
        <v>45.629999999999995</v>
      </c>
      <c r="R222" s="47"/>
      <c r="S222" s="46">
        <v>58.5</v>
      </c>
      <c r="T222" s="46">
        <v>35.1</v>
      </c>
      <c r="V222" s="49">
        <f>VLOOKUP(E222,[3]INVENTARIO!$B$4:$P$1048576,15,0)</f>
        <v>0.6</v>
      </c>
      <c r="X222" s="50">
        <f>VLOOKUP(E222,[3]INVENTARIO!$B$114:$R$4077,17,0)</f>
        <v>47.25</v>
      </c>
      <c r="Y222" s="50">
        <f>VLOOKUP(E222,[3]INVENTARIO!$B$4:$S$4077,18,0)</f>
        <v>28.35</v>
      </c>
      <c r="AA222" s="51">
        <f>VLOOKUP(E222,[3]INVENTARIO!$B$4:$U$4077,20,0)</f>
        <v>47.25</v>
      </c>
      <c r="AB222" s="51">
        <f t="shared" si="25"/>
        <v>28.349999999999998</v>
      </c>
      <c r="AC222" s="72"/>
      <c r="AD222" s="51">
        <f>VLOOKUP(E222,[3]INVENTARIO!$B$4:$X$4077,23,0)</f>
        <v>45</v>
      </c>
      <c r="AE222" s="51">
        <f t="shared" si="26"/>
        <v>27</v>
      </c>
      <c r="AF222" s="72"/>
      <c r="AG222" s="51">
        <f>VLOOKUP(E222,[3]INVENTARIO!$B$4:$AA$1048576,26,0)</f>
        <v>39.1</v>
      </c>
      <c r="AH222" s="51">
        <f t="shared" si="27"/>
        <v>23.46</v>
      </c>
      <c r="AJ222" s="51">
        <f>VLOOKUP(E222,[3]INVENTARIO!$B$4:$AD$1048576,29,0)</f>
        <v>34</v>
      </c>
      <c r="AK222" s="51">
        <f t="shared" si="28"/>
        <v>20.399999999999999</v>
      </c>
    </row>
    <row r="223" spans="1:37" ht="24" customHeight="1" outlineLevel="1" x14ac:dyDescent="0.3">
      <c r="A223" s="57" t="s">
        <v>450</v>
      </c>
      <c r="B223" s="42">
        <v>222</v>
      </c>
      <c r="C223" s="43" t="s">
        <v>395</v>
      </c>
      <c r="D223" s="43" t="s">
        <v>490</v>
      </c>
      <c r="E223" s="42" t="s">
        <v>493</v>
      </c>
      <c r="F223" s="43">
        <f>VLOOKUP(E223,[3]INVENTARIO!$B$4:$D$1048576,3,0)</f>
        <v>0</v>
      </c>
      <c r="G223" s="44" t="s">
        <v>494</v>
      </c>
      <c r="H223" s="43" t="s">
        <v>402</v>
      </c>
      <c r="I223" s="43" t="s">
        <v>403</v>
      </c>
      <c r="J223" s="45">
        <v>1</v>
      </c>
      <c r="K223" s="45">
        <v>0.85</v>
      </c>
      <c r="L223" s="45">
        <v>0.2</v>
      </c>
      <c r="M223" s="45">
        <v>0</v>
      </c>
      <c r="N223" s="45" t="s">
        <v>28</v>
      </c>
      <c r="O223" s="45">
        <v>0</v>
      </c>
      <c r="P223" s="46">
        <v>829.11400000000015</v>
      </c>
      <c r="Q223" s="46">
        <f t="shared" si="24"/>
        <v>497.46840000000009</v>
      </c>
      <c r="R223" s="47"/>
      <c r="S223" s="46">
        <v>637.78000000000009</v>
      </c>
      <c r="T223" s="46">
        <v>382.66800000000006</v>
      </c>
      <c r="V223" s="49">
        <f>VLOOKUP(E223,[3]INVENTARIO!$B$4:$P$1048576,15,0)</f>
        <v>0.6</v>
      </c>
      <c r="X223" s="50">
        <f>VLOOKUP(E223,[3]INVENTARIO!$B$114:$R$4077,17,0)</f>
        <v>515.13</v>
      </c>
      <c r="Y223" s="50">
        <f>VLOOKUP(E223,[3]INVENTARIO!$B$4:$S$4077,18,0)</f>
        <v>309.12</v>
      </c>
      <c r="AA223" s="51">
        <f>VLOOKUP(E223,[3]INVENTARIO!$B$4:$U$4077,20,0)</f>
        <v>515.13</v>
      </c>
      <c r="AB223" s="51">
        <f t="shared" si="25"/>
        <v>309.07799999999997</v>
      </c>
      <c r="AD223" s="51">
        <f>VLOOKUP(E223,[3]INVENTARIO!$B$4:$X$4077,23,0)</f>
        <v>490.6</v>
      </c>
      <c r="AE223" s="51">
        <f t="shared" si="26"/>
        <v>294.36</v>
      </c>
      <c r="AG223" s="51">
        <f>VLOOKUP(E223,[3]INVENTARIO!$B$4:$AA$1048576,26,0)</f>
        <v>426.65</v>
      </c>
      <c r="AH223" s="51">
        <f t="shared" si="27"/>
        <v>255.98999999999998</v>
      </c>
      <c r="AJ223" s="51">
        <f>VLOOKUP(E223,[3]INVENTARIO!$B$4:$AD$1048576,29,0)</f>
        <v>371</v>
      </c>
      <c r="AK223" s="51">
        <f t="shared" si="28"/>
        <v>222.6</v>
      </c>
    </row>
    <row r="224" spans="1:37" ht="24" customHeight="1" outlineLevel="1" x14ac:dyDescent="0.3">
      <c r="A224" s="57" t="s">
        <v>450</v>
      </c>
      <c r="B224" s="42">
        <v>223</v>
      </c>
      <c r="C224" s="43" t="s">
        <v>395</v>
      </c>
      <c r="D224" s="43" t="s">
        <v>490</v>
      </c>
      <c r="E224" s="42" t="s">
        <v>495</v>
      </c>
      <c r="F224" s="43">
        <f>VLOOKUP(E224,[3]INVENTARIO!$B$4:$D$1048576,3,0)</f>
        <v>0</v>
      </c>
      <c r="G224" s="44" t="s">
        <v>496</v>
      </c>
      <c r="H224" s="43" t="s">
        <v>402</v>
      </c>
      <c r="I224" s="43" t="s">
        <v>403</v>
      </c>
      <c r="J224" s="45">
        <v>1.85</v>
      </c>
      <c r="K224" s="45">
        <v>0.85</v>
      </c>
      <c r="L224" s="45">
        <v>0.2</v>
      </c>
      <c r="M224" s="45">
        <v>0</v>
      </c>
      <c r="N224" s="45" t="s">
        <v>28</v>
      </c>
      <c r="O224" s="45">
        <v>0</v>
      </c>
      <c r="P224" s="46">
        <v>1577.9530000000002</v>
      </c>
      <c r="Q224" s="46">
        <f t="shared" si="24"/>
        <v>946.7718000000001</v>
      </c>
      <c r="R224" s="47"/>
      <c r="S224" s="46">
        <v>1213.8100000000002</v>
      </c>
      <c r="T224" s="46">
        <v>728.28600000000006</v>
      </c>
      <c r="V224" s="49">
        <f>VLOOKUP(E224,[3]INVENTARIO!$B$4:$P$1048576,15,0)</f>
        <v>0.6</v>
      </c>
      <c r="X224" s="50">
        <f>VLOOKUP(E224,[3]INVENTARIO!$B$114:$R$4077,17,0)</f>
        <v>980.39</v>
      </c>
      <c r="Y224" s="50">
        <f>VLOOKUP(E224,[3]INVENTARIO!$B$4:$S$4077,18,0)</f>
        <v>588.21</v>
      </c>
      <c r="AA224" s="51">
        <f>VLOOKUP(E224,[3]INVENTARIO!$B$4:$U$4077,20,0)</f>
        <v>980.39</v>
      </c>
      <c r="AB224" s="51">
        <f t="shared" si="25"/>
        <v>588.23399999999992</v>
      </c>
      <c r="AC224" s="72"/>
      <c r="AD224" s="51">
        <f>VLOOKUP(E224,[3]INVENTARIO!$B$4:$X$4077,23,0)</f>
        <v>933.7</v>
      </c>
      <c r="AE224" s="51">
        <f t="shared" si="26"/>
        <v>560.22</v>
      </c>
      <c r="AF224" s="72"/>
      <c r="AG224" s="51">
        <f>VLOOKUP(E224,[3]INVENTARIO!$B$4:$AA$1048576,26,0)</f>
        <v>811.9</v>
      </c>
      <c r="AH224" s="51">
        <f t="shared" si="27"/>
        <v>487.14</v>
      </c>
      <c r="AJ224" s="51">
        <f>VLOOKUP(E224,[3]INVENTARIO!$B$4:$AD$1048576,29,0)</f>
        <v>706</v>
      </c>
      <c r="AK224" s="51">
        <f t="shared" si="28"/>
        <v>423.59999999999997</v>
      </c>
    </row>
    <row r="225" spans="1:37" ht="24" customHeight="1" outlineLevel="1" x14ac:dyDescent="0.3">
      <c r="B225" s="42">
        <v>224</v>
      </c>
      <c r="C225" s="43" t="s">
        <v>395</v>
      </c>
      <c r="D225" s="43" t="s">
        <v>396</v>
      </c>
      <c r="E225" s="42" t="s">
        <v>497</v>
      </c>
      <c r="F225" s="43">
        <f>VLOOKUP(E225,[3]INVENTARIO!$B$4:$D$1048576,3,0)</f>
        <v>0</v>
      </c>
      <c r="G225" s="44" t="s">
        <v>498</v>
      </c>
      <c r="H225" s="43" t="s">
        <v>402</v>
      </c>
      <c r="I225" s="43" t="s">
        <v>403</v>
      </c>
      <c r="J225" s="45">
        <v>0.44</v>
      </c>
      <c r="K225" s="45">
        <v>0.86</v>
      </c>
      <c r="L225" s="45">
        <v>1.88</v>
      </c>
      <c r="M225" s="45">
        <v>0</v>
      </c>
      <c r="N225" s="45" t="s">
        <v>28</v>
      </c>
      <c r="O225" s="45">
        <v>0</v>
      </c>
      <c r="P225" s="46">
        <v>2030.9575000000002</v>
      </c>
      <c r="Q225" s="46">
        <f t="shared" si="24"/>
        <v>1218.5745000000002</v>
      </c>
      <c r="R225" s="47"/>
      <c r="S225" s="46">
        <v>1562.2750000000001</v>
      </c>
      <c r="T225" s="46">
        <v>937.36500000000001</v>
      </c>
      <c r="V225" s="49">
        <f>VLOOKUP(E225,[3]INVENTARIO!$B$4:$P$1048576,15,0)</f>
        <v>0.6</v>
      </c>
      <c r="X225" s="50">
        <f>VLOOKUP(E225,[3]INVENTARIO!$B$114:$R$4077,17,0)</f>
        <v>1201.75</v>
      </c>
      <c r="Y225" s="50">
        <f>VLOOKUP(E225,[3]INVENTARIO!$B$4:$S$4077,18,0)</f>
        <v>721.05</v>
      </c>
      <c r="AA225" s="51">
        <f>VLOOKUP(E225,[3]INVENTARIO!$B$4:$U$4077,20,0)</f>
        <v>1201.75</v>
      </c>
      <c r="AB225" s="51">
        <f t="shared" si="25"/>
        <v>721.05</v>
      </c>
      <c r="AD225" s="51">
        <f>VLOOKUP(E225,[3]INVENTARIO!$B$4:$X$4077,23,0)</f>
        <v>1201.75</v>
      </c>
      <c r="AE225" s="51">
        <f t="shared" si="26"/>
        <v>721.05</v>
      </c>
      <c r="AG225" s="51">
        <f>VLOOKUP(E225,[3]INVENTARIO!$B$4:$AA$1048576,26,0)</f>
        <v>1201.75</v>
      </c>
      <c r="AH225" s="51">
        <f t="shared" si="27"/>
        <v>721.05</v>
      </c>
      <c r="AJ225" s="51">
        <f>VLOOKUP(E225,[3]INVENTARIO!$B$4:$AD$1048576,29,0)</f>
        <v>1045</v>
      </c>
      <c r="AK225" s="51">
        <f t="shared" si="28"/>
        <v>627</v>
      </c>
    </row>
    <row r="226" spans="1:37" ht="24" customHeight="1" outlineLevel="1" x14ac:dyDescent="0.3">
      <c r="B226" s="42">
        <v>225</v>
      </c>
      <c r="C226" s="43" t="s">
        <v>395</v>
      </c>
      <c r="D226" s="43" t="s">
        <v>396</v>
      </c>
      <c r="E226" s="42" t="s">
        <v>499</v>
      </c>
      <c r="F226" s="43">
        <f>VLOOKUP(E226,[3]INVENTARIO!$B$4:$D$1048576,3,0)</f>
        <v>0</v>
      </c>
      <c r="G226" s="44" t="s">
        <v>500</v>
      </c>
      <c r="H226" s="43" t="s">
        <v>501</v>
      </c>
      <c r="I226" s="43" t="s">
        <v>403</v>
      </c>
      <c r="J226" s="45">
        <v>0.9</v>
      </c>
      <c r="K226" s="45">
        <v>1.05</v>
      </c>
      <c r="L226" s="45">
        <v>2.2000000000000002</v>
      </c>
      <c r="M226" s="45">
        <v>0</v>
      </c>
      <c r="N226" s="45" t="s">
        <v>28</v>
      </c>
      <c r="O226" s="45">
        <v>0</v>
      </c>
      <c r="P226" s="46">
        <v>7099.7570930000011</v>
      </c>
      <c r="Q226" s="46">
        <v>4259.8542558000008</v>
      </c>
      <c r="R226" s="47"/>
      <c r="S226" s="46">
        <v>4747.1299999999992</v>
      </c>
      <c r="T226" s="46">
        <v>3560.3474999999994</v>
      </c>
      <c r="V226" s="49">
        <f>VLOOKUP(E226,[3]INVENTARIO!$B$4:$P$1048576,15,0)</f>
        <v>0.75</v>
      </c>
      <c r="X226" s="50">
        <f>VLOOKUP(E226,[3]INVENTARIO!$B$114:$R$4077,17,0)</f>
        <v>4201</v>
      </c>
      <c r="Y226" s="50">
        <f>VLOOKUP(E226,[3]INVENTARIO!$B$4:$S$4077,18,0)</f>
        <v>2520.6238200000003</v>
      </c>
      <c r="AA226" s="51">
        <f>VLOOKUP(E226,[3]INVENTARIO!$B$4:$U$4077,20,0)</f>
        <v>3653.1</v>
      </c>
      <c r="AB226" s="51">
        <f t="shared" si="25"/>
        <v>2191.8599999999997</v>
      </c>
      <c r="AD226" s="51">
        <f>VLOOKUP(E226,[3]INVENTARIO!$B$4:$X$4077,23,0)</f>
        <v>3653.1</v>
      </c>
      <c r="AE226" s="51">
        <f t="shared" si="26"/>
        <v>2191.8599999999997</v>
      </c>
      <c r="AG226" s="51">
        <f>VLOOKUP(E226,[3]INVENTARIO!$B$4:$AA$1048576,26,0)</f>
        <v>3653.1</v>
      </c>
      <c r="AH226" s="51">
        <f t="shared" si="27"/>
        <v>2191.8599999999997</v>
      </c>
      <c r="AJ226" s="51">
        <f>VLOOKUP(E226,[3]INVENTARIO!$B$4:$AD$1048576,29,0)</f>
        <v>3446.3</v>
      </c>
      <c r="AK226" s="51">
        <f t="shared" si="28"/>
        <v>2067.7800000000002</v>
      </c>
    </row>
    <row r="227" spans="1:37" ht="24" customHeight="1" outlineLevel="1" x14ac:dyDescent="0.3">
      <c r="B227" s="42">
        <v>226</v>
      </c>
      <c r="C227" s="43" t="s">
        <v>395</v>
      </c>
      <c r="D227" s="43" t="s">
        <v>396</v>
      </c>
      <c r="E227" s="42" t="s">
        <v>502</v>
      </c>
      <c r="F227" s="43">
        <f>VLOOKUP(E227,[3]INVENTARIO!$B$4:$D$1048576,3,0)</f>
        <v>0</v>
      </c>
      <c r="G227" s="44" t="s">
        <v>503</v>
      </c>
      <c r="H227" s="43" t="s">
        <v>501</v>
      </c>
      <c r="I227" s="43" t="s">
        <v>403</v>
      </c>
      <c r="J227" s="45">
        <v>0.7</v>
      </c>
      <c r="K227" s="45">
        <v>0.85</v>
      </c>
      <c r="L227" s="45">
        <v>1.85</v>
      </c>
      <c r="M227" s="45">
        <v>0</v>
      </c>
      <c r="N227" s="45" t="s">
        <v>28</v>
      </c>
      <c r="O227" s="45">
        <v>0</v>
      </c>
      <c r="P227" s="46">
        <v>3462.6328880000001</v>
      </c>
      <c r="Q227" s="46">
        <v>2077.5797327999999</v>
      </c>
      <c r="R227" s="47"/>
      <c r="S227" s="46">
        <v>2315.2570000000001</v>
      </c>
      <c r="T227" s="46">
        <v>1736.4427500000002</v>
      </c>
      <c r="V227" s="49">
        <f>VLOOKUP(E227,[3]INVENTARIO!$B$4:$P$1048576,15,0)</f>
        <v>0.75</v>
      </c>
      <c r="X227" s="50">
        <f>VLOOKUP(E227,[3]INVENTARIO!$B$114:$R$4077,17,0)</f>
        <v>2048.9</v>
      </c>
      <c r="Y227" s="50">
        <f>VLOOKUP(E227,[3]INVENTARIO!$B$4:$S$4077,18,0)</f>
        <v>1068.96</v>
      </c>
      <c r="AA227" s="51">
        <f>VLOOKUP(E227,[3]INVENTARIO!$B$4:$U$4077,20,0)</f>
        <v>1781.6</v>
      </c>
      <c r="AB227" s="51">
        <f t="shared" si="25"/>
        <v>1068.9599999999998</v>
      </c>
      <c r="AD227" s="51">
        <f>VLOOKUP(E227,[3]INVENTARIO!$B$4:$X$4077,23,0)</f>
        <v>1781.6</v>
      </c>
      <c r="AE227" s="51">
        <f t="shared" si="26"/>
        <v>1068.9599999999998</v>
      </c>
      <c r="AG227" s="51">
        <f>VLOOKUP(E227,[3]INVENTARIO!$B$4:$AA$1048576,26,0)</f>
        <v>1781.6</v>
      </c>
      <c r="AH227" s="51">
        <f t="shared" si="27"/>
        <v>1068.9599999999998</v>
      </c>
      <c r="AJ227" s="51">
        <f>VLOOKUP(E227,[3]INVENTARIO!$B$4:$AD$1048576,29,0)</f>
        <v>1680.8</v>
      </c>
      <c r="AK227" s="51">
        <f t="shared" si="28"/>
        <v>1008.4799999999999</v>
      </c>
    </row>
    <row r="228" spans="1:37" ht="24" customHeight="1" outlineLevel="1" x14ac:dyDescent="0.3">
      <c r="B228" s="42">
        <v>227</v>
      </c>
      <c r="C228" s="43" t="s">
        <v>395</v>
      </c>
      <c r="D228" s="43" t="s">
        <v>396</v>
      </c>
      <c r="E228" s="42" t="s">
        <v>504</v>
      </c>
      <c r="F228" s="43">
        <f>VLOOKUP(E228,[3]INVENTARIO!$B$4:$D$1048576,3,0)</f>
        <v>0</v>
      </c>
      <c r="G228" s="44" t="s">
        <v>505</v>
      </c>
      <c r="H228" s="43" t="s">
        <v>501</v>
      </c>
      <c r="I228" s="43" t="s">
        <v>403</v>
      </c>
      <c r="J228" s="45">
        <v>0.7</v>
      </c>
      <c r="K228" s="45">
        <v>0.85</v>
      </c>
      <c r="L228" s="45">
        <v>1.85</v>
      </c>
      <c r="M228" s="45">
        <v>0</v>
      </c>
      <c r="N228" s="45" t="s">
        <v>28</v>
      </c>
      <c r="O228" s="45">
        <v>0</v>
      </c>
      <c r="P228" s="46">
        <v>8803.666299999999</v>
      </c>
      <c r="Q228" s="46">
        <v>5282.199779999999</v>
      </c>
      <c r="R228" s="47"/>
      <c r="S228" s="46">
        <v>5886.509</v>
      </c>
      <c r="T228" s="46">
        <v>4414.8817500000005</v>
      </c>
      <c r="V228" s="49">
        <f>VLOOKUP(E228,[3]INVENTARIO!$B$4:$P$1048576,15,0)</f>
        <v>0.75</v>
      </c>
      <c r="X228" s="50">
        <f>VLOOKUP(E228,[3]INVENTARIO!$B$114:$R$4077,17,0)</f>
        <v>5209.3</v>
      </c>
      <c r="Y228" s="50">
        <f>VLOOKUP(E228,[3]INVENTARIO!$B$4:$S$4077,18,0)</f>
        <v>2717.88</v>
      </c>
      <c r="AA228" s="51">
        <f>VLOOKUP(E228,[3]INVENTARIO!$B$4:$U$4077,20,0)</f>
        <v>4529.8</v>
      </c>
      <c r="AB228" s="51">
        <f t="shared" si="25"/>
        <v>2717.88</v>
      </c>
      <c r="AD228" s="51">
        <f>VLOOKUP(E228,[3]INVENTARIO!$B$4:$X$4077,23,0)</f>
        <v>4529.8</v>
      </c>
      <c r="AE228" s="51">
        <f t="shared" si="26"/>
        <v>2717.88</v>
      </c>
      <c r="AG228" s="51">
        <f>VLOOKUP(E228,[3]INVENTARIO!$B$4:$AA$1048576,26,0)</f>
        <v>4529.8</v>
      </c>
      <c r="AH228" s="51">
        <f t="shared" si="27"/>
        <v>2717.88</v>
      </c>
      <c r="AJ228" s="51">
        <f>VLOOKUP(E228,[3]INVENTARIO!$B$4:$AD$1048576,29,0)</f>
        <v>1680.8</v>
      </c>
      <c r="AK228" s="51">
        <f t="shared" si="28"/>
        <v>1008.4799999999999</v>
      </c>
    </row>
    <row r="229" spans="1:37" ht="24" customHeight="1" outlineLevel="1" x14ac:dyDescent="0.3">
      <c r="A229" s="57"/>
      <c r="B229" s="42">
        <v>228</v>
      </c>
      <c r="C229" s="43" t="s">
        <v>395</v>
      </c>
      <c r="D229" s="43" t="s">
        <v>490</v>
      </c>
      <c r="E229" s="42" t="s">
        <v>506</v>
      </c>
      <c r="F229" s="43">
        <v>0</v>
      </c>
      <c r="G229" s="44" t="s">
        <v>507</v>
      </c>
      <c r="H229" s="43" t="s">
        <v>402</v>
      </c>
      <c r="I229" s="43" t="s">
        <v>403</v>
      </c>
      <c r="J229" s="45" t="s">
        <v>28</v>
      </c>
      <c r="K229" s="45" t="s">
        <v>28</v>
      </c>
      <c r="L229" s="45" t="s">
        <v>28</v>
      </c>
      <c r="M229" s="45">
        <v>0</v>
      </c>
      <c r="N229" s="45" t="s">
        <v>28</v>
      </c>
      <c r="O229" s="45">
        <v>0</v>
      </c>
      <c r="P229" s="73">
        <v>6406.6548000000003</v>
      </c>
      <c r="Q229" s="73">
        <f>P229*V229</f>
        <v>3843.9928799999998</v>
      </c>
      <c r="R229" s="47"/>
      <c r="S229" s="46">
        <v>4693.5200000000004</v>
      </c>
      <c r="T229" s="46">
        <v>2816.1120000000001</v>
      </c>
      <c r="V229" s="49">
        <v>0.6</v>
      </c>
      <c r="X229" s="50">
        <v>3790.92</v>
      </c>
      <c r="Y229" s="50">
        <v>2274.62</v>
      </c>
      <c r="AA229" s="51">
        <v>3790.92</v>
      </c>
      <c r="AB229" s="51">
        <v>2274.62</v>
      </c>
      <c r="AC229" s="72"/>
      <c r="AD229" s="51">
        <v>3610.4</v>
      </c>
      <c r="AE229" s="51">
        <v>2166.3000000000002</v>
      </c>
      <c r="AF229" s="72"/>
      <c r="AG229" s="51">
        <v>3139.5</v>
      </c>
      <c r="AH229" s="51">
        <v>1883.7</v>
      </c>
      <c r="AJ229" s="51">
        <v>2730</v>
      </c>
      <c r="AK229" s="51">
        <v>1638</v>
      </c>
    </row>
    <row r="230" spans="1:37" ht="24" customHeight="1" outlineLevel="1" x14ac:dyDescent="0.3">
      <c r="A230" s="57" t="s">
        <v>450</v>
      </c>
      <c r="B230" s="42">
        <v>229</v>
      </c>
      <c r="C230" s="43" t="s">
        <v>395</v>
      </c>
      <c r="D230" s="43" t="s">
        <v>490</v>
      </c>
      <c r="E230" s="42" t="s">
        <v>508</v>
      </c>
      <c r="F230" s="43">
        <f>VLOOKUP(E230,[3]INVENTARIO!$B$4:$D$1048576,3,0)</f>
        <v>0</v>
      </c>
      <c r="G230" s="44" t="s">
        <v>509</v>
      </c>
      <c r="H230" s="43" t="s">
        <v>402</v>
      </c>
      <c r="I230" s="43" t="s">
        <v>403</v>
      </c>
      <c r="J230" s="45">
        <v>0.87</v>
      </c>
      <c r="K230" s="45">
        <v>1.4</v>
      </c>
      <c r="L230" s="45">
        <v>0.8</v>
      </c>
      <c r="M230" s="45">
        <v>0</v>
      </c>
      <c r="N230" s="45" t="s">
        <v>28</v>
      </c>
      <c r="O230" s="45">
        <v>0</v>
      </c>
      <c r="P230" s="73">
        <v>6406.6548000000003</v>
      </c>
      <c r="Q230" s="73">
        <f>P230*V230</f>
        <v>3843.9928799999998</v>
      </c>
      <c r="R230" s="47"/>
      <c r="S230" s="46">
        <v>4693.5200000000004</v>
      </c>
      <c r="T230" s="46">
        <v>2816.1120000000001</v>
      </c>
      <c r="V230" s="49">
        <v>0.6</v>
      </c>
      <c r="X230" s="50">
        <v>3790.92</v>
      </c>
      <c r="Y230" s="50">
        <v>2274.62</v>
      </c>
      <c r="AA230" s="51">
        <v>3790.92</v>
      </c>
      <c r="AB230" s="51">
        <v>2274.62</v>
      </c>
      <c r="AC230" s="72"/>
      <c r="AD230" s="51">
        <v>3610.4</v>
      </c>
      <c r="AE230" s="51">
        <v>2166.3000000000002</v>
      </c>
      <c r="AF230" s="72"/>
      <c r="AG230" s="51">
        <v>3139.5</v>
      </c>
      <c r="AH230" s="51">
        <v>1883.7</v>
      </c>
      <c r="AJ230" s="51">
        <v>2730</v>
      </c>
      <c r="AK230" s="51">
        <v>1638</v>
      </c>
    </row>
    <row r="231" spans="1:37" ht="24" customHeight="1" outlineLevel="1" x14ac:dyDescent="0.3">
      <c r="A231" s="57"/>
      <c r="B231" s="42">
        <v>230</v>
      </c>
      <c r="C231" s="43" t="s">
        <v>395</v>
      </c>
      <c r="D231" s="43" t="s">
        <v>490</v>
      </c>
      <c r="E231" s="42" t="s">
        <v>510</v>
      </c>
      <c r="F231" s="43">
        <f>VLOOKUP(E231,[3]INVENTARIO!$B$4:$D$1048576,3,0)</f>
        <v>0</v>
      </c>
      <c r="G231" s="44" t="s">
        <v>511</v>
      </c>
      <c r="H231" s="43" t="s">
        <v>402</v>
      </c>
      <c r="I231" s="43" t="s">
        <v>403</v>
      </c>
      <c r="J231" s="45">
        <v>0.87</v>
      </c>
      <c r="K231" s="45">
        <v>1.4</v>
      </c>
      <c r="L231" s="45">
        <v>0.8</v>
      </c>
      <c r="M231" s="45">
        <v>0</v>
      </c>
      <c r="N231" s="45" t="s">
        <v>28</v>
      </c>
      <c r="O231" s="45">
        <v>0</v>
      </c>
      <c r="P231" s="73">
        <v>6406.6548000000003</v>
      </c>
      <c r="Q231" s="73">
        <f>P231*V230</f>
        <v>3843.9928799999998</v>
      </c>
      <c r="R231" s="47"/>
      <c r="S231" s="46">
        <v>4693.5200000000004</v>
      </c>
      <c r="T231" s="46">
        <v>2816.1120000000001</v>
      </c>
      <c r="V231" s="49">
        <v>0.6</v>
      </c>
      <c r="X231" s="50">
        <v>3790.92</v>
      </c>
      <c r="Y231" s="50">
        <v>2274.62</v>
      </c>
      <c r="AA231" s="51">
        <v>3790.92</v>
      </c>
      <c r="AB231" s="51">
        <v>2274.62</v>
      </c>
      <c r="AC231" s="72"/>
      <c r="AD231" s="51">
        <v>3610.4</v>
      </c>
      <c r="AE231" s="51">
        <v>2166.3000000000002</v>
      </c>
      <c r="AF231" s="72"/>
      <c r="AG231" s="51">
        <v>3139.5</v>
      </c>
      <c r="AH231" s="51">
        <v>1883.7</v>
      </c>
      <c r="AJ231" s="51">
        <v>2730</v>
      </c>
      <c r="AK231" s="51">
        <v>1638</v>
      </c>
    </row>
    <row r="232" spans="1:37" ht="24" customHeight="1" outlineLevel="1" x14ac:dyDescent="0.3">
      <c r="A232" s="57"/>
      <c r="B232" s="42">
        <v>231</v>
      </c>
      <c r="C232" s="43" t="s">
        <v>395</v>
      </c>
      <c r="D232" s="43" t="s">
        <v>490</v>
      </c>
      <c r="E232" s="42" t="s">
        <v>512</v>
      </c>
      <c r="F232" s="43">
        <v>0</v>
      </c>
      <c r="G232" s="44" t="s">
        <v>513</v>
      </c>
      <c r="H232" s="43" t="s">
        <v>402</v>
      </c>
      <c r="I232" s="43" t="s">
        <v>403</v>
      </c>
      <c r="J232" s="45" t="s">
        <v>28</v>
      </c>
      <c r="K232" s="45" t="s">
        <v>28</v>
      </c>
      <c r="L232" s="45" t="s">
        <v>28</v>
      </c>
      <c r="M232" s="45">
        <v>0</v>
      </c>
      <c r="N232" s="45" t="s">
        <v>28</v>
      </c>
      <c r="O232" s="45">
        <v>0</v>
      </c>
      <c r="P232" s="73">
        <v>6406.6548000000003</v>
      </c>
      <c r="Q232" s="73">
        <f>P232*V232</f>
        <v>3843.9928799999998</v>
      </c>
      <c r="R232" s="47"/>
      <c r="S232" s="46">
        <v>4693.5200000000004</v>
      </c>
      <c r="T232" s="46">
        <v>2816.1120000000001</v>
      </c>
      <c r="V232" s="49">
        <v>0.6</v>
      </c>
      <c r="X232" s="50">
        <v>3790.92</v>
      </c>
      <c r="Y232" s="50">
        <v>2274.62</v>
      </c>
      <c r="AA232" s="51">
        <v>3790.92</v>
      </c>
      <c r="AB232" s="51">
        <v>2274.62</v>
      </c>
      <c r="AC232" s="72"/>
      <c r="AD232" s="51">
        <v>3610.4</v>
      </c>
      <c r="AE232" s="51">
        <v>2166.3000000000002</v>
      </c>
      <c r="AF232" s="72"/>
      <c r="AG232" s="51">
        <v>3139.5</v>
      </c>
      <c r="AH232" s="51">
        <v>1883.7</v>
      </c>
      <c r="AJ232" s="51">
        <v>2730</v>
      </c>
      <c r="AK232" s="51">
        <v>1638</v>
      </c>
    </row>
    <row r="233" spans="1:37" ht="24" customHeight="1" outlineLevel="1" x14ac:dyDescent="0.3">
      <c r="A233" s="57" t="s">
        <v>450</v>
      </c>
      <c r="B233" s="42">
        <v>232</v>
      </c>
      <c r="C233" s="43" t="s">
        <v>395</v>
      </c>
      <c r="D233" s="43" t="s">
        <v>490</v>
      </c>
      <c r="E233" s="42" t="s">
        <v>514</v>
      </c>
      <c r="F233" s="43">
        <f>VLOOKUP(E233,[3]INVENTARIO!$B$4:$D$1048576,3,0)</f>
        <v>0</v>
      </c>
      <c r="G233" s="44" t="s">
        <v>515</v>
      </c>
      <c r="H233" s="43" t="s">
        <v>402</v>
      </c>
      <c r="I233" s="43" t="s">
        <v>403</v>
      </c>
      <c r="J233" s="45">
        <v>0.87</v>
      </c>
      <c r="K233" s="45">
        <v>1.4</v>
      </c>
      <c r="L233" s="45">
        <v>0.8</v>
      </c>
      <c r="M233" s="45">
        <v>0</v>
      </c>
      <c r="N233" s="45" t="s">
        <v>28</v>
      </c>
      <c r="O233" s="45">
        <v>0</v>
      </c>
      <c r="P233" s="73">
        <v>6406.6548000000003</v>
      </c>
      <c r="Q233" s="73">
        <v>3843.9928799999998</v>
      </c>
      <c r="R233" s="47"/>
      <c r="S233" s="46">
        <v>4693.5200000000004</v>
      </c>
      <c r="T233" s="46">
        <v>2816.1120000000001</v>
      </c>
      <c r="V233" s="49">
        <v>0.6</v>
      </c>
      <c r="X233" s="50">
        <v>3790.92</v>
      </c>
      <c r="Y233" s="50">
        <v>2274.62</v>
      </c>
      <c r="AA233" s="51">
        <v>3790.92</v>
      </c>
      <c r="AB233" s="51">
        <v>2274.62</v>
      </c>
      <c r="AC233" s="72"/>
      <c r="AD233" s="51">
        <v>3610.4</v>
      </c>
      <c r="AE233" s="51">
        <v>2166.3000000000002</v>
      </c>
      <c r="AF233" s="72"/>
      <c r="AG233" s="51">
        <v>3139.5</v>
      </c>
      <c r="AH233" s="51">
        <v>1883.7</v>
      </c>
      <c r="AJ233" s="51">
        <v>2730</v>
      </c>
      <c r="AK233" s="51">
        <v>1638</v>
      </c>
    </row>
    <row r="234" spans="1:37" ht="24" customHeight="1" outlineLevel="1" x14ac:dyDescent="0.3">
      <c r="A234" s="57"/>
      <c r="B234" s="42">
        <v>233</v>
      </c>
      <c r="C234" s="43" t="s">
        <v>395</v>
      </c>
      <c r="D234" s="43" t="s">
        <v>490</v>
      </c>
      <c r="E234" s="42" t="s">
        <v>516</v>
      </c>
      <c r="F234" s="43">
        <f>VLOOKUP(E234,[3]INVENTARIO!$B$4:$D$1048576,3,0)</f>
        <v>0</v>
      </c>
      <c r="G234" s="44" t="s">
        <v>517</v>
      </c>
      <c r="H234" s="43" t="s">
        <v>402</v>
      </c>
      <c r="I234" s="43" t="s">
        <v>403</v>
      </c>
      <c r="J234" s="45">
        <v>0.87</v>
      </c>
      <c r="K234" s="45">
        <v>1.4</v>
      </c>
      <c r="L234" s="45">
        <v>0.8</v>
      </c>
      <c r="M234" s="45">
        <v>0</v>
      </c>
      <c r="N234" s="45" t="s">
        <v>28</v>
      </c>
      <c r="O234" s="45">
        <v>0</v>
      </c>
      <c r="P234" s="73">
        <v>6406.6548000000003</v>
      </c>
      <c r="Q234" s="73">
        <v>3843.9928799999998</v>
      </c>
      <c r="R234" s="47"/>
      <c r="S234" s="46">
        <v>4693.5200000000004</v>
      </c>
      <c r="T234" s="46">
        <v>2816.1120000000001</v>
      </c>
      <c r="V234" s="49">
        <v>0.6</v>
      </c>
      <c r="X234" s="50">
        <v>3790.92</v>
      </c>
      <c r="Y234" s="50">
        <v>2274.62</v>
      </c>
      <c r="AA234" s="51">
        <v>3790.92</v>
      </c>
      <c r="AB234" s="51">
        <v>2274.62</v>
      </c>
      <c r="AC234" s="72"/>
      <c r="AD234" s="51">
        <v>3610.4</v>
      </c>
      <c r="AE234" s="51">
        <v>2166.3000000000002</v>
      </c>
      <c r="AF234" s="72"/>
      <c r="AG234" s="51">
        <v>3139.5</v>
      </c>
      <c r="AH234" s="51">
        <v>1883.7</v>
      </c>
      <c r="AJ234" s="51">
        <v>2730</v>
      </c>
      <c r="AK234" s="51">
        <v>1638</v>
      </c>
    </row>
    <row r="235" spans="1:37" ht="24" customHeight="1" outlineLevel="1" x14ac:dyDescent="0.3">
      <c r="A235" s="57"/>
      <c r="B235" s="42">
        <v>234</v>
      </c>
      <c r="C235" s="43" t="s">
        <v>395</v>
      </c>
      <c r="D235" s="43" t="s">
        <v>490</v>
      </c>
      <c r="E235" s="42" t="s">
        <v>518</v>
      </c>
      <c r="F235" s="43">
        <v>0</v>
      </c>
      <c r="G235" s="44" t="s">
        <v>519</v>
      </c>
      <c r="H235" s="43" t="s">
        <v>402</v>
      </c>
      <c r="I235" s="43" t="s">
        <v>403</v>
      </c>
      <c r="J235" s="45">
        <v>3.7</v>
      </c>
      <c r="K235" s="45">
        <v>1</v>
      </c>
      <c r="L235" s="45">
        <v>0.4</v>
      </c>
      <c r="M235" s="45">
        <v>0</v>
      </c>
      <c r="N235" s="45" t="s">
        <v>28</v>
      </c>
      <c r="O235" s="45">
        <v>0</v>
      </c>
      <c r="P235" s="73">
        <v>6101.57</v>
      </c>
      <c r="Q235" s="73">
        <v>3660.9419999999996</v>
      </c>
      <c r="R235" s="47"/>
      <c r="S235" s="46">
        <v>4709.25</v>
      </c>
      <c r="T235" s="46">
        <v>2825.5499999999997</v>
      </c>
      <c r="V235" s="49">
        <v>0.6</v>
      </c>
      <c r="W235" s="49"/>
      <c r="X235" s="50">
        <v>3803.63</v>
      </c>
      <c r="Y235" s="50">
        <v>2354.63</v>
      </c>
      <c r="AA235" s="51">
        <v>3803.63</v>
      </c>
      <c r="AB235" s="51">
        <v>2354.63</v>
      </c>
      <c r="AC235" s="72"/>
      <c r="AD235" s="51">
        <v>3622.5</v>
      </c>
      <c r="AE235" s="51">
        <v>2242.5</v>
      </c>
      <c r="AF235" s="72"/>
      <c r="AG235" s="51">
        <v>3150</v>
      </c>
      <c r="AH235" s="51">
        <v>1950</v>
      </c>
      <c r="AJ235" s="51">
        <v>2632</v>
      </c>
      <c r="AK235" s="51">
        <v>1579.2</v>
      </c>
    </row>
    <row r="236" spans="1:37" ht="24" customHeight="1" outlineLevel="1" x14ac:dyDescent="0.3">
      <c r="A236" s="57"/>
      <c r="B236" s="42">
        <v>235</v>
      </c>
      <c r="C236" s="43" t="s">
        <v>395</v>
      </c>
      <c r="D236" s="43" t="s">
        <v>490</v>
      </c>
      <c r="E236" s="42" t="s">
        <v>520</v>
      </c>
      <c r="F236" s="43">
        <v>0</v>
      </c>
      <c r="G236" s="44" t="s">
        <v>521</v>
      </c>
      <c r="H236" s="43" t="s">
        <v>402</v>
      </c>
      <c r="I236" s="43" t="s">
        <v>403</v>
      </c>
      <c r="J236" s="45">
        <v>3.7</v>
      </c>
      <c r="K236" s="45">
        <v>1</v>
      </c>
      <c r="L236" s="45">
        <v>0.4</v>
      </c>
      <c r="M236" s="45">
        <v>0</v>
      </c>
      <c r="N236" s="45" t="s">
        <v>28</v>
      </c>
      <c r="O236" s="45">
        <v>0</v>
      </c>
      <c r="P236" s="73">
        <v>6101.57</v>
      </c>
      <c r="Q236" s="73">
        <v>3660.9419999999996</v>
      </c>
      <c r="R236" s="47"/>
      <c r="S236" s="46">
        <v>4709.25</v>
      </c>
      <c r="T236" s="46">
        <v>2825.5499999999997</v>
      </c>
      <c r="V236" s="49">
        <v>0.6</v>
      </c>
      <c r="X236" s="50">
        <v>3803.63</v>
      </c>
      <c r="Y236" s="50">
        <v>2354.63</v>
      </c>
      <c r="AA236" s="51">
        <v>3803.63</v>
      </c>
      <c r="AB236" s="51">
        <v>2354.63</v>
      </c>
      <c r="AC236" s="72"/>
      <c r="AD236" s="51">
        <v>3622.5</v>
      </c>
      <c r="AE236" s="51">
        <v>2242.5</v>
      </c>
      <c r="AF236" s="72"/>
      <c r="AG236" s="51">
        <v>3150</v>
      </c>
      <c r="AH236" s="51">
        <v>1950</v>
      </c>
      <c r="AJ236" s="51">
        <v>2632</v>
      </c>
      <c r="AK236" s="51">
        <v>1579.2</v>
      </c>
    </row>
    <row r="237" spans="1:37" ht="24" customHeight="1" outlineLevel="1" x14ac:dyDescent="0.3">
      <c r="B237" s="42">
        <v>236</v>
      </c>
      <c r="C237" s="43" t="s">
        <v>395</v>
      </c>
      <c r="D237" s="43" t="s">
        <v>490</v>
      </c>
      <c r="E237" s="42" t="s">
        <v>522</v>
      </c>
      <c r="F237" s="43">
        <v>0</v>
      </c>
      <c r="G237" s="44" t="s">
        <v>523</v>
      </c>
      <c r="H237" s="43" t="s">
        <v>402</v>
      </c>
      <c r="I237" s="43" t="s">
        <v>403</v>
      </c>
      <c r="J237" s="45">
        <v>3.7</v>
      </c>
      <c r="K237" s="45">
        <v>1</v>
      </c>
      <c r="L237" s="45">
        <v>0.4</v>
      </c>
      <c r="M237" s="45">
        <v>0</v>
      </c>
      <c r="N237" s="45" t="s">
        <v>28</v>
      </c>
      <c r="O237" s="45">
        <v>0</v>
      </c>
      <c r="P237" s="73">
        <v>6101.57</v>
      </c>
      <c r="Q237" s="73">
        <v>3660.9419999999996</v>
      </c>
      <c r="R237" s="47"/>
      <c r="S237" s="46">
        <v>4709.25</v>
      </c>
      <c r="T237" s="46">
        <v>2825.5499999999997</v>
      </c>
      <c r="V237" s="49">
        <v>0.6</v>
      </c>
      <c r="X237" s="50">
        <v>3803.63</v>
      </c>
      <c r="Y237" s="50">
        <v>2354.63</v>
      </c>
      <c r="AA237" s="51">
        <v>3803.63</v>
      </c>
      <c r="AB237" s="51">
        <v>2354.63</v>
      </c>
      <c r="AD237" s="51">
        <v>3622.5</v>
      </c>
      <c r="AE237" s="51">
        <v>2242.5</v>
      </c>
      <c r="AG237" s="51">
        <v>3150</v>
      </c>
      <c r="AH237" s="51">
        <v>1950</v>
      </c>
      <c r="AJ237" s="51">
        <v>2632</v>
      </c>
      <c r="AK237" s="51">
        <v>1579.2</v>
      </c>
    </row>
    <row r="238" spans="1:37" ht="24" customHeight="1" outlineLevel="1" x14ac:dyDescent="0.3">
      <c r="A238" s="43" t="s">
        <v>524</v>
      </c>
      <c r="B238" s="42">
        <v>237</v>
      </c>
      <c r="C238" s="43" t="s">
        <v>395</v>
      </c>
      <c r="D238" s="43" t="s">
        <v>490</v>
      </c>
      <c r="E238" s="42" t="s">
        <v>525</v>
      </c>
      <c r="F238" s="43">
        <v>0</v>
      </c>
      <c r="G238" s="44" t="s">
        <v>526</v>
      </c>
      <c r="H238" s="43" t="s">
        <v>402</v>
      </c>
      <c r="I238" s="43" t="s">
        <v>403</v>
      </c>
      <c r="J238" s="45">
        <v>3.7</v>
      </c>
      <c r="K238" s="45">
        <v>1</v>
      </c>
      <c r="L238" s="45">
        <v>0.4</v>
      </c>
      <c r="M238" s="45">
        <v>0</v>
      </c>
      <c r="N238" s="45" t="s">
        <v>28</v>
      </c>
      <c r="O238" s="45">
        <v>0</v>
      </c>
      <c r="P238" s="73">
        <v>6101.57</v>
      </c>
      <c r="Q238" s="73">
        <f t="shared" ref="Q238:Q243" si="29">P238*V238</f>
        <v>3660.9419999999996</v>
      </c>
      <c r="R238" s="47"/>
      <c r="S238" s="46">
        <v>4709.25</v>
      </c>
      <c r="T238" s="46">
        <v>2825.5499999999997</v>
      </c>
      <c r="V238" s="49">
        <v>0.6</v>
      </c>
      <c r="X238" s="50">
        <v>3803.63</v>
      </c>
      <c r="Y238" s="50">
        <v>2354.63</v>
      </c>
      <c r="AA238" s="51">
        <v>3803.63</v>
      </c>
      <c r="AB238" s="51">
        <v>2354.63</v>
      </c>
      <c r="AD238" s="51">
        <v>3622.5</v>
      </c>
      <c r="AE238" s="51">
        <v>2242.5</v>
      </c>
      <c r="AG238" s="51">
        <v>3150</v>
      </c>
      <c r="AH238" s="51">
        <v>1950</v>
      </c>
      <c r="AJ238" s="51">
        <v>2632</v>
      </c>
      <c r="AK238" s="51">
        <v>1579.2</v>
      </c>
    </row>
    <row r="239" spans="1:37" ht="24" customHeight="1" outlineLevel="1" x14ac:dyDescent="0.3">
      <c r="B239" s="42">
        <v>238</v>
      </c>
      <c r="C239" s="43" t="s">
        <v>395</v>
      </c>
      <c r="D239" s="43" t="s">
        <v>490</v>
      </c>
      <c r="E239" s="42" t="s">
        <v>527</v>
      </c>
      <c r="F239" s="43">
        <v>0</v>
      </c>
      <c r="G239" s="44" t="s">
        <v>528</v>
      </c>
      <c r="H239" s="43" t="s">
        <v>402</v>
      </c>
      <c r="I239" s="43" t="s">
        <v>403</v>
      </c>
      <c r="J239" s="45" t="s">
        <v>28</v>
      </c>
      <c r="K239" s="45" t="s">
        <v>28</v>
      </c>
      <c r="L239" s="45" t="s">
        <v>28</v>
      </c>
      <c r="M239" s="45">
        <v>0</v>
      </c>
      <c r="N239" s="45" t="s">
        <v>28</v>
      </c>
      <c r="O239" s="45">
        <v>0</v>
      </c>
      <c r="P239" s="46">
        <v>1573.3899999999999</v>
      </c>
      <c r="Q239" s="46">
        <f t="shared" si="29"/>
        <v>944.03399999999988</v>
      </c>
      <c r="R239" s="47"/>
      <c r="S239" s="46">
        <v>1210.3</v>
      </c>
      <c r="T239" s="46">
        <v>726.18</v>
      </c>
      <c r="V239" s="49">
        <v>0.6</v>
      </c>
      <c r="X239" s="50">
        <v>977.55</v>
      </c>
      <c r="Y239" s="50">
        <v>586.53</v>
      </c>
      <c r="AA239" s="51">
        <v>977.55</v>
      </c>
      <c r="AB239" s="51">
        <v>586.53</v>
      </c>
      <c r="AD239" s="51">
        <v>931</v>
      </c>
      <c r="AE239" s="51">
        <v>558.6</v>
      </c>
      <c r="AG239" s="51">
        <v>809.6</v>
      </c>
      <c r="AH239" s="51">
        <v>485.76</v>
      </c>
      <c r="AJ239" s="51">
        <v>704</v>
      </c>
      <c r="AK239" s="51">
        <v>422.4</v>
      </c>
    </row>
    <row r="240" spans="1:37" ht="24" customHeight="1" outlineLevel="1" x14ac:dyDescent="0.3">
      <c r="A240" s="43" t="s">
        <v>524</v>
      </c>
      <c r="B240" s="42">
        <v>239</v>
      </c>
      <c r="C240" s="43" t="s">
        <v>395</v>
      </c>
      <c r="D240" s="43" t="s">
        <v>490</v>
      </c>
      <c r="E240" s="42" t="s">
        <v>529</v>
      </c>
      <c r="F240" s="43">
        <v>0</v>
      </c>
      <c r="G240" s="44" t="s">
        <v>530</v>
      </c>
      <c r="H240" s="43" t="s">
        <v>402</v>
      </c>
      <c r="I240" s="43" t="s">
        <v>403</v>
      </c>
      <c r="J240" s="45" t="s">
        <v>28</v>
      </c>
      <c r="K240" s="45" t="s">
        <v>28</v>
      </c>
      <c r="L240" s="45" t="s">
        <v>28</v>
      </c>
      <c r="M240" s="45">
        <v>0</v>
      </c>
      <c r="N240" s="45" t="s">
        <v>28</v>
      </c>
      <c r="O240" s="45">
        <v>0</v>
      </c>
      <c r="P240" s="46">
        <v>1848.3530000000003</v>
      </c>
      <c r="Q240" s="46">
        <f t="shared" si="29"/>
        <v>1109.0118000000002</v>
      </c>
      <c r="R240" s="47"/>
      <c r="S240" s="46">
        <v>1421.8100000000002</v>
      </c>
      <c r="T240" s="46">
        <v>853.08600000000013</v>
      </c>
      <c r="V240" s="49">
        <v>0.6</v>
      </c>
      <c r="X240" s="50">
        <v>1148.3900000000001</v>
      </c>
      <c r="Y240" s="50">
        <v>689.01</v>
      </c>
      <c r="AA240" s="51">
        <v>1148.3900000000001</v>
      </c>
      <c r="AB240" s="51">
        <v>689.01</v>
      </c>
      <c r="AD240" s="51">
        <v>1093.7</v>
      </c>
      <c r="AE240" s="51">
        <v>656.2</v>
      </c>
      <c r="AG240" s="51">
        <v>951.05</v>
      </c>
      <c r="AH240" s="51">
        <v>570.63</v>
      </c>
      <c r="AJ240" s="51">
        <v>827</v>
      </c>
      <c r="AK240" s="51">
        <v>496.2</v>
      </c>
    </row>
    <row r="241" spans="1:37" ht="24" customHeight="1" outlineLevel="1" x14ac:dyDescent="0.3">
      <c r="B241" s="42">
        <v>240</v>
      </c>
      <c r="C241" s="43" t="s">
        <v>395</v>
      </c>
      <c r="D241" s="43" t="s">
        <v>490</v>
      </c>
      <c r="E241" s="42" t="s">
        <v>531</v>
      </c>
      <c r="F241" s="43">
        <v>0</v>
      </c>
      <c r="G241" s="44" t="s">
        <v>532</v>
      </c>
      <c r="H241" s="43" t="s">
        <v>402</v>
      </c>
      <c r="I241" s="43" t="s">
        <v>403</v>
      </c>
      <c r="J241" s="45" t="s">
        <v>28</v>
      </c>
      <c r="K241" s="45" t="s">
        <v>28</v>
      </c>
      <c r="L241" s="45" t="s">
        <v>28</v>
      </c>
      <c r="M241" s="45">
        <v>0</v>
      </c>
      <c r="N241" s="45" t="s">
        <v>28</v>
      </c>
      <c r="O241" s="45">
        <v>0</v>
      </c>
      <c r="P241" s="46">
        <v>4834.4140000000007</v>
      </c>
      <c r="Q241" s="46">
        <f t="shared" si="29"/>
        <v>2900.6484000000005</v>
      </c>
      <c r="R241" s="47"/>
      <c r="S241" s="46">
        <v>3718.78</v>
      </c>
      <c r="T241" s="46">
        <v>2231.268</v>
      </c>
      <c r="V241" s="49">
        <v>0.6</v>
      </c>
      <c r="X241" s="50">
        <v>3003.63</v>
      </c>
      <c r="Y241" s="50">
        <v>1802.12</v>
      </c>
      <c r="AA241" s="51">
        <v>3003.63</v>
      </c>
      <c r="AB241" s="51">
        <v>1802.12</v>
      </c>
      <c r="AD241" s="51">
        <v>2860.6</v>
      </c>
      <c r="AE241" s="51">
        <v>1716.3</v>
      </c>
      <c r="AG241" s="51">
        <v>2487.4499999999998</v>
      </c>
      <c r="AH241" s="51">
        <v>1492.47</v>
      </c>
      <c r="AJ241" s="51">
        <v>2163</v>
      </c>
      <c r="AK241" s="51">
        <v>1297.8</v>
      </c>
    </row>
    <row r="242" spans="1:37" ht="24" customHeight="1" outlineLevel="1" x14ac:dyDescent="0.3">
      <c r="A242" s="43" t="s">
        <v>524</v>
      </c>
      <c r="B242" s="42">
        <v>241</v>
      </c>
      <c r="C242" s="43" t="s">
        <v>395</v>
      </c>
      <c r="D242" s="43" t="s">
        <v>490</v>
      </c>
      <c r="E242" s="42" t="s">
        <v>533</v>
      </c>
      <c r="F242" s="43">
        <v>0</v>
      </c>
      <c r="G242" s="44" t="s">
        <v>534</v>
      </c>
      <c r="H242" s="43" t="s">
        <v>402</v>
      </c>
      <c r="I242" s="43" t="s">
        <v>403</v>
      </c>
      <c r="J242" s="45" t="s">
        <v>28</v>
      </c>
      <c r="K242" s="45" t="s">
        <v>28</v>
      </c>
      <c r="L242" s="45" t="s">
        <v>28</v>
      </c>
      <c r="M242" s="45">
        <v>0</v>
      </c>
      <c r="N242" s="45" t="s">
        <v>28</v>
      </c>
      <c r="O242" s="45">
        <v>0</v>
      </c>
      <c r="P242" s="46">
        <v>1198.0410000000002</v>
      </c>
      <c r="Q242" s="46">
        <f t="shared" si="29"/>
        <v>718.82460000000003</v>
      </c>
      <c r="R242" s="47"/>
      <c r="S242" s="46">
        <v>921.57</v>
      </c>
      <c r="T242" s="46">
        <v>552.94200000000001</v>
      </c>
      <c r="V242" s="49">
        <v>0.6</v>
      </c>
      <c r="X242" s="50">
        <v>744.35</v>
      </c>
      <c r="Y242" s="50">
        <v>446.57</v>
      </c>
      <c r="AA242" s="51">
        <v>744.35</v>
      </c>
      <c r="AB242" s="51">
        <v>446.57</v>
      </c>
      <c r="AD242" s="51">
        <v>708.9</v>
      </c>
      <c r="AE242" s="51">
        <v>425.3</v>
      </c>
      <c r="AG242" s="51">
        <v>616.4</v>
      </c>
      <c r="AH242" s="51">
        <v>369.84</v>
      </c>
      <c r="AJ242" s="51">
        <v>536</v>
      </c>
      <c r="AK242" s="51">
        <v>321.59999999999997</v>
      </c>
    </row>
    <row r="243" spans="1:37" ht="24" customHeight="1" outlineLevel="1" x14ac:dyDescent="0.3">
      <c r="B243" s="42">
        <v>242</v>
      </c>
      <c r="C243" s="43" t="s">
        <v>395</v>
      </c>
      <c r="D243" s="43" t="s">
        <v>490</v>
      </c>
      <c r="E243" s="42" t="s">
        <v>535</v>
      </c>
      <c r="F243" s="43">
        <f>VLOOKUP(E243,[3]INVENTARIO!$B$4:$D$1048576,3,0)</f>
        <v>0</v>
      </c>
      <c r="G243" s="44" t="s">
        <v>536</v>
      </c>
      <c r="H243" s="43" t="s">
        <v>402</v>
      </c>
      <c r="I243" s="43" t="s">
        <v>403</v>
      </c>
      <c r="J243" s="45">
        <v>0.85</v>
      </c>
      <c r="K243" s="45">
        <v>0.6</v>
      </c>
      <c r="L243" s="45">
        <v>0.6</v>
      </c>
      <c r="M243" s="45">
        <v>0</v>
      </c>
      <c r="N243" s="45" t="s">
        <v>28</v>
      </c>
      <c r="O243" s="45">
        <v>0</v>
      </c>
      <c r="P243" s="46">
        <v>2033.915</v>
      </c>
      <c r="Q243" s="46">
        <f t="shared" si="29"/>
        <v>1220.3489999999999</v>
      </c>
      <c r="R243" s="47"/>
      <c r="S243" s="46">
        <v>1564.55</v>
      </c>
      <c r="T243" s="46">
        <v>938.7299999999999</v>
      </c>
      <c r="V243" s="49">
        <v>0.6</v>
      </c>
      <c r="X243" s="50">
        <v>1263.68</v>
      </c>
      <c r="Y243" s="50">
        <v>758.21</v>
      </c>
      <c r="AA243" s="51">
        <v>1263.68</v>
      </c>
      <c r="AB243" s="51">
        <v>758.21</v>
      </c>
      <c r="AD243" s="51">
        <v>1203.5</v>
      </c>
      <c r="AE243" s="51">
        <v>722.1</v>
      </c>
      <c r="AG243" s="51">
        <v>1046.5</v>
      </c>
      <c r="AH243" s="51">
        <v>627.9</v>
      </c>
      <c r="AJ243" s="51">
        <v>910</v>
      </c>
      <c r="AK243" s="51">
        <v>546</v>
      </c>
    </row>
    <row r="244" spans="1:37" ht="24" customHeight="1" outlineLevel="1" x14ac:dyDescent="0.3">
      <c r="B244" s="42">
        <v>243</v>
      </c>
      <c r="C244" s="43" t="s">
        <v>395</v>
      </c>
      <c r="D244" s="76" t="s">
        <v>537</v>
      </c>
      <c r="E244" s="42" t="s">
        <v>538</v>
      </c>
      <c r="F244" s="43">
        <f>VLOOKUP(E244,[3]INVENTARIO!$B$4:$D$1048576,3,0)</f>
        <v>0</v>
      </c>
      <c r="G244" s="44" t="s">
        <v>539</v>
      </c>
      <c r="H244" s="43" t="s">
        <v>501</v>
      </c>
      <c r="I244" s="43" t="s">
        <v>403</v>
      </c>
      <c r="J244" s="45">
        <v>1.7</v>
      </c>
      <c r="K244" s="45">
        <v>0.85</v>
      </c>
      <c r="L244" s="45">
        <v>0.85</v>
      </c>
      <c r="M244" s="45">
        <v>0</v>
      </c>
      <c r="N244" s="45" t="s">
        <v>28</v>
      </c>
      <c r="O244" s="45">
        <v>0</v>
      </c>
      <c r="P244" s="46">
        <v>11041.182151000001</v>
      </c>
      <c r="Q244" s="46">
        <v>6624.7092906000007</v>
      </c>
      <c r="R244" s="47"/>
      <c r="S244" s="46">
        <v>6713.8949999999995</v>
      </c>
      <c r="T244" s="46">
        <v>4028.3369999999995</v>
      </c>
      <c r="V244" s="49">
        <f>VLOOKUP(E244,[3]INVENTARIO!$B$4:$P$1048576,15,0)</f>
        <v>0.6</v>
      </c>
      <c r="X244" s="50">
        <f>VLOOKUP(E244,[3]INVENTARIO!$B$114:$R$4077,17,0)</f>
        <v>5941.5</v>
      </c>
      <c r="Y244" s="50">
        <f>VLOOKUP(E244,[3]INVENTARIO!$B$4:$S$4077,18,0)</f>
        <v>3099.9</v>
      </c>
      <c r="AA244" s="51">
        <f>VLOOKUP(E244,[3]INVENTARIO!$B$4:$U$4077,20,0)</f>
        <v>5166.5</v>
      </c>
      <c r="AB244" s="51">
        <f t="shared" ref="AB244:AB307" si="30">AA244*60%</f>
        <v>3099.9</v>
      </c>
      <c r="AD244" s="51">
        <f>VLOOKUP(E244,[3]INVENTARIO!$B$4:$X$4077,23,0)</f>
        <v>5166.5</v>
      </c>
      <c r="AE244" s="51">
        <f t="shared" ref="AE244:AE307" si="31">AD244*60%</f>
        <v>3099.9</v>
      </c>
      <c r="AG244" s="51">
        <f>VLOOKUP(E244,[3]INVENTARIO!$B$4:$AA$1048576,26,0)</f>
        <v>5166.5</v>
      </c>
      <c r="AH244" s="51">
        <f t="shared" ref="AH244:AH307" si="32">AG244*60%</f>
        <v>3099.9</v>
      </c>
      <c r="AJ244" s="51">
        <f>VLOOKUP(E244,[3]INVENTARIO!$B$4:$AD$1048576,29,0)</f>
        <v>4874.1000000000004</v>
      </c>
      <c r="AK244" s="51">
        <f t="shared" ref="AK244:AK307" si="33">AJ244*60%</f>
        <v>2924.46</v>
      </c>
    </row>
    <row r="245" spans="1:37" ht="24" customHeight="1" outlineLevel="1" x14ac:dyDescent="0.3">
      <c r="B245" s="42">
        <v>244</v>
      </c>
      <c r="C245" s="43" t="s">
        <v>395</v>
      </c>
      <c r="D245" s="76" t="s">
        <v>540</v>
      </c>
      <c r="E245" s="42" t="s">
        <v>541</v>
      </c>
      <c r="F245" s="43">
        <f>VLOOKUP(E245,[3]INVENTARIO!$B$4:$D$1048576,3,0)</f>
        <v>0</v>
      </c>
      <c r="G245" s="44" t="s">
        <v>542</v>
      </c>
      <c r="H245" s="43" t="s">
        <v>501</v>
      </c>
      <c r="I245" s="43" t="s">
        <v>403</v>
      </c>
      <c r="J245" s="45">
        <v>1</v>
      </c>
      <c r="K245" s="45" t="s">
        <v>28</v>
      </c>
      <c r="L245" s="45">
        <v>1.3</v>
      </c>
      <c r="M245" s="45">
        <v>0</v>
      </c>
      <c r="N245" s="45" t="s">
        <v>28</v>
      </c>
      <c r="O245" s="45">
        <v>0</v>
      </c>
      <c r="P245" s="46">
        <v>5069.3126769999999</v>
      </c>
      <c r="Q245" s="46">
        <v>3041.5876061999998</v>
      </c>
      <c r="R245" s="47"/>
      <c r="S245" s="46">
        <v>3389.5479999999998</v>
      </c>
      <c r="T245" s="46">
        <v>2033.7287999999999</v>
      </c>
      <c r="V245" s="49">
        <f>VLOOKUP(E245,[3]INVENTARIO!$B$4:$P$1048576,15,0)</f>
        <v>0.6</v>
      </c>
      <c r="X245" s="50">
        <f>VLOOKUP(E245,[3]INVENTARIO!$B$114:$R$4077,17,0)</f>
        <v>2999.6</v>
      </c>
      <c r="Y245" s="50">
        <f>VLOOKUP(E245,[3]INVENTARIO!$B$4:$S$4077,18,0)</f>
        <v>1564.98</v>
      </c>
      <c r="AA245" s="51">
        <f>VLOOKUP(E245,[3]INVENTARIO!$B$4:$U$4077,20,0)</f>
        <v>2608.3000000000002</v>
      </c>
      <c r="AB245" s="51">
        <f t="shared" si="30"/>
        <v>1564.98</v>
      </c>
      <c r="AD245" s="51">
        <f>VLOOKUP(E245,[3]INVENTARIO!$B$4:$X$4077,23,0)</f>
        <v>2608.3000000000002</v>
      </c>
      <c r="AE245" s="51">
        <f t="shared" si="31"/>
        <v>1564.98</v>
      </c>
      <c r="AG245" s="51">
        <f>VLOOKUP(E245,[3]INVENTARIO!$B$4:$AA$1048576,26,0)</f>
        <v>2608.3000000000002</v>
      </c>
      <c r="AH245" s="51">
        <f t="shared" si="32"/>
        <v>1564.98</v>
      </c>
      <c r="AJ245" s="51">
        <f>VLOOKUP(E245,[3]INVENTARIO!$B$4:$AD$1048576,29,0)</f>
        <v>2460.6999999999998</v>
      </c>
      <c r="AK245" s="51">
        <f t="shared" si="33"/>
        <v>1476.4199999999998</v>
      </c>
    </row>
    <row r="246" spans="1:37" ht="24" customHeight="1" outlineLevel="1" x14ac:dyDescent="0.3">
      <c r="B246" s="42">
        <v>245</v>
      </c>
      <c r="C246" s="43" t="s">
        <v>395</v>
      </c>
      <c r="D246" s="76" t="s">
        <v>540</v>
      </c>
      <c r="E246" s="42" t="s">
        <v>543</v>
      </c>
      <c r="F246" s="43">
        <f>VLOOKUP(E246,[3]INVENTARIO!$B$4:$D$1048576,3,0)</f>
        <v>0</v>
      </c>
      <c r="G246" s="44" t="s">
        <v>544</v>
      </c>
      <c r="H246" s="43" t="s">
        <v>501</v>
      </c>
      <c r="I246" s="43" t="s">
        <v>403</v>
      </c>
      <c r="J246" s="45">
        <v>1</v>
      </c>
      <c r="K246" s="45" t="s">
        <v>28</v>
      </c>
      <c r="L246" s="45">
        <v>1.3</v>
      </c>
      <c r="M246" s="45">
        <v>0</v>
      </c>
      <c r="N246" s="45" t="s">
        <v>28</v>
      </c>
      <c r="O246" s="45">
        <v>0</v>
      </c>
      <c r="P246" s="46">
        <v>6084.534885</v>
      </c>
      <c r="Q246" s="46">
        <v>3650.7209309999998</v>
      </c>
      <c r="R246" s="47"/>
      <c r="S246" s="46">
        <v>4068.3389999999999</v>
      </c>
      <c r="T246" s="46">
        <v>2441.0034000000001</v>
      </c>
      <c r="V246" s="49">
        <f>VLOOKUP(E246,[3]INVENTARIO!$B$4:$P$1048576,15,0)</f>
        <v>0.6</v>
      </c>
      <c r="X246" s="50">
        <f>VLOOKUP(E246,[3]INVENTARIO!$B$114:$R$4077,17,0)</f>
        <v>3600.3</v>
      </c>
      <c r="Y246" s="50">
        <f>VLOOKUP(E246,[3]INVENTARIO!$B$4:$S$4077,18,0)</f>
        <v>1878.42</v>
      </c>
      <c r="AA246" s="51">
        <f>VLOOKUP(E246,[3]INVENTARIO!$B$4:$U$4077,20,0)</f>
        <v>3130.7</v>
      </c>
      <c r="AB246" s="51">
        <f t="shared" si="30"/>
        <v>1878.4199999999998</v>
      </c>
      <c r="AD246" s="51">
        <f>VLOOKUP(E246,[3]INVENTARIO!$B$4:$X$4077,23,0)</f>
        <v>3130.7</v>
      </c>
      <c r="AE246" s="51">
        <f t="shared" si="31"/>
        <v>1878.4199999999998</v>
      </c>
      <c r="AG246" s="51">
        <f>VLOOKUP(E246,[3]INVENTARIO!$B$4:$AA$1048576,26,0)</f>
        <v>3130.7</v>
      </c>
      <c r="AH246" s="51">
        <f t="shared" si="32"/>
        <v>1878.4199999999998</v>
      </c>
      <c r="AJ246" s="51">
        <f>VLOOKUP(E246,[3]INVENTARIO!$B$4:$AD$1048576,29,0)</f>
        <v>2953.5</v>
      </c>
      <c r="AK246" s="51">
        <f t="shared" si="33"/>
        <v>1772.1</v>
      </c>
    </row>
    <row r="247" spans="1:37" ht="24" customHeight="1" outlineLevel="1" x14ac:dyDescent="0.3">
      <c r="B247" s="42">
        <v>246</v>
      </c>
      <c r="C247" s="43" t="s">
        <v>395</v>
      </c>
      <c r="D247" s="76" t="s">
        <v>540</v>
      </c>
      <c r="E247" s="42" t="s">
        <v>545</v>
      </c>
      <c r="F247" s="43">
        <f>VLOOKUP(E247,[3]INVENTARIO!$B$4:$D$1048576,3,0)</f>
        <v>0</v>
      </c>
      <c r="G247" s="44" t="s">
        <v>546</v>
      </c>
      <c r="H247" s="43" t="s">
        <v>501</v>
      </c>
      <c r="I247" s="43" t="s">
        <v>403</v>
      </c>
      <c r="J247" s="45">
        <v>1</v>
      </c>
      <c r="K247" s="45" t="s">
        <v>28</v>
      </c>
      <c r="L247" s="45">
        <v>1.3</v>
      </c>
      <c r="M247" s="45">
        <v>0</v>
      </c>
      <c r="N247" s="45" t="s">
        <v>28</v>
      </c>
      <c r="O247" s="45">
        <v>0</v>
      </c>
      <c r="P247" s="46">
        <v>6084.534885</v>
      </c>
      <c r="Q247" s="46">
        <v>3650.7209309999998</v>
      </c>
      <c r="R247" s="47"/>
      <c r="S247" s="46">
        <v>4068.3389999999999</v>
      </c>
      <c r="T247" s="46">
        <v>2441.0034000000001</v>
      </c>
      <c r="V247" s="49">
        <f>VLOOKUP(E247,[3]INVENTARIO!$B$4:$P$1048576,15,0)</f>
        <v>0.6</v>
      </c>
      <c r="X247" s="50">
        <f>VLOOKUP(E247,[3]INVENTARIO!$B$114:$R$4077,17,0)</f>
        <v>3600.3</v>
      </c>
      <c r="Y247" s="50">
        <f>VLOOKUP(E247,[3]INVENTARIO!$B$4:$S$4077,18,0)</f>
        <v>1878.42</v>
      </c>
      <c r="AA247" s="51">
        <f>VLOOKUP(E247,[3]INVENTARIO!$B$4:$U$4077,20,0)</f>
        <v>3130.7</v>
      </c>
      <c r="AB247" s="51">
        <f t="shared" si="30"/>
        <v>1878.4199999999998</v>
      </c>
      <c r="AD247" s="51">
        <f>VLOOKUP(E247,[3]INVENTARIO!$B$4:$X$4077,23,0)</f>
        <v>3130.7</v>
      </c>
      <c r="AE247" s="51">
        <f t="shared" si="31"/>
        <v>1878.4199999999998</v>
      </c>
      <c r="AG247" s="51">
        <f>VLOOKUP(E247,[3]INVENTARIO!$B$4:$AA$1048576,26,0)</f>
        <v>3130.7</v>
      </c>
      <c r="AH247" s="51">
        <f t="shared" si="32"/>
        <v>1878.4199999999998</v>
      </c>
      <c r="AJ247" s="51">
        <f>VLOOKUP(E247,[3]INVENTARIO!$B$4:$AD$1048576,29,0)</f>
        <v>2953.5</v>
      </c>
      <c r="AK247" s="51">
        <f t="shared" si="33"/>
        <v>1772.1</v>
      </c>
    </row>
    <row r="248" spans="1:37" ht="24" customHeight="1" outlineLevel="1" x14ac:dyDescent="0.3">
      <c r="B248" s="42">
        <v>247</v>
      </c>
      <c r="C248" s="43" t="s">
        <v>395</v>
      </c>
      <c r="D248" s="76" t="s">
        <v>540</v>
      </c>
      <c r="E248" s="42" t="s">
        <v>547</v>
      </c>
      <c r="F248" s="43">
        <f>VLOOKUP(E248,[3]INVENTARIO!$B$4:$D$1048576,3,0)</f>
        <v>0</v>
      </c>
      <c r="G248" s="44" t="s">
        <v>548</v>
      </c>
      <c r="H248" s="43" t="s">
        <v>501</v>
      </c>
      <c r="I248" s="43" t="s">
        <v>403</v>
      </c>
      <c r="J248" s="45">
        <v>1</v>
      </c>
      <c r="K248" s="45" t="s">
        <v>28</v>
      </c>
      <c r="L248" s="45">
        <v>1.3</v>
      </c>
      <c r="M248" s="45">
        <v>0</v>
      </c>
      <c r="N248" s="45" t="s">
        <v>28</v>
      </c>
      <c r="O248" s="45">
        <v>0</v>
      </c>
      <c r="P248" s="46">
        <v>6084.5070000000005</v>
      </c>
      <c r="Q248" s="46">
        <f t="shared" ref="Q248:Q291" si="34">P248*V248</f>
        <v>3650.7042000000001</v>
      </c>
      <c r="R248" s="47"/>
      <c r="S248" s="46">
        <v>4068.3389999999999</v>
      </c>
      <c r="T248" s="46">
        <v>2441.0034000000001</v>
      </c>
      <c r="V248" s="49">
        <v>0.6</v>
      </c>
      <c r="X248" s="50">
        <v>3600.3</v>
      </c>
      <c r="Y248" s="50">
        <v>1878.42</v>
      </c>
      <c r="AA248" s="51">
        <v>3130.7</v>
      </c>
      <c r="AB248" s="51">
        <v>1878.42</v>
      </c>
      <c r="AD248" s="51">
        <v>3130.7</v>
      </c>
      <c r="AE248" s="51">
        <v>1878.42</v>
      </c>
      <c r="AG248" s="51">
        <v>3130.7</v>
      </c>
      <c r="AH248" s="51">
        <v>1878.42</v>
      </c>
      <c r="AJ248" s="51">
        <v>2953.5</v>
      </c>
      <c r="AK248" s="51">
        <v>1772.1</v>
      </c>
    </row>
    <row r="249" spans="1:37" ht="24" customHeight="1" outlineLevel="1" x14ac:dyDescent="0.3">
      <c r="B249" s="42">
        <v>248</v>
      </c>
      <c r="C249" s="43" t="s">
        <v>395</v>
      </c>
      <c r="D249" s="76" t="s">
        <v>540</v>
      </c>
      <c r="E249" s="42" t="s">
        <v>549</v>
      </c>
      <c r="F249" s="43">
        <f>VLOOKUP(E249,[3]INVENTARIO!$B$4:$D$1048576,3,0)</f>
        <v>0</v>
      </c>
      <c r="G249" s="44" t="s">
        <v>550</v>
      </c>
      <c r="H249" s="43" t="s">
        <v>501</v>
      </c>
      <c r="I249" s="43" t="s">
        <v>403</v>
      </c>
      <c r="J249" s="45">
        <v>1</v>
      </c>
      <c r="K249" s="45" t="s">
        <v>28</v>
      </c>
      <c r="L249" s="45">
        <v>1.3</v>
      </c>
      <c r="M249" s="45">
        <v>0</v>
      </c>
      <c r="N249" s="45" t="s">
        <v>28</v>
      </c>
      <c r="O249" s="45">
        <v>0</v>
      </c>
      <c r="P249" s="46">
        <v>6084.5070000000005</v>
      </c>
      <c r="Q249" s="46">
        <f>P249*V249</f>
        <v>3650.7042000000001</v>
      </c>
      <c r="R249" s="47"/>
      <c r="S249" s="46">
        <v>4068.3389999999999</v>
      </c>
      <c r="T249" s="46">
        <v>2441.0034000000001</v>
      </c>
      <c r="V249" s="49">
        <v>0.6</v>
      </c>
      <c r="X249" s="50">
        <v>3600.3</v>
      </c>
      <c r="Y249" s="50">
        <v>1878.42</v>
      </c>
      <c r="AA249" s="51">
        <v>3130.7</v>
      </c>
      <c r="AB249" s="51">
        <v>1878.42</v>
      </c>
      <c r="AD249" s="51">
        <v>3130.7</v>
      </c>
      <c r="AE249" s="51">
        <v>1878.42</v>
      </c>
      <c r="AG249" s="51">
        <v>3130.7</v>
      </c>
      <c r="AH249" s="51">
        <v>1878.42</v>
      </c>
      <c r="AJ249" s="51">
        <v>2953.5</v>
      </c>
      <c r="AK249" s="51">
        <v>1772.1</v>
      </c>
    </row>
    <row r="250" spans="1:37" ht="24" customHeight="1" outlineLevel="1" x14ac:dyDescent="0.3">
      <c r="A250" s="43" t="s">
        <v>350</v>
      </c>
      <c r="B250" s="42">
        <v>249</v>
      </c>
      <c r="C250" s="43" t="s">
        <v>395</v>
      </c>
      <c r="D250" s="43" t="s">
        <v>551</v>
      </c>
      <c r="E250" s="42" t="s">
        <v>552</v>
      </c>
      <c r="F250" s="43">
        <f>VLOOKUP(E250,[3]INVENTARIO!$B$4:$D$1048576,3,0)</f>
        <v>0</v>
      </c>
      <c r="G250" s="44" t="s">
        <v>553</v>
      </c>
      <c r="H250" s="43" t="s">
        <v>501</v>
      </c>
      <c r="I250" s="43" t="s">
        <v>403</v>
      </c>
      <c r="J250" s="45">
        <v>0.26</v>
      </c>
      <c r="K250" s="45">
        <v>0.18</v>
      </c>
      <c r="L250" s="45">
        <v>0.18</v>
      </c>
      <c r="M250" s="45">
        <v>0</v>
      </c>
      <c r="N250" s="45" t="s">
        <v>28</v>
      </c>
      <c r="O250" s="45">
        <v>0</v>
      </c>
      <c r="P250" s="46">
        <v>566.48800000000006</v>
      </c>
      <c r="Q250" s="46">
        <f>P250*V250</f>
        <v>339.89280000000002</v>
      </c>
      <c r="R250" s="47"/>
      <c r="S250" s="46">
        <v>378.77599999999995</v>
      </c>
      <c r="T250" s="46">
        <v>227.26559999999998</v>
      </c>
      <c r="V250" s="49">
        <v>0.6</v>
      </c>
      <c r="X250" s="50">
        <f>VLOOKUP(E250,[3]INVENTARIO!$B$3761:$R$3960,17,0)</f>
        <v>335.2</v>
      </c>
      <c r="Y250" s="50">
        <f t="shared" ref="Y250:Y313" si="35">X250*60%</f>
        <v>201.11999999999998</v>
      </c>
      <c r="AA250" s="51">
        <f>VLOOKUP(E250,[3]INVENTARIO!$B$4:$U$4077,20,0)</f>
        <v>291.5</v>
      </c>
      <c r="AB250" s="51">
        <f t="shared" si="30"/>
        <v>174.9</v>
      </c>
      <c r="AD250" s="51">
        <f>VLOOKUP(E250,[3]INVENTARIO!$B$4:$X$4077,23,0)</f>
        <v>291.5</v>
      </c>
      <c r="AE250" s="51">
        <f t="shared" si="31"/>
        <v>174.9</v>
      </c>
      <c r="AG250" s="51">
        <f>VLOOKUP(E250,[3]INVENTARIO!$B$4:$AA$1048576,26,0)</f>
        <v>291.5</v>
      </c>
      <c r="AH250" s="51">
        <f t="shared" si="32"/>
        <v>174.9</v>
      </c>
      <c r="AJ250" s="51">
        <f>VLOOKUP(E250,[3]INVENTARIO!$B$4:$AD$1048576,29,0)</f>
        <v>275</v>
      </c>
      <c r="AK250" s="51">
        <f t="shared" si="33"/>
        <v>165</v>
      </c>
    </row>
    <row r="251" spans="1:37" ht="24" customHeight="1" outlineLevel="1" x14ac:dyDescent="0.3">
      <c r="A251" s="41" t="s">
        <v>22</v>
      </c>
      <c r="B251" s="42">
        <v>250</v>
      </c>
      <c r="C251" s="43" t="s">
        <v>395</v>
      </c>
      <c r="D251" s="43" t="s">
        <v>551</v>
      </c>
      <c r="E251" s="42" t="s">
        <v>554</v>
      </c>
      <c r="F251" s="43">
        <f>VLOOKUP(E251,[3]INVENTARIO!$B$4:$D$1048576,3,0)</f>
        <v>0</v>
      </c>
      <c r="G251" s="44" t="s">
        <v>555</v>
      </c>
      <c r="H251" s="43" t="s">
        <v>501</v>
      </c>
      <c r="I251" s="43" t="s">
        <v>403</v>
      </c>
      <c r="J251" s="45">
        <v>0.26</v>
      </c>
      <c r="K251" s="45">
        <v>0.18</v>
      </c>
      <c r="L251" s="45">
        <v>0.18</v>
      </c>
      <c r="M251" s="45">
        <v>0</v>
      </c>
      <c r="N251" s="45" t="s">
        <v>28</v>
      </c>
      <c r="O251" s="45">
        <v>0</v>
      </c>
      <c r="P251" s="46">
        <v>566.48800000000006</v>
      </c>
      <c r="Q251" s="46">
        <f t="shared" si="34"/>
        <v>339.89280000000002</v>
      </c>
      <c r="R251" s="47"/>
      <c r="S251" s="46">
        <v>378.77599999999995</v>
      </c>
      <c r="T251" s="46">
        <v>227.26559999999998</v>
      </c>
      <c r="V251" s="49">
        <v>0.6</v>
      </c>
      <c r="X251" s="50">
        <f>VLOOKUP(E251,[3]INVENTARIO!$B$3761:$R$3960,17,0)</f>
        <v>335.2</v>
      </c>
      <c r="Y251" s="50">
        <f t="shared" si="35"/>
        <v>201.11999999999998</v>
      </c>
      <c r="AA251" s="51">
        <f>VLOOKUP(E251,[3]INVENTARIO!$B$4:$U$4077,20,0)</f>
        <v>291.5</v>
      </c>
      <c r="AB251" s="51">
        <f t="shared" si="30"/>
        <v>174.9</v>
      </c>
      <c r="AD251" s="51">
        <f>VLOOKUP(E251,[3]INVENTARIO!$B$4:$X$4077,23,0)</f>
        <v>291.5</v>
      </c>
      <c r="AE251" s="51">
        <f t="shared" si="31"/>
        <v>174.9</v>
      </c>
      <c r="AG251" s="51">
        <f>VLOOKUP(E251,[3]INVENTARIO!$B$4:$AA$1048576,26,0)</f>
        <v>291.5</v>
      </c>
      <c r="AH251" s="51">
        <f t="shared" si="32"/>
        <v>174.9</v>
      </c>
      <c r="AJ251" s="51">
        <f>VLOOKUP(E251,[3]INVENTARIO!$B$4:$AD$1048576,29,0)</f>
        <v>275</v>
      </c>
      <c r="AK251" s="51">
        <f t="shared" si="33"/>
        <v>165</v>
      </c>
    </row>
    <row r="252" spans="1:37" ht="24" customHeight="1" outlineLevel="1" x14ac:dyDescent="0.3">
      <c r="A252" s="41" t="s">
        <v>22</v>
      </c>
      <c r="B252" s="42">
        <v>251</v>
      </c>
      <c r="C252" s="43" t="s">
        <v>395</v>
      </c>
      <c r="D252" s="43" t="s">
        <v>551</v>
      </c>
      <c r="E252" s="42" t="s">
        <v>556</v>
      </c>
      <c r="F252" s="43">
        <f>VLOOKUP(E252,[3]INVENTARIO!$B$4:$D$1048576,3,0)</f>
        <v>0</v>
      </c>
      <c r="G252" s="44" t="s">
        <v>557</v>
      </c>
      <c r="H252" s="43" t="s">
        <v>501</v>
      </c>
      <c r="I252" s="43" t="s">
        <v>403</v>
      </c>
      <c r="J252" s="45">
        <v>0.26</v>
      </c>
      <c r="K252" s="45">
        <v>0.18</v>
      </c>
      <c r="L252" s="45">
        <v>0.18</v>
      </c>
      <c r="M252" s="45">
        <v>0</v>
      </c>
      <c r="N252" s="45" t="s">
        <v>28</v>
      </c>
      <c r="O252" s="45">
        <v>0</v>
      </c>
      <c r="P252" s="46">
        <v>566.48800000000006</v>
      </c>
      <c r="Q252" s="46">
        <f t="shared" si="34"/>
        <v>339.89280000000002</v>
      </c>
      <c r="R252" s="47"/>
      <c r="S252" s="46">
        <v>378.77599999999995</v>
      </c>
      <c r="T252" s="46">
        <v>227.26559999999998</v>
      </c>
      <c r="V252" s="49">
        <v>0.6</v>
      </c>
      <c r="X252" s="50">
        <f>VLOOKUP(E252,[3]INVENTARIO!$B$3761:$R$3960,17,0)</f>
        <v>335.2</v>
      </c>
      <c r="Y252" s="50">
        <f t="shared" si="35"/>
        <v>201.11999999999998</v>
      </c>
      <c r="AA252" s="51">
        <f>VLOOKUP(E252,[3]INVENTARIO!$B$4:$U$4077,20,0)</f>
        <v>291.5</v>
      </c>
      <c r="AB252" s="51">
        <f t="shared" si="30"/>
        <v>174.9</v>
      </c>
      <c r="AD252" s="51">
        <f>VLOOKUP(E252,[3]INVENTARIO!$B$4:$X$4077,23,0)</f>
        <v>291.5</v>
      </c>
      <c r="AE252" s="51">
        <f t="shared" si="31"/>
        <v>174.9</v>
      </c>
      <c r="AG252" s="51">
        <f>VLOOKUP(E252,[3]INVENTARIO!$B$4:$AA$1048576,26,0)</f>
        <v>291.5</v>
      </c>
      <c r="AH252" s="51">
        <f t="shared" si="32"/>
        <v>174.9</v>
      </c>
      <c r="AJ252" s="51">
        <f>VLOOKUP(E252,[3]INVENTARIO!$B$4:$AD$1048576,29,0)</f>
        <v>275</v>
      </c>
      <c r="AK252" s="51">
        <f t="shared" si="33"/>
        <v>165</v>
      </c>
    </row>
    <row r="253" spans="1:37" ht="24" customHeight="1" outlineLevel="1" x14ac:dyDescent="0.3">
      <c r="A253" s="43" t="s">
        <v>350</v>
      </c>
      <c r="B253" s="42">
        <v>252</v>
      </c>
      <c r="C253" s="43" t="s">
        <v>395</v>
      </c>
      <c r="D253" s="43" t="s">
        <v>551</v>
      </c>
      <c r="E253" s="42" t="s">
        <v>558</v>
      </c>
      <c r="F253" s="43">
        <f>VLOOKUP(E253,[3]INVENTARIO!$B$4:$D$1048576,3,0)</f>
        <v>0</v>
      </c>
      <c r="G253" s="44" t="s">
        <v>559</v>
      </c>
      <c r="H253" s="43" t="s">
        <v>501</v>
      </c>
      <c r="I253" s="43" t="s">
        <v>403</v>
      </c>
      <c r="J253" s="45">
        <v>0.26</v>
      </c>
      <c r="K253" s="45">
        <v>0.18</v>
      </c>
      <c r="L253" s="45">
        <v>0.18</v>
      </c>
      <c r="M253" s="45">
        <v>0</v>
      </c>
      <c r="N253" s="45" t="s">
        <v>28</v>
      </c>
      <c r="O253" s="45">
        <v>0</v>
      </c>
      <c r="P253" s="46">
        <v>566.48800000000006</v>
      </c>
      <c r="Q253" s="46">
        <f t="shared" si="34"/>
        <v>339.89280000000002</v>
      </c>
      <c r="R253" s="47"/>
      <c r="S253" s="46">
        <v>378.77599999999995</v>
      </c>
      <c r="T253" s="46">
        <v>227.26559999999998</v>
      </c>
      <c r="V253" s="49">
        <v>0.6</v>
      </c>
      <c r="X253" s="50">
        <f>VLOOKUP(E253,[3]INVENTARIO!$B$3761:$R$3960,17,0)</f>
        <v>335.2</v>
      </c>
      <c r="Y253" s="50">
        <f t="shared" si="35"/>
        <v>201.11999999999998</v>
      </c>
      <c r="AA253" s="51">
        <f>VLOOKUP(E253,[3]INVENTARIO!$B$4:$U$4077,20,0)</f>
        <v>291.5</v>
      </c>
      <c r="AB253" s="51">
        <f t="shared" si="30"/>
        <v>174.9</v>
      </c>
      <c r="AD253" s="51">
        <f>VLOOKUP(E253,[3]INVENTARIO!$B$4:$X$4077,23,0)</f>
        <v>291.5</v>
      </c>
      <c r="AE253" s="51">
        <f t="shared" si="31"/>
        <v>174.9</v>
      </c>
      <c r="AG253" s="51">
        <f>VLOOKUP(E253,[3]INVENTARIO!$B$4:$AA$1048576,26,0)</f>
        <v>291.5</v>
      </c>
      <c r="AH253" s="51">
        <f t="shared" si="32"/>
        <v>174.9</v>
      </c>
      <c r="AJ253" s="51">
        <f>VLOOKUP(E253,[3]INVENTARIO!$B$4:$AD$1048576,29,0)</f>
        <v>275</v>
      </c>
      <c r="AK253" s="51">
        <f t="shared" si="33"/>
        <v>165</v>
      </c>
    </row>
    <row r="254" spans="1:37" ht="24" customHeight="1" outlineLevel="1" x14ac:dyDescent="0.3">
      <c r="A254" s="43" t="s">
        <v>350</v>
      </c>
      <c r="B254" s="42">
        <v>253</v>
      </c>
      <c r="C254" s="43" t="s">
        <v>395</v>
      </c>
      <c r="D254" s="43" t="s">
        <v>551</v>
      </c>
      <c r="E254" s="42" t="s">
        <v>560</v>
      </c>
      <c r="F254" s="43">
        <f>VLOOKUP(E254,[3]INVENTARIO!$B$4:$D$1048576,3,0)</f>
        <v>0</v>
      </c>
      <c r="G254" s="44" t="s">
        <v>561</v>
      </c>
      <c r="H254" s="43" t="s">
        <v>501</v>
      </c>
      <c r="I254" s="43" t="s">
        <v>403</v>
      </c>
      <c r="J254" s="45">
        <v>0.26</v>
      </c>
      <c r="K254" s="45">
        <v>0.18</v>
      </c>
      <c r="L254" s="45">
        <v>0.18</v>
      </c>
      <c r="M254" s="45">
        <v>0</v>
      </c>
      <c r="N254" s="45" t="s">
        <v>28</v>
      </c>
      <c r="O254" s="45">
        <v>0</v>
      </c>
      <c r="P254" s="46">
        <v>566.48800000000006</v>
      </c>
      <c r="Q254" s="46">
        <f t="shared" si="34"/>
        <v>339.89280000000002</v>
      </c>
      <c r="R254" s="47"/>
      <c r="S254" s="46">
        <v>378.77599999999995</v>
      </c>
      <c r="T254" s="46">
        <v>227.26559999999998</v>
      </c>
      <c r="V254" s="49">
        <v>0.6</v>
      </c>
      <c r="X254" s="50">
        <f>VLOOKUP(E254,[3]INVENTARIO!$B$3761:$R$3960,17,0)</f>
        <v>335.2</v>
      </c>
      <c r="Y254" s="50">
        <f t="shared" si="35"/>
        <v>201.11999999999998</v>
      </c>
      <c r="AA254" s="51">
        <f>VLOOKUP(E254,[3]INVENTARIO!$B$4:$U$4077,20,0)</f>
        <v>291.5</v>
      </c>
      <c r="AB254" s="51">
        <f t="shared" si="30"/>
        <v>174.9</v>
      </c>
      <c r="AD254" s="51">
        <f>VLOOKUP(E254,[3]INVENTARIO!$B$4:$X$4077,23,0)</f>
        <v>291.5</v>
      </c>
      <c r="AE254" s="51">
        <f t="shared" si="31"/>
        <v>174.9</v>
      </c>
      <c r="AG254" s="51">
        <f>VLOOKUP(E254,[3]INVENTARIO!$B$4:$AA$1048576,26,0)</f>
        <v>291.5</v>
      </c>
      <c r="AH254" s="51">
        <f t="shared" si="32"/>
        <v>174.9</v>
      </c>
      <c r="AJ254" s="51">
        <f>VLOOKUP(E254,[3]INVENTARIO!$B$4:$AD$1048576,29,0)</f>
        <v>275</v>
      </c>
      <c r="AK254" s="51">
        <f t="shared" si="33"/>
        <v>165</v>
      </c>
    </row>
    <row r="255" spans="1:37" ht="24" customHeight="1" outlineLevel="1" x14ac:dyDescent="0.3">
      <c r="A255" s="43" t="s">
        <v>350</v>
      </c>
      <c r="B255" s="42">
        <v>254</v>
      </c>
      <c r="C255" s="43" t="s">
        <v>395</v>
      </c>
      <c r="D255" s="43" t="s">
        <v>551</v>
      </c>
      <c r="E255" s="42" t="s">
        <v>562</v>
      </c>
      <c r="F255" s="43">
        <f>VLOOKUP(E255,[3]INVENTARIO!$B$4:$D$1048576,3,0)</f>
        <v>0</v>
      </c>
      <c r="G255" s="44" t="s">
        <v>563</v>
      </c>
      <c r="H255" s="43" t="s">
        <v>501</v>
      </c>
      <c r="I255" s="43" t="s">
        <v>403</v>
      </c>
      <c r="J255" s="45">
        <v>0.26</v>
      </c>
      <c r="K255" s="45">
        <v>0.18</v>
      </c>
      <c r="L255" s="45">
        <v>0.18</v>
      </c>
      <c r="M255" s="45">
        <v>0</v>
      </c>
      <c r="N255" s="45" t="s">
        <v>28</v>
      </c>
      <c r="O255" s="45">
        <v>0</v>
      </c>
      <c r="P255" s="46">
        <v>566.48800000000006</v>
      </c>
      <c r="Q255" s="46">
        <f t="shared" si="34"/>
        <v>339.89280000000002</v>
      </c>
      <c r="R255" s="47"/>
      <c r="S255" s="46">
        <v>378.77599999999995</v>
      </c>
      <c r="T255" s="46">
        <v>227.26559999999998</v>
      </c>
      <c r="V255" s="49">
        <v>0.6</v>
      </c>
      <c r="X255" s="50">
        <f>VLOOKUP(E255,[3]INVENTARIO!$B$3761:$R$3960,17,0)</f>
        <v>335.2</v>
      </c>
      <c r="Y255" s="50">
        <f t="shared" si="35"/>
        <v>201.11999999999998</v>
      </c>
      <c r="AA255" s="51">
        <f>VLOOKUP(E255,[3]INVENTARIO!$B$4:$U$4077,20,0)</f>
        <v>291.5</v>
      </c>
      <c r="AB255" s="51">
        <f t="shared" si="30"/>
        <v>174.9</v>
      </c>
      <c r="AD255" s="51">
        <f>VLOOKUP(E255,[3]INVENTARIO!$B$4:$X$4077,23,0)</f>
        <v>291.5</v>
      </c>
      <c r="AE255" s="51">
        <f t="shared" si="31"/>
        <v>174.9</v>
      </c>
      <c r="AG255" s="51">
        <f>VLOOKUP(E255,[3]INVENTARIO!$B$4:$AA$1048576,26,0)</f>
        <v>291.5</v>
      </c>
      <c r="AH255" s="51">
        <f t="shared" si="32"/>
        <v>174.9</v>
      </c>
      <c r="AJ255" s="51">
        <f>VLOOKUP(E255,[3]INVENTARIO!$B$4:$AD$1048576,29,0)</f>
        <v>275</v>
      </c>
      <c r="AK255" s="51">
        <f t="shared" si="33"/>
        <v>165</v>
      </c>
    </row>
    <row r="256" spans="1:37" ht="24" customHeight="1" outlineLevel="1" x14ac:dyDescent="0.3">
      <c r="A256" s="43" t="s">
        <v>350</v>
      </c>
      <c r="B256" s="42">
        <v>255</v>
      </c>
      <c r="C256" s="43" t="s">
        <v>395</v>
      </c>
      <c r="D256" s="43" t="s">
        <v>551</v>
      </c>
      <c r="E256" s="42" t="s">
        <v>564</v>
      </c>
      <c r="F256" s="43">
        <f>VLOOKUP(E256,[3]INVENTARIO!$B$4:$D$1048576,3,0)</f>
        <v>0</v>
      </c>
      <c r="G256" s="44" t="s">
        <v>565</v>
      </c>
      <c r="H256" s="43" t="s">
        <v>501</v>
      </c>
      <c r="I256" s="43" t="s">
        <v>403</v>
      </c>
      <c r="J256" s="45">
        <v>0.26</v>
      </c>
      <c r="K256" s="45">
        <v>0.18</v>
      </c>
      <c r="L256" s="45">
        <v>0.18</v>
      </c>
      <c r="M256" s="45">
        <v>0</v>
      </c>
      <c r="N256" s="45" t="s">
        <v>28</v>
      </c>
      <c r="O256" s="45">
        <v>0</v>
      </c>
      <c r="P256" s="46">
        <v>566.48800000000006</v>
      </c>
      <c r="Q256" s="46">
        <f t="shared" si="34"/>
        <v>339.89280000000002</v>
      </c>
      <c r="R256" s="47"/>
      <c r="S256" s="46">
        <v>378.77599999999995</v>
      </c>
      <c r="T256" s="46">
        <v>227.26559999999998</v>
      </c>
      <c r="V256" s="49">
        <v>0.6</v>
      </c>
      <c r="X256" s="50">
        <f>VLOOKUP(E256,[3]INVENTARIO!$B$3761:$R$3960,17,0)</f>
        <v>335.2</v>
      </c>
      <c r="Y256" s="50">
        <f t="shared" si="35"/>
        <v>201.11999999999998</v>
      </c>
      <c r="AA256" s="51">
        <f>VLOOKUP(E256,[3]INVENTARIO!$B$4:$U$4077,20,0)</f>
        <v>291.5</v>
      </c>
      <c r="AB256" s="51">
        <f t="shared" si="30"/>
        <v>174.9</v>
      </c>
      <c r="AD256" s="51">
        <f>VLOOKUP(E256,[3]INVENTARIO!$B$4:$X$4077,23,0)</f>
        <v>291.5</v>
      </c>
      <c r="AE256" s="51">
        <f t="shared" si="31"/>
        <v>174.9</v>
      </c>
      <c r="AG256" s="51">
        <f>VLOOKUP(E256,[3]INVENTARIO!$B$4:$AA$1048576,26,0)</f>
        <v>291.5</v>
      </c>
      <c r="AH256" s="51">
        <f t="shared" si="32"/>
        <v>174.9</v>
      </c>
      <c r="AJ256" s="51">
        <f>VLOOKUP(E256,[3]INVENTARIO!$B$4:$AD$1048576,29,0)</f>
        <v>275</v>
      </c>
      <c r="AK256" s="51">
        <f t="shared" si="33"/>
        <v>165</v>
      </c>
    </row>
    <row r="257" spans="1:46" ht="24" customHeight="1" outlineLevel="1" x14ac:dyDescent="0.3">
      <c r="A257" s="41" t="s">
        <v>390</v>
      </c>
      <c r="B257" s="42">
        <v>256</v>
      </c>
      <c r="C257" s="43" t="s">
        <v>395</v>
      </c>
      <c r="D257" s="43" t="s">
        <v>551</v>
      </c>
      <c r="E257" s="42" t="s">
        <v>566</v>
      </c>
      <c r="F257" s="43">
        <f>VLOOKUP(E257,[3]INVENTARIO!$B$4:$D$1048576,3,0)</f>
        <v>0</v>
      </c>
      <c r="G257" s="44" t="s">
        <v>553</v>
      </c>
      <c r="H257" s="43" t="s">
        <v>501</v>
      </c>
      <c r="I257" s="43" t="s">
        <v>403</v>
      </c>
      <c r="J257" s="45">
        <v>0.37</v>
      </c>
      <c r="K257" s="45">
        <v>0.25</v>
      </c>
      <c r="L257" s="45">
        <v>0.25</v>
      </c>
      <c r="M257" s="45">
        <v>0</v>
      </c>
      <c r="N257" s="45" t="s">
        <v>28</v>
      </c>
      <c r="O257" s="45">
        <v>0</v>
      </c>
      <c r="P257" s="46">
        <v>634.59500000000003</v>
      </c>
      <c r="Q257" s="46">
        <f t="shared" si="34"/>
        <v>380.75700000000001</v>
      </c>
      <c r="R257" s="47"/>
      <c r="S257" s="46">
        <v>424.31499999999994</v>
      </c>
      <c r="T257" s="46">
        <v>254.58899999999994</v>
      </c>
      <c r="V257" s="49">
        <v>0.6</v>
      </c>
      <c r="X257" s="50">
        <f>VLOOKUP(E257,[3]INVENTARIO!$B$3761:$R$3960,17,0)</f>
        <v>375.5</v>
      </c>
      <c r="Y257" s="50">
        <f t="shared" si="35"/>
        <v>225.29999999999998</v>
      </c>
      <c r="AA257" s="51">
        <f>VLOOKUP(E257,[3]INVENTARIO!$B$4:$U$4077,20,0)</f>
        <v>326.5</v>
      </c>
      <c r="AB257" s="51">
        <f t="shared" si="30"/>
        <v>195.9</v>
      </c>
      <c r="AD257" s="51">
        <f>VLOOKUP(E257,[3]INVENTARIO!$B$4:$X$4077,23,0)</f>
        <v>326.5</v>
      </c>
      <c r="AE257" s="51">
        <f t="shared" si="31"/>
        <v>195.9</v>
      </c>
      <c r="AG257" s="51">
        <f>VLOOKUP(E257,[3]INVENTARIO!$B$4:$AA$1048576,26,0)</f>
        <v>326.5</v>
      </c>
      <c r="AH257" s="51">
        <f t="shared" si="32"/>
        <v>195.9</v>
      </c>
      <c r="AJ257" s="51">
        <f>VLOOKUP(E257,[3]INVENTARIO!$B$4:$AD$1048576,29,0)</f>
        <v>308</v>
      </c>
      <c r="AK257" s="51">
        <f t="shared" si="33"/>
        <v>184.79999999999998</v>
      </c>
    </row>
    <row r="258" spans="1:46" ht="24" customHeight="1" outlineLevel="1" x14ac:dyDescent="0.3">
      <c r="A258" s="43" t="s">
        <v>350</v>
      </c>
      <c r="B258" s="42">
        <v>257</v>
      </c>
      <c r="C258" s="43" t="s">
        <v>395</v>
      </c>
      <c r="D258" s="43" t="s">
        <v>551</v>
      </c>
      <c r="E258" s="42" t="s">
        <v>567</v>
      </c>
      <c r="F258" s="43">
        <f>VLOOKUP(E258,[3]INVENTARIO!$B$4:$D$1048576,3,0)</f>
        <v>0</v>
      </c>
      <c r="G258" s="44" t="s">
        <v>555</v>
      </c>
      <c r="H258" s="43" t="s">
        <v>501</v>
      </c>
      <c r="I258" s="43" t="s">
        <v>403</v>
      </c>
      <c r="J258" s="45">
        <v>0.37</v>
      </c>
      <c r="K258" s="45">
        <v>0.25</v>
      </c>
      <c r="L258" s="45">
        <v>0.25</v>
      </c>
      <c r="M258" s="45">
        <v>0</v>
      </c>
      <c r="N258" s="45" t="s">
        <v>28</v>
      </c>
      <c r="O258" s="45">
        <v>0</v>
      </c>
      <c r="P258" s="46">
        <v>634.59500000000003</v>
      </c>
      <c r="Q258" s="46">
        <f t="shared" si="34"/>
        <v>380.75700000000001</v>
      </c>
      <c r="R258" s="47"/>
      <c r="S258" s="46">
        <v>424.31499999999994</v>
      </c>
      <c r="T258" s="46">
        <v>254.58899999999994</v>
      </c>
      <c r="V258" s="49">
        <v>0.6</v>
      </c>
      <c r="X258" s="50">
        <f>VLOOKUP(E258,[3]INVENTARIO!$B$3761:$R$3960,17,0)</f>
        <v>375.5</v>
      </c>
      <c r="Y258" s="50">
        <f t="shared" si="35"/>
        <v>225.29999999999998</v>
      </c>
      <c r="AA258" s="51">
        <f>VLOOKUP(E258,[3]INVENTARIO!$B$4:$U$4077,20,0)</f>
        <v>326.5</v>
      </c>
      <c r="AB258" s="51">
        <f t="shared" si="30"/>
        <v>195.9</v>
      </c>
      <c r="AD258" s="51">
        <f>VLOOKUP(E258,[3]INVENTARIO!$B$4:$X$4077,23,0)</f>
        <v>326.5</v>
      </c>
      <c r="AE258" s="51">
        <f t="shared" si="31"/>
        <v>195.9</v>
      </c>
      <c r="AG258" s="51">
        <f>VLOOKUP(E258,[3]INVENTARIO!$B$4:$AA$1048576,26,0)</f>
        <v>326.5</v>
      </c>
      <c r="AH258" s="51">
        <f t="shared" si="32"/>
        <v>195.9</v>
      </c>
      <c r="AJ258" s="51">
        <f>VLOOKUP(E258,[3]INVENTARIO!$B$4:$AD$1048576,29,0)</f>
        <v>308</v>
      </c>
      <c r="AK258" s="51">
        <f t="shared" si="33"/>
        <v>184.79999999999998</v>
      </c>
    </row>
    <row r="259" spans="1:46" ht="24" customHeight="1" outlineLevel="1" x14ac:dyDescent="0.3">
      <c r="A259" s="41" t="s">
        <v>568</v>
      </c>
      <c r="B259" s="42">
        <v>258</v>
      </c>
      <c r="C259" s="43" t="s">
        <v>395</v>
      </c>
      <c r="D259" s="43" t="s">
        <v>551</v>
      </c>
      <c r="E259" s="42" t="s">
        <v>569</v>
      </c>
      <c r="F259" s="43">
        <f>VLOOKUP(E259,[3]INVENTARIO!$B$4:$D$1048576,3,0)</f>
        <v>0</v>
      </c>
      <c r="G259" s="44" t="s">
        <v>557</v>
      </c>
      <c r="H259" s="43" t="s">
        <v>501</v>
      </c>
      <c r="I259" s="43" t="s">
        <v>403</v>
      </c>
      <c r="J259" s="45">
        <v>0.37</v>
      </c>
      <c r="K259" s="45">
        <v>0.25</v>
      </c>
      <c r="L259" s="45">
        <v>0.25</v>
      </c>
      <c r="M259" s="45">
        <v>0</v>
      </c>
      <c r="N259" s="45" t="s">
        <v>28</v>
      </c>
      <c r="O259" s="45">
        <v>0</v>
      </c>
      <c r="P259" s="46">
        <v>634.59500000000003</v>
      </c>
      <c r="Q259" s="46">
        <f t="shared" si="34"/>
        <v>380.75700000000001</v>
      </c>
      <c r="R259" s="47"/>
      <c r="S259" s="46">
        <v>424.31499999999994</v>
      </c>
      <c r="T259" s="46">
        <v>254.58899999999994</v>
      </c>
      <c r="V259" s="49">
        <v>0.6</v>
      </c>
      <c r="X259" s="50">
        <f>VLOOKUP(E259,[3]INVENTARIO!$B$3761:$R$3960,17,0)</f>
        <v>375.5</v>
      </c>
      <c r="Y259" s="50">
        <f t="shared" si="35"/>
        <v>225.29999999999998</v>
      </c>
      <c r="AA259" s="51">
        <f>VLOOKUP(E259,[3]INVENTARIO!$B$4:$U$4077,20,0)</f>
        <v>326.5</v>
      </c>
      <c r="AB259" s="51">
        <f t="shared" si="30"/>
        <v>195.9</v>
      </c>
      <c r="AD259" s="51">
        <f>VLOOKUP(E259,[3]INVENTARIO!$B$4:$X$4077,23,0)</f>
        <v>326.5</v>
      </c>
      <c r="AE259" s="51">
        <f t="shared" si="31"/>
        <v>195.9</v>
      </c>
      <c r="AG259" s="51">
        <f>VLOOKUP(E259,[3]INVENTARIO!$B$4:$AA$1048576,26,0)</f>
        <v>326.5</v>
      </c>
      <c r="AH259" s="51">
        <f t="shared" si="32"/>
        <v>195.9</v>
      </c>
      <c r="AJ259" s="51">
        <f>VLOOKUP(E259,[3]INVENTARIO!$B$4:$AD$1048576,29,0)</f>
        <v>308</v>
      </c>
      <c r="AK259" s="51">
        <f t="shared" si="33"/>
        <v>184.79999999999998</v>
      </c>
    </row>
    <row r="260" spans="1:46" ht="24" customHeight="1" outlineLevel="1" x14ac:dyDescent="0.3">
      <c r="A260" s="41" t="s">
        <v>22</v>
      </c>
      <c r="B260" s="42">
        <v>259</v>
      </c>
      <c r="C260" s="43" t="s">
        <v>395</v>
      </c>
      <c r="D260" s="43" t="s">
        <v>551</v>
      </c>
      <c r="E260" s="42" t="s">
        <v>570</v>
      </c>
      <c r="F260" s="43">
        <f>VLOOKUP(E260,[3]INVENTARIO!$B$4:$D$1048576,3,0)</f>
        <v>0</v>
      </c>
      <c r="G260" s="44" t="s">
        <v>559</v>
      </c>
      <c r="H260" s="43" t="s">
        <v>501</v>
      </c>
      <c r="I260" s="43" t="s">
        <v>403</v>
      </c>
      <c r="J260" s="45">
        <v>0.37</v>
      </c>
      <c r="K260" s="45">
        <v>0.25</v>
      </c>
      <c r="L260" s="45">
        <v>0.25</v>
      </c>
      <c r="M260" s="45">
        <v>0</v>
      </c>
      <c r="N260" s="45" t="s">
        <v>28</v>
      </c>
      <c r="O260" s="45">
        <v>0</v>
      </c>
      <c r="P260" s="46">
        <v>634.59500000000003</v>
      </c>
      <c r="Q260" s="46">
        <f t="shared" si="34"/>
        <v>380.75700000000001</v>
      </c>
      <c r="R260" s="47"/>
      <c r="S260" s="46">
        <v>424.31499999999994</v>
      </c>
      <c r="T260" s="46">
        <v>254.58899999999994</v>
      </c>
      <c r="V260" s="49">
        <v>0.6</v>
      </c>
      <c r="X260" s="50">
        <f>VLOOKUP(E260,[3]INVENTARIO!$B$3761:$R$3960,17,0)</f>
        <v>375.5</v>
      </c>
      <c r="Y260" s="50">
        <f t="shared" si="35"/>
        <v>225.29999999999998</v>
      </c>
      <c r="AA260" s="51">
        <f>VLOOKUP(E260,[3]INVENTARIO!$B$4:$U$4077,20,0)</f>
        <v>326.5</v>
      </c>
      <c r="AB260" s="51">
        <f t="shared" si="30"/>
        <v>195.9</v>
      </c>
      <c r="AD260" s="51">
        <f>VLOOKUP(E260,[3]INVENTARIO!$B$4:$X$4077,23,0)</f>
        <v>326.5</v>
      </c>
      <c r="AE260" s="51">
        <f t="shared" si="31"/>
        <v>195.9</v>
      </c>
      <c r="AG260" s="51">
        <f>VLOOKUP(E260,[3]INVENTARIO!$B$4:$AA$1048576,26,0)</f>
        <v>326.5</v>
      </c>
      <c r="AH260" s="51">
        <f t="shared" si="32"/>
        <v>195.9</v>
      </c>
      <c r="AJ260" s="51">
        <f>VLOOKUP(E260,[3]INVENTARIO!$B$4:$AD$1048576,29,0)</f>
        <v>308</v>
      </c>
      <c r="AK260" s="51">
        <f t="shared" si="33"/>
        <v>184.79999999999998</v>
      </c>
    </row>
    <row r="261" spans="1:46" ht="24" customHeight="1" outlineLevel="1" x14ac:dyDescent="0.3">
      <c r="A261" s="43" t="s">
        <v>350</v>
      </c>
      <c r="B261" s="42">
        <v>260</v>
      </c>
      <c r="C261" s="43" t="s">
        <v>395</v>
      </c>
      <c r="D261" s="43" t="s">
        <v>551</v>
      </c>
      <c r="E261" s="42" t="s">
        <v>571</v>
      </c>
      <c r="F261" s="43">
        <f>VLOOKUP(E261,[3]INVENTARIO!$B$4:$D$1048576,3,0)</f>
        <v>0</v>
      </c>
      <c r="G261" s="44" t="s">
        <v>561</v>
      </c>
      <c r="H261" s="43" t="s">
        <v>501</v>
      </c>
      <c r="I261" s="43" t="s">
        <v>403</v>
      </c>
      <c r="J261" s="45">
        <v>0.37</v>
      </c>
      <c r="K261" s="45">
        <v>0.25</v>
      </c>
      <c r="L261" s="45">
        <v>0.25</v>
      </c>
      <c r="M261" s="45">
        <v>0</v>
      </c>
      <c r="N261" s="45" t="s">
        <v>28</v>
      </c>
      <c r="O261" s="45">
        <v>0</v>
      </c>
      <c r="P261" s="46">
        <v>634.59500000000003</v>
      </c>
      <c r="Q261" s="46">
        <f t="shared" si="34"/>
        <v>380.75700000000001</v>
      </c>
      <c r="R261" s="47"/>
      <c r="S261" s="46">
        <v>424.31499999999994</v>
      </c>
      <c r="T261" s="46">
        <v>254.58899999999994</v>
      </c>
      <c r="V261" s="49">
        <v>0.6</v>
      </c>
      <c r="X261" s="50">
        <f>VLOOKUP(E261,[3]INVENTARIO!$B$3761:$R$3960,17,0)</f>
        <v>375.5</v>
      </c>
      <c r="Y261" s="50">
        <f t="shared" si="35"/>
        <v>225.29999999999998</v>
      </c>
      <c r="AA261" s="51">
        <f>VLOOKUP(E261,[3]INVENTARIO!$B$4:$U$4077,20,0)</f>
        <v>326.5</v>
      </c>
      <c r="AB261" s="51">
        <f t="shared" si="30"/>
        <v>195.9</v>
      </c>
      <c r="AD261" s="51">
        <f>VLOOKUP(E261,[3]INVENTARIO!$B$4:$X$4077,23,0)</f>
        <v>326.5</v>
      </c>
      <c r="AE261" s="51">
        <f t="shared" si="31"/>
        <v>195.9</v>
      </c>
      <c r="AG261" s="51">
        <f>VLOOKUP(E261,[3]INVENTARIO!$B$4:$AA$1048576,26,0)</f>
        <v>326.5</v>
      </c>
      <c r="AH261" s="51">
        <f t="shared" si="32"/>
        <v>195.9</v>
      </c>
      <c r="AJ261" s="51">
        <f>VLOOKUP(E261,[3]INVENTARIO!$B$4:$AD$1048576,29,0)</f>
        <v>308</v>
      </c>
      <c r="AK261" s="51">
        <f t="shared" si="33"/>
        <v>184.79999999999998</v>
      </c>
    </row>
    <row r="262" spans="1:46" ht="24" customHeight="1" outlineLevel="1" x14ac:dyDescent="0.3">
      <c r="A262" s="43" t="s">
        <v>350</v>
      </c>
      <c r="B262" s="42">
        <v>261</v>
      </c>
      <c r="C262" s="43" t="s">
        <v>395</v>
      </c>
      <c r="D262" s="43" t="s">
        <v>551</v>
      </c>
      <c r="E262" s="42" t="s">
        <v>572</v>
      </c>
      <c r="F262" s="43">
        <f>VLOOKUP(E262,[3]INVENTARIO!$B$4:$D$1048576,3,0)</f>
        <v>0</v>
      </c>
      <c r="G262" s="44" t="s">
        <v>563</v>
      </c>
      <c r="H262" s="43" t="s">
        <v>501</v>
      </c>
      <c r="I262" s="43" t="s">
        <v>403</v>
      </c>
      <c r="J262" s="45">
        <v>0.37</v>
      </c>
      <c r="K262" s="45">
        <v>0.25</v>
      </c>
      <c r="L262" s="45">
        <v>0.25</v>
      </c>
      <c r="M262" s="45">
        <v>0</v>
      </c>
      <c r="N262" s="45" t="s">
        <v>28</v>
      </c>
      <c r="O262" s="45">
        <v>0</v>
      </c>
      <c r="P262" s="46">
        <v>634.59500000000003</v>
      </c>
      <c r="Q262" s="46">
        <f t="shared" si="34"/>
        <v>380.75700000000001</v>
      </c>
      <c r="R262" s="47"/>
      <c r="S262" s="46">
        <v>424.31499999999994</v>
      </c>
      <c r="T262" s="46">
        <v>254.58899999999994</v>
      </c>
      <c r="V262" s="49">
        <v>0.6</v>
      </c>
      <c r="X262" s="50">
        <f>VLOOKUP(E262,[3]INVENTARIO!$B$3761:$R$3960,17,0)</f>
        <v>375.5</v>
      </c>
      <c r="Y262" s="50">
        <f t="shared" si="35"/>
        <v>225.29999999999998</v>
      </c>
      <c r="AA262" s="51">
        <f>VLOOKUP(E262,[3]INVENTARIO!$B$4:$U$4077,20,0)</f>
        <v>326.5</v>
      </c>
      <c r="AB262" s="51">
        <f t="shared" si="30"/>
        <v>195.9</v>
      </c>
      <c r="AD262" s="51">
        <f>VLOOKUP(E262,[3]INVENTARIO!$B$4:$X$4077,23,0)</f>
        <v>326.5</v>
      </c>
      <c r="AE262" s="51">
        <f t="shared" si="31"/>
        <v>195.9</v>
      </c>
      <c r="AG262" s="51">
        <f>VLOOKUP(E262,[3]INVENTARIO!$B$4:$AA$1048576,26,0)</f>
        <v>326.5</v>
      </c>
      <c r="AH262" s="51">
        <f t="shared" si="32"/>
        <v>195.9</v>
      </c>
      <c r="AJ262" s="51">
        <f>VLOOKUP(E262,[3]INVENTARIO!$B$4:$AD$1048576,29,0)</f>
        <v>308</v>
      </c>
      <c r="AK262" s="51">
        <f t="shared" si="33"/>
        <v>184.79999999999998</v>
      </c>
    </row>
    <row r="263" spans="1:46" ht="24" customHeight="1" outlineLevel="1" x14ac:dyDescent="0.3">
      <c r="A263" s="43" t="s">
        <v>350</v>
      </c>
      <c r="B263" s="42">
        <v>262</v>
      </c>
      <c r="C263" s="43" t="s">
        <v>395</v>
      </c>
      <c r="D263" s="43" t="s">
        <v>551</v>
      </c>
      <c r="E263" s="42" t="s">
        <v>573</v>
      </c>
      <c r="F263" s="43">
        <f>VLOOKUP(E263,[3]INVENTARIO!$B$4:$D$1048576,3,0)</f>
        <v>0</v>
      </c>
      <c r="G263" s="44" t="s">
        <v>565</v>
      </c>
      <c r="H263" s="43" t="s">
        <v>501</v>
      </c>
      <c r="I263" s="43" t="s">
        <v>403</v>
      </c>
      <c r="J263" s="45">
        <v>0.37</v>
      </c>
      <c r="K263" s="45">
        <v>0.25</v>
      </c>
      <c r="L263" s="45">
        <v>0.25</v>
      </c>
      <c r="M263" s="45">
        <v>0</v>
      </c>
      <c r="N263" s="45" t="s">
        <v>28</v>
      </c>
      <c r="O263" s="45">
        <v>0</v>
      </c>
      <c r="P263" s="46">
        <v>634.59500000000003</v>
      </c>
      <c r="Q263" s="46">
        <f t="shared" si="34"/>
        <v>380.75700000000001</v>
      </c>
      <c r="R263" s="47"/>
      <c r="S263" s="46">
        <v>424.31499999999994</v>
      </c>
      <c r="T263" s="46">
        <v>254.58899999999994</v>
      </c>
      <c r="V263" s="49">
        <v>0.6</v>
      </c>
      <c r="X263" s="50">
        <f>VLOOKUP(E263,[3]INVENTARIO!$B$3761:$R$3960,17,0)</f>
        <v>375.5</v>
      </c>
      <c r="Y263" s="50">
        <f t="shared" si="35"/>
        <v>225.29999999999998</v>
      </c>
      <c r="AA263" s="51">
        <f>VLOOKUP(E263,[3]INVENTARIO!$B$4:$U$4077,20,0)</f>
        <v>326.5</v>
      </c>
      <c r="AB263" s="51">
        <f t="shared" si="30"/>
        <v>195.9</v>
      </c>
      <c r="AD263" s="51">
        <f>VLOOKUP(E263,[3]INVENTARIO!$B$4:$X$4077,23,0)</f>
        <v>326.5</v>
      </c>
      <c r="AE263" s="51">
        <f t="shared" si="31"/>
        <v>195.9</v>
      </c>
      <c r="AG263" s="51">
        <f>VLOOKUP(E263,[3]INVENTARIO!$B$4:$AA$1048576,26,0)</f>
        <v>326.5</v>
      </c>
      <c r="AH263" s="51">
        <f t="shared" si="32"/>
        <v>195.9</v>
      </c>
      <c r="AJ263" s="51">
        <f>VLOOKUP(E263,[3]INVENTARIO!$B$4:$AD$1048576,29,0)</f>
        <v>308</v>
      </c>
      <c r="AK263" s="51">
        <f t="shared" si="33"/>
        <v>184.79999999999998</v>
      </c>
    </row>
    <row r="264" spans="1:46" ht="24" customHeight="1" outlineLevel="1" x14ac:dyDescent="0.3">
      <c r="A264" s="41" t="s">
        <v>390</v>
      </c>
      <c r="B264" s="42">
        <v>263</v>
      </c>
      <c r="C264" s="43" t="s">
        <v>395</v>
      </c>
      <c r="D264" s="43" t="s">
        <v>551</v>
      </c>
      <c r="E264" s="42" t="s">
        <v>574</v>
      </c>
      <c r="F264" s="43">
        <f>VLOOKUP(E264,[3]INVENTARIO!$B$4:$D$1048576,3,0)</f>
        <v>0</v>
      </c>
      <c r="G264" s="44" t="s">
        <v>553</v>
      </c>
      <c r="H264" s="43" t="s">
        <v>501</v>
      </c>
      <c r="I264" s="43" t="s">
        <v>403</v>
      </c>
      <c r="J264" s="45">
        <v>0.5</v>
      </c>
      <c r="K264" s="45">
        <v>0.34</v>
      </c>
      <c r="L264" s="45">
        <v>0.34</v>
      </c>
      <c r="M264" s="45">
        <v>0</v>
      </c>
      <c r="N264" s="45" t="s">
        <v>28</v>
      </c>
      <c r="O264" s="45">
        <v>0</v>
      </c>
      <c r="P264" s="46">
        <v>679.88700000000006</v>
      </c>
      <c r="Q264" s="46">
        <f t="shared" si="34"/>
        <v>407.93220000000002</v>
      </c>
      <c r="R264" s="47"/>
      <c r="S264" s="46">
        <v>454.59899999999999</v>
      </c>
      <c r="T264" s="46">
        <v>272.75939999999997</v>
      </c>
      <c r="V264" s="49">
        <v>0.6</v>
      </c>
      <c r="X264" s="50">
        <f>VLOOKUP(E264,[3]INVENTARIO!$B$3761:$R$3960,17,0)</f>
        <v>402.3</v>
      </c>
      <c r="Y264" s="50">
        <f t="shared" si="35"/>
        <v>241.38</v>
      </c>
      <c r="AA264" s="51">
        <f>VLOOKUP(E264,[3]INVENTARIO!$B$4:$U$4077,20,0)</f>
        <v>349.8</v>
      </c>
      <c r="AB264" s="51">
        <f t="shared" si="30"/>
        <v>209.88</v>
      </c>
      <c r="AD264" s="51">
        <f>VLOOKUP(E264,[3]INVENTARIO!$B$4:$X$4077,23,0)</f>
        <v>349.8</v>
      </c>
      <c r="AE264" s="51">
        <f t="shared" si="31"/>
        <v>209.88</v>
      </c>
      <c r="AG264" s="51">
        <f>VLOOKUP(E264,[3]INVENTARIO!$B$4:$AA$1048576,26,0)</f>
        <v>349.8</v>
      </c>
      <c r="AH264" s="51">
        <f t="shared" si="32"/>
        <v>209.88</v>
      </c>
      <c r="AJ264" s="51">
        <f>VLOOKUP(E264,[3]INVENTARIO!$B$4:$AD$1048576,29,0)</f>
        <v>330</v>
      </c>
      <c r="AK264" s="51">
        <f t="shared" si="33"/>
        <v>198</v>
      </c>
    </row>
    <row r="265" spans="1:46" ht="24" customHeight="1" outlineLevel="1" x14ac:dyDescent="0.3">
      <c r="A265" s="41" t="s">
        <v>390</v>
      </c>
      <c r="B265" s="42">
        <v>264</v>
      </c>
      <c r="C265" s="43" t="s">
        <v>395</v>
      </c>
      <c r="D265" s="43" t="s">
        <v>551</v>
      </c>
      <c r="E265" s="42" t="s">
        <v>575</v>
      </c>
      <c r="F265" s="43">
        <f>VLOOKUP(E265,[3]INVENTARIO!$B$4:$D$1048576,3,0)</f>
        <v>0</v>
      </c>
      <c r="G265" s="44" t="s">
        <v>555</v>
      </c>
      <c r="H265" s="43" t="s">
        <v>501</v>
      </c>
      <c r="I265" s="43" t="s">
        <v>403</v>
      </c>
      <c r="J265" s="45">
        <v>0.5</v>
      </c>
      <c r="K265" s="45">
        <v>0.34</v>
      </c>
      <c r="L265" s="45">
        <v>0.34</v>
      </c>
      <c r="M265" s="45">
        <v>0</v>
      </c>
      <c r="N265" s="45" t="s">
        <v>28</v>
      </c>
      <c r="O265" s="45">
        <v>0</v>
      </c>
      <c r="P265" s="46">
        <v>679.88700000000006</v>
      </c>
      <c r="Q265" s="46">
        <f t="shared" si="34"/>
        <v>407.93220000000002</v>
      </c>
      <c r="R265" s="47"/>
      <c r="S265" s="46">
        <v>454.59899999999999</v>
      </c>
      <c r="T265" s="46">
        <v>272.75939999999997</v>
      </c>
      <c r="V265" s="49">
        <v>0.6</v>
      </c>
      <c r="X265" s="50">
        <f>VLOOKUP(E265,[3]INVENTARIO!$B$3761:$R$3960,17,0)</f>
        <v>402.3</v>
      </c>
      <c r="Y265" s="50">
        <f t="shared" si="35"/>
        <v>241.38</v>
      </c>
      <c r="AA265" s="51">
        <f>VLOOKUP(E265,[3]INVENTARIO!$B$4:$U$4077,20,0)</f>
        <v>349.8</v>
      </c>
      <c r="AB265" s="51">
        <f t="shared" si="30"/>
        <v>209.88</v>
      </c>
      <c r="AD265" s="51">
        <f>VLOOKUP(E265,[3]INVENTARIO!$B$4:$X$4077,23,0)</f>
        <v>349.8</v>
      </c>
      <c r="AE265" s="51">
        <f t="shared" si="31"/>
        <v>209.88</v>
      </c>
      <c r="AG265" s="51">
        <f>VLOOKUP(E265,[3]INVENTARIO!$B$4:$AA$1048576,26,0)</f>
        <v>349.8</v>
      </c>
      <c r="AH265" s="51">
        <f t="shared" si="32"/>
        <v>209.88</v>
      </c>
      <c r="AJ265" s="51">
        <f>VLOOKUP(E265,[3]INVENTARIO!$B$4:$AD$1048576,29,0)</f>
        <v>330</v>
      </c>
      <c r="AK265" s="51">
        <f t="shared" si="33"/>
        <v>198</v>
      </c>
    </row>
    <row r="266" spans="1:46" ht="24" customHeight="1" outlineLevel="1" x14ac:dyDescent="0.3">
      <c r="A266" s="41" t="s">
        <v>390</v>
      </c>
      <c r="B266" s="42">
        <v>265</v>
      </c>
      <c r="C266" s="43" t="s">
        <v>395</v>
      </c>
      <c r="D266" s="43" t="s">
        <v>551</v>
      </c>
      <c r="E266" s="42" t="s">
        <v>576</v>
      </c>
      <c r="F266" s="43">
        <f>VLOOKUP(E266,[3]INVENTARIO!$B$4:$D$1048576,3,0)</f>
        <v>0</v>
      </c>
      <c r="G266" s="44" t="s">
        <v>557</v>
      </c>
      <c r="H266" s="43" t="s">
        <v>501</v>
      </c>
      <c r="I266" s="43" t="s">
        <v>403</v>
      </c>
      <c r="J266" s="45">
        <v>0.5</v>
      </c>
      <c r="K266" s="45">
        <v>0.34</v>
      </c>
      <c r="L266" s="45">
        <v>0.34</v>
      </c>
      <c r="M266" s="45">
        <v>0</v>
      </c>
      <c r="N266" s="45" t="s">
        <v>28</v>
      </c>
      <c r="O266" s="45">
        <v>0</v>
      </c>
      <c r="P266" s="46">
        <v>679.88700000000006</v>
      </c>
      <c r="Q266" s="46">
        <f t="shared" si="34"/>
        <v>407.93220000000002</v>
      </c>
      <c r="R266" s="47"/>
      <c r="S266" s="46">
        <v>454.59899999999999</v>
      </c>
      <c r="T266" s="46">
        <v>272.75939999999997</v>
      </c>
      <c r="V266" s="49">
        <v>0.6</v>
      </c>
      <c r="X266" s="50">
        <f>VLOOKUP(E266,[3]INVENTARIO!$B$3761:$R$3960,17,0)</f>
        <v>402.3</v>
      </c>
      <c r="Y266" s="50">
        <f t="shared" si="35"/>
        <v>241.38</v>
      </c>
      <c r="AA266" s="51">
        <f>VLOOKUP(E266,[3]INVENTARIO!$B$4:$U$4077,20,0)</f>
        <v>349.8</v>
      </c>
      <c r="AB266" s="51">
        <f t="shared" si="30"/>
        <v>209.88</v>
      </c>
      <c r="AD266" s="51">
        <f>VLOOKUP(E266,[3]INVENTARIO!$B$4:$X$4077,23,0)</f>
        <v>349.8</v>
      </c>
      <c r="AE266" s="51">
        <f t="shared" si="31"/>
        <v>209.88</v>
      </c>
      <c r="AG266" s="51">
        <f>VLOOKUP(E266,[3]INVENTARIO!$B$4:$AA$1048576,26,0)</f>
        <v>349.8</v>
      </c>
      <c r="AH266" s="51">
        <f t="shared" si="32"/>
        <v>209.88</v>
      </c>
      <c r="AJ266" s="51">
        <f>VLOOKUP(E266,[3]INVENTARIO!$B$4:$AD$1048576,29,0)</f>
        <v>330</v>
      </c>
      <c r="AK266" s="51">
        <f t="shared" si="33"/>
        <v>198</v>
      </c>
    </row>
    <row r="267" spans="1:46" ht="24" customHeight="1" outlineLevel="1" x14ac:dyDescent="0.3">
      <c r="A267" s="74" t="s">
        <v>390</v>
      </c>
      <c r="B267" s="42">
        <v>266</v>
      </c>
      <c r="C267" s="43" t="s">
        <v>395</v>
      </c>
      <c r="D267" s="57" t="s">
        <v>551</v>
      </c>
      <c r="E267" s="58" t="s">
        <v>577</v>
      </c>
      <c r="F267" s="43">
        <f>VLOOKUP(E267,[3]INVENTARIO!$B$4:$D$1048576,3,0)</f>
        <v>0</v>
      </c>
      <c r="G267" s="44" t="s">
        <v>559</v>
      </c>
      <c r="H267" s="43" t="s">
        <v>501</v>
      </c>
      <c r="I267" s="43" t="s">
        <v>403</v>
      </c>
      <c r="J267" s="45">
        <v>0.5</v>
      </c>
      <c r="K267" s="45">
        <v>0.34</v>
      </c>
      <c r="L267" s="45">
        <v>0.34</v>
      </c>
      <c r="M267" s="45">
        <v>0</v>
      </c>
      <c r="N267" s="45" t="s">
        <v>28</v>
      </c>
      <c r="O267" s="45">
        <v>0</v>
      </c>
      <c r="P267" s="46">
        <v>679.88700000000006</v>
      </c>
      <c r="Q267" s="46">
        <f t="shared" si="34"/>
        <v>407.93220000000002</v>
      </c>
      <c r="R267" s="47"/>
      <c r="S267" s="46">
        <v>454.59899999999999</v>
      </c>
      <c r="T267" s="46">
        <v>272.75939999999997</v>
      </c>
      <c r="V267" s="49">
        <v>0.6</v>
      </c>
      <c r="X267" s="50">
        <f>VLOOKUP(E267,[3]INVENTARIO!$B$3761:$R$3960,17,0)</f>
        <v>402.3</v>
      </c>
      <c r="Y267" s="50">
        <f t="shared" si="35"/>
        <v>241.38</v>
      </c>
      <c r="AA267" s="51">
        <f>VLOOKUP(E267,[3]INVENTARIO!$B$4:$U$4077,20,0)</f>
        <v>349.8</v>
      </c>
      <c r="AB267" s="51">
        <f t="shared" si="30"/>
        <v>209.88</v>
      </c>
      <c r="AD267" s="51">
        <f>VLOOKUP(E267,[3]INVENTARIO!$B$4:$X$4077,23,0)</f>
        <v>349.8</v>
      </c>
      <c r="AE267" s="51">
        <f t="shared" si="31"/>
        <v>209.88</v>
      </c>
      <c r="AG267" s="51">
        <f>VLOOKUP(E267,[3]INVENTARIO!$B$4:$AA$1048576,26,0)</f>
        <v>349.8</v>
      </c>
      <c r="AH267" s="51">
        <f t="shared" si="32"/>
        <v>209.88</v>
      </c>
      <c r="AJ267" s="51">
        <f>VLOOKUP(E267,[3]INVENTARIO!$B$4:$AD$1048576,29,0)</f>
        <v>330</v>
      </c>
      <c r="AK267" s="51">
        <f t="shared" si="33"/>
        <v>198</v>
      </c>
      <c r="AL267" s="48"/>
      <c r="AM267" s="59"/>
      <c r="AN267" s="60"/>
      <c r="AO267" s="60"/>
      <c r="AP267" s="60"/>
      <c r="AQ267" s="60"/>
      <c r="AR267" s="60"/>
      <c r="AS267" s="60"/>
      <c r="AT267" s="60"/>
    </row>
    <row r="268" spans="1:46" ht="24" customHeight="1" outlineLevel="1" x14ac:dyDescent="0.3">
      <c r="A268" s="41" t="s">
        <v>390</v>
      </c>
      <c r="B268" s="42">
        <v>267</v>
      </c>
      <c r="C268" s="43" t="s">
        <v>395</v>
      </c>
      <c r="D268" s="43" t="s">
        <v>551</v>
      </c>
      <c r="E268" s="42" t="s">
        <v>578</v>
      </c>
      <c r="F268" s="43">
        <f>VLOOKUP(E268,[3]INVENTARIO!$B$4:$D$1048576,3,0)</f>
        <v>0</v>
      </c>
      <c r="G268" s="44" t="s">
        <v>561</v>
      </c>
      <c r="H268" s="43" t="s">
        <v>501</v>
      </c>
      <c r="I268" s="43" t="s">
        <v>403</v>
      </c>
      <c r="J268" s="45">
        <v>0.5</v>
      </c>
      <c r="K268" s="45">
        <v>0.34</v>
      </c>
      <c r="L268" s="45">
        <v>0.34</v>
      </c>
      <c r="M268" s="45">
        <v>0</v>
      </c>
      <c r="N268" s="45" t="s">
        <v>28</v>
      </c>
      <c r="O268" s="45">
        <v>0</v>
      </c>
      <c r="P268" s="46">
        <v>679.88700000000006</v>
      </c>
      <c r="Q268" s="46">
        <f t="shared" si="34"/>
        <v>407.93220000000002</v>
      </c>
      <c r="R268" s="47"/>
      <c r="S268" s="46">
        <v>454.59899999999999</v>
      </c>
      <c r="T268" s="46">
        <v>272.75939999999997</v>
      </c>
      <c r="V268" s="49">
        <v>0.6</v>
      </c>
      <c r="X268" s="50">
        <f>VLOOKUP(E268,[3]INVENTARIO!$B$3761:$R$3960,17,0)</f>
        <v>402.3</v>
      </c>
      <c r="Y268" s="50">
        <f t="shared" si="35"/>
        <v>241.38</v>
      </c>
      <c r="AA268" s="51">
        <f>VLOOKUP(E268,[3]INVENTARIO!$B$4:$U$4077,20,0)</f>
        <v>349.8</v>
      </c>
      <c r="AB268" s="51">
        <f t="shared" si="30"/>
        <v>209.88</v>
      </c>
      <c r="AD268" s="51">
        <f>VLOOKUP(E268,[3]INVENTARIO!$B$4:$X$4077,23,0)</f>
        <v>349.8</v>
      </c>
      <c r="AE268" s="51">
        <f t="shared" si="31"/>
        <v>209.88</v>
      </c>
      <c r="AG268" s="51">
        <f>VLOOKUP(E268,[3]INVENTARIO!$B$4:$AA$1048576,26,0)</f>
        <v>349.8</v>
      </c>
      <c r="AH268" s="51">
        <f t="shared" si="32"/>
        <v>209.88</v>
      </c>
      <c r="AJ268" s="51">
        <f>VLOOKUP(E268,[3]INVENTARIO!$B$4:$AD$1048576,29,0)</f>
        <v>330</v>
      </c>
      <c r="AK268" s="51">
        <f t="shared" si="33"/>
        <v>198</v>
      </c>
    </row>
    <row r="269" spans="1:46" ht="24" customHeight="1" outlineLevel="1" x14ac:dyDescent="0.3">
      <c r="A269" s="41" t="s">
        <v>390</v>
      </c>
      <c r="B269" s="42">
        <v>268</v>
      </c>
      <c r="C269" s="43" t="s">
        <v>395</v>
      </c>
      <c r="D269" s="43" t="s">
        <v>551</v>
      </c>
      <c r="E269" s="42" t="s">
        <v>579</v>
      </c>
      <c r="F269" s="43">
        <f>VLOOKUP(E269,[3]INVENTARIO!$B$4:$D$1048576,3,0)</f>
        <v>0</v>
      </c>
      <c r="G269" s="44" t="s">
        <v>563</v>
      </c>
      <c r="H269" s="43" t="s">
        <v>501</v>
      </c>
      <c r="I269" s="43" t="s">
        <v>403</v>
      </c>
      <c r="J269" s="45">
        <v>0.5</v>
      </c>
      <c r="K269" s="45">
        <v>0.34</v>
      </c>
      <c r="L269" s="45">
        <v>0.34</v>
      </c>
      <c r="M269" s="45">
        <v>0</v>
      </c>
      <c r="N269" s="45" t="s">
        <v>28</v>
      </c>
      <c r="O269" s="45">
        <v>0</v>
      </c>
      <c r="P269" s="46">
        <v>679.88700000000006</v>
      </c>
      <c r="Q269" s="46">
        <f t="shared" si="34"/>
        <v>407.93220000000002</v>
      </c>
      <c r="R269" s="47"/>
      <c r="S269" s="46">
        <v>454.59899999999999</v>
      </c>
      <c r="T269" s="46">
        <v>272.75939999999997</v>
      </c>
      <c r="V269" s="49">
        <v>0.6</v>
      </c>
      <c r="X269" s="50">
        <f>VLOOKUP(E269,[3]INVENTARIO!$B$3761:$R$3960,17,0)</f>
        <v>402.3</v>
      </c>
      <c r="Y269" s="50">
        <f t="shared" si="35"/>
        <v>241.38</v>
      </c>
      <c r="AA269" s="51">
        <f>VLOOKUP(E269,[3]INVENTARIO!$B$4:$U$4077,20,0)</f>
        <v>349.8</v>
      </c>
      <c r="AB269" s="51">
        <f t="shared" si="30"/>
        <v>209.88</v>
      </c>
      <c r="AD269" s="51">
        <f>VLOOKUP(E269,[3]INVENTARIO!$B$4:$X$4077,23,0)</f>
        <v>349.8</v>
      </c>
      <c r="AE269" s="51">
        <f t="shared" si="31"/>
        <v>209.88</v>
      </c>
      <c r="AG269" s="51">
        <f>VLOOKUP(E269,[3]INVENTARIO!$B$4:$AA$1048576,26,0)</f>
        <v>349.8</v>
      </c>
      <c r="AH269" s="51">
        <f t="shared" si="32"/>
        <v>209.88</v>
      </c>
      <c r="AJ269" s="51">
        <f>VLOOKUP(E269,[3]INVENTARIO!$B$4:$AD$1048576,29,0)</f>
        <v>330</v>
      </c>
      <c r="AK269" s="51">
        <f t="shared" si="33"/>
        <v>198</v>
      </c>
    </row>
    <row r="270" spans="1:46" ht="24" customHeight="1" outlineLevel="1" x14ac:dyDescent="0.3">
      <c r="A270" s="41" t="s">
        <v>390</v>
      </c>
      <c r="B270" s="42">
        <v>269</v>
      </c>
      <c r="C270" s="43" t="s">
        <v>395</v>
      </c>
      <c r="D270" s="43" t="s">
        <v>551</v>
      </c>
      <c r="E270" s="42" t="s">
        <v>580</v>
      </c>
      <c r="F270" s="43">
        <f>VLOOKUP(E270,[3]INVENTARIO!$B$4:$D$1048576,3,0)</f>
        <v>0</v>
      </c>
      <c r="G270" s="44" t="s">
        <v>565</v>
      </c>
      <c r="H270" s="43" t="s">
        <v>501</v>
      </c>
      <c r="I270" s="43" t="s">
        <v>403</v>
      </c>
      <c r="J270" s="45">
        <v>0.5</v>
      </c>
      <c r="K270" s="45">
        <v>0.34</v>
      </c>
      <c r="L270" s="45">
        <v>0.34</v>
      </c>
      <c r="M270" s="45">
        <v>0</v>
      </c>
      <c r="N270" s="45" t="s">
        <v>28</v>
      </c>
      <c r="O270" s="45">
        <v>0</v>
      </c>
      <c r="P270" s="46">
        <v>679.88700000000006</v>
      </c>
      <c r="Q270" s="46">
        <f t="shared" si="34"/>
        <v>407.93220000000002</v>
      </c>
      <c r="R270" s="47"/>
      <c r="S270" s="46">
        <v>454.59899999999999</v>
      </c>
      <c r="T270" s="46">
        <v>272.75939999999997</v>
      </c>
      <c r="V270" s="49">
        <v>0.6</v>
      </c>
      <c r="X270" s="50">
        <f>VLOOKUP(E270,[3]INVENTARIO!$B$3761:$R$3960,17,0)</f>
        <v>402.3</v>
      </c>
      <c r="Y270" s="50">
        <f t="shared" si="35"/>
        <v>241.38</v>
      </c>
      <c r="AA270" s="51">
        <f>VLOOKUP(E270,[3]INVENTARIO!$B$4:$U$4077,20,0)</f>
        <v>349.8</v>
      </c>
      <c r="AB270" s="51">
        <f t="shared" si="30"/>
        <v>209.88</v>
      </c>
      <c r="AD270" s="51">
        <f>VLOOKUP(E270,[3]INVENTARIO!$B$4:$X$4077,23,0)</f>
        <v>349.8</v>
      </c>
      <c r="AE270" s="51">
        <f t="shared" si="31"/>
        <v>209.88</v>
      </c>
      <c r="AG270" s="51">
        <f>VLOOKUP(E270,[3]INVENTARIO!$B$4:$AA$1048576,26,0)</f>
        <v>349.8</v>
      </c>
      <c r="AH270" s="51">
        <f t="shared" si="32"/>
        <v>209.88</v>
      </c>
      <c r="AJ270" s="51">
        <f>VLOOKUP(E270,[3]INVENTARIO!$B$4:$AD$1048576,29,0)</f>
        <v>330</v>
      </c>
      <c r="AK270" s="51">
        <f t="shared" si="33"/>
        <v>198</v>
      </c>
    </row>
    <row r="271" spans="1:46" ht="24" customHeight="1" outlineLevel="1" x14ac:dyDescent="0.3">
      <c r="A271" s="41" t="s">
        <v>390</v>
      </c>
      <c r="B271" s="42">
        <v>270</v>
      </c>
      <c r="C271" s="43" t="s">
        <v>395</v>
      </c>
      <c r="D271" s="43" t="s">
        <v>551</v>
      </c>
      <c r="E271" s="42" t="s">
        <v>581</v>
      </c>
      <c r="F271" s="43">
        <f>VLOOKUP(E271,[3]INVENTARIO!$B$4:$D$1048576,3,0)</f>
        <v>0</v>
      </c>
      <c r="G271" s="44" t="s">
        <v>553</v>
      </c>
      <c r="H271" s="43" t="s">
        <v>501</v>
      </c>
      <c r="I271" s="43" t="s">
        <v>403</v>
      </c>
      <c r="J271" s="45">
        <v>0.75</v>
      </c>
      <c r="K271" s="45" t="s">
        <v>28</v>
      </c>
      <c r="L271" s="45" t="s">
        <v>28</v>
      </c>
      <c r="M271" s="45">
        <v>0</v>
      </c>
      <c r="N271" s="45" t="s">
        <v>28</v>
      </c>
      <c r="O271" s="45">
        <v>3.85</v>
      </c>
      <c r="P271" s="46">
        <v>1585.8960000000002</v>
      </c>
      <c r="Q271" s="46">
        <f t="shared" si="34"/>
        <v>951.53760000000011</v>
      </c>
      <c r="R271" s="47"/>
      <c r="S271" s="46">
        <v>1060.3919999999998</v>
      </c>
      <c r="T271" s="46">
        <v>636.23519999999985</v>
      </c>
      <c r="V271" s="49">
        <v>0.6</v>
      </c>
      <c r="X271" s="50">
        <f>VLOOKUP(E271,[3]INVENTARIO!$B$3761:$R$3960,17,0)</f>
        <v>938.4</v>
      </c>
      <c r="Y271" s="50">
        <f t="shared" si="35"/>
        <v>563.04</v>
      </c>
      <c r="AA271" s="51">
        <f>VLOOKUP(E271,[3]INVENTARIO!$B$4:$U$4077,20,0)</f>
        <v>816</v>
      </c>
      <c r="AB271" s="51">
        <f t="shared" si="30"/>
        <v>489.59999999999997</v>
      </c>
      <c r="AD271" s="51">
        <f>VLOOKUP(E271,[3]INVENTARIO!$B$4:$X$4077,23,0)</f>
        <v>816</v>
      </c>
      <c r="AE271" s="51">
        <f t="shared" si="31"/>
        <v>489.59999999999997</v>
      </c>
      <c r="AG271" s="51">
        <f>VLOOKUP(E271,[3]INVENTARIO!$B$4:$AA$1048576,26,0)</f>
        <v>816</v>
      </c>
      <c r="AH271" s="51">
        <f t="shared" si="32"/>
        <v>489.59999999999997</v>
      </c>
      <c r="AJ271" s="51">
        <f>VLOOKUP(E271,[3]INVENTARIO!$B$4:$AD$1048576,29,0)</f>
        <v>330</v>
      </c>
      <c r="AK271" s="51">
        <f t="shared" si="33"/>
        <v>198</v>
      </c>
    </row>
    <row r="272" spans="1:46" ht="24" customHeight="1" outlineLevel="1" x14ac:dyDescent="0.3">
      <c r="A272" s="41" t="s">
        <v>390</v>
      </c>
      <c r="B272" s="42">
        <v>271</v>
      </c>
      <c r="C272" s="43" t="s">
        <v>395</v>
      </c>
      <c r="D272" s="43" t="s">
        <v>551</v>
      </c>
      <c r="E272" s="42" t="s">
        <v>582</v>
      </c>
      <c r="F272" s="43">
        <f>VLOOKUP(E272,[3]INVENTARIO!$B$4:$D$1048576,3,0)</f>
        <v>0</v>
      </c>
      <c r="G272" s="44" t="s">
        <v>555</v>
      </c>
      <c r="H272" s="43" t="s">
        <v>501</v>
      </c>
      <c r="I272" s="43" t="s">
        <v>403</v>
      </c>
      <c r="J272" s="45">
        <v>0.75</v>
      </c>
      <c r="K272" s="45" t="s">
        <v>28</v>
      </c>
      <c r="L272" s="45" t="s">
        <v>28</v>
      </c>
      <c r="M272" s="45">
        <v>0</v>
      </c>
      <c r="N272" s="45" t="s">
        <v>28</v>
      </c>
      <c r="O272" s="45">
        <v>3.85</v>
      </c>
      <c r="P272" s="46">
        <v>1585.8960000000002</v>
      </c>
      <c r="Q272" s="46">
        <f t="shared" si="34"/>
        <v>951.53760000000011</v>
      </c>
      <c r="R272" s="47"/>
      <c r="S272" s="46">
        <v>1060.3919999999998</v>
      </c>
      <c r="T272" s="46">
        <v>636.23519999999985</v>
      </c>
      <c r="V272" s="49">
        <v>0.6</v>
      </c>
      <c r="X272" s="50">
        <f>VLOOKUP(E272,[3]INVENTARIO!$B$3761:$R$3960,17,0)</f>
        <v>938.4</v>
      </c>
      <c r="Y272" s="50">
        <f t="shared" si="35"/>
        <v>563.04</v>
      </c>
      <c r="AA272" s="51">
        <f>VLOOKUP(E272,[3]INVENTARIO!$B$4:$U$4077,20,0)</f>
        <v>816</v>
      </c>
      <c r="AB272" s="51">
        <f t="shared" si="30"/>
        <v>489.59999999999997</v>
      </c>
      <c r="AD272" s="51">
        <f>VLOOKUP(E272,[3]INVENTARIO!$B$4:$X$4077,23,0)</f>
        <v>816</v>
      </c>
      <c r="AE272" s="51">
        <f t="shared" si="31"/>
        <v>489.59999999999997</v>
      </c>
      <c r="AG272" s="51">
        <f>VLOOKUP(E272,[3]INVENTARIO!$B$4:$AA$1048576,26,0)</f>
        <v>816</v>
      </c>
      <c r="AH272" s="51">
        <f t="shared" si="32"/>
        <v>489.59999999999997</v>
      </c>
      <c r="AJ272" s="51">
        <f>VLOOKUP(E272,[3]INVENTARIO!$B$4:$AD$1048576,29,0)</f>
        <v>330</v>
      </c>
      <c r="AK272" s="51">
        <f t="shared" si="33"/>
        <v>198</v>
      </c>
    </row>
    <row r="273" spans="1:38" ht="24" customHeight="1" outlineLevel="1" x14ac:dyDescent="0.3">
      <c r="A273" s="43" t="s">
        <v>583</v>
      </c>
      <c r="B273" s="42">
        <v>272</v>
      </c>
      <c r="C273" s="43" t="s">
        <v>395</v>
      </c>
      <c r="D273" s="43" t="s">
        <v>551</v>
      </c>
      <c r="E273" s="42" t="s">
        <v>584</v>
      </c>
      <c r="F273" s="43">
        <f>VLOOKUP(E273,[3]INVENTARIO!$B$4:$D$1048576,3,0)</f>
        <v>0</v>
      </c>
      <c r="G273" s="44" t="s">
        <v>557</v>
      </c>
      <c r="H273" s="43" t="s">
        <v>501</v>
      </c>
      <c r="I273" s="43" t="s">
        <v>403</v>
      </c>
      <c r="J273" s="45">
        <v>0.75</v>
      </c>
      <c r="K273" s="45" t="s">
        <v>28</v>
      </c>
      <c r="L273" s="45" t="s">
        <v>28</v>
      </c>
      <c r="M273" s="45">
        <v>0</v>
      </c>
      <c r="N273" s="45" t="s">
        <v>28</v>
      </c>
      <c r="O273" s="45">
        <v>3.85</v>
      </c>
      <c r="P273" s="46">
        <v>1585.8960000000002</v>
      </c>
      <c r="Q273" s="46">
        <f t="shared" si="34"/>
        <v>951.53760000000011</v>
      </c>
      <c r="R273" s="47"/>
      <c r="S273" s="46">
        <v>1060.3919999999998</v>
      </c>
      <c r="T273" s="46">
        <v>636.23519999999985</v>
      </c>
      <c r="V273" s="49">
        <v>0.6</v>
      </c>
      <c r="X273" s="50">
        <f>VLOOKUP(E273,[3]INVENTARIO!$B$3761:$R$3960,17,0)</f>
        <v>938.4</v>
      </c>
      <c r="Y273" s="50">
        <f t="shared" si="35"/>
        <v>563.04</v>
      </c>
      <c r="AA273" s="51">
        <f>VLOOKUP(E273,[3]INVENTARIO!$B$4:$U$4077,20,0)</f>
        <v>816</v>
      </c>
      <c r="AB273" s="51">
        <f t="shared" si="30"/>
        <v>489.59999999999997</v>
      </c>
      <c r="AD273" s="51">
        <f>VLOOKUP(E273,[3]INVENTARIO!$B$4:$X$4077,23,0)</f>
        <v>816</v>
      </c>
      <c r="AE273" s="51">
        <f t="shared" si="31"/>
        <v>489.59999999999997</v>
      </c>
      <c r="AG273" s="51">
        <f>VLOOKUP(E273,[3]INVENTARIO!$B$4:$AA$1048576,26,0)</f>
        <v>816</v>
      </c>
      <c r="AH273" s="51">
        <f t="shared" si="32"/>
        <v>489.59999999999997</v>
      </c>
      <c r="AJ273" s="51">
        <f>VLOOKUP(E273,[3]INVENTARIO!$B$4:$AD$1048576,29,0)</f>
        <v>330</v>
      </c>
      <c r="AK273" s="51">
        <f t="shared" si="33"/>
        <v>198</v>
      </c>
    </row>
    <row r="274" spans="1:38" ht="24" customHeight="1" outlineLevel="1" x14ac:dyDescent="0.3">
      <c r="A274" s="43" t="s">
        <v>583</v>
      </c>
      <c r="B274" s="42">
        <v>273</v>
      </c>
      <c r="C274" s="43" t="s">
        <v>395</v>
      </c>
      <c r="D274" s="43" t="s">
        <v>551</v>
      </c>
      <c r="E274" s="42" t="s">
        <v>585</v>
      </c>
      <c r="F274" s="43">
        <f>VLOOKUP(E274,[3]INVENTARIO!$B$4:$D$1048576,3,0)</f>
        <v>0</v>
      </c>
      <c r="G274" s="44" t="s">
        <v>559</v>
      </c>
      <c r="H274" s="43" t="s">
        <v>501</v>
      </c>
      <c r="I274" s="43" t="s">
        <v>403</v>
      </c>
      <c r="J274" s="45">
        <v>0.75</v>
      </c>
      <c r="K274" s="45" t="s">
        <v>28</v>
      </c>
      <c r="L274" s="45" t="s">
        <v>28</v>
      </c>
      <c r="M274" s="45">
        <v>0</v>
      </c>
      <c r="N274" s="45" t="s">
        <v>28</v>
      </c>
      <c r="O274" s="45">
        <v>3.85</v>
      </c>
      <c r="P274" s="46">
        <v>1585.8960000000002</v>
      </c>
      <c r="Q274" s="46">
        <f t="shared" si="34"/>
        <v>951.53760000000011</v>
      </c>
      <c r="R274" s="47"/>
      <c r="S274" s="46">
        <v>1060.3919999999998</v>
      </c>
      <c r="T274" s="46">
        <v>636.23519999999985</v>
      </c>
      <c r="V274" s="49">
        <v>0.6</v>
      </c>
      <c r="X274" s="50">
        <f>VLOOKUP(E274,[3]INVENTARIO!$B$3761:$R$3960,17,0)</f>
        <v>938.4</v>
      </c>
      <c r="Y274" s="50">
        <f t="shared" si="35"/>
        <v>563.04</v>
      </c>
      <c r="AA274" s="51">
        <f>VLOOKUP(E274,[3]INVENTARIO!$B$4:$U$4077,20,0)</f>
        <v>816</v>
      </c>
      <c r="AB274" s="51">
        <f t="shared" si="30"/>
        <v>489.59999999999997</v>
      </c>
      <c r="AD274" s="51">
        <f>VLOOKUP(E274,[3]INVENTARIO!$B$4:$X$4077,23,0)</f>
        <v>816</v>
      </c>
      <c r="AE274" s="51">
        <f t="shared" si="31"/>
        <v>489.59999999999997</v>
      </c>
      <c r="AG274" s="51">
        <f>VLOOKUP(E274,[3]INVENTARIO!$B$4:$AA$1048576,26,0)</f>
        <v>816</v>
      </c>
      <c r="AH274" s="51">
        <f t="shared" si="32"/>
        <v>489.59999999999997</v>
      </c>
      <c r="AJ274" s="51">
        <f>VLOOKUP(E274,[3]INVENTARIO!$B$4:$AD$1048576,29,0)</f>
        <v>330</v>
      </c>
      <c r="AK274" s="51">
        <f t="shared" si="33"/>
        <v>198</v>
      </c>
    </row>
    <row r="275" spans="1:38" ht="24" customHeight="1" outlineLevel="1" x14ac:dyDescent="0.3">
      <c r="A275" s="43" t="s">
        <v>583</v>
      </c>
      <c r="B275" s="42">
        <v>274</v>
      </c>
      <c r="C275" s="43" t="s">
        <v>395</v>
      </c>
      <c r="D275" s="43" t="s">
        <v>551</v>
      </c>
      <c r="E275" s="42" t="s">
        <v>586</v>
      </c>
      <c r="F275" s="43">
        <f>VLOOKUP(E275,[3]INVENTARIO!$B$4:$D$1048576,3,0)</f>
        <v>0</v>
      </c>
      <c r="G275" s="44" t="s">
        <v>561</v>
      </c>
      <c r="H275" s="43" t="s">
        <v>501</v>
      </c>
      <c r="I275" s="43" t="s">
        <v>403</v>
      </c>
      <c r="J275" s="45">
        <v>0.75</v>
      </c>
      <c r="K275" s="45" t="s">
        <v>28</v>
      </c>
      <c r="L275" s="45" t="s">
        <v>28</v>
      </c>
      <c r="M275" s="45">
        <v>0</v>
      </c>
      <c r="N275" s="45" t="s">
        <v>28</v>
      </c>
      <c r="O275" s="45">
        <v>3.85</v>
      </c>
      <c r="P275" s="46">
        <v>1585.8960000000002</v>
      </c>
      <c r="Q275" s="46">
        <f t="shared" si="34"/>
        <v>951.53760000000011</v>
      </c>
      <c r="R275" s="47"/>
      <c r="S275" s="46">
        <v>1060.3919999999998</v>
      </c>
      <c r="T275" s="46">
        <v>636.23519999999985</v>
      </c>
      <c r="V275" s="49">
        <v>0.6</v>
      </c>
      <c r="X275" s="50">
        <f>VLOOKUP(E275,[3]INVENTARIO!$B$3761:$R$3960,17,0)</f>
        <v>938.4</v>
      </c>
      <c r="Y275" s="50">
        <f t="shared" si="35"/>
        <v>563.04</v>
      </c>
      <c r="AA275" s="51">
        <f>VLOOKUP(E275,[3]INVENTARIO!$B$4:$U$4077,20,0)</f>
        <v>816</v>
      </c>
      <c r="AB275" s="51">
        <f t="shared" si="30"/>
        <v>489.59999999999997</v>
      </c>
      <c r="AD275" s="51">
        <f>VLOOKUP(E275,[3]INVENTARIO!$B$4:$X$4077,23,0)</f>
        <v>816</v>
      </c>
      <c r="AE275" s="51">
        <f t="shared" si="31"/>
        <v>489.59999999999997</v>
      </c>
      <c r="AG275" s="51">
        <f>VLOOKUP(E275,[3]INVENTARIO!$B$4:$AA$1048576,26,0)</f>
        <v>816</v>
      </c>
      <c r="AH275" s="51">
        <f t="shared" si="32"/>
        <v>489.59999999999997</v>
      </c>
      <c r="AJ275" s="51">
        <f>VLOOKUP(E275,[3]INVENTARIO!$B$4:$AD$1048576,29,0)</f>
        <v>330</v>
      </c>
      <c r="AK275" s="51">
        <f t="shared" si="33"/>
        <v>198</v>
      </c>
    </row>
    <row r="276" spans="1:38" ht="24" customHeight="1" outlineLevel="1" x14ac:dyDescent="0.3">
      <c r="A276" s="41" t="s">
        <v>390</v>
      </c>
      <c r="B276" s="42">
        <v>275</v>
      </c>
      <c r="C276" s="43" t="s">
        <v>395</v>
      </c>
      <c r="D276" s="43" t="s">
        <v>551</v>
      </c>
      <c r="E276" s="42" t="s">
        <v>587</v>
      </c>
      <c r="F276" s="43">
        <f>VLOOKUP(E276,[3]INVENTARIO!$B$4:$D$1048576,3,0)</f>
        <v>0</v>
      </c>
      <c r="G276" s="44" t="s">
        <v>563</v>
      </c>
      <c r="H276" s="43" t="s">
        <v>501</v>
      </c>
      <c r="I276" s="43" t="s">
        <v>403</v>
      </c>
      <c r="J276" s="45">
        <v>0.75</v>
      </c>
      <c r="K276" s="45" t="s">
        <v>28</v>
      </c>
      <c r="L276" s="45" t="s">
        <v>28</v>
      </c>
      <c r="M276" s="45">
        <v>0</v>
      </c>
      <c r="N276" s="45" t="s">
        <v>28</v>
      </c>
      <c r="O276" s="45">
        <v>3.85</v>
      </c>
      <c r="P276" s="46">
        <v>1585.8960000000002</v>
      </c>
      <c r="Q276" s="46">
        <f t="shared" si="34"/>
        <v>951.53760000000011</v>
      </c>
      <c r="R276" s="47"/>
      <c r="S276" s="46">
        <v>1060.3919999999998</v>
      </c>
      <c r="T276" s="46">
        <v>636.23519999999985</v>
      </c>
      <c r="U276" s="52"/>
      <c r="V276" s="49">
        <v>0.6</v>
      </c>
      <c r="W276" s="52"/>
      <c r="X276" s="50">
        <f>VLOOKUP(E276,[3]INVENTARIO!$B$3761:$R$3960,17,0)</f>
        <v>938.4</v>
      </c>
      <c r="Y276" s="50">
        <f t="shared" si="35"/>
        <v>563.04</v>
      </c>
      <c r="Z276" s="52"/>
      <c r="AA276" s="62">
        <f>VLOOKUP(E276,[3]INVENTARIO!$B$4:$U$4077,20,0)</f>
        <v>816</v>
      </c>
      <c r="AB276" s="62">
        <f t="shared" si="30"/>
        <v>489.59999999999997</v>
      </c>
      <c r="AC276" s="52"/>
      <c r="AD276" s="62">
        <f>VLOOKUP(E276,[3]INVENTARIO!$B$4:$X$4077,23,0)</f>
        <v>816</v>
      </c>
      <c r="AE276" s="62">
        <f t="shared" si="31"/>
        <v>489.59999999999997</v>
      </c>
      <c r="AF276" s="52"/>
      <c r="AG276" s="62">
        <f>VLOOKUP(E276,[3]INVENTARIO!$B$4:$AA$1048576,26,0)</f>
        <v>816</v>
      </c>
      <c r="AH276" s="62">
        <f t="shared" si="32"/>
        <v>489.59999999999997</v>
      </c>
      <c r="AI276" s="52"/>
      <c r="AJ276" s="62">
        <f>VLOOKUP(E276,[3]INVENTARIO!$B$4:$AD$1048576,29,0)</f>
        <v>330</v>
      </c>
      <c r="AK276" s="62">
        <f t="shared" si="33"/>
        <v>198</v>
      </c>
    </row>
    <row r="277" spans="1:38" ht="24" customHeight="1" outlineLevel="1" x14ac:dyDescent="0.3">
      <c r="A277" s="41" t="s">
        <v>390</v>
      </c>
      <c r="B277" s="42">
        <v>276</v>
      </c>
      <c r="C277" s="43" t="s">
        <v>395</v>
      </c>
      <c r="D277" s="43" t="s">
        <v>551</v>
      </c>
      <c r="E277" s="42" t="s">
        <v>588</v>
      </c>
      <c r="F277" s="43">
        <f>VLOOKUP(E277,[3]INVENTARIO!$B$4:$D$1048576,3,0)</f>
        <v>0</v>
      </c>
      <c r="G277" s="44" t="s">
        <v>565</v>
      </c>
      <c r="H277" s="43" t="s">
        <v>501</v>
      </c>
      <c r="I277" s="43" t="s">
        <v>403</v>
      </c>
      <c r="J277" s="45">
        <v>0.75</v>
      </c>
      <c r="K277" s="45" t="s">
        <v>28</v>
      </c>
      <c r="L277" s="45" t="s">
        <v>28</v>
      </c>
      <c r="M277" s="45">
        <v>0</v>
      </c>
      <c r="N277" s="45" t="s">
        <v>28</v>
      </c>
      <c r="O277" s="45">
        <v>3.85</v>
      </c>
      <c r="P277" s="46">
        <v>1585.8960000000002</v>
      </c>
      <c r="Q277" s="46">
        <f t="shared" si="34"/>
        <v>951.53760000000011</v>
      </c>
      <c r="R277" s="47"/>
      <c r="S277" s="46">
        <v>1060.3919999999998</v>
      </c>
      <c r="T277" s="46">
        <v>636.23519999999985</v>
      </c>
      <c r="V277" s="49">
        <v>0.6</v>
      </c>
      <c r="X277" s="50">
        <f>VLOOKUP(E277,[3]INVENTARIO!$B$3761:$R$3960,17,0)</f>
        <v>938.4</v>
      </c>
      <c r="Y277" s="50">
        <f t="shared" si="35"/>
        <v>563.04</v>
      </c>
      <c r="AA277" s="51">
        <f>VLOOKUP(E277,[3]INVENTARIO!$B$4:$U$4077,20,0)</f>
        <v>816</v>
      </c>
      <c r="AB277" s="51">
        <f t="shared" si="30"/>
        <v>489.59999999999997</v>
      </c>
      <c r="AD277" s="51">
        <f>VLOOKUP(E277,[3]INVENTARIO!$B$4:$X$4077,23,0)</f>
        <v>816</v>
      </c>
      <c r="AE277" s="51">
        <f t="shared" si="31"/>
        <v>489.59999999999997</v>
      </c>
      <c r="AG277" s="51">
        <f>VLOOKUP(E277,[3]INVENTARIO!$B$4:$AA$1048576,26,0)</f>
        <v>816</v>
      </c>
      <c r="AH277" s="51">
        <f t="shared" si="32"/>
        <v>489.59999999999997</v>
      </c>
      <c r="AJ277" s="51">
        <f>VLOOKUP(E277,[3]INVENTARIO!$B$4:$AD$1048576,29,0)</f>
        <v>330</v>
      </c>
      <c r="AK277" s="51">
        <f t="shared" si="33"/>
        <v>198</v>
      </c>
    </row>
    <row r="278" spans="1:38" ht="24" customHeight="1" outlineLevel="1" x14ac:dyDescent="0.3">
      <c r="A278" s="43" t="s">
        <v>350</v>
      </c>
      <c r="B278" s="42">
        <v>277</v>
      </c>
      <c r="C278" s="43" t="s">
        <v>395</v>
      </c>
      <c r="D278" s="43" t="s">
        <v>551</v>
      </c>
      <c r="E278" s="42" t="s">
        <v>589</v>
      </c>
      <c r="F278" s="43">
        <f>VLOOKUP(E278,[3]INVENTARIO!$B$4:$D$1048576,3,0)</f>
        <v>0</v>
      </c>
      <c r="G278" s="44" t="s">
        <v>553</v>
      </c>
      <c r="H278" s="43" t="s">
        <v>501</v>
      </c>
      <c r="I278" s="43" t="s">
        <v>403</v>
      </c>
      <c r="J278" s="45">
        <v>1.1000000000000001</v>
      </c>
      <c r="K278" s="45" t="s">
        <v>28</v>
      </c>
      <c r="L278" s="45" t="s">
        <v>28</v>
      </c>
      <c r="M278" s="45">
        <v>0</v>
      </c>
      <c r="N278" s="45" t="s">
        <v>28</v>
      </c>
      <c r="O278" s="45">
        <v>8.1</v>
      </c>
      <c r="P278" s="46">
        <v>4698.2</v>
      </c>
      <c r="Q278" s="46">
        <f t="shared" si="34"/>
        <v>2818.9199999999996</v>
      </c>
      <c r="R278" s="47"/>
      <c r="S278" s="46">
        <v>3141.3999999999996</v>
      </c>
      <c r="T278" s="46">
        <v>1884.8399999999997</v>
      </c>
      <c r="V278" s="49">
        <v>0.6</v>
      </c>
      <c r="X278" s="50">
        <f>VLOOKUP(E278,[3]INVENTARIO!$B$3761:$R$3960,17,0)</f>
        <v>2780</v>
      </c>
      <c r="Y278" s="50">
        <f t="shared" si="35"/>
        <v>1668</v>
      </c>
      <c r="AA278" s="51">
        <f>VLOOKUP(E278,[3]INVENTARIO!$B$4:$U$4077,20,0)</f>
        <v>2417</v>
      </c>
      <c r="AB278" s="51">
        <f t="shared" si="30"/>
        <v>1450.2</v>
      </c>
      <c r="AD278" s="51">
        <f>VLOOKUP(E278,[3]INVENTARIO!$B$4:$X$4077,23,0)</f>
        <v>2417</v>
      </c>
      <c r="AE278" s="51">
        <f t="shared" si="31"/>
        <v>1450.2</v>
      </c>
      <c r="AG278" s="51">
        <f>VLOOKUP(E278,[3]INVENTARIO!$B$4:$AA$1048576,26,0)</f>
        <v>2417</v>
      </c>
      <c r="AH278" s="51">
        <f t="shared" si="32"/>
        <v>1450.2</v>
      </c>
      <c r="AJ278" s="51">
        <f>VLOOKUP(E278,[3]INVENTARIO!$B$4:$AD$1048576,29,0)</f>
        <v>330</v>
      </c>
      <c r="AK278" s="51">
        <f t="shared" si="33"/>
        <v>198</v>
      </c>
    </row>
    <row r="279" spans="1:38" ht="24" customHeight="1" outlineLevel="1" x14ac:dyDescent="0.3">
      <c r="A279" s="43" t="s">
        <v>466</v>
      </c>
      <c r="B279" s="42">
        <v>278</v>
      </c>
      <c r="C279" s="43" t="s">
        <v>395</v>
      </c>
      <c r="D279" s="43" t="s">
        <v>551</v>
      </c>
      <c r="E279" s="42" t="s">
        <v>590</v>
      </c>
      <c r="F279" s="43">
        <f>VLOOKUP(E279,[3]INVENTARIO!$B$4:$D$1048576,3,0)</f>
        <v>0</v>
      </c>
      <c r="G279" s="44" t="s">
        <v>555</v>
      </c>
      <c r="H279" s="43" t="s">
        <v>501</v>
      </c>
      <c r="I279" s="43" t="s">
        <v>403</v>
      </c>
      <c r="J279" s="45">
        <v>1.1000000000000001</v>
      </c>
      <c r="K279" s="45" t="s">
        <v>28</v>
      </c>
      <c r="L279" s="45" t="s">
        <v>28</v>
      </c>
      <c r="M279" s="45">
        <v>0</v>
      </c>
      <c r="N279" s="45" t="s">
        <v>28</v>
      </c>
      <c r="O279" s="45">
        <v>8.1</v>
      </c>
      <c r="P279" s="46">
        <v>4698.2</v>
      </c>
      <c r="Q279" s="46">
        <f t="shared" si="34"/>
        <v>2818.9199999999996</v>
      </c>
      <c r="R279" s="47"/>
      <c r="S279" s="46">
        <v>3141.3999999999996</v>
      </c>
      <c r="T279" s="46">
        <v>1884.8399999999997</v>
      </c>
      <c r="V279" s="49">
        <v>0.6</v>
      </c>
      <c r="X279" s="50">
        <f>VLOOKUP(E279,[3]INVENTARIO!$B$3761:$R$3960,17,0)</f>
        <v>2780</v>
      </c>
      <c r="Y279" s="50">
        <f t="shared" si="35"/>
        <v>1668</v>
      </c>
      <c r="AA279" s="51">
        <f>VLOOKUP(E279,[3]INVENTARIO!$B$4:$U$4077,20,0)</f>
        <v>2417</v>
      </c>
      <c r="AB279" s="51">
        <f t="shared" si="30"/>
        <v>1450.2</v>
      </c>
      <c r="AD279" s="51">
        <f>VLOOKUP(E279,[3]INVENTARIO!$B$4:$X$4077,23,0)</f>
        <v>2417</v>
      </c>
      <c r="AE279" s="51">
        <f t="shared" si="31"/>
        <v>1450.2</v>
      </c>
      <c r="AG279" s="51">
        <f>VLOOKUP(E279,[3]INVENTARIO!$B$4:$AA$1048576,26,0)</f>
        <v>2417</v>
      </c>
      <c r="AH279" s="51">
        <f t="shared" si="32"/>
        <v>1450.2</v>
      </c>
      <c r="AJ279" s="51">
        <f>VLOOKUP(E279,[3]INVENTARIO!$B$4:$AD$1048576,29,0)</f>
        <v>330</v>
      </c>
      <c r="AK279" s="51">
        <f t="shared" si="33"/>
        <v>198</v>
      </c>
    </row>
    <row r="280" spans="1:38" ht="24" customHeight="1" outlineLevel="1" x14ac:dyDescent="0.3">
      <c r="A280" s="43" t="s">
        <v>466</v>
      </c>
      <c r="B280" s="42">
        <v>279</v>
      </c>
      <c r="C280" s="43" t="s">
        <v>395</v>
      </c>
      <c r="D280" s="43" t="s">
        <v>551</v>
      </c>
      <c r="E280" s="42" t="s">
        <v>591</v>
      </c>
      <c r="F280" s="43">
        <f>VLOOKUP(E280,[3]INVENTARIO!$B$4:$D$1048576,3,0)</f>
        <v>0</v>
      </c>
      <c r="G280" s="44" t="s">
        <v>557</v>
      </c>
      <c r="H280" s="43" t="s">
        <v>501</v>
      </c>
      <c r="I280" s="43" t="s">
        <v>403</v>
      </c>
      <c r="J280" s="45">
        <v>1.1000000000000001</v>
      </c>
      <c r="K280" s="45" t="s">
        <v>28</v>
      </c>
      <c r="L280" s="45" t="s">
        <v>28</v>
      </c>
      <c r="M280" s="45">
        <v>0</v>
      </c>
      <c r="N280" s="45" t="s">
        <v>28</v>
      </c>
      <c r="O280" s="45">
        <v>8.1</v>
      </c>
      <c r="P280" s="46">
        <v>4698.2</v>
      </c>
      <c r="Q280" s="46">
        <f t="shared" si="34"/>
        <v>2818.9199999999996</v>
      </c>
      <c r="R280" s="47"/>
      <c r="S280" s="46">
        <v>3141.3999999999996</v>
      </c>
      <c r="T280" s="46">
        <v>1884.8399999999997</v>
      </c>
      <c r="V280" s="49">
        <v>0.6</v>
      </c>
      <c r="X280" s="50">
        <f>VLOOKUP(E280,[3]INVENTARIO!$B$3761:$R$3960,17,0)</f>
        <v>2780</v>
      </c>
      <c r="Y280" s="50">
        <f t="shared" si="35"/>
        <v>1668</v>
      </c>
      <c r="AA280" s="51">
        <f>VLOOKUP(E280,[3]INVENTARIO!$B$4:$U$4077,20,0)</f>
        <v>2417</v>
      </c>
      <c r="AB280" s="51">
        <f t="shared" si="30"/>
        <v>1450.2</v>
      </c>
      <c r="AD280" s="51">
        <f>VLOOKUP(E280,[3]INVENTARIO!$B$4:$X$4077,23,0)</f>
        <v>2417</v>
      </c>
      <c r="AE280" s="51">
        <f t="shared" si="31"/>
        <v>1450.2</v>
      </c>
      <c r="AG280" s="51">
        <f>VLOOKUP(E280,[3]INVENTARIO!$B$4:$AA$1048576,26,0)</f>
        <v>2417</v>
      </c>
      <c r="AH280" s="51">
        <f t="shared" si="32"/>
        <v>1450.2</v>
      </c>
      <c r="AJ280" s="51">
        <f>VLOOKUP(E280,[3]INVENTARIO!$B$4:$AD$1048576,29,0)</f>
        <v>330</v>
      </c>
      <c r="AK280" s="51">
        <f t="shared" si="33"/>
        <v>198</v>
      </c>
    </row>
    <row r="281" spans="1:38" ht="24" customHeight="1" outlineLevel="1" x14ac:dyDescent="0.3">
      <c r="A281" s="43" t="s">
        <v>466</v>
      </c>
      <c r="B281" s="42">
        <v>280</v>
      </c>
      <c r="C281" s="43" t="s">
        <v>395</v>
      </c>
      <c r="D281" s="43" t="s">
        <v>551</v>
      </c>
      <c r="E281" s="42" t="s">
        <v>592</v>
      </c>
      <c r="F281" s="43">
        <f>VLOOKUP(E281,[3]INVENTARIO!$B$4:$D$1048576,3,0)</f>
        <v>0</v>
      </c>
      <c r="G281" s="44" t="s">
        <v>559</v>
      </c>
      <c r="H281" s="43" t="s">
        <v>501</v>
      </c>
      <c r="I281" s="43" t="s">
        <v>403</v>
      </c>
      <c r="J281" s="45">
        <v>1.1000000000000001</v>
      </c>
      <c r="K281" s="45" t="s">
        <v>28</v>
      </c>
      <c r="L281" s="45" t="s">
        <v>28</v>
      </c>
      <c r="M281" s="45">
        <v>0</v>
      </c>
      <c r="N281" s="45" t="s">
        <v>28</v>
      </c>
      <c r="O281" s="45">
        <v>8.1</v>
      </c>
      <c r="P281" s="46">
        <v>4698.2</v>
      </c>
      <c r="Q281" s="46">
        <f t="shared" si="34"/>
        <v>2818.9199999999996</v>
      </c>
      <c r="R281" s="47"/>
      <c r="S281" s="46">
        <v>3141.3999999999996</v>
      </c>
      <c r="T281" s="46">
        <v>1884.8399999999997</v>
      </c>
      <c r="V281" s="49">
        <v>0.6</v>
      </c>
      <c r="X281" s="50">
        <f>VLOOKUP(E281,[3]INVENTARIO!$B$3761:$R$3960,17,0)</f>
        <v>2780</v>
      </c>
      <c r="Y281" s="50">
        <f t="shared" si="35"/>
        <v>1668</v>
      </c>
      <c r="AA281" s="51">
        <f>VLOOKUP(E281,[3]INVENTARIO!$B$4:$U$4077,20,0)</f>
        <v>2417</v>
      </c>
      <c r="AB281" s="51">
        <f t="shared" si="30"/>
        <v>1450.2</v>
      </c>
      <c r="AD281" s="51">
        <f>VLOOKUP(E281,[3]INVENTARIO!$B$4:$X$4077,23,0)</f>
        <v>2417</v>
      </c>
      <c r="AE281" s="51">
        <f t="shared" si="31"/>
        <v>1450.2</v>
      </c>
      <c r="AG281" s="51">
        <f>VLOOKUP(E281,[3]INVENTARIO!$B$4:$AA$1048576,26,0)</f>
        <v>2417</v>
      </c>
      <c r="AH281" s="51">
        <f t="shared" si="32"/>
        <v>1450.2</v>
      </c>
      <c r="AJ281" s="51">
        <f>VLOOKUP(E281,[3]INVENTARIO!$B$4:$AD$1048576,29,0)</f>
        <v>330</v>
      </c>
      <c r="AK281" s="51">
        <f t="shared" si="33"/>
        <v>198</v>
      </c>
    </row>
    <row r="282" spans="1:38" ht="24" customHeight="1" outlineLevel="1" x14ac:dyDescent="0.3">
      <c r="A282" s="43" t="s">
        <v>466</v>
      </c>
      <c r="B282" s="42">
        <v>281</v>
      </c>
      <c r="C282" s="43" t="s">
        <v>395</v>
      </c>
      <c r="D282" s="43" t="s">
        <v>551</v>
      </c>
      <c r="E282" s="42" t="s">
        <v>593</v>
      </c>
      <c r="F282" s="43">
        <f>VLOOKUP(E282,[3]INVENTARIO!$B$4:$D$1048576,3,0)</f>
        <v>0</v>
      </c>
      <c r="G282" s="44" t="s">
        <v>561</v>
      </c>
      <c r="H282" s="43" t="s">
        <v>501</v>
      </c>
      <c r="I282" s="43" t="s">
        <v>403</v>
      </c>
      <c r="J282" s="45">
        <v>1.1000000000000001</v>
      </c>
      <c r="K282" s="45" t="s">
        <v>28</v>
      </c>
      <c r="L282" s="45" t="s">
        <v>28</v>
      </c>
      <c r="M282" s="45">
        <v>0</v>
      </c>
      <c r="N282" s="45" t="s">
        <v>28</v>
      </c>
      <c r="O282" s="45">
        <v>8.1</v>
      </c>
      <c r="P282" s="46">
        <v>4698.2</v>
      </c>
      <c r="Q282" s="46">
        <f t="shared" si="34"/>
        <v>2818.9199999999996</v>
      </c>
      <c r="R282" s="47"/>
      <c r="S282" s="46">
        <v>3141.3999999999996</v>
      </c>
      <c r="T282" s="46">
        <v>1884.8399999999997</v>
      </c>
      <c r="V282" s="49">
        <v>0.6</v>
      </c>
      <c r="X282" s="50">
        <f>VLOOKUP(E282,[3]INVENTARIO!$B$3761:$R$3960,17,0)</f>
        <v>2780</v>
      </c>
      <c r="Y282" s="50">
        <f t="shared" si="35"/>
        <v>1668</v>
      </c>
      <c r="AA282" s="51">
        <f>VLOOKUP(E282,[3]INVENTARIO!$B$4:$U$4077,20,0)</f>
        <v>2417</v>
      </c>
      <c r="AB282" s="51">
        <f t="shared" si="30"/>
        <v>1450.2</v>
      </c>
      <c r="AD282" s="51">
        <f>VLOOKUP(E282,[3]INVENTARIO!$B$4:$X$4077,23,0)</f>
        <v>2417</v>
      </c>
      <c r="AE282" s="51">
        <f t="shared" si="31"/>
        <v>1450.2</v>
      </c>
      <c r="AG282" s="51">
        <f>VLOOKUP(E282,[3]INVENTARIO!$B$4:$AA$1048576,26,0)</f>
        <v>2417</v>
      </c>
      <c r="AH282" s="51">
        <f t="shared" si="32"/>
        <v>1450.2</v>
      </c>
      <c r="AJ282" s="51">
        <f>VLOOKUP(E282,[3]INVENTARIO!$B$4:$AD$1048576,29,0)</f>
        <v>330</v>
      </c>
      <c r="AK282" s="51">
        <f t="shared" si="33"/>
        <v>198</v>
      </c>
    </row>
    <row r="283" spans="1:38" ht="24" customHeight="1" outlineLevel="1" x14ac:dyDescent="0.3">
      <c r="A283" s="43" t="s">
        <v>466</v>
      </c>
      <c r="B283" s="42">
        <v>282</v>
      </c>
      <c r="C283" s="43" t="s">
        <v>395</v>
      </c>
      <c r="D283" s="43" t="s">
        <v>551</v>
      </c>
      <c r="E283" s="42" t="s">
        <v>594</v>
      </c>
      <c r="F283" s="43">
        <f>VLOOKUP(E283,[3]INVENTARIO!$B$4:$D$1048576,3,0)</f>
        <v>0</v>
      </c>
      <c r="G283" s="44" t="s">
        <v>563</v>
      </c>
      <c r="H283" s="43" t="s">
        <v>501</v>
      </c>
      <c r="I283" s="43" t="s">
        <v>403</v>
      </c>
      <c r="J283" s="45">
        <v>1.1000000000000001</v>
      </c>
      <c r="K283" s="45" t="s">
        <v>28</v>
      </c>
      <c r="L283" s="45" t="s">
        <v>28</v>
      </c>
      <c r="M283" s="45">
        <v>0</v>
      </c>
      <c r="N283" s="45" t="s">
        <v>28</v>
      </c>
      <c r="O283" s="45">
        <v>8.1</v>
      </c>
      <c r="P283" s="46">
        <v>4698.2</v>
      </c>
      <c r="Q283" s="46">
        <f t="shared" si="34"/>
        <v>2818.9199999999996</v>
      </c>
      <c r="R283" s="47"/>
      <c r="S283" s="46">
        <v>3141.3999999999996</v>
      </c>
      <c r="T283" s="46">
        <v>1884.8399999999997</v>
      </c>
      <c r="V283" s="49">
        <v>0.6</v>
      </c>
      <c r="X283" s="50">
        <f>VLOOKUP(E283,[3]INVENTARIO!$B$3761:$R$3960,17,0)</f>
        <v>2780</v>
      </c>
      <c r="Y283" s="50">
        <f t="shared" si="35"/>
        <v>1668</v>
      </c>
      <c r="AA283" s="51">
        <f>VLOOKUP(E283,[3]INVENTARIO!$B$4:$U$4077,20,0)</f>
        <v>2417</v>
      </c>
      <c r="AB283" s="51">
        <f t="shared" si="30"/>
        <v>1450.2</v>
      </c>
      <c r="AD283" s="51">
        <f>VLOOKUP(E283,[3]INVENTARIO!$B$4:$X$4077,23,0)</f>
        <v>2417</v>
      </c>
      <c r="AE283" s="51">
        <f t="shared" si="31"/>
        <v>1450.2</v>
      </c>
      <c r="AG283" s="51">
        <f>VLOOKUP(E283,[3]INVENTARIO!$B$4:$AA$1048576,26,0)</f>
        <v>2417</v>
      </c>
      <c r="AH283" s="51">
        <f t="shared" si="32"/>
        <v>1450.2</v>
      </c>
      <c r="AJ283" s="51">
        <f>VLOOKUP(E283,[3]INVENTARIO!$B$4:$AD$1048576,29,0)</f>
        <v>330</v>
      </c>
      <c r="AK283" s="51">
        <f t="shared" si="33"/>
        <v>198</v>
      </c>
    </row>
    <row r="284" spans="1:38" ht="24" customHeight="1" outlineLevel="1" x14ac:dyDescent="0.3">
      <c r="A284" s="43" t="s">
        <v>595</v>
      </c>
      <c r="B284" s="42">
        <v>283</v>
      </c>
      <c r="C284" s="43" t="s">
        <v>395</v>
      </c>
      <c r="D284" s="43" t="s">
        <v>551</v>
      </c>
      <c r="E284" s="42" t="s">
        <v>596</v>
      </c>
      <c r="F284" s="43">
        <f>VLOOKUP(E284,[3]INVENTARIO!$B$4:$D$1048576,3,0)</f>
        <v>0</v>
      </c>
      <c r="G284" s="44" t="s">
        <v>565</v>
      </c>
      <c r="H284" s="43" t="s">
        <v>501</v>
      </c>
      <c r="I284" s="43" t="s">
        <v>403</v>
      </c>
      <c r="J284" s="45">
        <v>1.1000000000000001</v>
      </c>
      <c r="K284" s="45" t="s">
        <v>28</v>
      </c>
      <c r="L284" s="45" t="s">
        <v>28</v>
      </c>
      <c r="M284" s="45">
        <v>0</v>
      </c>
      <c r="N284" s="45" t="s">
        <v>28</v>
      </c>
      <c r="O284" s="45">
        <v>8.1</v>
      </c>
      <c r="P284" s="46">
        <v>4698.2</v>
      </c>
      <c r="Q284" s="46">
        <f t="shared" si="34"/>
        <v>2818.9199999999996</v>
      </c>
      <c r="R284" s="47"/>
      <c r="S284" s="46">
        <v>3141.3999999999996</v>
      </c>
      <c r="T284" s="46">
        <v>1884.8399999999997</v>
      </c>
      <c r="V284" s="49">
        <v>0.6</v>
      </c>
      <c r="X284" s="50">
        <f>VLOOKUP(E284,[3]INVENTARIO!$B$3761:$R$3960,17,0)</f>
        <v>2780</v>
      </c>
      <c r="Y284" s="50">
        <f t="shared" si="35"/>
        <v>1668</v>
      </c>
      <c r="AA284" s="51">
        <f>VLOOKUP(E284,[3]INVENTARIO!$B$4:$U$4077,20,0)</f>
        <v>2417</v>
      </c>
      <c r="AB284" s="51">
        <f t="shared" si="30"/>
        <v>1450.2</v>
      </c>
      <c r="AC284" s="77"/>
      <c r="AD284" s="51">
        <f>VLOOKUP(E284,[3]INVENTARIO!$B$4:$X$4077,23,0)</f>
        <v>2417</v>
      </c>
      <c r="AE284" s="51">
        <f t="shared" si="31"/>
        <v>1450.2</v>
      </c>
      <c r="AG284" s="51">
        <f>VLOOKUP(E284,[3]INVENTARIO!$B$4:$AA$1048576,26,0)</f>
        <v>2417</v>
      </c>
      <c r="AH284" s="51">
        <f t="shared" si="32"/>
        <v>1450.2</v>
      </c>
      <c r="AI284" s="77"/>
      <c r="AJ284" s="51">
        <f>VLOOKUP(E284,[3]INVENTARIO!$B$4:$AD$1048576,29,0)</f>
        <v>330</v>
      </c>
      <c r="AK284" s="51">
        <f t="shared" si="33"/>
        <v>198</v>
      </c>
      <c r="AL284" s="78"/>
    </row>
    <row r="285" spans="1:38" ht="24" customHeight="1" outlineLevel="1" x14ac:dyDescent="0.3">
      <c r="A285" s="43" t="s">
        <v>524</v>
      </c>
      <c r="B285" s="42">
        <v>284</v>
      </c>
      <c r="C285" s="43" t="s">
        <v>395</v>
      </c>
      <c r="D285" s="43" t="s">
        <v>551</v>
      </c>
      <c r="E285" s="42" t="s">
        <v>597</v>
      </c>
      <c r="F285" s="43">
        <f>VLOOKUP(E285,[3]INVENTARIO!$B$4:$D$1048576,3,0)</f>
        <v>0</v>
      </c>
      <c r="G285" s="44" t="s">
        <v>553</v>
      </c>
      <c r="H285" s="43" t="s">
        <v>501</v>
      </c>
      <c r="I285" s="43" t="s">
        <v>403</v>
      </c>
      <c r="J285" s="45">
        <v>1.4</v>
      </c>
      <c r="K285" s="45" t="s">
        <v>28</v>
      </c>
      <c r="L285" s="45" t="s">
        <v>28</v>
      </c>
      <c r="M285" s="45">
        <v>0</v>
      </c>
      <c r="N285" s="45" t="s">
        <v>28</v>
      </c>
      <c r="O285" s="45">
        <v>12.95</v>
      </c>
      <c r="P285" s="46">
        <v>7113.21</v>
      </c>
      <c r="Q285" s="46">
        <f t="shared" si="34"/>
        <v>4267.9259999999995</v>
      </c>
      <c r="R285" s="47"/>
      <c r="S285" s="46">
        <v>4756.1699999999992</v>
      </c>
      <c r="T285" s="46">
        <v>2853.7019999999993</v>
      </c>
      <c r="V285" s="49">
        <v>0.6</v>
      </c>
      <c r="X285" s="50">
        <f>VLOOKUP(E285,[3]INVENTARIO!$B$3761:$R$3960,17,0)</f>
        <v>4209</v>
      </c>
      <c r="Y285" s="50">
        <f t="shared" si="35"/>
        <v>2525.4</v>
      </c>
      <c r="AA285" s="51">
        <f>VLOOKUP(E285,[3]INVENTARIO!$B$4:$U$4077,20,0)</f>
        <v>3660</v>
      </c>
      <c r="AB285" s="51">
        <f t="shared" si="30"/>
        <v>2196</v>
      </c>
      <c r="AD285" s="51">
        <f>VLOOKUP(E285,[3]INVENTARIO!$B$4:$X$4077,23,0)</f>
        <v>3660</v>
      </c>
      <c r="AE285" s="51">
        <f t="shared" si="31"/>
        <v>2196</v>
      </c>
      <c r="AG285" s="51">
        <f>VLOOKUP(E285,[3]INVENTARIO!$B$4:$AA$1048576,26,0)</f>
        <v>3660</v>
      </c>
      <c r="AH285" s="51">
        <f t="shared" si="32"/>
        <v>2196</v>
      </c>
      <c r="AJ285" s="51">
        <f>VLOOKUP(E285,[3]INVENTARIO!$B$4:$AD$1048576,29,0)</f>
        <v>330</v>
      </c>
      <c r="AK285" s="51">
        <f t="shared" si="33"/>
        <v>198</v>
      </c>
    </row>
    <row r="286" spans="1:38" ht="24" customHeight="1" outlineLevel="1" x14ac:dyDescent="0.3">
      <c r="B286" s="42">
        <v>285</v>
      </c>
      <c r="C286" s="43" t="s">
        <v>395</v>
      </c>
      <c r="D286" s="43" t="s">
        <v>551</v>
      </c>
      <c r="E286" s="42" t="s">
        <v>598</v>
      </c>
      <c r="F286" s="43">
        <f>VLOOKUP(E286,[3]INVENTARIO!$B$4:$D$1048576,3,0)</f>
        <v>0</v>
      </c>
      <c r="G286" s="44" t="s">
        <v>555</v>
      </c>
      <c r="H286" s="43" t="s">
        <v>501</v>
      </c>
      <c r="I286" s="43" t="s">
        <v>403</v>
      </c>
      <c r="J286" s="45">
        <v>1.4</v>
      </c>
      <c r="K286" s="45" t="s">
        <v>28</v>
      </c>
      <c r="L286" s="45" t="s">
        <v>28</v>
      </c>
      <c r="M286" s="45">
        <v>0</v>
      </c>
      <c r="N286" s="45" t="s">
        <v>28</v>
      </c>
      <c r="O286" s="45">
        <v>12.95</v>
      </c>
      <c r="P286" s="46">
        <v>7113.21</v>
      </c>
      <c r="Q286" s="46">
        <f t="shared" si="34"/>
        <v>4267.9259999999995</v>
      </c>
      <c r="R286" s="47"/>
      <c r="S286" s="46">
        <v>4756.1699999999992</v>
      </c>
      <c r="T286" s="46">
        <v>2853.7019999999993</v>
      </c>
      <c r="V286" s="49">
        <v>0.6</v>
      </c>
      <c r="X286" s="50">
        <f>VLOOKUP(E286,[3]INVENTARIO!$B$3761:$R$3960,17,0)</f>
        <v>4209</v>
      </c>
      <c r="Y286" s="50">
        <f t="shared" si="35"/>
        <v>2525.4</v>
      </c>
      <c r="AA286" s="51">
        <f>VLOOKUP(E286,[3]INVENTARIO!$B$4:$U$4077,20,0)</f>
        <v>3660</v>
      </c>
      <c r="AB286" s="51">
        <f t="shared" si="30"/>
        <v>2196</v>
      </c>
      <c r="AD286" s="51">
        <f>VLOOKUP(E286,[3]INVENTARIO!$B$4:$X$4077,23,0)</f>
        <v>3660</v>
      </c>
      <c r="AE286" s="51">
        <f t="shared" si="31"/>
        <v>2196</v>
      </c>
      <c r="AG286" s="51">
        <f>VLOOKUP(E286,[3]INVENTARIO!$B$4:$AA$1048576,26,0)</f>
        <v>3660</v>
      </c>
      <c r="AH286" s="51">
        <f t="shared" si="32"/>
        <v>2196</v>
      </c>
      <c r="AJ286" s="51">
        <f>VLOOKUP(E286,[3]INVENTARIO!$B$4:$AD$1048576,29,0)</f>
        <v>330</v>
      </c>
      <c r="AK286" s="51">
        <f t="shared" si="33"/>
        <v>198</v>
      </c>
    </row>
    <row r="287" spans="1:38" ht="24" customHeight="1" outlineLevel="1" x14ac:dyDescent="0.3">
      <c r="A287" s="43" t="s">
        <v>524</v>
      </c>
      <c r="B287" s="42">
        <v>286</v>
      </c>
      <c r="C287" s="43" t="s">
        <v>395</v>
      </c>
      <c r="D287" s="43" t="s">
        <v>551</v>
      </c>
      <c r="E287" s="42" t="s">
        <v>599</v>
      </c>
      <c r="F287" s="43">
        <f>VLOOKUP(E287,[3]INVENTARIO!$B$4:$D$1048576,3,0)</f>
        <v>0</v>
      </c>
      <c r="G287" s="44" t="s">
        <v>557</v>
      </c>
      <c r="H287" s="43" t="s">
        <v>501</v>
      </c>
      <c r="I287" s="43" t="s">
        <v>403</v>
      </c>
      <c r="J287" s="45">
        <v>1.4</v>
      </c>
      <c r="K287" s="45" t="s">
        <v>28</v>
      </c>
      <c r="L287" s="45" t="s">
        <v>28</v>
      </c>
      <c r="M287" s="45">
        <v>0</v>
      </c>
      <c r="N287" s="45" t="s">
        <v>28</v>
      </c>
      <c r="O287" s="45">
        <v>12.95</v>
      </c>
      <c r="P287" s="46">
        <v>7113.21</v>
      </c>
      <c r="Q287" s="46">
        <f t="shared" si="34"/>
        <v>4267.9259999999995</v>
      </c>
      <c r="R287" s="47"/>
      <c r="S287" s="46">
        <v>4756.1699999999992</v>
      </c>
      <c r="T287" s="46">
        <v>2853.7019999999993</v>
      </c>
      <c r="V287" s="49">
        <v>0.6</v>
      </c>
      <c r="X287" s="50">
        <f>VLOOKUP(E287,[3]INVENTARIO!$B$3761:$R$3960,17,0)</f>
        <v>4209</v>
      </c>
      <c r="Y287" s="50">
        <f t="shared" si="35"/>
        <v>2525.4</v>
      </c>
      <c r="AA287" s="51">
        <f>VLOOKUP(E287,[3]INVENTARIO!$B$4:$U$4077,20,0)</f>
        <v>3660</v>
      </c>
      <c r="AB287" s="51">
        <f t="shared" si="30"/>
        <v>2196</v>
      </c>
      <c r="AD287" s="51">
        <f>VLOOKUP(E287,[3]INVENTARIO!$B$4:$X$4077,23,0)</f>
        <v>3660</v>
      </c>
      <c r="AE287" s="51">
        <f t="shared" si="31"/>
        <v>2196</v>
      </c>
      <c r="AG287" s="51">
        <f>VLOOKUP(E287,[3]INVENTARIO!$B$4:$AA$1048576,26,0)</f>
        <v>3660</v>
      </c>
      <c r="AH287" s="51">
        <f t="shared" si="32"/>
        <v>2196</v>
      </c>
      <c r="AJ287" s="51">
        <f>VLOOKUP(E287,[3]INVENTARIO!$B$4:$AD$1048576,29,0)</f>
        <v>330</v>
      </c>
      <c r="AK287" s="51">
        <f t="shared" si="33"/>
        <v>198</v>
      </c>
    </row>
    <row r="288" spans="1:38" ht="24" customHeight="1" outlineLevel="1" x14ac:dyDescent="0.3">
      <c r="B288" s="42">
        <v>287</v>
      </c>
      <c r="C288" s="43" t="s">
        <v>395</v>
      </c>
      <c r="D288" s="43" t="s">
        <v>551</v>
      </c>
      <c r="E288" s="42" t="s">
        <v>600</v>
      </c>
      <c r="F288" s="43">
        <f>VLOOKUP(E288,[3]INVENTARIO!$B$4:$D$1048576,3,0)</f>
        <v>0</v>
      </c>
      <c r="G288" s="44" t="s">
        <v>559</v>
      </c>
      <c r="H288" s="43" t="s">
        <v>501</v>
      </c>
      <c r="I288" s="43" t="s">
        <v>403</v>
      </c>
      <c r="J288" s="45">
        <v>1.4</v>
      </c>
      <c r="K288" s="45" t="s">
        <v>28</v>
      </c>
      <c r="L288" s="45" t="s">
        <v>28</v>
      </c>
      <c r="M288" s="45">
        <v>0</v>
      </c>
      <c r="N288" s="45" t="s">
        <v>28</v>
      </c>
      <c r="O288" s="45">
        <v>12.95</v>
      </c>
      <c r="P288" s="46">
        <v>7113.21</v>
      </c>
      <c r="Q288" s="46">
        <f t="shared" si="34"/>
        <v>4267.9259999999995</v>
      </c>
      <c r="R288" s="47"/>
      <c r="S288" s="46">
        <v>4756.1699999999992</v>
      </c>
      <c r="T288" s="46">
        <v>2853.7019999999993</v>
      </c>
      <c r="V288" s="49">
        <v>0.6</v>
      </c>
      <c r="X288" s="50">
        <f>VLOOKUP(E288,[3]INVENTARIO!$B$3761:$R$3960,17,0)</f>
        <v>4209</v>
      </c>
      <c r="Y288" s="50">
        <f t="shared" si="35"/>
        <v>2525.4</v>
      </c>
      <c r="AA288" s="51">
        <f>VLOOKUP(E288,[3]INVENTARIO!$B$4:$U$4077,20,0)</f>
        <v>3660</v>
      </c>
      <c r="AB288" s="51">
        <f t="shared" si="30"/>
        <v>2196</v>
      </c>
      <c r="AD288" s="51">
        <f>VLOOKUP(E288,[3]INVENTARIO!$B$4:$X$4077,23,0)</f>
        <v>3660</v>
      </c>
      <c r="AE288" s="51">
        <f t="shared" si="31"/>
        <v>2196</v>
      </c>
      <c r="AG288" s="51">
        <f>VLOOKUP(E288,[3]INVENTARIO!$B$4:$AA$1048576,26,0)</f>
        <v>3660</v>
      </c>
      <c r="AH288" s="51">
        <f t="shared" si="32"/>
        <v>2196</v>
      </c>
      <c r="AJ288" s="51">
        <f>VLOOKUP(E288,[3]INVENTARIO!$B$4:$AD$1048576,29,0)</f>
        <v>330</v>
      </c>
      <c r="AK288" s="51">
        <f t="shared" si="33"/>
        <v>198</v>
      </c>
    </row>
    <row r="289" spans="1:38" ht="24" customHeight="1" outlineLevel="1" x14ac:dyDescent="0.3">
      <c r="A289" s="43" t="s">
        <v>390</v>
      </c>
      <c r="B289" s="42">
        <v>288</v>
      </c>
      <c r="C289" s="43" t="s">
        <v>395</v>
      </c>
      <c r="D289" s="43" t="s">
        <v>551</v>
      </c>
      <c r="E289" s="42" t="s">
        <v>601</v>
      </c>
      <c r="F289" s="43">
        <f>VLOOKUP(E289,[3]INVENTARIO!$B$4:$D$1048576,3,0)</f>
        <v>0</v>
      </c>
      <c r="G289" s="44" t="s">
        <v>561</v>
      </c>
      <c r="H289" s="43" t="s">
        <v>501</v>
      </c>
      <c r="I289" s="43" t="s">
        <v>403</v>
      </c>
      <c r="J289" s="45">
        <v>1.4</v>
      </c>
      <c r="K289" s="45" t="s">
        <v>28</v>
      </c>
      <c r="L289" s="45" t="s">
        <v>28</v>
      </c>
      <c r="M289" s="45">
        <v>0</v>
      </c>
      <c r="N289" s="45" t="s">
        <v>28</v>
      </c>
      <c r="O289" s="45">
        <v>12.95</v>
      </c>
      <c r="P289" s="46">
        <v>7113.21</v>
      </c>
      <c r="Q289" s="46">
        <f t="shared" si="34"/>
        <v>4267.9259999999995</v>
      </c>
      <c r="R289" s="47"/>
      <c r="S289" s="46">
        <v>4756.1699999999992</v>
      </c>
      <c r="T289" s="46">
        <v>2853.7019999999993</v>
      </c>
      <c r="V289" s="49">
        <v>0.6</v>
      </c>
      <c r="X289" s="50">
        <f>VLOOKUP(E289,[3]INVENTARIO!$B$3761:$R$3960,17,0)</f>
        <v>4209</v>
      </c>
      <c r="Y289" s="50">
        <f t="shared" si="35"/>
        <v>2525.4</v>
      </c>
      <c r="AA289" s="51">
        <f>VLOOKUP(E289,[3]INVENTARIO!$B$4:$U$4077,20,0)</f>
        <v>3660</v>
      </c>
      <c r="AB289" s="51">
        <f t="shared" si="30"/>
        <v>2196</v>
      </c>
      <c r="AC289" s="79"/>
      <c r="AD289" s="51">
        <f>VLOOKUP(E289,[3]INVENTARIO!$B$4:$X$4077,23,0)</f>
        <v>3660</v>
      </c>
      <c r="AE289" s="51">
        <f t="shared" si="31"/>
        <v>2196</v>
      </c>
      <c r="AF289" s="53"/>
      <c r="AG289" s="51">
        <f>VLOOKUP(E289,[3]INVENTARIO!$B$4:$AA$1048576,26,0)</f>
        <v>3660</v>
      </c>
      <c r="AH289" s="51">
        <f t="shared" si="32"/>
        <v>2196</v>
      </c>
      <c r="AI289" s="53"/>
      <c r="AJ289" s="51">
        <f>VLOOKUP(E289,[3]INVENTARIO!$B$4:$AD$1048576,29,0)</f>
        <v>330</v>
      </c>
      <c r="AK289" s="51">
        <f t="shared" si="33"/>
        <v>198</v>
      </c>
    </row>
    <row r="290" spans="1:38" ht="24" customHeight="1" outlineLevel="1" x14ac:dyDescent="0.3">
      <c r="A290" s="43" t="s">
        <v>390</v>
      </c>
      <c r="B290" s="42">
        <v>289</v>
      </c>
      <c r="C290" s="43" t="s">
        <v>395</v>
      </c>
      <c r="D290" s="43" t="s">
        <v>551</v>
      </c>
      <c r="E290" s="42" t="s">
        <v>602</v>
      </c>
      <c r="F290" s="43">
        <f>VLOOKUP(E290,[3]INVENTARIO!$B$4:$D$1048576,3,0)</f>
        <v>0</v>
      </c>
      <c r="G290" s="44" t="s">
        <v>563</v>
      </c>
      <c r="H290" s="43" t="s">
        <v>501</v>
      </c>
      <c r="I290" s="43" t="s">
        <v>403</v>
      </c>
      <c r="J290" s="45">
        <v>1.4</v>
      </c>
      <c r="K290" s="45" t="s">
        <v>28</v>
      </c>
      <c r="L290" s="45" t="s">
        <v>28</v>
      </c>
      <c r="M290" s="45">
        <v>0</v>
      </c>
      <c r="N290" s="45" t="s">
        <v>28</v>
      </c>
      <c r="O290" s="45">
        <v>12.95</v>
      </c>
      <c r="P290" s="46">
        <v>7113.21</v>
      </c>
      <c r="Q290" s="46">
        <f t="shared" si="34"/>
        <v>4267.9259999999995</v>
      </c>
      <c r="R290" s="47"/>
      <c r="S290" s="46">
        <v>4756.1699999999992</v>
      </c>
      <c r="T290" s="46">
        <v>2853.7019999999993</v>
      </c>
      <c r="V290" s="49">
        <v>0.6</v>
      </c>
      <c r="X290" s="50">
        <f>VLOOKUP(E290,[3]INVENTARIO!$B$3761:$R$3960,17,0)</f>
        <v>4209</v>
      </c>
      <c r="Y290" s="50">
        <f t="shared" si="35"/>
        <v>2525.4</v>
      </c>
      <c r="AA290" s="51">
        <f>VLOOKUP(E290,[3]INVENTARIO!$B$4:$U$4077,20,0)</f>
        <v>3660</v>
      </c>
      <c r="AB290" s="51">
        <f t="shared" si="30"/>
        <v>2196</v>
      </c>
      <c r="AC290" s="79"/>
      <c r="AD290" s="51">
        <f>VLOOKUP(E290,[3]INVENTARIO!$B$4:$X$4077,23,0)</f>
        <v>3660</v>
      </c>
      <c r="AE290" s="51">
        <f t="shared" si="31"/>
        <v>2196</v>
      </c>
      <c r="AF290" s="53"/>
      <c r="AG290" s="51">
        <f>VLOOKUP(E290,[3]INVENTARIO!$B$4:$AA$1048576,26,0)</f>
        <v>3660</v>
      </c>
      <c r="AH290" s="51">
        <f t="shared" si="32"/>
        <v>2196</v>
      </c>
      <c r="AI290" s="53"/>
      <c r="AJ290" s="51">
        <f>VLOOKUP(E290,[3]INVENTARIO!$B$4:$AD$1048576,29,0)</f>
        <v>330</v>
      </c>
      <c r="AK290" s="51">
        <f t="shared" si="33"/>
        <v>198</v>
      </c>
    </row>
    <row r="291" spans="1:38" ht="24" customHeight="1" outlineLevel="1" x14ac:dyDescent="0.3">
      <c r="A291" s="41" t="s">
        <v>390</v>
      </c>
      <c r="B291" s="42">
        <v>290</v>
      </c>
      <c r="C291" s="43" t="s">
        <v>395</v>
      </c>
      <c r="D291" s="43" t="s">
        <v>551</v>
      </c>
      <c r="E291" s="42" t="s">
        <v>603</v>
      </c>
      <c r="F291" s="43">
        <f>VLOOKUP(E291,[3]INVENTARIO!$B$4:$D$1048576,3,0)</f>
        <v>0</v>
      </c>
      <c r="G291" s="44" t="s">
        <v>565</v>
      </c>
      <c r="H291" s="43" t="s">
        <v>501</v>
      </c>
      <c r="I291" s="43" t="s">
        <v>403</v>
      </c>
      <c r="J291" s="45">
        <v>1.4</v>
      </c>
      <c r="K291" s="45" t="s">
        <v>28</v>
      </c>
      <c r="L291" s="45" t="s">
        <v>28</v>
      </c>
      <c r="M291" s="45">
        <v>0</v>
      </c>
      <c r="N291" s="45" t="s">
        <v>28</v>
      </c>
      <c r="O291" s="45">
        <v>12.95</v>
      </c>
      <c r="P291" s="46">
        <v>7113.21</v>
      </c>
      <c r="Q291" s="46">
        <f t="shared" si="34"/>
        <v>4267.9259999999995</v>
      </c>
      <c r="R291" s="47"/>
      <c r="S291" s="46">
        <v>4756.1699999999992</v>
      </c>
      <c r="T291" s="46">
        <v>2853.7019999999993</v>
      </c>
      <c r="V291" s="49">
        <v>0.6</v>
      </c>
      <c r="X291" s="50">
        <f>VLOOKUP(E291,[3]INVENTARIO!$B$3761:$R$3960,17,0)</f>
        <v>4209</v>
      </c>
      <c r="Y291" s="50">
        <f t="shared" si="35"/>
        <v>2525.4</v>
      </c>
      <c r="AA291" s="51">
        <f>VLOOKUP(E291,[3]INVENTARIO!$B$4:$U$4077,20,0)</f>
        <v>3660</v>
      </c>
      <c r="AB291" s="51">
        <f t="shared" si="30"/>
        <v>2196</v>
      </c>
      <c r="AD291" s="51">
        <f>VLOOKUP(E291,[3]INVENTARIO!$B$4:$X$4077,23,0)</f>
        <v>3660</v>
      </c>
      <c r="AE291" s="51">
        <f t="shared" si="31"/>
        <v>2196</v>
      </c>
      <c r="AG291" s="51">
        <f>VLOOKUP(E291,[3]INVENTARIO!$B$4:$AA$1048576,26,0)</f>
        <v>3660</v>
      </c>
      <c r="AH291" s="51">
        <f t="shared" si="32"/>
        <v>2196</v>
      </c>
      <c r="AJ291" s="51">
        <f>VLOOKUP(E291,[3]INVENTARIO!$B$4:$AD$1048576,29,0)</f>
        <v>330</v>
      </c>
      <c r="AK291" s="51">
        <f t="shared" si="33"/>
        <v>198</v>
      </c>
    </row>
    <row r="292" spans="1:38" ht="24" customHeight="1" outlineLevel="1" x14ac:dyDescent="0.3">
      <c r="A292" s="43" t="s">
        <v>22</v>
      </c>
      <c r="B292" s="42">
        <v>291</v>
      </c>
      <c r="C292" s="43" t="s">
        <v>395</v>
      </c>
      <c r="D292" s="43" t="s">
        <v>551</v>
      </c>
      <c r="E292" s="42" t="s">
        <v>604</v>
      </c>
      <c r="F292" s="43">
        <f>VLOOKUP(E292,[3]INVENTARIO!$B$4:$D$1048576,3,0)</f>
        <v>0</v>
      </c>
      <c r="G292" s="44" t="s">
        <v>605</v>
      </c>
      <c r="H292" s="43" t="s">
        <v>501</v>
      </c>
      <c r="I292" s="43" t="s">
        <v>403</v>
      </c>
      <c r="J292" s="45">
        <v>0.26</v>
      </c>
      <c r="K292" s="45">
        <v>0.18</v>
      </c>
      <c r="L292" s="45">
        <v>0.18</v>
      </c>
      <c r="M292" s="45">
        <v>0</v>
      </c>
      <c r="N292" s="45" t="s">
        <v>28</v>
      </c>
      <c r="O292" s="45">
        <v>0</v>
      </c>
      <c r="P292" s="46">
        <v>566.53025000000002</v>
      </c>
      <c r="Q292" s="46">
        <v>339.91815000000003</v>
      </c>
      <c r="R292" s="47"/>
      <c r="S292" s="46">
        <v>437.93149999999997</v>
      </c>
      <c r="T292" s="46">
        <v>262.75889999999998</v>
      </c>
      <c r="V292" s="49">
        <v>0.6</v>
      </c>
      <c r="W292" s="72"/>
      <c r="X292" s="50">
        <f>VLOOKUP(E292,[3]INVENTARIO!$B$114:$R$4077,17,0)</f>
        <v>387.55</v>
      </c>
      <c r="Y292" s="50">
        <f t="shared" si="35"/>
        <v>232.53</v>
      </c>
      <c r="AA292" s="51">
        <f>VLOOKUP(E292,[3]INVENTARIO!$B$4:$U$4077,20,0)</f>
        <v>337</v>
      </c>
      <c r="AB292" s="51">
        <f t="shared" si="30"/>
        <v>202.2</v>
      </c>
      <c r="AC292" s="72"/>
      <c r="AD292" s="51">
        <f>VLOOKUP(E292,[3]INVENTARIO!$B$4:$X$4077,23,0)</f>
        <v>337</v>
      </c>
      <c r="AE292" s="51">
        <f t="shared" si="31"/>
        <v>202.2</v>
      </c>
      <c r="AF292" s="72"/>
      <c r="AG292" s="51">
        <f>VLOOKUP(E292,[3]INVENTARIO!$B$4:$AA$1048576,26,0)</f>
        <v>337</v>
      </c>
      <c r="AH292" s="51">
        <f t="shared" si="32"/>
        <v>202.2</v>
      </c>
      <c r="AI292" s="72"/>
      <c r="AJ292" s="51">
        <f>VLOOKUP(E292,[3]INVENTARIO!$B$4:$AD$1048576,29,0)</f>
        <v>0</v>
      </c>
      <c r="AK292" s="51">
        <f t="shared" si="33"/>
        <v>0</v>
      </c>
      <c r="AL292" s="80"/>
    </row>
    <row r="293" spans="1:38" ht="24" customHeight="1" outlineLevel="1" x14ac:dyDescent="0.3">
      <c r="B293" s="42">
        <v>292</v>
      </c>
      <c r="C293" s="43" t="s">
        <v>395</v>
      </c>
      <c r="D293" s="43" t="s">
        <v>551</v>
      </c>
      <c r="E293" s="42" t="s">
        <v>606</v>
      </c>
      <c r="F293" s="43">
        <f>VLOOKUP(E293,[3]INVENTARIO!$B$4:$D$1048576,3,0)</f>
        <v>0</v>
      </c>
      <c r="G293" s="44" t="s">
        <v>605</v>
      </c>
      <c r="H293" s="43" t="s">
        <v>501</v>
      </c>
      <c r="I293" s="43" t="s">
        <v>403</v>
      </c>
      <c r="J293" s="45">
        <v>0.37</v>
      </c>
      <c r="K293" s="45">
        <v>0.25</v>
      </c>
      <c r="L293" s="45">
        <v>0.25</v>
      </c>
      <c r="M293" s="45">
        <v>0</v>
      </c>
      <c r="N293" s="45" t="s">
        <v>28</v>
      </c>
      <c r="O293" s="45">
        <v>0</v>
      </c>
      <c r="P293" s="46">
        <v>634.55274999999995</v>
      </c>
      <c r="Q293" s="46">
        <v>380.73164999999995</v>
      </c>
      <c r="R293" s="47"/>
      <c r="S293" s="46">
        <v>483.41399999999999</v>
      </c>
      <c r="T293" s="46">
        <v>290.04839999999996</v>
      </c>
      <c r="V293" s="49">
        <v>0.6</v>
      </c>
      <c r="X293" s="50">
        <f>VLOOKUP(E293,[3]INVENTARIO!$B$114:$R$4077,17,0)</f>
        <v>427.8</v>
      </c>
      <c r="Y293" s="50">
        <f t="shared" si="35"/>
        <v>256.68</v>
      </c>
      <c r="AA293" s="51">
        <f>VLOOKUP(E293,[3]INVENTARIO!$B$4:$U$4077,20,0)</f>
        <v>372</v>
      </c>
      <c r="AB293" s="51">
        <f t="shared" si="30"/>
        <v>223.2</v>
      </c>
      <c r="AD293" s="51">
        <f>VLOOKUP(E293,[3]INVENTARIO!$B$4:$X$4077,23,0)</f>
        <v>372</v>
      </c>
      <c r="AE293" s="51">
        <f t="shared" si="31"/>
        <v>223.2</v>
      </c>
      <c r="AG293" s="51">
        <f>VLOOKUP(E293,[3]INVENTARIO!$B$4:$AA$1048576,26,0)</f>
        <v>372</v>
      </c>
      <c r="AH293" s="51">
        <f t="shared" si="32"/>
        <v>223.2</v>
      </c>
      <c r="AJ293" s="51">
        <f>VLOOKUP(E293,[3]INVENTARIO!$B$4:$AD$1048576,29,0)</f>
        <v>0</v>
      </c>
      <c r="AK293" s="51">
        <f t="shared" si="33"/>
        <v>0</v>
      </c>
    </row>
    <row r="294" spans="1:38" ht="24" customHeight="1" outlineLevel="1" x14ac:dyDescent="0.3">
      <c r="B294" s="42">
        <v>293</v>
      </c>
      <c r="C294" s="43" t="s">
        <v>395</v>
      </c>
      <c r="D294" s="43" t="s">
        <v>551</v>
      </c>
      <c r="E294" s="42" t="s">
        <v>607</v>
      </c>
      <c r="F294" s="43">
        <f>VLOOKUP(E294,[3]INVENTARIO!$B$4:$D$1048576,3,0)</f>
        <v>0</v>
      </c>
      <c r="G294" s="44" t="s">
        <v>605</v>
      </c>
      <c r="H294" s="43" t="s">
        <v>501</v>
      </c>
      <c r="I294" s="43" t="s">
        <v>403</v>
      </c>
      <c r="J294" s="45">
        <v>0.5</v>
      </c>
      <c r="K294" s="45">
        <v>0.34</v>
      </c>
      <c r="L294" s="45">
        <v>0.34</v>
      </c>
      <c r="M294" s="45">
        <v>0</v>
      </c>
      <c r="N294" s="45" t="s">
        <v>28</v>
      </c>
      <c r="O294" s="45">
        <v>0</v>
      </c>
      <c r="P294" s="46">
        <v>679.83630000000005</v>
      </c>
      <c r="Q294" s="46">
        <v>407.90178000000003</v>
      </c>
      <c r="R294" s="47"/>
      <c r="S294" s="46">
        <v>528.89649999999995</v>
      </c>
      <c r="T294" s="46">
        <v>317.33789999999993</v>
      </c>
      <c r="V294" s="49">
        <v>0.6</v>
      </c>
      <c r="X294" s="50">
        <f>VLOOKUP(E294,[3]INVENTARIO!$B$114:$R$4077,17,0)</f>
        <v>468.05</v>
      </c>
      <c r="Y294" s="50">
        <f t="shared" si="35"/>
        <v>280.83</v>
      </c>
      <c r="AA294" s="51">
        <f>VLOOKUP(E294,[3]INVENTARIO!$B$4:$U$4077,20,0)</f>
        <v>407</v>
      </c>
      <c r="AB294" s="51">
        <f t="shared" si="30"/>
        <v>244.2</v>
      </c>
      <c r="AD294" s="51">
        <f>VLOOKUP(E294,[3]INVENTARIO!$B$4:$X$4077,23,0)</f>
        <v>407</v>
      </c>
      <c r="AE294" s="51">
        <f t="shared" si="31"/>
        <v>244.2</v>
      </c>
      <c r="AG294" s="51">
        <f>VLOOKUP(E294,[3]INVENTARIO!$B$4:$AA$1048576,26,0)</f>
        <v>407</v>
      </c>
      <c r="AH294" s="51">
        <f t="shared" si="32"/>
        <v>244.2</v>
      </c>
      <c r="AJ294" s="51">
        <f>VLOOKUP(E294,[3]INVENTARIO!$B$4:$AD$1048576,29,0)</f>
        <v>0</v>
      </c>
      <c r="AK294" s="51">
        <f t="shared" si="33"/>
        <v>0</v>
      </c>
    </row>
    <row r="295" spans="1:38" ht="24" customHeight="1" outlineLevel="1" x14ac:dyDescent="0.3">
      <c r="A295" s="41" t="s">
        <v>568</v>
      </c>
      <c r="B295" s="42">
        <v>294</v>
      </c>
      <c r="C295" s="43" t="s">
        <v>395</v>
      </c>
      <c r="D295" s="43" t="s">
        <v>551</v>
      </c>
      <c r="E295" s="42" t="s">
        <v>608</v>
      </c>
      <c r="F295" s="43">
        <f>VLOOKUP(E295,[3]INVENTARIO!$B$4:$D$1048576,3,0)</f>
        <v>0</v>
      </c>
      <c r="G295" s="44" t="s">
        <v>605</v>
      </c>
      <c r="H295" s="43" t="s">
        <v>501</v>
      </c>
      <c r="I295" s="43" t="s">
        <v>403</v>
      </c>
      <c r="J295" s="45">
        <v>0.75</v>
      </c>
      <c r="K295" s="45" t="s">
        <v>28</v>
      </c>
      <c r="L295" s="45" t="s">
        <v>28</v>
      </c>
      <c r="M295" s="45">
        <v>0</v>
      </c>
      <c r="N295" s="45" t="s">
        <v>28</v>
      </c>
      <c r="O295" s="45">
        <v>3.85</v>
      </c>
      <c r="P295" s="46">
        <v>1379.04</v>
      </c>
      <c r="Q295" s="46">
        <v>827.42399999999998</v>
      </c>
      <c r="R295" s="47"/>
      <c r="S295" s="46">
        <v>1060.3919999999998</v>
      </c>
      <c r="T295" s="46">
        <v>636.23519999999985</v>
      </c>
      <c r="V295" s="49">
        <v>0.6</v>
      </c>
      <c r="X295" s="50">
        <f>VLOOKUP(E295,[3]INVENTARIO!$B$114:$R$4077,17,0)</f>
        <v>938.4</v>
      </c>
      <c r="Y295" s="50">
        <f t="shared" si="35"/>
        <v>563.04</v>
      </c>
      <c r="AA295" s="51">
        <f>VLOOKUP(E295,[3]INVENTARIO!$B$4:$U$4077,20,0)</f>
        <v>816</v>
      </c>
      <c r="AB295" s="51">
        <f t="shared" si="30"/>
        <v>489.59999999999997</v>
      </c>
      <c r="AD295" s="51">
        <f>VLOOKUP(E295,[3]INVENTARIO!$B$4:$X$4077,23,0)</f>
        <v>816</v>
      </c>
      <c r="AE295" s="51">
        <f t="shared" si="31"/>
        <v>489.59999999999997</v>
      </c>
      <c r="AG295" s="51">
        <f>VLOOKUP(E295,[3]INVENTARIO!$B$4:$AA$1048576,26,0)</f>
        <v>816</v>
      </c>
      <c r="AH295" s="51">
        <f t="shared" si="32"/>
        <v>489.59999999999997</v>
      </c>
      <c r="AJ295" s="51">
        <f>VLOOKUP(E295,[3]INVENTARIO!$B$4:$AD$1048576,29,0)</f>
        <v>0</v>
      </c>
      <c r="AK295" s="51">
        <f t="shared" si="33"/>
        <v>0</v>
      </c>
    </row>
    <row r="296" spans="1:38" ht="24" customHeight="1" outlineLevel="1" x14ac:dyDescent="0.3">
      <c r="B296" s="42">
        <v>295</v>
      </c>
      <c r="C296" s="43" t="s">
        <v>395</v>
      </c>
      <c r="D296" s="43" t="s">
        <v>551</v>
      </c>
      <c r="E296" s="42" t="s">
        <v>609</v>
      </c>
      <c r="F296" s="43">
        <f>VLOOKUP(E296,[3]INVENTARIO!$B$4:$D$1048576,3,0)</f>
        <v>0</v>
      </c>
      <c r="G296" s="44" t="s">
        <v>605</v>
      </c>
      <c r="H296" s="43" t="s">
        <v>501</v>
      </c>
      <c r="I296" s="43" t="s">
        <v>403</v>
      </c>
      <c r="J296" s="45">
        <v>1.1000000000000001</v>
      </c>
      <c r="K296" s="45" t="s">
        <v>28</v>
      </c>
      <c r="L296" s="45" t="s">
        <v>28</v>
      </c>
      <c r="M296" s="45">
        <v>0</v>
      </c>
      <c r="N296" s="45" t="s">
        <v>28</v>
      </c>
      <c r="O296" s="45">
        <v>8.1</v>
      </c>
      <c r="P296" s="46">
        <v>4084.73</v>
      </c>
      <c r="Q296" s="46">
        <v>2450.8379999999997</v>
      </c>
      <c r="R296" s="47"/>
      <c r="S296" s="46">
        <v>3140.8914999999997</v>
      </c>
      <c r="T296" s="46">
        <v>1884.5348999999997</v>
      </c>
      <c r="V296" s="49">
        <v>0.6</v>
      </c>
      <c r="X296" s="50">
        <f>VLOOKUP(E296,[3]INVENTARIO!$B$114:$R$4077,17,0)</f>
        <v>2779.55</v>
      </c>
      <c r="Y296" s="50">
        <f t="shared" si="35"/>
        <v>1667.73</v>
      </c>
      <c r="AA296" s="51">
        <f>VLOOKUP(E296,[3]INVENTARIO!$B$4:$U$4077,20,0)</f>
        <v>2417</v>
      </c>
      <c r="AB296" s="51">
        <f t="shared" si="30"/>
        <v>1450.2</v>
      </c>
      <c r="AD296" s="51">
        <f>VLOOKUP(E296,[3]INVENTARIO!$B$4:$X$4077,23,0)</f>
        <v>2417</v>
      </c>
      <c r="AE296" s="51">
        <f t="shared" si="31"/>
        <v>1450.2</v>
      </c>
      <c r="AG296" s="51">
        <f>VLOOKUP(E296,[3]INVENTARIO!$B$4:$AA$1048576,26,0)</f>
        <v>2417</v>
      </c>
      <c r="AH296" s="51">
        <f t="shared" si="32"/>
        <v>1450.2</v>
      </c>
      <c r="AJ296" s="51">
        <f>VLOOKUP(E296,[3]INVENTARIO!$B$4:$AD$1048576,29,0)</f>
        <v>0</v>
      </c>
      <c r="AK296" s="51">
        <f t="shared" si="33"/>
        <v>0</v>
      </c>
    </row>
    <row r="297" spans="1:38" ht="24" customHeight="1" outlineLevel="1" x14ac:dyDescent="0.3">
      <c r="A297" s="43" t="s">
        <v>350</v>
      </c>
      <c r="B297" s="42">
        <v>296</v>
      </c>
      <c r="C297" s="43" t="s">
        <v>395</v>
      </c>
      <c r="D297" s="43" t="s">
        <v>551</v>
      </c>
      <c r="E297" s="42" t="s">
        <v>610</v>
      </c>
      <c r="F297" s="43">
        <f>VLOOKUP(E297,[3]INVENTARIO!$B$4:$D$1048576,3,0)</f>
        <v>0</v>
      </c>
      <c r="G297" s="44" t="s">
        <v>605</v>
      </c>
      <c r="H297" s="43" t="s">
        <v>501</v>
      </c>
      <c r="I297" s="43" t="s">
        <v>403</v>
      </c>
      <c r="J297" s="45">
        <v>1.4</v>
      </c>
      <c r="K297" s="45" t="s">
        <v>28</v>
      </c>
      <c r="L297" s="45" t="s">
        <v>28</v>
      </c>
      <c r="M297" s="45">
        <v>0</v>
      </c>
      <c r="N297" s="45" t="s">
        <v>28</v>
      </c>
      <c r="O297" s="45">
        <v>12.95</v>
      </c>
      <c r="P297" s="46">
        <v>6185.4000000000005</v>
      </c>
      <c r="Q297" s="46">
        <v>3711.2400000000002</v>
      </c>
      <c r="R297" s="47"/>
      <c r="S297" s="46">
        <v>4756.1699999999992</v>
      </c>
      <c r="T297" s="46">
        <v>2853.7019999999993</v>
      </c>
      <c r="V297" s="49">
        <v>0.6</v>
      </c>
      <c r="X297" s="50">
        <f>VLOOKUP(E297,[3]INVENTARIO!$B$114:$R$4077,17,0)</f>
        <v>4209</v>
      </c>
      <c r="Y297" s="50">
        <f t="shared" si="35"/>
        <v>2525.4</v>
      </c>
      <c r="AA297" s="51">
        <f>VLOOKUP(E297,[3]INVENTARIO!$B$4:$U$4077,20,0)</f>
        <v>3660</v>
      </c>
      <c r="AB297" s="51">
        <f t="shared" si="30"/>
        <v>2196</v>
      </c>
      <c r="AD297" s="51">
        <f>VLOOKUP(E297,[3]INVENTARIO!$B$4:$X$4077,23,0)</f>
        <v>3660</v>
      </c>
      <c r="AE297" s="51">
        <f t="shared" si="31"/>
        <v>2196</v>
      </c>
      <c r="AG297" s="51">
        <f>VLOOKUP(E297,[3]INVENTARIO!$B$4:$AA$1048576,26,0)</f>
        <v>3660</v>
      </c>
      <c r="AH297" s="51">
        <f t="shared" si="32"/>
        <v>2196</v>
      </c>
      <c r="AJ297" s="51">
        <f>VLOOKUP(E297,[3]INVENTARIO!$B$4:$AD$1048576,29,0)</f>
        <v>0</v>
      </c>
      <c r="AK297" s="51">
        <f t="shared" si="33"/>
        <v>0</v>
      </c>
    </row>
    <row r="298" spans="1:38" ht="24" customHeight="1" outlineLevel="1" x14ac:dyDescent="0.3">
      <c r="A298" s="43" t="s">
        <v>390</v>
      </c>
      <c r="B298" s="42">
        <v>297</v>
      </c>
      <c r="C298" s="43" t="s">
        <v>395</v>
      </c>
      <c r="D298" s="43" t="s">
        <v>551</v>
      </c>
      <c r="E298" s="42" t="s">
        <v>611</v>
      </c>
      <c r="F298" s="43">
        <f>VLOOKUP(E298,[3]INVENTARIO!$B$4:$D$1048576,3,0)</f>
        <v>0</v>
      </c>
      <c r="G298" s="44" t="s">
        <v>612</v>
      </c>
      <c r="H298" s="43" t="s">
        <v>501</v>
      </c>
      <c r="I298" s="43" t="s">
        <v>403</v>
      </c>
      <c r="J298" s="45">
        <v>0.26</v>
      </c>
      <c r="K298" s="45">
        <v>0.18</v>
      </c>
      <c r="L298" s="45">
        <v>0.18</v>
      </c>
      <c r="M298" s="45">
        <v>0</v>
      </c>
      <c r="N298" s="45" t="s">
        <v>28</v>
      </c>
      <c r="O298" s="45">
        <v>0</v>
      </c>
      <c r="P298" s="46">
        <v>566.48800000000006</v>
      </c>
      <c r="Q298" s="46">
        <f t="shared" ref="Q298:Q344" si="36">P298*V298</f>
        <v>339.89280000000002</v>
      </c>
      <c r="R298" s="47"/>
      <c r="S298" s="46">
        <v>378.77599999999995</v>
      </c>
      <c r="T298" s="46">
        <v>227.26559999999998</v>
      </c>
      <c r="V298" s="49">
        <v>0.6</v>
      </c>
      <c r="X298" s="50">
        <f>VLOOKUP(E298,[3]INVENTARIO!$B$3761:$R$3960,17,0)</f>
        <v>335.2</v>
      </c>
      <c r="Y298" s="50">
        <f t="shared" si="35"/>
        <v>201.11999999999998</v>
      </c>
      <c r="AA298" s="51">
        <f>VLOOKUP(E298,[3]INVENTARIO!$B$4:$U$4077,20,0)</f>
        <v>291.5</v>
      </c>
      <c r="AB298" s="51">
        <f t="shared" si="30"/>
        <v>174.9</v>
      </c>
      <c r="AD298" s="51">
        <f>VLOOKUP(E298,[3]INVENTARIO!$B$4:$X$4077,23,0)</f>
        <v>291.5</v>
      </c>
      <c r="AE298" s="51">
        <f t="shared" si="31"/>
        <v>174.9</v>
      </c>
      <c r="AG298" s="51">
        <f>VLOOKUP(E298,[3]INVENTARIO!$B$4:$AA$1048576,26,0)</f>
        <v>291.5</v>
      </c>
      <c r="AH298" s="51">
        <f t="shared" si="32"/>
        <v>174.9</v>
      </c>
      <c r="AJ298" s="51">
        <f>VLOOKUP(E298,[3]INVENTARIO!$B$4:$AD$1048576,29,0)</f>
        <v>275</v>
      </c>
      <c r="AK298" s="51">
        <f t="shared" si="33"/>
        <v>165</v>
      </c>
    </row>
    <row r="299" spans="1:38" ht="24" customHeight="1" outlineLevel="1" x14ac:dyDescent="0.3">
      <c r="A299" s="43" t="s">
        <v>466</v>
      </c>
      <c r="B299" s="42">
        <v>298</v>
      </c>
      <c r="C299" s="43" t="s">
        <v>395</v>
      </c>
      <c r="D299" s="43" t="s">
        <v>551</v>
      </c>
      <c r="E299" s="42" t="s">
        <v>613</v>
      </c>
      <c r="F299" s="43">
        <f>VLOOKUP(E299,[3]INVENTARIO!$B$4:$D$1048576,3,0)</f>
        <v>0</v>
      </c>
      <c r="G299" s="44" t="s">
        <v>614</v>
      </c>
      <c r="H299" s="43" t="s">
        <v>501</v>
      </c>
      <c r="I299" s="43" t="s">
        <v>403</v>
      </c>
      <c r="J299" s="45">
        <v>0.26</v>
      </c>
      <c r="K299" s="45">
        <v>0.18</v>
      </c>
      <c r="L299" s="45">
        <v>0.18</v>
      </c>
      <c r="M299" s="45">
        <v>0</v>
      </c>
      <c r="N299" s="45" t="s">
        <v>28</v>
      </c>
      <c r="O299" s="45">
        <v>0</v>
      </c>
      <c r="P299" s="46">
        <v>566.48800000000006</v>
      </c>
      <c r="Q299" s="46">
        <f t="shared" si="36"/>
        <v>339.89280000000002</v>
      </c>
      <c r="R299" s="47"/>
      <c r="S299" s="46">
        <v>378.77599999999995</v>
      </c>
      <c r="T299" s="46">
        <v>227.26559999999998</v>
      </c>
      <c r="V299" s="49">
        <v>0.6</v>
      </c>
      <c r="X299" s="50">
        <f>VLOOKUP(E299,[3]INVENTARIO!$B$3761:$R$3960,17,0)</f>
        <v>335.2</v>
      </c>
      <c r="Y299" s="50">
        <f t="shared" si="35"/>
        <v>201.11999999999998</v>
      </c>
      <c r="AA299" s="51">
        <f>VLOOKUP(E299,[3]INVENTARIO!$B$4:$U$4077,20,0)</f>
        <v>291.5</v>
      </c>
      <c r="AB299" s="51">
        <f t="shared" si="30"/>
        <v>174.9</v>
      </c>
      <c r="AD299" s="51">
        <f>VLOOKUP(E299,[3]INVENTARIO!$B$4:$X$4077,23,0)</f>
        <v>291.5</v>
      </c>
      <c r="AE299" s="51">
        <f t="shared" si="31"/>
        <v>174.9</v>
      </c>
      <c r="AG299" s="51">
        <f>VLOOKUP(E299,[3]INVENTARIO!$B$4:$AA$1048576,26,0)</f>
        <v>291.5</v>
      </c>
      <c r="AH299" s="51">
        <f t="shared" si="32"/>
        <v>174.9</v>
      </c>
      <c r="AJ299" s="51">
        <f>VLOOKUP(E299,[3]INVENTARIO!$B$4:$AD$1048576,29,0)</f>
        <v>275</v>
      </c>
      <c r="AK299" s="51">
        <f t="shared" si="33"/>
        <v>165</v>
      </c>
    </row>
    <row r="300" spans="1:38" ht="24" customHeight="1" outlineLevel="1" x14ac:dyDescent="0.3">
      <c r="A300" s="43" t="s">
        <v>466</v>
      </c>
      <c r="B300" s="42">
        <v>299</v>
      </c>
      <c r="C300" s="43" t="s">
        <v>395</v>
      </c>
      <c r="D300" s="43" t="s">
        <v>551</v>
      </c>
      <c r="E300" s="42" t="s">
        <v>615</v>
      </c>
      <c r="F300" s="43">
        <f>VLOOKUP(E300,[3]INVENTARIO!$B$4:$D$1048576,3,0)</f>
        <v>0</v>
      </c>
      <c r="G300" s="44" t="s">
        <v>616</v>
      </c>
      <c r="H300" s="43" t="s">
        <v>501</v>
      </c>
      <c r="I300" s="43" t="s">
        <v>403</v>
      </c>
      <c r="J300" s="45">
        <v>0.26</v>
      </c>
      <c r="K300" s="45">
        <v>0.18</v>
      </c>
      <c r="L300" s="45">
        <v>0.18</v>
      </c>
      <c r="M300" s="45">
        <v>0</v>
      </c>
      <c r="N300" s="45" t="s">
        <v>28</v>
      </c>
      <c r="O300" s="45">
        <v>0</v>
      </c>
      <c r="P300" s="46">
        <v>566.48800000000006</v>
      </c>
      <c r="Q300" s="46">
        <f t="shared" si="36"/>
        <v>339.89280000000002</v>
      </c>
      <c r="R300" s="47"/>
      <c r="S300" s="46">
        <v>378.77599999999995</v>
      </c>
      <c r="T300" s="46">
        <v>227.26559999999998</v>
      </c>
      <c r="V300" s="49">
        <v>0.6</v>
      </c>
      <c r="X300" s="50">
        <f>VLOOKUP(E300,[3]INVENTARIO!$B$3761:$R$3960,17,0)</f>
        <v>335.2</v>
      </c>
      <c r="Y300" s="50">
        <f t="shared" si="35"/>
        <v>201.11999999999998</v>
      </c>
      <c r="AA300" s="51">
        <f>VLOOKUP(E300,[3]INVENTARIO!$B$4:$U$4077,20,0)</f>
        <v>291.5</v>
      </c>
      <c r="AB300" s="51">
        <f t="shared" si="30"/>
        <v>174.9</v>
      </c>
      <c r="AD300" s="51">
        <f>VLOOKUP(E300,[3]INVENTARIO!$B$4:$X$4077,23,0)</f>
        <v>291.5</v>
      </c>
      <c r="AE300" s="51">
        <f t="shared" si="31"/>
        <v>174.9</v>
      </c>
      <c r="AG300" s="51">
        <f>VLOOKUP(E300,[3]INVENTARIO!$B$4:$AA$1048576,26,0)</f>
        <v>291.5</v>
      </c>
      <c r="AH300" s="51">
        <f t="shared" si="32"/>
        <v>174.9</v>
      </c>
      <c r="AJ300" s="51">
        <f>VLOOKUP(E300,[3]INVENTARIO!$B$4:$AD$1048576,29,0)</f>
        <v>275</v>
      </c>
      <c r="AK300" s="51">
        <f t="shared" si="33"/>
        <v>165</v>
      </c>
    </row>
    <row r="301" spans="1:38" ht="24" customHeight="1" outlineLevel="1" x14ac:dyDescent="0.3">
      <c r="A301" s="43" t="s">
        <v>466</v>
      </c>
      <c r="B301" s="42">
        <v>300</v>
      </c>
      <c r="C301" s="43" t="s">
        <v>395</v>
      </c>
      <c r="D301" s="43" t="s">
        <v>551</v>
      </c>
      <c r="E301" s="42" t="s">
        <v>617</v>
      </c>
      <c r="F301" s="43">
        <f>VLOOKUP(E301,[3]INVENTARIO!$B$4:$D$1048576,3,0)</f>
        <v>0</v>
      </c>
      <c r="G301" s="44" t="s">
        <v>618</v>
      </c>
      <c r="H301" s="43" t="s">
        <v>501</v>
      </c>
      <c r="I301" s="43" t="s">
        <v>403</v>
      </c>
      <c r="J301" s="45">
        <v>0.26</v>
      </c>
      <c r="K301" s="45">
        <v>0.18</v>
      </c>
      <c r="L301" s="45">
        <v>0.18</v>
      </c>
      <c r="M301" s="45">
        <v>0</v>
      </c>
      <c r="N301" s="45" t="s">
        <v>28</v>
      </c>
      <c r="O301" s="45">
        <v>0</v>
      </c>
      <c r="P301" s="46">
        <v>566.48800000000006</v>
      </c>
      <c r="Q301" s="46">
        <f t="shared" si="36"/>
        <v>339.89280000000002</v>
      </c>
      <c r="R301" s="47"/>
      <c r="S301" s="46">
        <v>378.77599999999995</v>
      </c>
      <c r="T301" s="46">
        <v>227.26559999999998</v>
      </c>
      <c r="V301" s="49">
        <v>0.6</v>
      </c>
      <c r="X301" s="50">
        <f>VLOOKUP(E301,[3]INVENTARIO!$B$3761:$R$3960,17,0)</f>
        <v>335.2</v>
      </c>
      <c r="Y301" s="50">
        <f t="shared" si="35"/>
        <v>201.11999999999998</v>
      </c>
      <c r="AA301" s="51">
        <f>VLOOKUP(E301,[3]INVENTARIO!$B$4:$U$4077,20,0)</f>
        <v>291.5</v>
      </c>
      <c r="AB301" s="51">
        <f t="shared" si="30"/>
        <v>174.9</v>
      </c>
      <c r="AD301" s="51">
        <f>VLOOKUP(E301,[3]INVENTARIO!$B$4:$X$4077,23,0)</f>
        <v>291.5</v>
      </c>
      <c r="AE301" s="51">
        <f t="shared" si="31"/>
        <v>174.9</v>
      </c>
      <c r="AG301" s="51">
        <f>VLOOKUP(E301,[3]INVENTARIO!$B$4:$AA$1048576,26,0)</f>
        <v>291.5</v>
      </c>
      <c r="AH301" s="51">
        <f t="shared" si="32"/>
        <v>174.9</v>
      </c>
      <c r="AJ301" s="51">
        <f>VLOOKUP(E301,[3]INVENTARIO!$B$4:$AD$1048576,29,0)</f>
        <v>275</v>
      </c>
      <c r="AK301" s="51">
        <f t="shared" si="33"/>
        <v>165</v>
      </c>
    </row>
    <row r="302" spans="1:38" ht="24" customHeight="1" outlineLevel="1" x14ac:dyDescent="0.3">
      <c r="A302" s="43" t="s">
        <v>466</v>
      </c>
      <c r="B302" s="42">
        <v>301</v>
      </c>
      <c r="C302" s="43" t="s">
        <v>395</v>
      </c>
      <c r="D302" s="43" t="s">
        <v>551</v>
      </c>
      <c r="E302" s="42" t="s">
        <v>619</v>
      </c>
      <c r="F302" s="43">
        <f>VLOOKUP(E302,[3]INVENTARIO!$B$4:$D$1048576,3,0)</f>
        <v>0</v>
      </c>
      <c r="G302" s="44" t="s">
        <v>620</v>
      </c>
      <c r="H302" s="43" t="s">
        <v>501</v>
      </c>
      <c r="I302" s="43" t="s">
        <v>403</v>
      </c>
      <c r="J302" s="45">
        <v>0.26</v>
      </c>
      <c r="K302" s="45">
        <v>0.18</v>
      </c>
      <c r="L302" s="45">
        <v>0.18</v>
      </c>
      <c r="M302" s="45">
        <v>0</v>
      </c>
      <c r="N302" s="45" t="s">
        <v>28</v>
      </c>
      <c r="O302" s="45">
        <v>0</v>
      </c>
      <c r="P302" s="46">
        <v>566.48800000000006</v>
      </c>
      <c r="Q302" s="46">
        <f t="shared" si="36"/>
        <v>339.89280000000002</v>
      </c>
      <c r="R302" s="47"/>
      <c r="S302" s="46">
        <v>378.77599999999995</v>
      </c>
      <c r="T302" s="46">
        <v>227.26559999999998</v>
      </c>
      <c r="V302" s="49">
        <v>0.6</v>
      </c>
      <c r="X302" s="50">
        <f>VLOOKUP(E302,[3]INVENTARIO!$B$3761:$R$3960,17,0)</f>
        <v>335.2</v>
      </c>
      <c r="Y302" s="50">
        <f t="shared" si="35"/>
        <v>201.11999999999998</v>
      </c>
      <c r="AA302" s="51">
        <f>VLOOKUP(E302,[3]INVENTARIO!$B$4:$U$4077,20,0)</f>
        <v>291.5</v>
      </c>
      <c r="AB302" s="51">
        <f t="shared" si="30"/>
        <v>174.9</v>
      </c>
      <c r="AD302" s="51">
        <f>VLOOKUP(E302,[3]INVENTARIO!$B$4:$X$4077,23,0)</f>
        <v>291.5</v>
      </c>
      <c r="AE302" s="51">
        <f t="shared" si="31"/>
        <v>174.9</v>
      </c>
      <c r="AG302" s="51">
        <f>VLOOKUP(E302,[3]INVENTARIO!$B$4:$AA$1048576,26,0)</f>
        <v>291.5</v>
      </c>
      <c r="AH302" s="51">
        <f t="shared" si="32"/>
        <v>174.9</v>
      </c>
      <c r="AJ302" s="51">
        <f>VLOOKUP(E302,[3]INVENTARIO!$B$4:$AD$1048576,29,0)</f>
        <v>275</v>
      </c>
      <c r="AK302" s="51">
        <f t="shared" si="33"/>
        <v>165</v>
      </c>
    </row>
    <row r="303" spans="1:38" ht="24" customHeight="1" outlineLevel="1" x14ac:dyDescent="0.3">
      <c r="A303" s="43" t="s">
        <v>466</v>
      </c>
      <c r="B303" s="42">
        <v>302</v>
      </c>
      <c r="C303" s="43" t="s">
        <v>395</v>
      </c>
      <c r="D303" s="43" t="s">
        <v>551</v>
      </c>
      <c r="E303" s="42" t="s">
        <v>621</v>
      </c>
      <c r="F303" s="43">
        <f>VLOOKUP(E303,[3]INVENTARIO!$B$4:$D$1048576,3,0)</f>
        <v>0</v>
      </c>
      <c r="G303" s="44" t="s">
        <v>622</v>
      </c>
      <c r="H303" s="43" t="s">
        <v>501</v>
      </c>
      <c r="I303" s="43" t="s">
        <v>403</v>
      </c>
      <c r="J303" s="45">
        <v>0.26</v>
      </c>
      <c r="K303" s="45">
        <v>0.18</v>
      </c>
      <c r="L303" s="45">
        <v>0.18</v>
      </c>
      <c r="M303" s="45">
        <v>0</v>
      </c>
      <c r="N303" s="45" t="s">
        <v>28</v>
      </c>
      <c r="O303" s="45">
        <v>0</v>
      </c>
      <c r="P303" s="46">
        <v>566.48800000000006</v>
      </c>
      <c r="Q303" s="46">
        <f t="shared" si="36"/>
        <v>339.89280000000002</v>
      </c>
      <c r="R303" s="47"/>
      <c r="S303" s="46">
        <v>378.77599999999995</v>
      </c>
      <c r="T303" s="46">
        <v>227.26559999999998</v>
      </c>
      <c r="V303" s="49">
        <v>0.6</v>
      </c>
      <c r="X303" s="50">
        <f>VLOOKUP(E303,[3]INVENTARIO!$B$3761:$R$3960,17,0)</f>
        <v>335.2</v>
      </c>
      <c r="Y303" s="50">
        <f t="shared" si="35"/>
        <v>201.11999999999998</v>
      </c>
      <c r="AA303" s="51">
        <f>VLOOKUP(E303,[3]INVENTARIO!$B$4:$U$4077,20,0)</f>
        <v>291.5</v>
      </c>
      <c r="AB303" s="51">
        <f t="shared" si="30"/>
        <v>174.9</v>
      </c>
      <c r="AD303" s="51">
        <f>VLOOKUP(E303,[3]INVENTARIO!$B$4:$X$4077,23,0)</f>
        <v>291.5</v>
      </c>
      <c r="AE303" s="51">
        <f t="shared" si="31"/>
        <v>174.9</v>
      </c>
      <c r="AG303" s="51">
        <f>VLOOKUP(E303,[3]INVENTARIO!$B$4:$AA$1048576,26,0)</f>
        <v>291.5</v>
      </c>
      <c r="AH303" s="51">
        <f t="shared" si="32"/>
        <v>174.9</v>
      </c>
      <c r="AJ303" s="51">
        <f>VLOOKUP(E303,[3]INVENTARIO!$B$4:$AD$1048576,29,0)</f>
        <v>275</v>
      </c>
      <c r="AK303" s="51">
        <f t="shared" si="33"/>
        <v>165</v>
      </c>
    </row>
    <row r="304" spans="1:38" ht="24" customHeight="1" outlineLevel="1" x14ac:dyDescent="0.3">
      <c r="A304" s="43" t="s">
        <v>466</v>
      </c>
      <c r="B304" s="42">
        <v>303</v>
      </c>
      <c r="C304" s="43" t="s">
        <v>395</v>
      </c>
      <c r="D304" s="43" t="s">
        <v>551</v>
      </c>
      <c r="E304" s="42" t="s">
        <v>623</v>
      </c>
      <c r="F304" s="43">
        <f>VLOOKUP(E304,[3]INVENTARIO!$B$4:$D$1048576,3,0)</f>
        <v>0</v>
      </c>
      <c r="G304" s="44" t="s">
        <v>624</v>
      </c>
      <c r="H304" s="43" t="s">
        <v>501</v>
      </c>
      <c r="I304" s="43" t="s">
        <v>403</v>
      </c>
      <c r="J304" s="45">
        <v>0.26</v>
      </c>
      <c r="K304" s="45">
        <v>0.18</v>
      </c>
      <c r="L304" s="45">
        <v>0.18</v>
      </c>
      <c r="M304" s="45">
        <v>0</v>
      </c>
      <c r="N304" s="45" t="s">
        <v>28</v>
      </c>
      <c r="O304" s="45">
        <v>0</v>
      </c>
      <c r="P304" s="46">
        <v>566.48800000000006</v>
      </c>
      <c r="Q304" s="46">
        <f t="shared" si="36"/>
        <v>339.89280000000002</v>
      </c>
      <c r="R304" s="47"/>
      <c r="S304" s="46">
        <v>378.77599999999995</v>
      </c>
      <c r="T304" s="46">
        <v>227.26559999999998</v>
      </c>
      <c r="V304" s="49">
        <v>0.6</v>
      </c>
      <c r="X304" s="50">
        <f>VLOOKUP(E304,[3]INVENTARIO!$B$3761:$R$3960,17,0)</f>
        <v>335.2</v>
      </c>
      <c r="Y304" s="50">
        <f t="shared" si="35"/>
        <v>201.11999999999998</v>
      </c>
      <c r="AA304" s="51">
        <f>VLOOKUP(E304,[3]INVENTARIO!$B$4:$U$4077,20,0)</f>
        <v>291.5</v>
      </c>
      <c r="AB304" s="51">
        <f t="shared" si="30"/>
        <v>174.9</v>
      </c>
      <c r="AD304" s="51">
        <f>VLOOKUP(E304,[3]INVENTARIO!$B$4:$X$4077,23,0)</f>
        <v>291.5</v>
      </c>
      <c r="AE304" s="51">
        <f t="shared" si="31"/>
        <v>174.9</v>
      </c>
      <c r="AG304" s="51">
        <f>VLOOKUP(E304,[3]INVENTARIO!$B$4:$AA$1048576,26,0)</f>
        <v>291.5</v>
      </c>
      <c r="AH304" s="51">
        <f t="shared" si="32"/>
        <v>174.9</v>
      </c>
      <c r="AJ304" s="51">
        <f>VLOOKUP(E304,[3]INVENTARIO!$B$4:$AD$1048576,29,0)</f>
        <v>275</v>
      </c>
      <c r="AK304" s="51">
        <f t="shared" si="33"/>
        <v>165</v>
      </c>
    </row>
    <row r="305" spans="1:38" ht="24" customHeight="1" outlineLevel="1" x14ac:dyDescent="0.3">
      <c r="B305" s="42">
        <v>304</v>
      </c>
      <c r="C305" s="43" t="s">
        <v>395</v>
      </c>
      <c r="D305" s="43" t="s">
        <v>551</v>
      </c>
      <c r="E305" s="42" t="s">
        <v>625</v>
      </c>
      <c r="F305" s="43">
        <f>VLOOKUP(E305,[3]INVENTARIO!$B$4:$D$1048576,3,0)</f>
        <v>0</v>
      </c>
      <c r="G305" s="44" t="s">
        <v>612</v>
      </c>
      <c r="H305" s="43" t="s">
        <v>501</v>
      </c>
      <c r="I305" s="43" t="s">
        <v>403</v>
      </c>
      <c r="J305" s="45">
        <v>0.37</v>
      </c>
      <c r="K305" s="45">
        <v>0.25</v>
      </c>
      <c r="L305" s="45">
        <v>0.25</v>
      </c>
      <c r="M305" s="45">
        <v>0</v>
      </c>
      <c r="N305" s="45" t="s">
        <v>28</v>
      </c>
      <c r="O305" s="45">
        <v>0</v>
      </c>
      <c r="P305" s="46">
        <v>634.59500000000003</v>
      </c>
      <c r="Q305" s="46">
        <f t="shared" si="36"/>
        <v>380.75700000000001</v>
      </c>
      <c r="R305" s="47"/>
      <c r="S305" s="46">
        <v>424.31499999999994</v>
      </c>
      <c r="T305" s="46">
        <v>254.58899999999994</v>
      </c>
      <c r="V305" s="49">
        <v>0.6</v>
      </c>
      <c r="X305" s="50">
        <f>VLOOKUP(E305,[3]INVENTARIO!$B$3761:$R$3960,17,0)</f>
        <v>375.5</v>
      </c>
      <c r="Y305" s="50">
        <f t="shared" si="35"/>
        <v>225.29999999999998</v>
      </c>
      <c r="AA305" s="51">
        <f>VLOOKUP(E305,[3]INVENTARIO!$B$4:$U$4077,20,0)</f>
        <v>326.5</v>
      </c>
      <c r="AB305" s="51">
        <f t="shared" si="30"/>
        <v>195.9</v>
      </c>
      <c r="AD305" s="51">
        <f>VLOOKUP(E305,[3]INVENTARIO!$B$4:$X$4077,23,0)</f>
        <v>326.5</v>
      </c>
      <c r="AE305" s="51">
        <f t="shared" si="31"/>
        <v>195.9</v>
      </c>
      <c r="AG305" s="51">
        <f>VLOOKUP(E305,[3]INVENTARIO!$B$4:$AA$1048576,26,0)</f>
        <v>326.5</v>
      </c>
      <c r="AH305" s="51">
        <f t="shared" si="32"/>
        <v>195.9</v>
      </c>
      <c r="AJ305" s="51">
        <f>VLOOKUP(E305,[3]INVENTARIO!$B$4:$AD$1048576,29,0)</f>
        <v>308</v>
      </c>
      <c r="AK305" s="51">
        <f t="shared" si="33"/>
        <v>184.79999999999998</v>
      </c>
    </row>
    <row r="306" spans="1:38" ht="24" customHeight="1" outlineLevel="1" x14ac:dyDescent="0.3">
      <c r="B306" s="42">
        <v>305</v>
      </c>
      <c r="C306" s="43" t="s">
        <v>395</v>
      </c>
      <c r="D306" s="43" t="s">
        <v>551</v>
      </c>
      <c r="E306" s="42" t="s">
        <v>626</v>
      </c>
      <c r="F306" s="43">
        <f>VLOOKUP(E306,[3]INVENTARIO!$B$4:$D$1048576,3,0)</f>
        <v>0</v>
      </c>
      <c r="G306" s="44" t="s">
        <v>614</v>
      </c>
      <c r="H306" s="43" t="s">
        <v>501</v>
      </c>
      <c r="I306" s="43" t="s">
        <v>403</v>
      </c>
      <c r="J306" s="45">
        <v>0.37</v>
      </c>
      <c r="K306" s="45">
        <v>0.25</v>
      </c>
      <c r="L306" s="45">
        <v>0.25</v>
      </c>
      <c r="M306" s="45">
        <v>0</v>
      </c>
      <c r="N306" s="45" t="s">
        <v>28</v>
      </c>
      <c r="O306" s="45">
        <v>0</v>
      </c>
      <c r="P306" s="46">
        <v>634.59500000000003</v>
      </c>
      <c r="Q306" s="46">
        <f t="shared" si="36"/>
        <v>380.75700000000001</v>
      </c>
      <c r="R306" s="47"/>
      <c r="S306" s="46">
        <v>424.31499999999994</v>
      </c>
      <c r="T306" s="46">
        <v>254.58899999999994</v>
      </c>
      <c r="V306" s="49">
        <v>0.6</v>
      </c>
      <c r="X306" s="50">
        <f>VLOOKUP(E306,[3]INVENTARIO!$B$3761:$R$3960,17,0)</f>
        <v>375.5</v>
      </c>
      <c r="Y306" s="50">
        <f t="shared" si="35"/>
        <v>225.29999999999998</v>
      </c>
      <c r="AA306" s="51">
        <f>VLOOKUP(E306,[3]INVENTARIO!$B$4:$U$4077,20,0)</f>
        <v>326.5</v>
      </c>
      <c r="AB306" s="51">
        <f t="shared" si="30"/>
        <v>195.9</v>
      </c>
      <c r="AD306" s="51">
        <f>VLOOKUP(E306,[3]INVENTARIO!$B$4:$X$4077,23,0)</f>
        <v>326.5</v>
      </c>
      <c r="AE306" s="51">
        <f t="shared" si="31"/>
        <v>195.9</v>
      </c>
      <c r="AG306" s="51">
        <f>VLOOKUP(E306,[3]INVENTARIO!$B$4:$AA$1048576,26,0)</f>
        <v>326.5</v>
      </c>
      <c r="AH306" s="51">
        <f t="shared" si="32"/>
        <v>195.9</v>
      </c>
      <c r="AJ306" s="51">
        <f>VLOOKUP(E306,[3]INVENTARIO!$B$4:$AD$1048576,29,0)</f>
        <v>308</v>
      </c>
      <c r="AK306" s="51">
        <f t="shared" si="33"/>
        <v>184.79999999999998</v>
      </c>
    </row>
    <row r="307" spans="1:38" ht="24" customHeight="1" outlineLevel="1" x14ac:dyDescent="0.3">
      <c r="B307" s="42">
        <v>306</v>
      </c>
      <c r="C307" s="43" t="s">
        <v>395</v>
      </c>
      <c r="D307" s="43" t="s">
        <v>551</v>
      </c>
      <c r="E307" s="42" t="s">
        <v>627</v>
      </c>
      <c r="F307" s="43">
        <f>VLOOKUP(E307,[3]INVENTARIO!$B$4:$D$1048576,3,0)</f>
        <v>0</v>
      </c>
      <c r="G307" s="44" t="s">
        <v>616</v>
      </c>
      <c r="H307" s="43" t="s">
        <v>501</v>
      </c>
      <c r="I307" s="43" t="s">
        <v>403</v>
      </c>
      <c r="J307" s="45">
        <v>0.37</v>
      </c>
      <c r="K307" s="45">
        <v>0.25</v>
      </c>
      <c r="L307" s="45">
        <v>0.25</v>
      </c>
      <c r="M307" s="45">
        <v>0</v>
      </c>
      <c r="N307" s="45" t="s">
        <v>28</v>
      </c>
      <c r="O307" s="45">
        <v>0</v>
      </c>
      <c r="P307" s="46">
        <v>634.59500000000003</v>
      </c>
      <c r="Q307" s="46">
        <f t="shared" si="36"/>
        <v>380.75700000000001</v>
      </c>
      <c r="R307" s="47"/>
      <c r="S307" s="46">
        <v>424.31499999999994</v>
      </c>
      <c r="T307" s="46">
        <v>254.58899999999994</v>
      </c>
      <c r="V307" s="49">
        <v>0.6</v>
      </c>
      <c r="X307" s="50">
        <f>VLOOKUP(E307,[3]INVENTARIO!$B$3761:$R$3960,17,0)</f>
        <v>375.5</v>
      </c>
      <c r="Y307" s="50">
        <f t="shared" si="35"/>
        <v>225.29999999999998</v>
      </c>
      <c r="AA307" s="51">
        <f>VLOOKUP(E307,[3]INVENTARIO!$B$4:$U$4077,20,0)</f>
        <v>326.5</v>
      </c>
      <c r="AB307" s="51">
        <f t="shared" si="30"/>
        <v>195.9</v>
      </c>
      <c r="AD307" s="51">
        <f>VLOOKUP(E307,[3]INVENTARIO!$B$4:$X$4077,23,0)</f>
        <v>326.5</v>
      </c>
      <c r="AE307" s="51">
        <f t="shared" si="31"/>
        <v>195.9</v>
      </c>
      <c r="AG307" s="51">
        <f>VLOOKUP(E307,[3]INVENTARIO!$B$4:$AA$1048576,26,0)</f>
        <v>326.5</v>
      </c>
      <c r="AH307" s="51">
        <f t="shared" si="32"/>
        <v>195.9</v>
      </c>
      <c r="AJ307" s="51">
        <f>VLOOKUP(E307,[3]INVENTARIO!$B$4:$AD$1048576,29,0)</f>
        <v>308</v>
      </c>
      <c r="AK307" s="51">
        <f t="shared" si="33"/>
        <v>184.79999999999998</v>
      </c>
    </row>
    <row r="308" spans="1:38" ht="24" customHeight="1" outlineLevel="1" x14ac:dyDescent="0.3">
      <c r="B308" s="42">
        <v>307</v>
      </c>
      <c r="C308" s="43" t="s">
        <v>395</v>
      </c>
      <c r="D308" s="43" t="s">
        <v>551</v>
      </c>
      <c r="E308" s="42" t="s">
        <v>628</v>
      </c>
      <c r="F308" s="43">
        <f>VLOOKUP(E308,[3]INVENTARIO!$B$4:$D$1048576,3,0)</f>
        <v>0</v>
      </c>
      <c r="G308" s="44" t="s">
        <v>618</v>
      </c>
      <c r="H308" s="43" t="s">
        <v>501</v>
      </c>
      <c r="I308" s="43" t="s">
        <v>403</v>
      </c>
      <c r="J308" s="45">
        <v>0.37</v>
      </c>
      <c r="K308" s="45">
        <v>0.25</v>
      </c>
      <c r="L308" s="45">
        <v>0.25</v>
      </c>
      <c r="M308" s="45">
        <v>0</v>
      </c>
      <c r="N308" s="45" t="s">
        <v>28</v>
      </c>
      <c r="O308" s="45">
        <v>0</v>
      </c>
      <c r="P308" s="46">
        <v>634.59500000000003</v>
      </c>
      <c r="Q308" s="46">
        <f t="shared" si="36"/>
        <v>380.75700000000001</v>
      </c>
      <c r="R308" s="47"/>
      <c r="S308" s="46">
        <v>424.31499999999994</v>
      </c>
      <c r="T308" s="46">
        <v>254.58899999999994</v>
      </c>
      <c r="V308" s="49">
        <v>0.6</v>
      </c>
      <c r="X308" s="50">
        <f>VLOOKUP(E308,[3]INVENTARIO!$B$3761:$R$3960,17,0)</f>
        <v>375.5</v>
      </c>
      <c r="Y308" s="50">
        <f t="shared" si="35"/>
        <v>225.29999999999998</v>
      </c>
      <c r="AA308" s="51">
        <f>VLOOKUP(E308,[3]INVENTARIO!$B$4:$U$4077,20,0)</f>
        <v>326.5</v>
      </c>
      <c r="AB308" s="51">
        <f t="shared" ref="AB308:AB349" si="37">AA308*60%</f>
        <v>195.9</v>
      </c>
      <c r="AD308" s="51">
        <f>VLOOKUP(E308,[3]INVENTARIO!$B$4:$X$4077,23,0)</f>
        <v>326.5</v>
      </c>
      <c r="AE308" s="51">
        <f t="shared" ref="AE308:AE349" si="38">AD308*60%</f>
        <v>195.9</v>
      </c>
      <c r="AG308" s="51">
        <f>VLOOKUP(E308,[3]INVENTARIO!$B$4:$AA$1048576,26,0)</f>
        <v>326.5</v>
      </c>
      <c r="AH308" s="51">
        <f t="shared" ref="AH308:AH349" si="39">AG308*60%</f>
        <v>195.9</v>
      </c>
      <c r="AJ308" s="51">
        <f>VLOOKUP(E308,[3]INVENTARIO!$B$4:$AD$1048576,29,0)</f>
        <v>308</v>
      </c>
      <c r="AK308" s="51">
        <f t="shared" ref="AK308:AK349" si="40">AJ308*60%</f>
        <v>184.79999999999998</v>
      </c>
    </row>
    <row r="309" spans="1:38" ht="24" customHeight="1" outlineLevel="1" x14ac:dyDescent="0.3">
      <c r="A309" s="43" t="s">
        <v>466</v>
      </c>
      <c r="B309" s="42">
        <v>308</v>
      </c>
      <c r="C309" s="43" t="s">
        <v>395</v>
      </c>
      <c r="D309" s="43" t="s">
        <v>551</v>
      </c>
      <c r="E309" s="42" t="s">
        <v>629</v>
      </c>
      <c r="F309" s="43">
        <f>VLOOKUP(E309,[3]INVENTARIO!$B$4:$D$1048576,3,0)</f>
        <v>0</v>
      </c>
      <c r="G309" s="44" t="s">
        <v>620</v>
      </c>
      <c r="H309" s="43" t="s">
        <v>501</v>
      </c>
      <c r="I309" s="43" t="s">
        <v>403</v>
      </c>
      <c r="J309" s="45">
        <v>0.37</v>
      </c>
      <c r="K309" s="45">
        <v>0.25</v>
      </c>
      <c r="L309" s="45">
        <v>0.25</v>
      </c>
      <c r="M309" s="45">
        <v>0</v>
      </c>
      <c r="N309" s="45" t="s">
        <v>28</v>
      </c>
      <c r="O309" s="45">
        <v>0</v>
      </c>
      <c r="P309" s="46">
        <v>634.59500000000003</v>
      </c>
      <c r="Q309" s="46">
        <f t="shared" si="36"/>
        <v>380.75700000000001</v>
      </c>
      <c r="R309" s="47"/>
      <c r="S309" s="46">
        <v>424.31499999999994</v>
      </c>
      <c r="T309" s="46">
        <v>254.58899999999994</v>
      </c>
      <c r="V309" s="49">
        <v>0.6</v>
      </c>
      <c r="X309" s="50">
        <f>VLOOKUP(E309,[3]INVENTARIO!$B$3761:$R$3960,17,0)</f>
        <v>375.5</v>
      </c>
      <c r="Y309" s="50">
        <f t="shared" si="35"/>
        <v>225.29999999999998</v>
      </c>
      <c r="AA309" s="51">
        <f>VLOOKUP(E309,[3]INVENTARIO!$B$4:$U$4077,20,0)</f>
        <v>326.5</v>
      </c>
      <c r="AB309" s="51">
        <f t="shared" si="37"/>
        <v>195.9</v>
      </c>
      <c r="AD309" s="51">
        <f>VLOOKUP(E309,[3]INVENTARIO!$B$4:$X$4077,23,0)</f>
        <v>326.5</v>
      </c>
      <c r="AE309" s="51">
        <f t="shared" si="38"/>
        <v>195.9</v>
      </c>
      <c r="AG309" s="51">
        <f>VLOOKUP(E309,[3]INVENTARIO!$B$4:$AA$1048576,26,0)</f>
        <v>326.5</v>
      </c>
      <c r="AH309" s="51">
        <f t="shared" si="39"/>
        <v>195.9</v>
      </c>
      <c r="AJ309" s="51">
        <f>VLOOKUP(E309,[3]INVENTARIO!$B$4:$AD$1048576,29,0)</f>
        <v>308</v>
      </c>
      <c r="AK309" s="51">
        <f t="shared" si="40"/>
        <v>184.79999999999998</v>
      </c>
    </row>
    <row r="310" spans="1:38" ht="24" customHeight="1" outlineLevel="1" x14ac:dyDescent="0.3">
      <c r="A310" s="43" t="s">
        <v>350</v>
      </c>
      <c r="B310" s="42">
        <v>309</v>
      </c>
      <c r="C310" s="43" t="s">
        <v>395</v>
      </c>
      <c r="D310" s="43" t="s">
        <v>551</v>
      </c>
      <c r="E310" s="42" t="s">
        <v>630</v>
      </c>
      <c r="F310" s="43">
        <f>VLOOKUP(E310,[3]INVENTARIO!$B$4:$D$1048576,3,0)</f>
        <v>0</v>
      </c>
      <c r="G310" s="44" t="s">
        <v>622</v>
      </c>
      <c r="H310" s="43" t="s">
        <v>501</v>
      </c>
      <c r="I310" s="43" t="s">
        <v>403</v>
      </c>
      <c r="J310" s="45">
        <v>0.37</v>
      </c>
      <c r="K310" s="45">
        <v>0.25</v>
      </c>
      <c r="L310" s="45">
        <v>0.25</v>
      </c>
      <c r="M310" s="45">
        <v>0</v>
      </c>
      <c r="N310" s="45" t="s">
        <v>28</v>
      </c>
      <c r="O310" s="45">
        <v>0</v>
      </c>
      <c r="P310" s="46">
        <v>634.59500000000003</v>
      </c>
      <c r="Q310" s="46">
        <f t="shared" si="36"/>
        <v>380.75700000000001</v>
      </c>
      <c r="R310" s="47"/>
      <c r="S310" s="46">
        <v>424.31499999999994</v>
      </c>
      <c r="T310" s="46">
        <v>254.58899999999994</v>
      </c>
      <c r="V310" s="49">
        <v>0.6</v>
      </c>
      <c r="X310" s="50">
        <f>VLOOKUP(E310,[3]INVENTARIO!$B$3761:$R$3960,17,0)</f>
        <v>375.5</v>
      </c>
      <c r="Y310" s="50">
        <f t="shared" si="35"/>
        <v>225.29999999999998</v>
      </c>
      <c r="AA310" s="51">
        <f>VLOOKUP(E310,[3]INVENTARIO!$B$4:$U$4077,20,0)</f>
        <v>326.5</v>
      </c>
      <c r="AB310" s="51">
        <f t="shared" si="37"/>
        <v>195.9</v>
      </c>
      <c r="AD310" s="51">
        <f>VLOOKUP(E310,[3]INVENTARIO!$B$4:$X$4077,23,0)</f>
        <v>326.5</v>
      </c>
      <c r="AE310" s="51">
        <f t="shared" si="38"/>
        <v>195.9</v>
      </c>
      <c r="AG310" s="51">
        <f>VLOOKUP(E310,[3]INVENTARIO!$B$4:$AA$1048576,26,0)</f>
        <v>326.5</v>
      </c>
      <c r="AH310" s="51">
        <f t="shared" si="39"/>
        <v>195.9</v>
      </c>
      <c r="AJ310" s="51">
        <f>VLOOKUP(E310,[3]INVENTARIO!$B$4:$AD$1048576,29,0)</f>
        <v>308</v>
      </c>
      <c r="AK310" s="51">
        <f t="shared" si="40"/>
        <v>184.79999999999998</v>
      </c>
    </row>
    <row r="311" spans="1:38" ht="24" customHeight="1" outlineLevel="1" x14ac:dyDescent="0.3">
      <c r="A311" s="43" t="s">
        <v>350</v>
      </c>
      <c r="B311" s="42">
        <v>310</v>
      </c>
      <c r="C311" s="43" t="s">
        <v>395</v>
      </c>
      <c r="D311" s="43" t="s">
        <v>551</v>
      </c>
      <c r="E311" s="42" t="s">
        <v>631</v>
      </c>
      <c r="F311" s="43">
        <f>VLOOKUP(E311,[3]INVENTARIO!$B$4:$D$1048576,3,0)</f>
        <v>0</v>
      </c>
      <c r="G311" s="44" t="s">
        <v>624</v>
      </c>
      <c r="H311" s="43" t="s">
        <v>501</v>
      </c>
      <c r="I311" s="43" t="s">
        <v>403</v>
      </c>
      <c r="J311" s="45">
        <v>0.37</v>
      </c>
      <c r="K311" s="45">
        <v>0.25</v>
      </c>
      <c r="L311" s="45">
        <v>0.25</v>
      </c>
      <c r="M311" s="45">
        <v>0</v>
      </c>
      <c r="N311" s="45" t="s">
        <v>28</v>
      </c>
      <c r="O311" s="45">
        <v>0</v>
      </c>
      <c r="P311" s="46">
        <v>634.59500000000003</v>
      </c>
      <c r="Q311" s="46">
        <f t="shared" si="36"/>
        <v>380.75700000000001</v>
      </c>
      <c r="R311" s="47"/>
      <c r="S311" s="46">
        <v>424.31499999999994</v>
      </c>
      <c r="T311" s="46">
        <v>254.58899999999994</v>
      </c>
      <c r="V311" s="49">
        <v>0.6</v>
      </c>
      <c r="X311" s="50">
        <f>VLOOKUP(E311,[3]INVENTARIO!$B$3761:$R$3960,17,0)</f>
        <v>375.5</v>
      </c>
      <c r="Y311" s="50">
        <f t="shared" si="35"/>
        <v>225.29999999999998</v>
      </c>
      <c r="AA311" s="51">
        <f>VLOOKUP(E311,[3]INVENTARIO!$B$4:$U$4077,20,0)</f>
        <v>326.5</v>
      </c>
      <c r="AB311" s="51">
        <f t="shared" si="37"/>
        <v>195.9</v>
      </c>
      <c r="AD311" s="51">
        <f>VLOOKUP(E311,[3]INVENTARIO!$B$4:$X$4077,23,0)</f>
        <v>326.5</v>
      </c>
      <c r="AE311" s="51">
        <f t="shared" si="38"/>
        <v>195.9</v>
      </c>
      <c r="AG311" s="51">
        <f>VLOOKUP(E311,[3]INVENTARIO!$B$4:$AA$1048576,26,0)</f>
        <v>326.5</v>
      </c>
      <c r="AH311" s="51">
        <f t="shared" si="39"/>
        <v>195.9</v>
      </c>
      <c r="AJ311" s="51">
        <f>VLOOKUP(E311,[3]INVENTARIO!$B$4:$AD$1048576,29,0)</f>
        <v>308</v>
      </c>
      <c r="AK311" s="51">
        <f t="shared" si="40"/>
        <v>184.79999999999998</v>
      </c>
    </row>
    <row r="312" spans="1:38" ht="24" customHeight="1" outlineLevel="1" x14ac:dyDescent="0.3">
      <c r="A312" s="43" t="s">
        <v>385</v>
      </c>
      <c r="B312" s="42">
        <v>311</v>
      </c>
      <c r="C312" s="43" t="s">
        <v>395</v>
      </c>
      <c r="D312" s="43" t="s">
        <v>551</v>
      </c>
      <c r="E312" s="42" t="s">
        <v>632</v>
      </c>
      <c r="F312" s="43">
        <f>VLOOKUP(E312,[3]INVENTARIO!$B$4:$D$1048576,3,0)</f>
        <v>0</v>
      </c>
      <c r="G312" s="44" t="s">
        <v>612</v>
      </c>
      <c r="H312" s="43" t="s">
        <v>501</v>
      </c>
      <c r="I312" s="43" t="s">
        <v>403</v>
      </c>
      <c r="J312" s="45">
        <v>0.5</v>
      </c>
      <c r="K312" s="45">
        <v>0.34</v>
      </c>
      <c r="L312" s="45">
        <v>0.34</v>
      </c>
      <c r="M312" s="45">
        <v>0</v>
      </c>
      <c r="N312" s="45" t="s">
        <v>28</v>
      </c>
      <c r="O312" s="45">
        <v>0</v>
      </c>
      <c r="P312" s="46">
        <v>679.88700000000006</v>
      </c>
      <c r="Q312" s="46">
        <f t="shared" si="36"/>
        <v>407.93220000000002</v>
      </c>
      <c r="R312" s="47"/>
      <c r="S312" s="46">
        <v>454.59899999999999</v>
      </c>
      <c r="T312" s="46">
        <v>272.75939999999997</v>
      </c>
      <c r="V312" s="49">
        <v>0.6</v>
      </c>
      <c r="X312" s="50">
        <f>VLOOKUP(E312,[3]INVENTARIO!$B$3761:$R$3960,17,0)</f>
        <v>402.3</v>
      </c>
      <c r="Y312" s="50">
        <f t="shared" si="35"/>
        <v>241.38</v>
      </c>
      <c r="AA312" s="51">
        <f>VLOOKUP(E312,[3]INVENTARIO!$B$4:$U$4077,20,0)</f>
        <v>349.8</v>
      </c>
      <c r="AB312" s="51">
        <f t="shared" si="37"/>
        <v>209.88</v>
      </c>
      <c r="AD312" s="51">
        <f>VLOOKUP(E312,[3]INVENTARIO!$B$4:$X$4077,23,0)</f>
        <v>349.8</v>
      </c>
      <c r="AE312" s="51">
        <f t="shared" si="38"/>
        <v>209.88</v>
      </c>
      <c r="AG312" s="51">
        <f>VLOOKUP(E312,[3]INVENTARIO!$B$4:$AA$1048576,26,0)</f>
        <v>349.8</v>
      </c>
      <c r="AH312" s="51">
        <f t="shared" si="39"/>
        <v>209.88</v>
      </c>
      <c r="AJ312" s="51">
        <f>VLOOKUP(E312,[3]INVENTARIO!$B$4:$AD$1048576,29,0)</f>
        <v>330</v>
      </c>
      <c r="AK312" s="51">
        <f t="shared" si="40"/>
        <v>198</v>
      </c>
    </row>
    <row r="313" spans="1:38" ht="24" customHeight="1" outlineLevel="1" x14ac:dyDescent="0.3">
      <c r="A313" s="43" t="s">
        <v>385</v>
      </c>
      <c r="B313" s="42">
        <v>312</v>
      </c>
      <c r="C313" s="43" t="s">
        <v>395</v>
      </c>
      <c r="D313" s="43" t="s">
        <v>551</v>
      </c>
      <c r="E313" s="42" t="s">
        <v>633</v>
      </c>
      <c r="F313" s="43">
        <f>VLOOKUP(E313,[3]INVENTARIO!$B$4:$D$1048576,3,0)</f>
        <v>0</v>
      </c>
      <c r="G313" s="44" t="s">
        <v>614</v>
      </c>
      <c r="H313" s="43" t="s">
        <v>501</v>
      </c>
      <c r="I313" s="43" t="s">
        <v>403</v>
      </c>
      <c r="J313" s="45">
        <v>0.5</v>
      </c>
      <c r="K313" s="45">
        <v>0.34</v>
      </c>
      <c r="L313" s="45">
        <v>0.34</v>
      </c>
      <c r="M313" s="45">
        <v>0</v>
      </c>
      <c r="N313" s="45" t="s">
        <v>28</v>
      </c>
      <c r="O313" s="45">
        <v>0</v>
      </c>
      <c r="P313" s="46">
        <v>679.88700000000006</v>
      </c>
      <c r="Q313" s="46">
        <f t="shared" si="36"/>
        <v>407.93220000000002</v>
      </c>
      <c r="R313" s="47"/>
      <c r="S313" s="46">
        <v>454.59899999999999</v>
      </c>
      <c r="T313" s="46">
        <v>272.75939999999997</v>
      </c>
      <c r="V313" s="49">
        <v>0.6</v>
      </c>
      <c r="X313" s="50">
        <f>VLOOKUP(E313,[3]INVENTARIO!$B$3761:$R$3960,17,0)</f>
        <v>402.3</v>
      </c>
      <c r="Y313" s="50">
        <f t="shared" si="35"/>
        <v>241.38</v>
      </c>
      <c r="AA313" s="51">
        <f>VLOOKUP(E313,[3]INVENTARIO!$B$4:$U$4077,20,0)</f>
        <v>349.8</v>
      </c>
      <c r="AB313" s="51">
        <f t="shared" si="37"/>
        <v>209.88</v>
      </c>
      <c r="AD313" s="51">
        <f>VLOOKUP(E313,[3]INVENTARIO!$B$4:$X$4077,23,0)</f>
        <v>349.8</v>
      </c>
      <c r="AE313" s="51">
        <f t="shared" si="38"/>
        <v>209.88</v>
      </c>
      <c r="AG313" s="51">
        <f>VLOOKUP(E313,[3]INVENTARIO!$B$4:$AA$1048576,26,0)</f>
        <v>349.8</v>
      </c>
      <c r="AH313" s="51">
        <f t="shared" si="39"/>
        <v>209.88</v>
      </c>
      <c r="AJ313" s="51">
        <f>VLOOKUP(E313,[3]INVENTARIO!$B$4:$AD$1048576,29,0)</f>
        <v>330</v>
      </c>
      <c r="AK313" s="51">
        <f t="shared" si="40"/>
        <v>198</v>
      </c>
    </row>
    <row r="314" spans="1:38" ht="24" customHeight="1" outlineLevel="1" x14ac:dyDescent="0.3">
      <c r="A314" s="43" t="s">
        <v>385</v>
      </c>
      <c r="B314" s="42">
        <v>313</v>
      </c>
      <c r="C314" s="43" t="s">
        <v>395</v>
      </c>
      <c r="D314" s="43" t="s">
        <v>551</v>
      </c>
      <c r="E314" s="42" t="s">
        <v>634</v>
      </c>
      <c r="F314" s="43">
        <f>VLOOKUP(E314,[3]INVENTARIO!$B$4:$D$1048576,3,0)</f>
        <v>0</v>
      </c>
      <c r="G314" s="44" t="s">
        <v>616</v>
      </c>
      <c r="H314" s="43" t="s">
        <v>501</v>
      </c>
      <c r="I314" s="43" t="s">
        <v>403</v>
      </c>
      <c r="J314" s="45">
        <v>0.5</v>
      </c>
      <c r="K314" s="45">
        <v>0.34</v>
      </c>
      <c r="L314" s="45">
        <v>0.34</v>
      </c>
      <c r="M314" s="45">
        <v>0</v>
      </c>
      <c r="N314" s="45" t="s">
        <v>28</v>
      </c>
      <c r="O314" s="45">
        <v>0</v>
      </c>
      <c r="P314" s="46">
        <v>679.88700000000006</v>
      </c>
      <c r="Q314" s="46">
        <f t="shared" si="36"/>
        <v>407.93220000000002</v>
      </c>
      <c r="R314" s="47"/>
      <c r="S314" s="46">
        <v>454.59899999999999</v>
      </c>
      <c r="T314" s="46">
        <v>272.75939999999997</v>
      </c>
      <c r="V314" s="49">
        <v>0.6</v>
      </c>
      <c r="X314" s="50">
        <f>VLOOKUP(E314,[3]INVENTARIO!$B$3761:$R$3960,17,0)</f>
        <v>402.3</v>
      </c>
      <c r="Y314" s="50">
        <f t="shared" ref="Y314:Y339" si="41">X314*60%</f>
        <v>241.38</v>
      </c>
      <c r="AA314" s="51">
        <f>VLOOKUP(E314,[3]INVENTARIO!$B$4:$U$4077,20,0)</f>
        <v>349.8</v>
      </c>
      <c r="AB314" s="51">
        <f t="shared" si="37"/>
        <v>209.88</v>
      </c>
      <c r="AD314" s="51">
        <f>VLOOKUP(E314,[3]INVENTARIO!$B$4:$X$4077,23,0)</f>
        <v>349.8</v>
      </c>
      <c r="AE314" s="51">
        <f t="shared" si="38"/>
        <v>209.88</v>
      </c>
      <c r="AG314" s="51">
        <f>VLOOKUP(E314,[3]INVENTARIO!$B$4:$AA$1048576,26,0)</f>
        <v>349.8</v>
      </c>
      <c r="AH314" s="51">
        <f t="shared" si="39"/>
        <v>209.88</v>
      </c>
      <c r="AJ314" s="51">
        <f>VLOOKUP(E314,[3]INVENTARIO!$B$4:$AD$1048576,29,0)</f>
        <v>330</v>
      </c>
      <c r="AK314" s="51">
        <f t="shared" si="40"/>
        <v>198</v>
      </c>
    </row>
    <row r="315" spans="1:38" ht="24" customHeight="1" outlineLevel="1" x14ac:dyDescent="0.3">
      <c r="A315" s="43" t="s">
        <v>385</v>
      </c>
      <c r="B315" s="42">
        <v>314</v>
      </c>
      <c r="C315" s="43" t="s">
        <v>395</v>
      </c>
      <c r="D315" s="43" t="s">
        <v>551</v>
      </c>
      <c r="E315" s="42" t="s">
        <v>635</v>
      </c>
      <c r="F315" s="43">
        <f>VLOOKUP(E315,[3]INVENTARIO!$B$4:$D$1048576,3,0)</f>
        <v>0</v>
      </c>
      <c r="G315" s="44" t="s">
        <v>618</v>
      </c>
      <c r="H315" s="43" t="s">
        <v>501</v>
      </c>
      <c r="I315" s="43" t="s">
        <v>403</v>
      </c>
      <c r="J315" s="45">
        <v>0.5</v>
      </c>
      <c r="K315" s="45">
        <v>0.34</v>
      </c>
      <c r="L315" s="45">
        <v>0.34</v>
      </c>
      <c r="M315" s="45">
        <v>0</v>
      </c>
      <c r="N315" s="45" t="s">
        <v>28</v>
      </c>
      <c r="O315" s="45">
        <v>0</v>
      </c>
      <c r="P315" s="46">
        <v>679.88700000000006</v>
      </c>
      <c r="Q315" s="46">
        <f t="shared" si="36"/>
        <v>407.93220000000002</v>
      </c>
      <c r="R315" s="47"/>
      <c r="S315" s="46">
        <v>454.59899999999999</v>
      </c>
      <c r="T315" s="46">
        <v>272.75939999999997</v>
      </c>
      <c r="V315" s="49">
        <v>0.6</v>
      </c>
      <c r="X315" s="50">
        <f>VLOOKUP(E315,[3]INVENTARIO!$B$3761:$R$3960,17,0)</f>
        <v>402.3</v>
      </c>
      <c r="Y315" s="50">
        <f t="shared" si="41"/>
        <v>241.38</v>
      </c>
      <c r="AA315" s="51">
        <f>VLOOKUP(E315,[3]INVENTARIO!$B$4:$U$4077,20,0)</f>
        <v>349.8</v>
      </c>
      <c r="AB315" s="51">
        <f t="shared" si="37"/>
        <v>209.88</v>
      </c>
      <c r="AD315" s="51">
        <f>VLOOKUP(E315,[3]INVENTARIO!$B$4:$X$4077,23,0)</f>
        <v>349.8</v>
      </c>
      <c r="AE315" s="51">
        <f t="shared" si="38"/>
        <v>209.88</v>
      </c>
      <c r="AG315" s="51">
        <f>VLOOKUP(E315,[3]INVENTARIO!$B$4:$AA$1048576,26,0)</f>
        <v>349.8</v>
      </c>
      <c r="AH315" s="51">
        <f t="shared" si="39"/>
        <v>209.88</v>
      </c>
      <c r="AJ315" s="51">
        <f>VLOOKUP(E315,[3]INVENTARIO!$B$4:$AD$1048576,29,0)</f>
        <v>330</v>
      </c>
      <c r="AK315" s="51">
        <f t="shared" si="40"/>
        <v>198</v>
      </c>
    </row>
    <row r="316" spans="1:38" ht="24" customHeight="1" outlineLevel="1" x14ac:dyDescent="0.3">
      <c r="A316" s="43" t="s">
        <v>385</v>
      </c>
      <c r="B316" s="42">
        <v>315</v>
      </c>
      <c r="C316" s="43" t="s">
        <v>395</v>
      </c>
      <c r="D316" s="43" t="s">
        <v>551</v>
      </c>
      <c r="E316" s="42" t="s">
        <v>636</v>
      </c>
      <c r="F316" s="43">
        <f>VLOOKUP(E316,[3]INVENTARIO!$B$4:$D$1048576,3,0)</f>
        <v>0</v>
      </c>
      <c r="G316" s="44" t="s">
        <v>620</v>
      </c>
      <c r="H316" s="43" t="s">
        <v>501</v>
      </c>
      <c r="I316" s="43" t="s">
        <v>403</v>
      </c>
      <c r="J316" s="45">
        <v>0.5</v>
      </c>
      <c r="K316" s="45">
        <v>0.34</v>
      </c>
      <c r="L316" s="45">
        <v>0.34</v>
      </c>
      <c r="M316" s="45">
        <v>0</v>
      </c>
      <c r="N316" s="45" t="s">
        <v>28</v>
      </c>
      <c r="O316" s="45">
        <v>0</v>
      </c>
      <c r="P316" s="46">
        <v>679.88700000000006</v>
      </c>
      <c r="Q316" s="46">
        <f t="shared" si="36"/>
        <v>407.93220000000002</v>
      </c>
      <c r="R316" s="47"/>
      <c r="S316" s="46">
        <v>454.59899999999999</v>
      </c>
      <c r="T316" s="46">
        <v>272.75939999999997</v>
      </c>
      <c r="V316" s="49">
        <v>0.6</v>
      </c>
      <c r="X316" s="50">
        <f>VLOOKUP(E316,[3]INVENTARIO!$B$3761:$R$3960,17,0)</f>
        <v>402.3</v>
      </c>
      <c r="Y316" s="50">
        <f t="shared" si="41"/>
        <v>241.38</v>
      </c>
      <c r="AA316" s="51">
        <f>VLOOKUP(E316,[3]INVENTARIO!$B$4:$U$4077,20,0)</f>
        <v>349.8</v>
      </c>
      <c r="AB316" s="51">
        <f t="shared" si="37"/>
        <v>209.88</v>
      </c>
      <c r="AD316" s="51">
        <f>VLOOKUP(E316,[3]INVENTARIO!$B$4:$X$4077,23,0)</f>
        <v>349.8</v>
      </c>
      <c r="AE316" s="51">
        <f t="shared" si="38"/>
        <v>209.88</v>
      </c>
      <c r="AG316" s="51">
        <f>VLOOKUP(E316,[3]INVENTARIO!$B$4:$AA$1048576,26,0)</f>
        <v>349.8</v>
      </c>
      <c r="AH316" s="51">
        <f t="shared" si="39"/>
        <v>209.88</v>
      </c>
      <c r="AJ316" s="51">
        <f>VLOOKUP(E316,[3]INVENTARIO!$B$4:$AD$1048576,29,0)</f>
        <v>330</v>
      </c>
      <c r="AK316" s="51">
        <f t="shared" si="40"/>
        <v>198</v>
      </c>
    </row>
    <row r="317" spans="1:38" ht="24" customHeight="1" outlineLevel="1" x14ac:dyDescent="0.3">
      <c r="A317" s="43" t="s">
        <v>22</v>
      </c>
      <c r="B317" s="42">
        <v>316</v>
      </c>
      <c r="C317" s="43" t="s">
        <v>395</v>
      </c>
      <c r="D317" s="43" t="s">
        <v>551</v>
      </c>
      <c r="E317" s="42" t="s">
        <v>637</v>
      </c>
      <c r="F317" s="43">
        <f>VLOOKUP(E317,[3]INVENTARIO!$B$4:$D$1048576,3,0)</f>
        <v>0</v>
      </c>
      <c r="G317" s="44" t="s">
        <v>622</v>
      </c>
      <c r="H317" s="43" t="s">
        <v>501</v>
      </c>
      <c r="I317" s="43" t="s">
        <v>403</v>
      </c>
      <c r="J317" s="45">
        <v>0.5</v>
      </c>
      <c r="K317" s="45">
        <v>0.34</v>
      </c>
      <c r="L317" s="45">
        <v>0.34</v>
      </c>
      <c r="M317" s="45">
        <v>0</v>
      </c>
      <c r="N317" s="45" t="s">
        <v>28</v>
      </c>
      <c r="O317" s="45">
        <v>0</v>
      </c>
      <c r="P317" s="46">
        <v>679.88700000000006</v>
      </c>
      <c r="Q317" s="46">
        <f t="shared" si="36"/>
        <v>407.93220000000002</v>
      </c>
      <c r="R317" s="47"/>
      <c r="S317" s="46">
        <v>454.59899999999999</v>
      </c>
      <c r="T317" s="46">
        <v>272.75939999999997</v>
      </c>
      <c r="V317" s="49">
        <v>0.6</v>
      </c>
      <c r="W317" s="72"/>
      <c r="X317" s="50">
        <f>VLOOKUP(E317,[3]INVENTARIO!$B$3761:$R$3960,17,0)</f>
        <v>402.3</v>
      </c>
      <c r="Y317" s="50">
        <f t="shared" si="41"/>
        <v>241.38</v>
      </c>
      <c r="AA317" s="51">
        <f>VLOOKUP(E317,[3]INVENTARIO!$B$4:$U$4077,20,0)</f>
        <v>349.8</v>
      </c>
      <c r="AB317" s="51">
        <f t="shared" si="37"/>
        <v>209.88</v>
      </c>
      <c r="AC317" s="72"/>
      <c r="AD317" s="51">
        <f>VLOOKUP(E317,[3]INVENTARIO!$B$4:$X$4077,23,0)</f>
        <v>349.8</v>
      </c>
      <c r="AE317" s="51">
        <f t="shared" si="38"/>
        <v>209.88</v>
      </c>
      <c r="AF317" s="72"/>
      <c r="AG317" s="51">
        <f>VLOOKUP(E317,[3]INVENTARIO!$B$4:$AA$1048576,26,0)</f>
        <v>349.8</v>
      </c>
      <c r="AH317" s="51">
        <f t="shared" si="39"/>
        <v>209.88</v>
      </c>
      <c r="AI317" s="72"/>
      <c r="AJ317" s="51">
        <f>VLOOKUP(E317,[3]INVENTARIO!$B$4:$AD$1048576,29,0)</f>
        <v>330</v>
      </c>
      <c r="AK317" s="51">
        <f t="shared" si="40"/>
        <v>198</v>
      </c>
      <c r="AL317" s="80"/>
    </row>
    <row r="318" spans="1:38" ht="24" customHeight="1" outlineLevel="1" x14ac:dyDescent="0.3">
      <c r="A318" s="43" t="s">
        <v>22</v>
      </c>
      <c r="B318" s="42">
        <v>317</v>
      </c>
      <c r="C318" s="43" t="s">
        <v>395</v>
      </c>
      <c r="D318" s="43" t="s">
        <v>551</v>
      </c>
      <c r="E318" s="42" t="s">
        <v>638</v>
      </c>
      <c r="F318" s="43">
        <f>VLOOKUP(E318,[3]INVENTARIO!$B$4:$D$1048576,3,0)</f>
        <v>0</v>
      </c>
      <c r="G318" s="44" t="s">
        <v>624</v>
      </c>
      <c r="H318" s="43" t="s">
        <v>501</v>
      </c>
      <c r="I318" s="43" t="s">
        <v>403</v>
      </c>
      <c r="J318" s="45">
        <v>0.5</v>
      </c>
      <c r="K318" s="45">
        <v>0.34</v>
      </c>
      <c r="L318" s="45">
        <v>0.34</v>
      </c>
      <c r="M318" s="45">
        <v>0</v>
      </c>
      <c r="N318" s="45" t="s">
        <v>28</v>
      </c>
      <c r="O318" s="45">
        <v>0</v>
      </c>
      <c r="P318" s="46">
        <v>679.88700000000006</v>
      </c>
      <c r="Q318" s="46">
        <f t="shared" si="36"/>
        <v>407.93220000000002</v>
      </c>
      <c r="R318" s="47"/>
      <c r="S318" s="46">
        <v>454.59899999999999</v>
      </c>
      <c r="T318" s="46">
        <v>272.75939999999997</v>
      </c>
      <c r="V318" s="49">
        <v>0.6</v>
      </c>
      <c r="W318" s="72"/>
      <c r="X318" s="50">
        <f>VLOOKUP(E318,[3]INVENTARIO!$B$3761:$R$3960,17,0)</f>
        <v>402.3</v>
      </c>
      <c r="Y318" s="50">
        <f t="shared" si="41"/>
        <v>241.38</v>
      </c>
      <c r="AA318" s="51">
        <f>VLOOKUP(E318,[3]INVENTARIO!$B$4:$U$4077,20,0)</f>
        <v>349.8</v>
      </c>
      <c r="AB318" s="51">
        <f t="shared" si="37"/>
        <v>209.88</v>
      </c>
      <c r="AC318" s="72"/>
      <c r="AD318" s="51">
        <f>VLOOKUP(E318,[3]INVENTARIO!$B$4:$X$4077,23,0)</f>
        <v>349.8</v>
      </c>
      <c r="AE318" s="51">
        <f t="shared" si="38"/>
        <v>209.88</v>
      </c>
      <c r="AF318" s="72"/>
      <c r="AG318" s="51">
        <f>VLOOKUP(E318,[3]INVENTARIO!$B$4:$AA$1048576,26,0)</f>
        <v>349.8</v>
      </c>
      <c r="AH318" s="51">
        <f t="shared" si="39"/>
        <v>209.88</v>
      </c>
      <c r="AI318" s="72"/>
      <c r="AJ318" s="51">
        <f>VLOOKUP(E318,[3]INVENTARIO!$B$4:$AD$1048576,29,0)</f>
        <v>330</v>
      </c>
      <c r="AK318" s="51">
        <f t="shared" si="40"/>
        <v>198</v>
      </c>
      <c r="AL318" s="80"/>
    </row>
    <row r="319" spans="1:38" ht="24" customHeight="1" outlineLevel="1" x14ac:dyDescent="0.3">
      <c r="B319" s="42">
        <v>318</v>
      </c>
      <c r="C319" s="43" t="s">
        <v>395</v>
      </c>
      <c r="D319" s="43" t="s">
        <v>551</v>
      </c>
      <c r="E319" s="42" t="s">
        <v>639</v>
      </c>
      <c r="F319" s="43">
        <f>VLOOKUP(E319,[3]INVENTARIO!$B$4:$D$1048576,3,0)</f>
        <v>0</v>
      </c>
      <c r="G319" s="44" t="s">
        <v>612</v>
      </c>
      <c r="H319" s="43" t="s">
        <v>501</v>
      </c>
      <c r="I319" s="43" t="s">
        <v>403</v>
      </c>
      <c r="J319" s="45">
        <v>0.75</v>
      </c>
      <c r="K319" s="45" t="s">
        <v>28</v>
      </c>
      <c r="L319" s="45" t="s">
        <v>28</v>
      </c>
      <c r="M319" s="45">
        <v>0</v>
      </c>
      <c r="N319" s="45" t="s">
        <v>28</v>
      </c>
      <c r="O319" s="45">
        <v>3.85</v>
      </c>
      <c r="P319" s="46">
        <v>1585.8960000000002</v>
      </c>
      <c r="Q319" s="46">
        <f t="shared" si="36"/>
        <v>951.53760000000011</v>
      </c>
      <c r="R319" s="47"/>
      <c r="S319" s="46">
        <v>1060.3919999999998</v>
      </c>
      <c r="T319" s="46">
        <v>636.23519999999985</v>
      </c>
      <c r="V319" s="49">
        <v>0.6</v>
      </c>
      <c r="X319" s="50">
        <f>VLOOKUP(E319,[3]INVENTARIO!$B$3761:$R$3960,17,0)</f>
        <v>938.4</v>
      </c>
      <c r="Y319" s="50">
        <f t="shared" si="41"/>
        <v>563.04</v>
      </c>
      <c r="AA319" s="51">
        <f>VLOOKUP(E319,[3]INVENTARIO!$B$4:$U$4077,20,0)</f>
        <v>816</v>
      </c>
      <c r="AB319" s="51">
        <f t="shared" si="37"/>
        <v>489.59999999999997</v>
      </c>
      <c r="AD319" s="51">
        <f>VLOOKUP(E319,[3]INVENTARIO!$B$4:$X$4077,23,0)</f>
        <v>816</v>
      </c>
      <c r="AE319" s="51">
        <f t="shared" si="38"/>
        <v>489.59999999999997</v>
      </c>
      <c r="AG319" s="51">
        <f>VLOOKUP(E319,[3]INVENTARIO!$B$4:$AA$1048576,26,0)</f>
        <v>816</v>
      </c>
      <c r="AH319" s="51">
        <f t="shared" si="39"/>
        <v>489.59999999999997</v>
      </c>
      <c r="AJ319" s="51">
        <f>VLOOKUP(E319,[3]INVENTARIO!$B$4:$AD$1048576,29,0)</f>
        <v>330</v>
      </c>
      <c r="AK319" s="51">
        <f t="shared" si="40"/>
        <v>198</v>
      </c>
    </row>
    <row r="320" spans="1:38" ht="24" customHeight="1" outlineLevel="1" x14ac:dyDescent="0.3">
      <c r="B320" s="42">
        <v>319</v>
      </c>
      <c r="C320" s="43" t="s">
        <v>395</v>
      </c>
      <c r="D320" s="43" t="s">
        <v>551</v>
      </c>
      <c r="E320" s="42" t="s">
        <v>640</v>
      </c>
      <c r="F320" s="43">
        <f>VLOOKUP(E320,[3]INVENTARIO!$B$4:$D$1048576,3,0)</f>
        <v>0</v>
      </c>
      <c r="G320" s="44" t="s">
        <v>614</v>
      </c>
      <c r="H320" s="43" t="s">
        <v>501</v>
      </c>
      <c r="I320" s="43" t="s">
        <v>403</v>
      </c>
      <c r="J320" s="45">
        <v>0.75</v>
      </c>
      <c r="K320" s="45" t="s">
        <v>28</v>
      </c>
      <c r="L320" s="45" t="s">
        <v>28</v>
      </c>
      <c r="M320" s="45">
        <v>0</v>
      </c>
      <c r="N320" s="45" t="s">
        <v>28</v>
      </c>
      <c r="O320" s="45">
        <v>3.85</v>
      </c>
      <c r="P320" s="46">
        <v>1585.8960000000002</v>
      </c>
      <c r="Q320" s="46">
        <f t="shared" si="36"/>
        <v>951.53760000000011</v>
      </c>
      <c r="R320" s="47"/>
      <c r="S320" s="46">
        <v>1060.3919999999998</v>
      </c>
      <c r="T320" s="46">
        <v>636.23519999999985</v>
      </c>
      <c r="V320" s="49">
        <v>0.6</v>
      </c>
      <c r="X320" s="50">
        <f>VLOOKUP(E320,[3]INVENTARIO!$B$3761:$R$3960,17,0)</f>
        <v>938.4</v>
      </c>
      <c r="Y320" s="50">
        <f t="shared" si="41"/>
        <v>563.04</v>
      </c>
      <c r="AA320" s="51">
        <f>VLOOKUP(E320,[3]INVENTARIO!$B$4:$U$4077,20,0)</f>
        <v>816</v>
      </c>
      <c r="AB320" s="51">
        <f t="shared" si="37"/>
        <v>489.59999999999997</v>
      </c>
      <c r="AD320" s="51">
        <f>VLOOKUP(E320,[3]INVENTARIO!$B$4:$X$4077,23,0)</f>
        <v>816</v>
      </c>
      <c r="AE320" s="51">
        <f t="shared" si="38"/>
        <v>489.59999999999997</v>
      </c>
      <c r="AG320" s="51">
        <f>VLOOKUP(E320,[3]INVENTARIO!$B$4:$AA$1048576,26,0)</f>
        <v>816</v>
      </c>
      <c r="AH320" s="51">
        <f t="shared" si="39"/>
        <v>489.59999999999997</v>
      </c>
      <c r="AJ320" s="51">
        <f>VLOOKUP(E320,[3]INVENTARIO!$B$4:$AD$1048576,29,0)</f>
        <v>330</v>
      </c>
      <c r="AK320" s="51">
        <f t="shared" si="40"/>
        <v>198</v>
      </c>
    </row>
    <row r="321" spans="1:37" ht="24" customHeight="1" outlineLevel="1" x14ac:dyDescent="0.3">
      <c r="A321" s="43" t="s">
        <v>583</v>
      </c>
      <c r="B321" s="42">
        <v>320</v>
      </c>
      <c r="C321" s="43" t="s">
        <v>395</v>
      </c>
      <c r="D321" s="43" t="s">
        <v>551</v>
      </c>
      <c r="E321" s="42" t="s">
        <v>641</v>
      </c>
      <c r="F321" s="43">
        <f>VLOOKUP(E321,[3]INVENTARIO!$B$4:$D$1048576,3,0)</f>
        <v>0</v>
      </c>
      <c r="G321" s="44" t="s">
        <v>616</v>
      </c>
      <c r="H321" s="43" t="s">
        <v>501</v>
      </c>
      <c r="I321" s="43" t="s">
        <v>403</v>
      </c>
      <c r="J321" s="45">
        <v>0.75</v>
      </c>
      <c r="K321" s="45" t="s">
        <v>28</v>
      </c>
      <c r="L321" s="45" t="s">
        <v>28</v>
      </c>
      <c r="M321" s="45">
        <v>0</v>
      </c>
      <c r="N321" s="45" t="s">
        <v>28</v>
      </c>
      <c r="O321" s="45">
        <v>3.85</v>
      </c>
      <c r="P321" s="46">
        <v>1585.8960000000002</v>
      </c>
      <c r="Q321" s="46">
        <f t="shared" si="36"/>
        <v>951.53760000000011</v>
      </c>
      <c r="R321" s="47"/>
      <c r="S321" s="46">
        <v>1060.3919999999998</v>
      </c>
      <c r="T321" s="46">
        <v>636.23519999999985</v>
      </c>
      <c r="V321" s="49">
        <v>0.6</v>
      </c>
      <c r="X321" s="50">
        <f>VLOOKUP(E321,[3]INVENTARIO!$B$3761:$R$3960,17,0)</f>
        <v>938.4</v>
      </c>
      <c r="Y321" s="50">
        <f t="shared" si="41"/>
        <v>563.04</v>
      </c>
      <c r="AA321" s="51">
        <f>VLOOKUP(E321,[3]INVENTARIO!$B$4:$U$4077,20,0)</f>
        <v>816</v>
      </c>
      <c r="AB321" s="51">
        <f t="shared" si="37"/>
        <v>489.59999999999997</v>
      </c>
      <c r="AD321" s="51">
        <f>VLOOKUP(E321,[3]INVENTARIO!$B$4:$X$4077,23,0)</f>
        <v>816</v>
      </c>
      <c r="AE321" s="51">
        <f t="shared" si="38"/>
        <v>489.59999999999997</v>
      </c>
      <c r="AG321" s="51">
        <f>VLOOKUP(E321,[3]INVENTARIO!$B$4:$AA$1048576,26,0)</f>
        <v>816</v>
      </c>
      <c r="AH321" s="51">
        <f t="shared" si="39"/>
        <v>489.59999999999997</v>
      </c>
      <c r="AJ321" s="51">
        <f>VLOOKUP(E321,[3]INVENTARIO!$B$4:$AD$1048576,29,0)</f>
        <v>330</v>
      </c>
      <c r="AK321" s="51">
        <f t="shared" si="40"/>
        <v>198</v>
      </c>
    </row>
    <row r="322" spans="1:37" ht="24" customHeight="1" outlineLevel="1" x14ac:dyDescent="0.3">
      <c r="A322" s="43" t="s">
        <v>583</v>
      </c>
      <c r="B322" s="42">
        <v>321</v>
      </c>
      <c r="C322" s="43" t="s">
        <v>395</v>
      </c>
      <c r="D322" s="43" t="s">
        <v>551</v>
      </c>
      <c r="E322" s="42" t="s">
        <v>642</v>
      </c>
      <c r="F322" s="43">
        <f>VLOOKUP(E322,[3]INVENTARIO!$B$4:$D$1048576,3,0)</f>
        <v>0</v>
      </c>
      <c r="G322" s="44" t="s">
        <v>618</v>
      </c>
      <c r="H322" s="43" t="s">
        <v>501</v>
      </c>
      <c r="I322" s="43" t="s">
        <v>403</v>
      </c>
      <c r="J322" s="45">
        <v>0.75</v>
      </c>
      <c r="K322" s="45" t="s">
        <v>28</v>
      </c>
      <c r="L322" s="45" t="s">
        <v>28</v>
      </c>
      <c r="M322" s="45">
        <v>0</v>
      </c>
      <c r="N322" s="45" t="s">
        <v>28</v>
      </c>
      <c r="O322" s="45">
        <v>3.85</v>
      </c>
      <c r="P322" s="46">
        <v>1585.8960000000002</v>
      </c>
      <c r="Q322" s="46">
        <f t="shared" si="36"/>
        <v>951.53760000000011</v>
      </c>
      <c r="R322" s="47"/>
      <c r="S322" s="46">
        <v>1060.3919999999998</v>
      </c>
      <c r="T322" s="46">
        <v>636.23519999999985</v>
      </c>
      <c r="V322" s="49">
        <v>0.6</v>
      </c>
      <c r="X322" s="50">
        <f>VLOOKUP(E322,[3]INVENTARIO!$B$3761:$R$3960,17,0)</f>
        <v>938.4</v>
      </c>
      <c r="Y322" s="50">
        <f t="shared" si="41"/>
        <v>563.04</v>
      </c>
      <c r="AA322" s="51">
        <f>VLOOKUP(E322,[3]INVENTARIO!$B$4:$U$4077,20,0)</f>
        <v>816</v>
      </c>
      <c r="AB322" s="51">
        <f t="shared" si="37"/>
        <v>489.59999999999997</v>
      </c>
      <c r="AD322" s="51">
        <f>VLOOKUP(E322,[3]INVENTARIO!$B$4:$X$4077,23,0)</f>
        <v>816</v>
      </c>
      <c r="AE322" s="51">
        <f t="shared" si="38"/>
        <v>489.59999999999997</v>
      </c>
      <c r="AG322" s="51">
        <f>VLOOKUP(E322,[3]INVENTARIO!$B$4:$AA$1048576,26,0)</f>
        <v>816</v>
      </c>
      <c r="AH322" s="51">
        <f t="shared" si="39"/>
        <v>489.59999999999997</v>
      </c>
      <c r="AJ322" s="51">
        <f>VLOOKUP(E322,[3]INVENTARIO!$B$4:$AD$1048576,29,0)</f>
        <v>330</v>
      </c>
      <c r="AK322" s="51">
        <f t="shared" si="40"/>
        <v>198</v>
      </c>
    </row>
    <row r="323" spans="1:37" ht="24" customHeight="1" outlineLevel="1" x14ac:dyDescent="0.3">
      <c r="A323" s="43" t="s">
        <v>583</v>
      </c>
      <c r="B323" s="42">
        <v>322</v>
      </c>
      <c r="C323" s="43" t="s">
        <v>395</v>
      </c>
      <c r="D323" s="43" t="s">
        <v>551</v>
      </c>
      <c r="E323" s="42" t="s">
        <v>643</v>
      </c>
      <c r="F323" s="43">
        <f>VLOOKUP(E323,[3]INVENTARIO!$B$4:$D$1048576,3,0)</f>
        <v>0</v>
      </c>
      <c r="G323" s="44" t="s">
        <v>620</v>
      </c>
      <c r="H323" s="43" t="s">
        <v>501</v>
      </c>
      <c r="I323" s="43" t="s">
        <v>403</v>
      </c>
      <c r="J323" s="45">
        <v>0.75</v>
      </c>
      <c r="K323" s="45" t="s">
        <v>28</v>
      </c>
      <c r="L323" s="45" t="s">
        <v>28</v>
      </c>
      <c r="M323" s="45">
        <v>0</v>
      </c>
      <c r="N323" s="45" t="s">
        <v>28</v>
      </c>
      <c r="O323" s="45">
        <v>3.85</v>
      </c>
      <c r="P323" s="46">
        <v>1585.8960000000002</v>
      </c>
      <c r="Q323" s="46">
        <f t="shared" si="36"/>
        <v>951.53760000000011</v>
      </c>
      <c r="R323" s="47"/>
      <c r="S323" s="46">
        <v>1060.3919999999998</v>
      </c>
      <c r="T323" s="46">
        <v>636.23519999999985</v>
      </c>
      <c r="V323" s="49">
        <v>0.6</v>
      </c>
      <c r="X323" s="50">
        <f>VLOOKUP(E323,[3]INVENTARIO!$B$3761:$R$3960,17,0)</f>
        <v>938.4</v>
      </c>
      <c r="Y323" s="50">
        <f t="shared" si="41"/>
        <v>563.04</v>
      </c>
      <c r="AA323" s="51">
        <f>VLOOKUP(E323,[3]INVENTARIO!$B$4:$U$4077,20,0)</f>
        <v>816</v>
      </c>
      <c r="AB323" s="51">
        <f t="shared" si="37"/>
        <v>489.59999999999997</v>
      </c>
      <c r="AD323" s="51">
        <f>VLOOKUP(E323,[3]INVENTARIO!$B$4:$X$4077,23,0)</f>
        <v>816</v>
      </c>
      <c r="AE323" s="51">
        <f t="shared" si="38"/>
        <v>489.59999999999997</v>
      </c>
      <c r="AG323" s="51">
        <f>VLOOKUP(E323,[3]INVENTARIO!$B$4:$AA$1048576,26,0)</f>
        <v>816</v>
      </c>
      <c r="AH323" s="51">
        <f t="shared" si="39"/>
        <v>489.59999999999997</v>
      </c>
      <c r="AJ323" s="51">
        <f>VLOOKUP(E323,[3]INVENTARIO!$B$4:$AD$1048576,29,0)</f>
        <v>330</v>
      </c>
      <c r="AK323" s="51">
        <f t="shared" si="40"/>
        <v>198</v>
      </c>
    </row>
    <row r="324" spans="1:37" ht="24" customHeight="1" outlineLevel="1" x14ac:dyDescent="0.3">
      <c r="A324" s="43" t="s">
        <v>583</v>
      </c>
      <c r="B324" s="42">
        <v>323</v>
      </c>
      <c r="C324" s="43" t="s">
        <v>395</v>
      </c>
      <c r="D324" s="43" t="s">
        <v>551</v>
      </c>
      <c r="E324" s="42" t="s">
        <v>644</v>
      </c>
      <c r="F324" s="43">
        <f>VLOOKUP(E324,[3]INVENTARIO!$B$4:$D$1048576,3,0)</f>
        <v>0</v>
      </c>
      <c r="G324" s="44" t="s">
        <v>622</v>
      </c>
      <c r="H324" s="43" t="s">
        <v>501</v>
      </c>
      <c r="I324" s="43" t="s">
        <v>403</v>
      </c>
      <c r="J324" s="45">
        <v>0.75</v>
      </c>
      <c r="K324" s="45" t="s">
        <v>28</v>
      </c>
      <c r="L324" s="45" t="s">
        <v>28</v>
      </c>
      <c r="M324" s="45">
        <v>0</v>
      </c>
      <c r="N324" s="45" t="s">
        <v>28</v>
      </c>
      <c r="O324" s="45">
        <v>3.85</v>
      </c>
      <c r="P324" s="46">
        <v>1585.8960000000002</v>
      </c>
      <c r="Q324" s="46">
        <f t="shared" si="36"/>
        <v>951.53760000000011</v>
      </c>
      <c r="R324" s="47"/>
      <c r="S324" s="46">
        <v>1060.3919999999998</v>
      </c>
      <c r="T324" s="46">
        <v>636.23519999999985</v>
      </c>
      <c r="V324" s="49">
        <v>0.6</v>
      </c>
      <c r="X324" s="50">
        <f>VLOOKUP(E324,[3]INVENTARIO!$B$3761:$R$3960,17,0)</f>
        <v>938.4</v>
      </c>
      <c r="Y324" s="50">
        <f t="shared" si="41"/>
        <v>563.04</v>
      </c>
      <c r="AA324" s="51">
        <f>VLOOKUP(E324,[3]INVENTARIO!$B$4:$U$4077,20,0)</f>
        <v>816</v>
      </c>
      <c r="AB324" s="51">
        <f t="shared" si="37"/>
        <v>489.59999999999997</v>
      </c>
      <c r="AD324" s="51">
        <f>VLOOKUP(E324,[3]INVENTARIO!$B$4:$X$4077,23,0)</f>
        <v>816</v>
      </c>
      <c r="AE324" s="51">
        <f t="shared" si="38"/>
        <v>489.59999999999997</v>
      </c>
      <c r="AG324" s="51">
        <f>VLOOKUP(E324,[3]INVENTARIO!$B$4:$AA$1048576,26,0)</f>
        <v>816</v>
      </c>
      <c r="AH324" s="51">
        <f t="shared" si="39"/>
        <v>489.59999999999997</v>
      </c>
      <c r="AJ324" s="51">
        <f>VLOOKUP(E324,[3]INVENTARIO!$B$4:$AD$1048576,29,0)</f>
        <v>330</v>
      </c>
      <c r="AK324" s="51">
        <f t="shared" si="40"/>
        <v>198</v>
      </c>
    </row>
    <row r="325" spans="1:37" ht="24" customHeight="1" outlineLevel="1" x14ac:dyDescent="0.3">
      <c r="A325" s="43" t="s">
        <v>583</v>
      </c>
      <c r="B325" s="42">
        <v>324</v>
      </c>
      <c r="C325" s="43" t="s">
        <v>395</v>
      </c>
      <c r="D325" s="43" t="s">
        <v>551</v>
      </c>
      <c r="E325" s="42" t="s">
        <v>645</v>
      </c>
      <c r="F325" s="43">
        <f>VLOOKUP(E325,[3]INVENTARIO!$B$4:$D$1048576,3,0)</f>
        <v>0</v>
      </c>
      <c r="G325" s="44" t="s">
        <v>624</v>
      </c>
      <c r="H325" s="43" t="s">
        <v>501</v>
      </c>
      <c r="I325" s="43" t="s">
        <v>403</v>
      </c>
      <c r="J325" s="45">
        <v>0.75</v>
      </c>
      <c r="K325" s="45" t="s">
        <v>28</v>
      </c>
      <c r="L325" s="45" t="s">
        <v>28</v>
      </c>
      <c r="M325" s="45">
        <v>0</v>
      </c>
      <c r="N325" s="45" t="s">
        <v>28</v>
      </c>
      <c r="O325" s="45">
        <v>3.85</v>
      </c>
      <c r="P325" s="46">
        <v>1585.8960000000002</v>
      </c>
      <c r="Q325" s="46">
        <f t="shared" si="36"/>
        <v>951.53760000000011</v>
      </c>
      <c r="R325" s="47"/>
      <c r="S325" s="46">
        <v>1060.3919999999998</v>
      </c>
      <c r="T325" s="46">
        <v>636.23519999999985</v>
      </c>
      <c r="V325" s="49">
        <v>0.6</v>
      </c>
      <c r="X325" s="50">
        <f>VLOOKUP(E325,[3]INVENTARIO!$B$3761:$R$3960,17,0)</f>
        <v>938.4</v>
      </c>
      <c r="Y325" s="50">
        <f t="shared" si="41"/>
        <v>563.04</v>
      </c>
      <c r="AA325" s="51">
        <f>VLOOKUP(E325,[3]INVENTARIO!$B$4:$U$4077,20,0)</f>
        <v>816</v>
      </c>
      <c r="AB325" s="51">
        <f t="shared" si="37"/>
        <v>489.59999999999997</v>
      </c>
      <c r="AD325" s="51">
        <f>VLOOKUP(E325,[3]INVENTARIO!$B$4:$X$4077,23,0)</f>
        <v>816</v>
      </c>
      <c r="AE325" s="51">
        <f t="shared" si="38"/>
        <v>489.59999999999997</v>
      </c>
      <c r="AG325" s="51">
        <f>VLOOKUP(E325,[3]INVENTARIO!$B$4:$AA$1048576,26,0)</f>
        <v>816</v>
      </c>
      <c r="AH325" s="51">
        <f t="shared" si="39"/>
        <v>489.59999999999997</v>
      </c>
      <c r="AJ325" s="51">
        <f>VLOOKUP(E325,[3]INVENTARIO!$B$4:$AD$1048576,29,0)</f>
        <v>330</v>
      </c>
      <c r="AK325" s="51">
        <f t="shared" si="40"/>
        <v>198</v>
      </c>
    </row>
    <row r="326" spans="1:37" ht="24" customHeight="1" outlineLevel="1" x14ac:dyDescent="0.3">
      <c r="B326" s="42">
        <v>325</v>
      </c>
      <c r="C326" s="43" t="s">
        <v>395</v>
      </c>
      <c r="D326" s="43" t="s">
        <v>551</v>
      </c>
      <c r="E326" s="42" t="s">
        <v>646</v>
      </c>
      <c r="F326" s="43">
        <f>VLOOKUP(E326,[3]INVENTARIO!$B$4:$D$1048576,3,0)</f>
        <v>0</v>
      </c>
      <c r="G326" s="44" t="s">
        <v>612</v>
      </c>
      <c r="H326" s="43" t="s">
        <v>501</v>
      </c>
      <c r="I326" s="43" t="s">
        <v>403</v>
      </c>
      <c r="J326" s="45">
        <v>1.1000000000000001</v>
      </c>
      <c r="K326" s="45" t="s">
        <v>28</v>
      </c>
      <c r="L326" s="45" t="s">
        <v>28</v>
      </c>
      <c r="M326" s="45">
        <v>0</v>
      </c>
      <c r="N326" s="45" t="s">
        <v>28</v>
      </c>
      <c r="O326" s="45">
        <v>8.1</v>
      </c>
      <c r="P326" s="46">
        <v>4698.2</v>
      </c>
      <c r="Q326" s="46">
        <f t="shared" si="36"/>
        <v>2818.9199999999996</v>
      </c>
      <c r="R326" s="47"/>
      <c r="S326" s="46">
        <v>3141.3999999999996</v>
      </c>
      <c r="T326" s="46">
        <v>1884.8399999999997</v>
      </c>
      <c r="V326" s="49">
        <v>0.6</v>
      </c>
      <c r="X326" s="50">
        <f>VLOOKUP(E326,[3]INVENTARIO!$B$3761:$R$3960,17,0)</f>
        <v>2780</v>
      </c>
      <c r="Y326" s="50">
        <f t="shared" si="41"/>
        <v>1668</v>
      </c>
      <c r="AA326" s="51">
        <f>VLOOKUP(E326,[3]INVENTARIO!$B$4:$U$4077,20,0)</f>
        <v>2417</v>
      </c>
      <c r="AB326" s="51">
        <f t="shared" si="37"/>
        <v>1450.2</v>
      </c>
      <c r="AD326" s="51">
        <f>VLOOKUP(E326,[3]INVENTARIO!$B$4:$X$4077,23,0)</f>
        <v>2417</v>
      </c>
      <c r="AE326" s="51">
        <f t="shared" si="38"/>
        <v>1450.2</v>
      </c>
      <c r="AG326" s="51">
        <f>VLOOKUP(E326,[3]INVENTARIO!$B$4:$AA$1048576,26,0)</f>
        <v>2417</v>
      </c>
      <c r="AH326" s="51">
        <f t="shared" si="39"/>
        <v>1450.2</v>
      </c>
      <c r="AJ326" s="51">
        <f>VLOOKUP(E326,[3]INVENTARIO!$B$4:$AD$1048576,29,0)</f>
        <v>330</v>
      </c>
      <c r="AK326" s="51">
        <f t="shared" si="40"/>
        <v>198</v>
      </c>
    </row>
    <row r="327" spans="1:37" ht="24" customHeight="1" outlineLevel="1" x14ac:dyDescent="0.3">
      <c r="B327" s="42">
        <v>326</v>
      </c>
      <c r="C327" s="43" t="s">
        <v>395</v>
      </c>
      <c r="D327" s="43" t="s">
        <v>551</v>
      </c>
      <c r="E327" s="42" t="s">
        <v>647</v>
      </c>
      <c r="F327" s="43">
        <f>VLOOKUP(E327,[3]INVENTARIO!$B$4:$D$1048576,3,0)</f>
        <v>0</v>
      </c>
      <c r="G327" s="44" t="s">
        <v>614</v>
      </c>
      <c r="H327" s="43" t="s">
        <v>501</v>
      </c>
      <c r="I327" s="43" t="s">
        <v>403</v>
      </c>
      <c r="J327" s="45">
        <v>1.1000000000000001</v>
      </c>
      <c r="K327" s="45" t="s">
        <v>28</v>
      </c>
      <c r="L327" s="45" t="s">
        <v>28</v>
      </c>
      <c r="M327" s="45">
        <v>0</v>
      </c>
      <c r="N327" s="45" t="s">
        <v>28</v>
      </c>
      <c r="O327" s="45">
        <v>8.1</v>
      </c>
      <c r="P327" s="46">
        <v>4698.2</v>
      </c>
      <c r="Q327" s="46">
        <f t="shared" si="36"/>
        <v>2818.9199999999996</v>
      </c>
      <c r="R327" s="47"/>
      <c r="S327" s="46">
        <v>3141.3999999999996</v>
      </c>
      <c r="T327" s="46">
        <v>1884.8399999999997</v>
      </c>
      <c r="V327" s="49">
        <v>0.6</v>
      </c>
      <c r="X327" s="50">
        <f>VLOOKUP(E327,[3]INVENTARIO!$B$3761:$R$3960,17,0)</f>
        <v>2780</v>
      </c>
      <c r="Y327" s="50">
        <f t="shared" si="41"/>
        <v>1668</v>
      </c>
      <c r="AA327" s="51">
        <f>VLOOKUP(E327,[3]INVENTARIO!$B$4:$U$4077,20,0)</f>
        <v>2417</v>
      </c>
      <c r="AB327" s="51">
        <f t="shared" si="37"/>
        <v>1450.2</v>
      </c>
      <c r="AD327" s="51">
        <f>VLOOKUP(E327,[3]INVENTARIO!$B$4:$X$4077,23,0)</f>
        <v>2417</v>
      </c>
      <c r="AE327" s="51">
        <f t="shared" si="38"/>
        <v>1450.2</v>
      </c>
      <c r="AG327" s="51">
        <f>VLOOKUP(E327,[3]INVENTARIO!$B$4:$AA$1048576,26,0)</f>
        <v>2417</v>
      </c>
      <c r="AH327" s="51">
        <f t="shared" si="39"/>
        <v>1450.2</v>
      </c>
      <c r="AJ327" s="51">
        <f>VLOOKUP(E327,[3]INVENTARIO!$B$4:$AD$1048576,29,0)</f>
        <v>330</v>
      </c>
      <c r="AK327" s="51">
        <f t="shared" si="40"/>
        <v>198</v>
      </c>
    </row>
    <row r="328" spans="1:37" ht="24" customHeight="1" outlineLevel="1" x14ac:dyDescent="0.3">
      <c r="B328" s="42">
        <v>327</v>
      </c>
      <c r="C328" s="43" t="s">
        <v>395</v>
      </c>
      <c r="D328" s="43" t="s">
        <v>551</v>
      </c>
      <c r="E328" s="42" t="s">
        <v>648</v>
      </c>
      <c r="F328" s="43">
        <f>VLOOKUP(E328,[3]INVENTARIO!$B$4:$D$1048576,3,0)</f>
        <v>0</v>
      </c>
      <c r="G328" s="44" t="s">
        <v>616</v>
      </c>
      <c r="H328" s="43" t="s">
        <v>501</v>
      </c>
      <c r="I328" s="43" t="s">
        <v>403</v>
      </c>
      <c r="J328" s="45">
        <v>1.1000000000000001</v>
      </c>
      <c r="K328" s="45" t="s">
        <v>28</v>
      </c>
      <c r="L328" s="45" t="s">
        <v>28</v>
      </c>
      <c r="M328" s="45">
        <v>0</v>
      </c>
      <c r="N328" s="45" t="s">
        <v>28</v>
      </c>
      <c r="O328" s="45">
        <v>8.1</v>
      </c>
      <c r="P328" s="46">
        <v>4698.2</v>
      </c>
      <c r="Q328" s="46">
        <f t="shared" si="36"/>
        <v>2818.9199999999996</v>
      </c>
      <c r="R328" s="47"/>
      <c r="S328" s="46">
        <v>3141.3999999999996</v>
      </c>
      <c r="T328" s="46">
        <v>1884.8399999999997</v>
      </c>
      <c r="V328" s="49">
        <v>0.6</v>
      </c>
      <c r="X328" s="50">
        <f>VLOOKUP(E328,[3]INVENTARIO!$B$3761:$R$3960,17,0)</f>
        <v>2780</v>
      </c>
      <c r="Y328" s="50">
        <f t="shared" si="41"/>
        <v>1668</v>
      </c>
      <c r="AA328" s="51">
        <f>VLOOKUP(E328,[3]INVENTARIO!$B$4:$U$4077,20,0)</f>
        <v>2417</v>
      </c>
      <c r="AB328" s="51">
        <f t="shared" si="37"/>
        <v>1450.2</v>
      </c>
      <c r="AD328" s="51">
        <f>VLOOKUP(E328,[3]INVENTARIO!$B$4:$X$4077,23,0)</f>
        <v>2417</v>
      </c>
      <c r="AE328" s="51">
        <f t="shared" si="38"/>
        <v>1450.2</v>
      </c>
      <c r="AG328" s="51">
        <f>VLOOKUP(E328,[3]INVENTARIO!$B$4:$AA$1048576,26,0)</f>
        <v>2417</v>
      </c>
      <c r="AH328" s="51">
        <f t="shared" si="39"/>
        <v>1450.2</v>
      </c>
      <c r="AJ328" s="51">
        <f>VLOOKUP(E328,[3]INVENTARIO!$B$4:$AD$1048576,29,0)</f>
        <v>330</v>
      </c>
      <c r="AK328" s="51">
        <f t="shared" si="40"/>
        <v>198</v>
      </c>
    </row>
    <row r="329" spans="1:37" ht="24" customHeight="1" outlineLevel="1" x14ac:dyDescent="0.3">
      <c r="B329" s="42">
        <v>328</v>
      </c>
      <c r="C329" s="43" t="s">
        <v>395</v>
      </c>
      <c r="D329" s="43" t="s">
        <v>551</v>
      </c>
      <c r="E329" s="42" t="s">
        <v>649</v>
      </c>
      <c r="F329" s="43">
        <f>VLOOKUP(E329,[3]INVENTARIO!$B$4:$D$1048576,3,0)</f>
        <v>0</v>
      </c>
      <c r="G329" s="44" t="s">
        <v>618</v>
      </c>
      <c r="H329" s="43" t="s">
        <v>501</v>
      </c>
      <c r="I329" s="43" t="s">
        <v>403</v>
      </c>
      <c r="J329" s="45">
        <v>1.1000000000000001</v>
      </c>
      <c r="K329" s="45" t="s">
        <v>28</v>
      </c>
      <c r="L329" s="45" t="s">
        <v>28</v>
      </c>
      <c r="M329" s="45">
        <v>0</v>
      </c>
      <c r="N329" s="45" t="s">
        <v>28</v>
      </c>
      <c r="O329" s="45">
        <v>8.1</v>
      </c>
      <c r="P329" s="46">
        <v>4698.2</v>
      </c>
      <c r="Q329" s="46">
        <f t="shared" si="36"/>
        <v>2818.9199999999996</v>
      </c>
      <c r="R329" s="47"/>
      <c r="S329" s="46">
        <v>3141.3999999999996</v>
      </c>
      <c r="T329" s="46">
        <v>1884.8399999999997</v>
      </c>
      <c r="V329" s="49">
        <v>0.6</v>
      </c>
      <c r="X329" s="50">
        <f>VLOOKUP(E329,[3]INVENTARIO!$B$3761:$R$3960,17,0)</f>
        <v>2780</v>
      </c>
      <c r="Y329" s="50">
        <f t="shared" si="41"/>
        <v>1668</v>
      </c>
      <c r="AA329" s="51">
        <f>VLOOKUP(E329,[3]INVENTARIO!$B$4:$U$4077,20,0)</f>
        <v>2417</v>
      </c>
      <c r="AB329" s="51">
        <f t="shared" si="37"/>
        <v>1450.2</v>
      </c>
      <c r="AD329" s="51">
        <f>VLOOKUP(E329,[3]INVENTARIO!$B$4:$X$4077,23,0)</f>
        <v>2417</v>
      </c>
      <c r="AE329" s="51">
        <f t="shared" si="38"/>
        <v>1450.2</v>
      </c>
      <c r="AG329" s="51">
        <f>VLOOKUP(E329,[3]INVENTARIO!$B$4:$AA$1048576,26,0)</f>
        <v>2417</v>
      </c>
      <c r="AH329" s="51">
        <f t="shared" si="39"/>
        <v>1450.2</v>
      </c>
      <c r="AJ329" s="51">
        <f>VLOOKUP(E329,[3]INVENTARIO!$B$4:$AD$1048576,29,0)</f>
        <v>330</v>
      </c>
      <c r="AK329" s="51">
        <f t="shared" si="40"/>
        <v>198</v>
      </c>
    </row>
    <row r="330" spans="1:37" ht="24" customHeight="1" outlineLevel="1" x14ac:dyDescent="0.3">
      <c r="B330" s="42">
        <v>329</v>
      </c>
      <c r="C330" s="43" t="s">
        <v>395</v>
      </c>
      <c r="D330" s="43" t="s">
        <v>551</v>
      </c>
      <c r="E330" s="42" t="s">
        <v>650</v>
      </c>
      <c r="F330" s="43">
        <f>VLOOKUP(E330,[3]INVENTARIO!$B$4:$D$1048576,3,0)</f>
        <v>0</v>
      </c>
      <c r="G330" s="44" t="s">
        <v>620</v>
      </c>
      <c r="H330" s="43" t="s">
        <v>501</v>
      </c>
      <c r="I330" s="43" t="s">
        <v>403</v>
      </c>
      <c r="J330" s="45">
        <v>1.1000000000000001</v>
      </c>
      <c r="K330" s="45" t="s">
        <v>28</v>
      </c>
      <c r="L330" s="45" t="s">
        <v>28</v>
      </c>
      <c r="M330" s="45">
        <v>0</v>
      </c>
      <c r="N330" s="45" t="s">
        <v>28</v>
      </c>
      <c r="O330" s="45">
        <v>8.1</v>
      </c>
      <c r="P330" s="46">
        <v>4698.2</v>
      </c>
      <c r="Q330" s="46">
        <f t="shared" si="36"/>
        <v>2818.9199999999996</v>
      </c>
      <c r="R330" s="47"/>
      <c r="S330" s="46">
        <v>3141.3999999999996</v>
      </c>
      <c r="T330" s="46">
        <v>1884.8399999999997</v>
      </c>
      <c r="V330" s="49">
        <v>0.6</v>
      </c>
      <c r="X330" s="50">
        <f>VLOOKUP(E330,[3]INVENTARIO!$B$3761:$R$3960,17,0)</f>
        <v>2780</v>
      </c>
      <c r="Y330" s="50">
        <f t="shared" si="41"/>
        <v>1668</v>
      </c>
      <c r="AA330" s="51">
        <f>VLOOKUP(E330,[3]INVENTARIO!$B$4:$U$4077,20,0)</f>
        <v>2417</v>
      </c>
      <c r="AB330" s="51">
        <f t="shared" si="37"/>
        <v>1450.2</v>
      </c>
      <c r="AD330" s="51">
        <f>VLOOKUP(E330,[3]INVENTARIO!$B$4:$X$4077,23,0)</f>
        <v>2417</v>
      </c>
      <c r="AE330" s="51">
        <f t="shared" si="38"/>
        <v>1450.2</v>
      </c>
      <c r="AG330" s="51">
        <f>VLOOKUP(E330,[3]INVENTARIO!$B$4:$AA$1048576,26,0)</f>
        <v>2417</v>
      </c>
      <c r="AH330" s="51">
        <f t="shared" si="39"/>
        <v>1450.2</v>
      </c>
      <c r="AJ330" s="51">
        <f>VLOOKUP(E330,[3]INVENTARIO!$B$4:$AD$1048576,29,0)</f>
        <v>330</v>
      </c>
      <c r="AK330" s="51">
        <f t="shared" si="40"/>
        <v>198</v>
      </c>
    </row>
    <row r="331" spans="1:37" ht="24" customHeight="1" outlineLevel="1" x14ac:dyDescent="0.3">
      <c r="B331" s="42">
        <v>330</v>
      </c>
      <c r="C331" s="43" t="s">
        <v>395</v>
      </c>
      <c r="D331" s="43" t="s">
        <v>551</v>
      </c>
      <c r="E331" s="43" t="s">
        <v>651</v>
      </c>
      <c r="F331" s="43">
        <f>VLOOKUP(E331,[3]INVENTARIO!$B$4:$D$1048576,3,0)</f>
        <v>0</v>
      </c>
      <c r="G331" s="44" t="s">
        <v>622</v>
      </c>
      <c r="H331" s="43" t="s">
        <v>501</v>
      </c>
      <c r="I331" s="43" t="s">
        <v>403</v>
      </c>
      <c r="J331" s="45">
        <v>1.1000000000000001</v>
      </c>
      <c r="K331" s="45" t="s">
        <v>28</v>
      </c>
      <c r="L331" s="45" t="s">
        <v>28</v>
      </c>
      <c r="M331" s="45">
        <v>0</v>
      </c>
      <c r="N331" s="45" t="s">
        <v>28</v>
      </c>
      <c r="O331" s="45">
        <v>8.1</v>
      </c>
      <c r="P331" s="46">
        <v>4698.2</v>
      </c>
      <c r="Q331" s="46">
        <f t="shared" si="36"/>
        <v>2818.9199999999996</v>
      </c>
      <c r="R331" s="47"/>
      <c r="S331" s="46">
        <v>3141.3999999999996</v>
      </c>
      <c r="T331" s="46">
        <v>1884.8399999999997</v>
      </c>
      <c r="V331" s="49">
        <v>0.6</v>
      </c>
      <c r="X331" s="50">
        <f>VLOOKUP(E331,[3]INVENTARIO!$B$3761:$R$3960,17,0)</f>
        <v>2780</v>
      </c>
      <c r="Y331" s="50">
        <f t="shared" si="41"/>
        <v>1668</v>
      </c>
      <c r="AA331" s="51">
        <f>VLOOKUP(E331,[3]INVENTARIO!$B$4:$U$4077,20,0)</f>
        <v>2417</v>
      </c>
      <c r="AB331" s="51">
        <f t="shared" si="37"/>
        <v>1450.2</v>
      </c>
      <c r="AD331" s="51">
        <f>VLOOKUP(E331,[3]INVENTARIO!$B$4:$X$4077,23,0)</f>
        <v>2417</v>
      </c>
      <c r="AE331" s="51">
        <f t="shared" si="38"/>
        <v>1450.2</v>
      </c>
      <c r="AG331" s="51">
        <f>VLOOKUP(E331,[3]INVENTARIO!$B$4:$AA$1048576,26,0)</f>
        <v>2417</v>
      </c>
      <c r="AH331" s="51">
        <f t="shared" si="39"/>
        <v>1450.2</v>
      </c>
      <c r="AJ331" s="51">
        <f>VLOOKUP(E331,[3]INVENTARIO!$B$4:$AD$1048576,29,0)</f>
        <v>330</v>
      </c>
      <c r="AK331" s="51">
        <f t="shared" si="40"/>
        <v>198</v>
      </c>
    </row>
    <row r="332" spans="1:37" ht="24" customHeight="1" outlineLevel="1" x14ac:dyDescent="0.3">
      <c r="A332" s="43" t="s">
        <v>583</v>
      </c>
      <c r="B332" s="42">
        <v>331</v>
      </c>
      <c r="C332" s="43" t="s">
        <v>395</v>
      </c>
      <c r="D332" s="43" t="s">
        <v>551</v>
      </c>
      <c r="E332" s="42" t="s">
        <v>652</v>
      </c>
      <c r="F332" s="43">
        <f>VLOOKUP(E332,[3]INVENTARIO!$B$4:$D$1048576,3,0)</f>
        <v>0</v>
      </c>
      <c r="G332" s="44" t="s">
        <v>624</v>
      </c>
      <c r="H332" s="43" t="s">
        <v>501</v>
      </c>
      <c r="I332" s="43" t="s">
        <v>403</v>
      </c>
      <c r="J332" s="45">
        <v>1.1000000000000001</v>
      </c>
      <c r="K332" s="45" t="s">
        <v>28</v>
      </c>
      <c r="L332" s="45" t="s">
        <v>28</v>
      </c>
      <c r="M332" s="45">
        <v>0</v>
      </c>
      <c r="N332" s="45" t="s">
        <v>28</v>
      </c>
      <c r="O332" s="45">
        <v>8.1</v>
      </c>
      <c r="P332" s="46">
        <v>4698.2</v>
      </c>
      <c r="Q332" s="46">
        <f t="shared" si="36"/>
        <v>2818.9199999999996</v>
      </c>
      <c r="R332" s="47"/>
      <c r="S332" s="46">
        <v>3141.3999999999996</v>
      </c>
      <c r="T332" s="46">
        <v>1884.8399999999997</v>
      </c>
      <c r="V332" s="49">
        <v>0.6</v>
      </c>
      <c r="X332" s="50">
        <f>VLOOKUP(E332,[3]INVENTARIO!$B$3761:$R$3960,17,0)</f>
        <v>2780</v>
      </c>
      <c r="Y332" s="50">
        <f t="shared" si="41"/>
        <v>1668</v>
      </c>
      <c r="AA332" s="51">
        <f>VLOOKUP(E332,[3]INVENTARIO!$B$4:$U$4077,20,0)</f>
        <v>2417</v>
      </c>
      <c r="AB332" s="51">
        <f t="shared" si="37"/>
        <v>1450.2</v>
      </c>
      <c r="AD332" s="51">
        <f>VLOOKUP(E332,[3]INVENTARIO!$B$4:$X$4077,23,0)</f>
        <v>2417</v>
      </c>
      <c r="AE332" s="51">
        <f t="shared" si="38"/>
        <v>1450.2</v>
      </c>
      <c r="AG332" s="51">
        <f>VLOOKUP(E332,[3]INVENTARIO!$B$4:$AA$1048576,26,0)</f>
        <v>2417</v>
      </c>
      <c r="AH332" s="51">
        <f t="shared" si="39"/>
        <v>1450.2</v>
      </c>
      <c r="AJ332" s="51">
        <f>VLOOKUP(E332,[3]INVENTARIO!$B$4:$AD$1048576,29,0)</f>
        <v>330</v>
      </c>
      <c r="AK332" s="51">
        <f t="shared" si="40"/>
        <v>198</v>
      </c>
    </row>
    <row r="333" spans="1:37" ht="24" customHeight="1" outlineLevel="1" x14ac:dyDescent="0.3">
      <c r="A333" s="43" t="s">
        <v>350</v>
      </c>
      <c r="B333" s="42">
        <v>332</v>
      </c>
      <c r="C333" s="43" t="s">
        <v>395</v>
      </c>
      <c r="D333" s="43" t="s">
        <v>551</v>
      </c>
      <c r="E333" s="42" t="s">
        <v>653</v>
      </c>
      <c r="F333" s="43">
        <f>VLOOKUP(E333,[3]INVENTARIO!$B$4:$D$1048576,3,0)</f>
        <v>0</v>
      </c>
      <c r="G333" s="44" t="s">
        <v>612</v>
      </c>
      <c r="H333" s="43" t="s">
        <v>501</v>
      </c>
      <c r="I333" s="43" t="s">
        <v>403</v>
      </c>
      <c r="J333" s="45">
        <v>1.4</v>
      </c>
      <c r="K333" s="45" t="s">
        <v>28</v>
      </c>
      <c r="L333" s="45" t="s">
        <v>28</v>
      </c>
      <c r="M333" s="45">
        <v>0</v>
      </c>
      <c r="N333" s="45" t="s">
        <v>28</v>
      </c>
      <c r="O333" s="45">
        <v>12.95</v>
      </c>
      <c r="P333" s="46">
        <v>7113.21</v>
      </c>
      <c r="Q333" s="46">
        <f t="shared" si="36"/>
        <v>4267.9259999999995</v>
      </c>
      <c r="R333" s="47"/>
      <c r="S333" s="46">
        <v>4756.1699999999992</v>
      </c>
      <c r="T333" s="46">
        <v>2853.7019999999993</v>
      </c>
      <c r="V333" s="49">
        <v>0.6</v>
      </c>
      <c r="X333" s="50">
        <f>VLOOKUP(E333,[3]INVENTARIO!$B$3761:$R$3960,17,0)</f>
        <v>4209</v>
      </c>
      <c r="Y333" s="50">
        <f t="shared" si="41"/>
        <v>2525.4</v>
      </c>
      <c r="AA333" s="51">
        <f>VLOOKUP(E333,[3]INVENTARIO!$B$4:$U$4077,20,0)</f>
        <v>3660</v>
      </c>
      <c r="AB333" s="51">
        <f t="shared" si="37"/>
        <v>2196</v>
      </c>
      <c r="AD333" s="51">
        <f>VLOOKUP(E333,[3]INVENTARIO!$B$4:$X$4077,23,0)</f>
        <v>3660</v>
      </c>
      <c r="AE333" s="51">
        <f t="shared" si="38"/>
        <v>2196</v>
      </c>
      <c r="AG333" s="51">
        <f>VLOOKUP(E333,[3]INVENTARIO!$B$4:$AA$1048576,26,0)</f>
        <v>3660</v>
      </c>
      <c r="AH333" s="51">
        <f t="shared" si="39"/>
        <v>2196</v>
      </c>
      <c r="AJ333" s="51">
        <f>VLOOKUP(E333,[3]INVENTARIO!$B$4:$AD$1048576,29,0)</f>
        <v>330</v>
      </c>
      <c r="AK333" s="51">
        <f t="shared" si="40"/>
        <v>198</v>
      </c>
    </row>
    <row r="334" spans="1:37" ht="24" customHeight="1" outlineLevel="1" x14ac:dyDescent="0.3">
      <c r="B334" s="42">
        <v>333</v>
      </c>
      <c r="C334" s="43" t="s">
        <v>395</v>
      </c>
      <c r="D334" s="43" t="s">
        <v>551</v>
      </c>
      <c r="E334" s="42" t="s">
        <v>654</v>
      </c>
      <c r="F334" s="43">
        <f>VLOOKUP(E334,[3]INVENTARIO!$B$4:$D$1048576,3,0)</f>
        <v>0</v>
      </c>
      <c r="G334" s="44" t="s">
        <v>614</v>
      </c>
      <c r="H334" s="43" t="s">
        <v>501</v>
      </c>
      <c r="I334" s="43" t="s">
        <v>403</v>
      </c>
      <c r="J334" s="45">
        <v>1.4</v>
      </c>
      <c r="K334" s="45" t="s">
        <v>28</v>
      </c>
      <c r="L334" s="45" t="s">
        <v>28</v>
      </c>
      <c r="M334" s="45">
        <v>0</v>
      </c>
      <c r="N334" s="45" t="s">
        <v>28</v>
      </c>
      <c r="O334" s="45">
        <v>12.95</v>
      </c>
      <c r="P334" s="46">
        <v>7113.21</v>
      </c>
      <c r="Q334" s="46">
        <f t="shared" si="36"/>
        <v>4267.9259999999995</v>
      </c>
      <c r="R334" s="47"/>
      <c r="S334" s="46">
        <v>4756.1699999999992</v>
      </c>
      <c r="T334" s="46">
        <v>2853.7019999999993</v>
      </c>
      <c r="V334" s="49">
        <v>0.6</v>
      </c>
      <c r="X334" s="50">
        <f>VLOOKUP(E334,[3]INVENTARIO!$B$3761:$R$3960,17,0)</f>
        <v>4209</v>
      </c>
      <c r="Y334" s="50">
        <f t="shared" si="41"/>
        <v>2525.4</v>
      </c>
      <c r="AA334" s="51">
        <f>VLOOKUP(E334,[3]INVENTARIO!$B$4:$U$4077,20,0)</f>
        <v>3660</v>
      </c>
      <c r="AB334" s="51">
        <f t="shared" si="37"/>
        <v>2196</v>
      </c>
      <c r="AD334" s="51">
        <f>VLOOKUP(E334,[3]INVENTARIO!$B$4:$X$4077,23,0)</f>
        <v>3660</v>
      </c>
      <c r="AE334" s="51">
        <f t="shared" si="38"/>
        <v>2196</v>
      </c>
      <c r="AG334" s="51">
        <f>VLOOKUP(E334,[3]INVENTARIO!$B$4:$AA$1048576,26,0)</f>
        <v>3660</v>
      </c>
      <c r="AH334" s="51">
        <f t="shared" si="39"/>
        <v>2196</v>
      </c>
      <c r="AJ334" s="51">
        <f>VLOOKUP(E334,[3]INVENTARIO!$B$4:$AD$1048576,29,0)</f>
        <v>330</v>
      </c>
      <c r="AK334" s="51">
        <f t="shared" si="40"/>
        <v>198</v>
      </c>
    </row>
    <row r="335" spans="1:37" ht="24" customHeight="1" outlineLevel="1" x14ac:dyDescent="0.3">
      <c r="B335" s="42">
        <v>334</v>
      </c>
      <c r="C335" s="43" t="s">
        <v>395</v>
      </c>
      <c r="D335" s="43" t="s">
        <v>551</v>
      </c>
      <c r="E335" s="42" t="s">
        <v>655</v>
      </c>
      <c r="F335" s="43">
        <f>VLOOKUP(E335,[3]INVENTARIO!$B$4:$D$1048576,3,0)</f>
        <v>0</v>
      </c>
      <c r="G335" s="44" t="s">
        <v>616</v>
      </c>
      <c r="H335" s="43" t="s">
        <v>501</v>
      </c>
      <c r="I335" s="43" t="s">
        <v>403</v>
      </c>
      <c r="J335" s="45">
        <v>1.4</v>
      </c>
      <c r="K335" s="45" t="s">
        <v>28</v>
      </c>
      <c r="L335" s="45" t="s">
        <v>28</v>
      </c>
      <c r="M335" s="45">
        <v>0</v>
      </c>
      <c r="N335" s="45" t="s">
        <v>28</v>
      </c>
      <c r="O335" s="45">
        <v>12.95</v>
      </c>
      <c r="P335" s="46">
        <v>7113.21</v>
      </c>
      <c r="Q335" s="46">
        <f t="shared" si="36"/>
        <v>4267.9259999999995</v>
      </c>
      <c r="R335" s="47"/>
      <c r="S335" s="46">
        <v>4756.1699999999992</v>
      </c>
      <c r="T335" s="46">
        <v>2853.7019999999993</v>
      </c>
      <c r="V335" s="49">
        <v>0.6</v>
      </c>
      <c r="X335" s="50">
        <f>VLOOKUP(E335,[3]INVENTARIO!$B$3761:$R$3960,17,0)</f>
        <v>4209</v>
      </c>
      <c r="Y335" s="50">
        <f t="shared" si="41"/>
        <v>2525.4</v>
      </c>
      <c r="AA335" s="51">
        <f>VLOOKUP(E335,[3]INVENTARIO!$B$4:$U$4077,20,0)</f>
        <v>3660</v>
      </c>
      <c r="AB335" s="51">
        <f t="shared" si="37"/>
        <v>2196</v>
      </c>
      <c r="AD335" s="51">
        <f>VLOOKUP(E335,[3]INVENTARIO!$B$4:$X$4077,23,0)</f>
        <v>3660</v>
      </c>
      <c r="AE335" s="51">
        <f t="shared" si="38"/>
        <v>2196</v>
      </c>
      <c r="AG335" s="51">
        <f>VLOOKUP(E335,[3]INVENTARIO!$B$4:$AA$1048576,26,0)</f>
        <v>3660</v>
      </c>
      <c r="AH335" s="51">
        <f t="shared" si="39"/>
        <v>2196</v>
      </c>
      <c r="AJ335" s="51">
        <f>VLOOKUP(E335,[3]INVENTARIO!$B$4:$AD$1048576,29,0)</f>
        <v>330</v>
      </c>
      <c r="AK335" s="51">
        <f t="shared" si="40"/>
        <v>198</v>
      </c>
    </row>
    <row r="336" spans="1:37" ht="24" customHeight="1" outlineLevel="1" x14ac:dyDescent="0.3">
      <c r="B336" s="42">
        <v>335</v>
      </c>
      <c r="C336" s="43" t="s">
        <v>395</v>
      </c>
      <c r="D336" s="43" t="s">
        <v>551</v>
      </c>
      <c r="E336" s="42" t="s">
        <v>656</v>
      </c>
      <c r="F336" s="43">
        <f>VLOOKUP(E336,[3]INVENTARIO!$B$4:$D$1048576,3,0)</f>
        <v>0</v>
      </c>
      <c r="G336" s="44" t="s">
        <v>618</v>
      </c>
      <c r="H336" s="43" t="s">
        <v>501</v>
      </c>
      <c r="I336" s="43" t="s">
        <v>403</v>
      </c>
      <c r="J336" s="45">
        <v>1.4</v>
      </c>
      <c r="K336" s="45" t="s">
        <v>28</v>
      </c>
      <c r="L336" s="45" t="s">
        <v>28</v>
      </c>
      <c r="M336" s="45">
        <v>0</v>
      </c>
      <c r="N336" s="45" t="s">
        <v>28</v>
      </c>
      <c r="O336" s="45">
        <v>12.95</v>
      </c>
      <c r="P336" s="46">
        <v>7113.21</v>
      </c>
      <c r="Q336" s="46">
        <f t="shared" si="36"/>
        <v>4267.9259999999995</v>
      </c>
      <c r="R336" s="47"/>
      <c r="S336" s="46">
        <v>4756.1699999999992</v>
      </c>
      <c r="T336" s="46">
        <v>2853.7019999999993</v>
      </c>
      <c r="V336" s="49">
        <v>0.6</v>
      </c>
      <c r="X336" s="50">
        <f>VLOOKUP(E336,[3]INVENTARIO!$B$3761:$R$3960,17,0)</f>
        <v>4209</v>
      </c>
      <c r="Y336" s="50">
        <f t="shared" si="41"/>
        <v>2525.4</v>
      </c>
      <c r="AA336" s="51">
        <f>VLOOKUP(E336,[3]INVENTARIO!$B$4:$U$4077,20,0)</f>
        <v>3660</v>
      </c>
      <c r="AB336" s="51">
        <f t="shared" si="37"/>
        <v>2196</v>
      </c>
      <c r="AD336" s="51">
        <f>VLOOKUP(E336,[3]INVENTARIO!$B$4:$X$4077,23,0)</f>
        <v>3660</v>
      </c>
      <c r="AE336" s="51">
        <f t="shared" si="38"/>
        <v>2196</v>
      </c>
      <c r="AG336" s="51">
        <f>VLOOKUP(E336,[3]INVENTARIO!$B$4:$AA$1048576,26,0)</f>
        <v>3660</v>
      </c>
      <c r="AH336" s="51">
        <f t="shared" si="39"/>
        <v>2196</v>
      </c>
      <c r="AJ336" s="51">
        <f>VLOOKUP(E336,[3]INVENTARIO!$B$4:$AD$1048576,29,0)</f>
        <v>330</v>
      </c>
      <c r="AK336" s="51">
        <f t="shared" si="40"/>
        <v>198</v>
      </c>
    </row>
    <row r="337" spans="1:46" ht="24" customHeight="1" outlineLevel="1" x14ac:dyDescent="0.3">
      <c r="B337" s="42">
        <v>336</v>
      </c>
      <c r="C337" s="43" t="s">
        <v>395</v>
      </c>
      <c r="D337" s="43" t="s">
        <v>551</v>
      </c>
      <c r="E337" s="42" t="s">
        <v>657</v>
      </c>
      <c r="F337" s="43">
        <f>VLOOKUP(E337,[3]INVENTARIO!$B$4:$D$1048576,3,0)</f>
        <v>0</v>
      </c>
      <c r="G337" s="44" t="s">
        <v>620</v>
      </c>
      <c r="H337" s="43" t="s">
        <v>501</v>
      </c>
      <c r="I337" s="43" t="s">
        <v>403</v>
      </c>
      <c r="J337" s="45">
        <v>1.4</v>
      </c>
      <c r="K337" s="45" t="s">
        <v>28</v>
      </c>
      <c r="L337" s="45" t="s">
        <v>28</v>
      </c>
      <c r="M337" s="45">
        <v>0</v>
      </c>
      <c r="N337" s="45" t="s">
        <v>28</v>
      </c>
      <c r="O337" s="45">
        <v>12.95</v>
      </c>
      <c r="P337" s="46">
        <v>7113.21</v>
      </c>
      <c r="Q337" s="46">
        <f t="shared" si="36"/>
        <v>4267.9259999999995</v>
      </c>
      <c r="R337" s="47"/>
      <c r="S337" s="46">
        <v>4756.1699999999992</v>
      </c>
      <c r="T337" s="46">
        <v>2853.7019999999993</v>
      </c>
      <c r="V337" s="49">
        <v>0.6</v>
      </c>
      <c r="X337" s="50">
        <f>VLOOKUP(E337,[3]INVENTARIO!$B$3761:$R$3960,17,0)</f>
        <v>4209</v>
      </c>
      <c r="Y337" s="50">
        <f t="shared" si="41"/>
        <v>2525.4</v>
      </c>
      <c r="AA337" s="51">
        <f>VLOOKUP(E337,[3]INVENTARIO!$B$4:$U$4077,20,0)</f>
        <v>3660</v>
      </c>
      <c r="AB337" s="51">
        <f t="shared" si="37"/>
        <v>2196</v>
      </c>
      <c r="AD337" s="51">
        <f>VLOOKUP(E337,[3]INVENTARIO!$B$4:$X$4077,23,0)</f>
        <v>3660</v>
      </c>
      <c r="AE337" s="51">
        <f t="shared" si="38"/>
        <v>2196</v>
      </c>
      <c r="AG337" s="51">
        <f>VLOOKUP(E337,[3]INVENTARIO!$B$4:$AA$1048576,26,0)</f>
        <v>3660</v>
      </c>
      <c r="AH337" s="51">
        <f t="shared" si="39"/>
        <v>2196</v>
      </c>
      <c r="AJ337" s="51">
        <f>VLOOKUP(E337,[3]INVENTARIO!$B$4:$AD$1048576,29,0)</f>
        <v>330</v>
      </c>
      <c r="AK337" s="51">
        <f t="shared" si="40"/>
        <v>198</v>
      </c>
    </row>
    <row r="338" spans="1:46" ht="24" customHeight="1" outlineLevel="1" x14ac:dyDescent="0.3">
      <c r="B338" s="42">
        <v>337</v>
      </c>
      <c r="C338" s="43" t="s">
        <v>395</v>
      </c>
      <c r="D338" s="43" t="s">
        <v>551</v>
      </c>
      <c r="E338" s="42" t="s">
        <v>658</v>
      </c>
      <c r="F338" s="43">
        <f>VLOOKUP(E338,[3]INVENTARIO!$B$4:$D$1048576,3,0)</f>
        <v>0</v>
      </c>
      <c r="G338" s="44" t="s">
        <v>622</v>
      </c>
      <c r="H338" s="43" t="s">
        <v>501</v>
      </c>
      <c r="I338" s="43" t="s">
        <v>403</v>
      </c>
      <c r="J338" s="45">
        <v>1.4</v>
      </c>
      <c r="K338" s="45" t="s">
        <v>28</v>
      </c>
      <c r="L338" s="45" t="s">
        <v>28</v>
      </c>
      <c r="M338" s="45">
        <v>0</v>
      </c>
      <c r="N338" s="45" t="s">
        <v>28</v>
      </c>
      <c r="O338" s="45">
        <v>12.95</v>
      </c>
      <c r="P338" s="46">
        <v>7113.21</v>
      </c>
      <c r="Q338" s="46">
        <f t="shared" si="36"/>
        <v>4267.9259999999995</v>
      </c>
      <c r="R338" s="47"/>
      <c r="S338" s="46">
        <v>4756.1699999999992</v>
      </c>
      <c r="T338" s="46">
        <v>2853.7019999999993</v>
      </c>
      <c r="V338" s="49">
        <v>0.6</v>
      </c>
      <c r="X338" s="50">
        <f>VLOOKUP(E338,[3]INVENTARIO!$B$3761:$R$3960,17,0)</f>
        <v>4209</v>
      </c>
      <c r="Y338" s="50">
        <f t="shared" si="41"/>
        <v>2525.4</v>
      </c>
      <c r="AA338" s="51">
        <f>VLOOKUP(E338,[3]INVENTARIO!$B$4:$U$4077,20,0)</f>
        <v>3660</v>
      </c>
      <c r="AB338" s="51">
        <f t="shared" si="37"/>
        <v>2196</v>
      </c>
      <c r="AD338" s="51">
        <f>VLOOKUP(E338,[3]INVENTARIO!$B$4:$X$4077,23,0)</f>
        <v>3660</v>
      </c>
      <c r="AE338" s="51">
        <f t="shared" si="38"/>
        <v>2196</v>
      </c>
      <c r="AG338" s="51">
        <f>VLOOKUP(E338,[3]INVENTARIO!$B$4:$AA$1048576,26,0)</f>
        <v>3660</v>
      </c>
      <c r="AH338" s="51">
        <f t="shared" si="39"/>
        <v>2196</v>
      </c>
      <c r="AJ338" s="51">
        <f>VLOOKUP(E338,[3]INVENTARIO!$B$4:$AD$1048576,29,0)</f>
        <v>330</v>
      </c>
      <c r="AK338" s="51">
        <f t="shared" si="40"/>
        <v>198</v>
      </c>
    </row>
    <row r="339" spans="1:46" ht="24" customHeight="1" outlineLevel="1" x14ac:dyDescent="0.3">
      <c r="B339" s="42">
        <v>338</v>
      </c>
      <c r="C339" s="43" t="s">
        <v>395</v>
      </c>
      <c r="D339" s="43" t="s">
        <v>551</v>
      </c>
      <c r="E339" s="42" t="s">
        <v>659</v>
      </c>
      <c r="F339" s="43">
        <f>VLOOKUP(E339,[3]INVENTARIO!$B$4:$D$1048576,3,0)</f>
        <v>0</v>
      </c>
      <c r="G339" s="44" t="s">
        <v>624</v>
      </c>
      <c r="H339" s="43" t="s">
        <v>501</v>
      </c>
      <c r="I339" s="43" t="s">
        <v>403</v>
      </c>
      <c r="J339" s="45">
        <v>1.4</v>
      </c>
      <c r="K339" s="45" t="s">
        <v>28</v>
      </c>
      <c r="L339" s="45" t="s">
        <v>28</v>
      </c>
      <c r="M339" s="45">
        <v>0</v>
      </c>
      <c r="N339" s="45" t="s">
        <v>28</v>
      </c>
      <c r="O339" s="45">
        <v>12.95</v>
      </c>
      <c r="P339" s="46">
        <v>7113.21</v>
      </c>
      <c r="Q339" s="46">
        <f t="shared" si="36"/>
        <v>4267.9259999999995</v>
      </c>
      <c r="R339" s="47"/>
      <c r="S339" s="46">
        <v>4756.1699999999992</v>
      </c>
      <c r="T339" s="46">
        <v>2853.7019999999993</v>
      </c>
      <c r="V339" s="49">
        <v>0.6</v>
      </c>
      <c r="X339" s="50">
        <f>VLOOKUP(E339,[3]INVENTARIO!$B$3761:$R$3960,17,0)</f>
        <v>4209</v>
      </c>
      <c r="Y339" s="50">
        <f t="shared" si="41"/>
        <v>2525.4</v>
      </c>
      <c r="AA339" s="51">
        <f>VLOOKUP(E339,[3]INVENTARIO!$B$4:$U$4077,20,0)</f>
        <v>3660</v>
      </c>
      <c r="AB339" s="51">
        <f t="shared" si="37"/>
        <v>2196</v>
      </c>
      <c r="AD339" s="51">
        <f>VLOOKUP(E339,[3]INVENTARIO!$B$4:$X$4077,23,0)</f>
        <v>3660</v>
      </c>
      <c r="AE339" s="51">
        <f t="shared" si="38"/>
        <v>2196</v>
      </c>
      <c r="AG339" s="51">
        <f>VLOOKUP(E339,[3]INVENTARIO!$B$4:$AA$1048576,26,0)</f>
        <v>3660</v>
      </c>
      <c r="AH339" s="51">
        <f t="shared" si="39"/>
        <v>2196</v>
      </c>
      <c r="AJ339" s="51">
        <f>VLOOKUP(E339,[3]INVENTARIO!$B$4:$AD$1048576,29,0)</f>
        <v>330</v>
      </c>
      <c r="AK339" s="51">
        <f t="shared" si="40"/>
        <v>198</v>
      </c>
    </row>
    <row r="340" spans="1:46" ht="24" customHeight="1" outlineLevel="1" x14ac:dyDescent="0.3">
      <c r="B340" s="42">
        <v>339</v>
      </c>
      <c r="C340" s="43" t="s">
        <v>395</v>
      </c>
      <c r="D340" s="43" t="s">
        <v>551</v>
      </c>
      <c r="E340" s="42" t="s">
        <v>660</v>
      </c>
      <c r="F340" s="43">
        <v>0</v>
      </c>
      <c r="G340" s="44" t="s">
        <v>661</v>
      </c>
      <c r="H340" s="43" t="s">
        <v>501</v>
      </c>
      <c r="I340" s="43" t="s">
        <v>403</v>
      </c>
      <c r="J340" s="45" t="s">
        <v>28</v>
      </c>
      <c r="K340" s="45" t="s">
        <v>28</v>
      </c>
      <c r="L340" s="45" t="s">
        <v>28</v>
      </c>
      <c r="M340" s="45">
        <v>0</v>
      </c>
      <c r="N340" s="45" t="s">
        <v>28</v>
      </c>
      <c r="O340" s="45">
        <v>0</v>
      </c>
      <c r="P340" s="46">
        <v>52</v>
      </c>
      <c r="Q340" s="46">
        <f t="shared" si="36"/>
        <v>31.2</v>
      </c>
      <c r="R340" s="47"/>
      <c r="S340" s="46">
        <f>VLOOKUP(E340,[2]SEP!$C$11:$G$4122,5,0)</f>
        <v>40</v>
      </c>
      <c r="T340" s="46">
        <f>VLOOKUP(E340,[2]SEP!$C$11:$H$4122,6,0)</f>
        <v>40</v>
      </c>
      <c r="V340" s="49">
        <v>0.6</v>
      </c>
      <c r="X340" s="50" t="e">
        <f>VLOOKUP(E340,[3]INVENTARIO!$B$3761:$R$3960,17,0)</f>
        <v>#N/A</v>
      </c>
      <c r="Y340" s="50" t="e">
        <f>VLOOKUP(E340,[3]INVENTARIO!$B$4:$S$4077,18,0)</f>
        <v>#N/A</v>
      </c>
      <c r="AA340" s="51">
        <v>0</v>
      </c>
      <c r="AB340" s="51">
        <f t="shared" si="37"/>
        <v>0</v>
      </c>
      <c r="AD340" s="51">
        <v>0</v>
      </c>
      <c r="AE340" s="51">
        <f t="shared" si="38"/>
        <v>0</v>
      </c>
      <c r="AG340" s="51" t="e">
        <f>VLOOKUP(E340,[3]INVENTARIO!$B$4:$AA$1048576,26,0)</f>
        <v>#N/A</v>
      </c>
      <c r="AH340" s="51" t="e">
        <f t="shared" si="39"/>
        <v>#N/A</v>
      </c>
      <c r="AJ340" s="51">
        <v>0</v>
      </c>
      <c r="AK340" s="51">
        <f t="shared" si="40"/>
        <v>0</v>
      </c>
      <c r="AT340" s="55"/>
    </row>
    <row r="341" spans="1:46" ht="24" customHeight="1" outlineLevel="1" x14ac:dyDescent="0.3">
      <c r="B341" s="42">
        <v>340</v>
      </c>
      <c r="C341" s="43" t="s">
        <v>395</v>
      </c>
      <c r="D341" s="43" t="s">
        <v>551</v>
      </c>
      <c r="E341" s="42" t="s">
        <v>662</v>
      </c>
      <c r="F341" s="43">
        <v>0</v>
      </c>
      <c r="G341" s="44" t="s">
        <v>663</v>
      </c>
      <c r="H341" s="43" t="s">
        <v>501</v>
      </c>
      <c r="I341" s="43" t="s">
        <v>403</v>
      </c>
      <c r="J341" s="45" t="s">
        <v>28</v>
      </c>
      <c r="K341" s="45" t="s">
        <v>28</v>
      </c>
      <c r="L341" s="45" t="s">
        <v>28</v>
      </c>
      <c r="M341" s="45">
        <v>0</v>
      </c>
      <c r="N341" s="45" t="s">
        <v>28</v>
      </c>
      <c r="O341" s="45">
        <v>0</v>
      </c>
      <c r="P341" s="46">
        <v>52</v>
      </c>
      <c r="Q341" s="46">
        <f t="shared" si="36"/>
        <v>31.2</v>
      </c>
      <c r="R341" s="47"/>
      <c r="S341" s="46">
        <f>VLOOKUP(E341,[2]SEP!$C$11:$G$4122,5,0)</f>
        <v>40</v>
      </c>
      <c r="T341" s="46">
        <f>VLOOKUP(E341,[2]SEP!$C$11:$H$4122,6,0)</f>
        <v>40</v>
      </c>
      <c r="V341" s="49">
        <v>0.6</v>
      </c>
      <c r="X341" s="50" t="e">
        <f>VLOOKUP(E341,[3]INVENTARIO!$B$3761:$R$3960,17,0)</f>
        <v>#N/A</v>
      </c>
      <c r="Y341" s="50" t="e">
        <f>VLOOKUP(E341,[3]INVENTARIO!$B$4:$S$4077,18,0)</f>
        <v>#N/A</v>
      </c>
      <c r="AA341" s="51">
        <v>0</v>
      </c>
      <c r="AB341" s="51">
        <f t="shared" si="37"/>
        <v>0</v>
      </c>
      <c r="AD341" s="51">
        <v>0</v>
      </c>
      <c r="AE341" s="51">
        <f t="shared" si="38"/>
        <v>0</v>
      </c>
      <c r="AG341" s="51" t="e">
        <f>VLOOKUP(E341,[3]INVENTARIO!$B$4:$AA$1048576,26,0)</f>
        <v>#N/A</v>
      </c>
      <c r="AH341" s="51" t="e">
        <f t="shared" si="39"/>
        <v>#N/A</v>
      </c>
      <c r="AJ341" s="51">
        <v>0</v>
      </c>
      <c r="AK341" s="51">
        <f t="shared" si="40"/>
        <v>0</v>
      </c>
      <c r="AT341" s="55"/>
    </row>
    <row r="342" spans="1:46" ht="24" customHeight="1" outlineLevel="1" x14ac:dyDescent="0.3">
      <c r="B342" s="42">
        <v>341</v>
      </c>
      <c r="C342" s="43" t="s">
        <v>395</v>
      </c>
      <c r="D342" s="43" t="s">
        <v>551</v>
      </c>
      <c r="E342" s="42" t="s">
        <v>664</v>
      </c>
      <c r="F342" s="43">
        <v>0</v>
      </c>
      <c r="G342" s="44" t="s">
        <v>665</v>
      </c>
      <c r="H342" s="43" t="s">
        <v>501</v>
      </c>
      <c r="I342" s="43" t="s">
        <v>403</v>
      </c>
      <c r="J342" s="45" t="s">
        <v>28</v>
      </c>
      <c r="K342" s="45" t="s">
        <v>28</v>
      </c>
      <c r="L342" s="45" t="s">
        <v>28</v>
      </c>
      <c r="M342" s="45">
        <v>0</v>
      </c>
      <c r="N342" s="45" t="s">
        <v>28</v>
      </c>
      <c r="O342" s="45">
        <v>0</v>
      </c>
      <c r="P342" s="46">
        <v>52</v>
      </c>
      <c r="Q342" s="46">
        <f t="shared" si="36"/>
        <v>31.2</v>
      </c>
      <c r="R342" s="47"/>
      <c r="S342" s="46">
        <f>VLOOKUP(E342,[2]SEP!$C$11:$G$4122,5,0)</f>
        <v>40</v>
      </c>
      <c r="T342" s="46">
        <f>VLOOKUP(E342,[2]SEP!$C$11:$H$4122,6,0)</f>
        <v>40</v>
      </c>
      <c r="V342" s="49">
        <v>0.6</v>
      </c>
      <c r="X342" s="50" t="e">
        <f>VLOOKUP(E342,[3]INVENTARIO!$B$3761:$R$3960,17,0)</f>
        <v>#N/A</v>
      </c>
      <c r="Y342" s="50" t="e">
        <f>VLOOKUP(E342,[3]INVENTARIO!$B$4:$S$4077,18,0)</f>
        <v>#N/A</v>
      </c>
      <c r="AA342" s="51">
        <v>0</v>
      </c>
      <c r="AB342" s="51">
        <f t="shared" si="37"/>
        <v>0</v>
      </c>
      <c r="AD342" s="51">
        <v>0</v>
      </c>
      <c r="AE342" s="51">
        <f t="shared" si="38"/>
        <v>0</v>
      </c>
      <c r="AG342" s="51" t="e">
        <f>VLOOKUP(E342,[3]INVENTARIO!$B$4:$AA$1048576,26,0)</f>
        <v>#N/A</v>
      </c>
      <c r="AH342" s="51" t="e">
        <f t="shared" si="39"/>
        <v>#N/A</v>
      </c>
      <c r="AJ342" s="51">
        <v>0</v>
      </c>
      <c r="AK342" s="51">
        <f t="shared" si="40"/>
        <v>0</v>
      </c>
      <c r="AT342" s="55"/>
    </row>
    <row r="343" spans="1:46" ht="24" customHeight="1" outlineLevel="1" x14ac:dyDescent="0.3">
      <c r="B343" s="42">
        <v>342</v>
      </c>
      <c r="C343" s="43" t="s">
        <v>395</v>
      </c>
      <c r="D343" s="43" t="s">
        <v>551</v>
      </c>
      <c r="E343" s="42" t="s">
        <v>666</v>
      </c>
      <c r="F343" s="43">
        <v>0</v>
      </c>
      <c r="G343" s="44" t="s">
        <v>667</v>
      </c>
      <c r="H343" s="43" t="s">
        <v>501</v>
      </c>
      <c r="I343" s="43" t="s">
        <v>403</v>
      </c>
      <c r="J343" s="45" t="s">
        <v>28</v>
      </c>
      <c r="K343" s="45" t="s">
        <v>28</v>
      </c>
      <c r="L343" s="45" t="s">
        <v>28</v>
      </c>
      <c r="M343" s="45">
        <v>0</v>
      </c>
      <c r="N343" s="45" t="s">
        <v>28</v>
      </c>
      <c r="O343" s="45">
        <v>0</v>
      </c>
      <c r="P343" s="46">
        <v>65</v>
      </c>
      <c r="Q343" s="46">
        <f t="shared" si="36"/>
        <v>39</v>
      </c>
      <c r="R343" s="47"/>
      <c r="S343" s="46">
        <f>VLOOKUP(E343,[2]SEP!$C$11:$G$4122,5,0)</f>
        <v>50</v>
      </c>
      <c r="T343" s="46">
        <f>VLOOKUP(E343,[2]SEP!$C$11:$H$4122,6,0)</f>
        <v>50</v>
      </c>
      <c r="V343" s="49">
        <v>0.6</v>
      </c>
      <c r="X343" s="50" t="e">
        <f>VLOOKUP(E343,[3]INVENTARIO!$B$3761:$R$3960,17,0)</f>
        <v>#N/A</v>
      </c>
      <c r="Y343" s="50" t="e">
        <f>VLOOKUP(E343,[3]INVENTARIO!$B$4:$S$4077,18,0)</f>
        <v>#N/A</v>
      </c>
      <c r="AA343" s="51">
        <v>0</v>
      </c>
      <c r="AB343" s="51">
        <f t="shared" si="37"/>
        <v>0</v>
      </c>
      <c r="AD343" s="51">
        <v>0</v>
      </c>
      <c r="AE343" s="51">
        <f t="shared" si="38"/>
        <v>0</v>
      </c>
      <c r="AG343" s="51" t="e">
        <f>VLOOKUP(E343,[3]INVENTARIO!$B$4:$AA$1048576,26,0)</f>
        <v>#N/A</v>
      </c>
      <c r="AH343" s="51" t="e">
        <f t="shared" si="39"/>
        <v>#N/A</v>
      </c>
      <c r="AJ343" s="51">
        <v>0</v>
      </c>
      <c r="AK343" s="51">
        <f t="shared" si="40"/>
        <v>0</v>
      </c>
      <c r="AT343" s="55"/>
    </row>
    <row r="344" spans="1:46" ht="24" customHeight="1" outlineLevel="1" x14ac:dyDescent="0.3">
      <c r="B344" s="42">
        <v>343</v>
      </c>
      <c r="C344" s="43" t="s">
        <v>395</v>
      </c>
      <c r="D344" s="43" t="s">
        <v>551</v>
      </c>
      <c r="E344" s="42" t="s">
        <v>668</v>
      </c>
      <c r="F344" s="43">
        <v>0</v>
      </c>
      <c r="G344" s="44" t="s">
        <v>669</v>
      </c>
      <c r="H344" s="43" t="s">
        <v>501</v>
      </c>
      <c r="I344" s="43" t="s">
        <v>403</v>
      </c>
      <c r="J344" s="45" t="s">
        <v>28</v>
      </c>
      <c r="K344" s="45" t="s">
        <v>28</v>
      </c>
      <c r="L344" s="45" t="s">
        <v>28</v>
      </c>
      <c r="M344" s="45">
        <v>0</v>
      </c>
      <c r="N344" s="45" t="s">
        <v>28</v>
      </c>
      <c r="O344" s="45">
        <v>0</v>
      </c>
      <c r="P344" s="46">
        <v>78</v>
      </c>
      <c r="Q344" s="46">
        <f t="shared" si="36"/>
        <v>46.8</v>
      </c>
      <c r="R344" s="47"/>
      <c r="S344" s="46">
        <f>VLOOKUP(E344,[2]SEP!$C$11:$G$4122,5,0)</f>
        <v>60</v>
      </c>
      <c r="T344" s="46">
        <f>VLOOKUP(E344,[2]SEP!$C$11:$H$4122,6,0)</f>
        <v>60</v>
      </c>
      <c r="V344" s="49">
        <v>0.6</v>
      </c>
      <c r="X344" s="50" t="e">
        <f>VLOOKUP(E344,[3]INVENTARIO!$B$3761:$R$3960,17,0)</f>
        <v>#N/A</v>
      </c>
      <c r="Y344" s="50" t="e">
        <f>VLOOKUP(E344,[3]INVENTARIO!$B$4:$S$4077,18,0)</f>
        <v>#N/A</v>
      </c>
      <c r="AA344" s="51">
        <v>0</v>
      </c>
      <c r="AB344" s="51">
        <f t="shared" si="37"/>
        <v>0</v>
      </c>
      <c r="AD344" s="51">
        <v>0</v>
      </c>
      <c r="AE344" s="51">
        <f t="shared" si="38"/>
        <v>0</v>
      </c>
      <c r="AG344" s="51" t="e">
        <f>VLOOKUP(E344,[3]INVENTARIO!$B$4:$AA$1048576,26,0)</f>
        <v>#N/A</v>
      </c>
      <c r="AH344" s="51" t="e">
        <f t="shared" si="39"/>
        <v>#N/A</v>
      </c>
      <c r="AJ344" s="51">
        <v>0</v>
      </c>
      <c r="AK344" s="51">
        <f t="shared" si="40"/>
        <v>0</v>
      </c>
      <c r="AT344" s="55"/>
    </row>
    <row r="345" spans="1:46" ht="24" customHeight="1" outlineLevel="1" x14ac:dyDescent="0.3">
      <c r="A345" s="43" t="s">
        <v>670</v>
      </c>
      <c r="B345" s="42">
        <v>344</v>
      </c>
      <c r="C345" s="43" t="s">
        <v>395</v>
      </c>
      <c r="D345" s="43" t="s">
        <v>399</v>
      </c>
      <c r="E345" s="42" t="s">
        <v>671</v>
      </c>
      <c r="F345" s="43">
        <f>VLOOKUP(E345,[3]INVENTARIO!$B$4:$D$1048576,3,0)</f>
        <v>0</v>
      </c>
      <c r="G345" s="44" t="s">
        <v>672</v>
      </c>
      <c r="H345" s="43" t="s">
        <v>501</v>
      </c>
      <c r="I345" s="43" t="s">
        <v>403</v>
      </c>
      <c r="J345" s="45">
        <v>0.9</v>
      </c>
      <c r="K345" s="45">
        <v>0.4</v>
      </c>
      <c r="L345" s="45">
        <v>0.95</v>
      </c>
      <c r="M345" s="45">
        <v>0</v>
      </c>
      <c r="N345" s="45" t="s">
        <v>28</v>
      </c>
      <c r="O345" s="45">
        <v>0</v>
      </c>
      <c r="P345" s="46">
        <v>4518.6452740000004</v>
      </c>
      <c r="Q345" s="46">
        <v>2711.1871644000003</v>
      </c>
      <c r="R345" s="47"/>
      <c r="S345" s="46">
        <v>3021.3939999999998</v>
      </c>
      <c r="T345" s="46">
        <v>1812.8363999999999</v>
      </c>
      <c r="V345" s="49">
        <f>VLOOKUP(E345,[3]INVENTARIO!$B$4:$P$1048576,15,0)</f>
        <v>0.6</v>
      </c>
      <c r="X345" s="50">
        <f>VLOOKUP(E345,[3]INVENTARIO!$B$114:$R$4077,17,0)</f>
        <v>2673.8</v>
      </c>
      <c r="Y345" s="50">
        <f>VLOOKUP(E345,[3]INVENTARIO!$B$4:$S$4077,18,0)</f>
        <v>1395</v>
      </c>
      <c r="AA345" s="51">
        <f>VLOOKUP(E345,[3]INVENTARIO!$B$4:$U$4077,20,0)</f>
        <v>2325</v>
      </c>
      <c r="AB345" s="51">
        <f t="shared" si="37"/>
        <v>1395</v>
      </c>
      <c r="AD345" s="51">
        <f>VLOOKUP(E345,[3]INVENTARIO!$B$4:$X$4077,23,0)</f>
        <v>2325</v>
      </c>
      <c r="AE345" s="51">
        <f t="shared" si="38"/>
        <v>1395</v>
      </c>
      <c r="AG345" s="51">
        <f>VLOOKUP(E345,[3]INVENTARIO!$B$4:$AA$1048576,26,0)</f>
        <v>2325</v>
      </c>
      <c r="AH345" s="51">
        <f t="shared" si="39"/>
        <v>1395</v>
      </c>
      <c r="AJ345" s="51">
        <f>VLOOKUP(E345,[3]INVENTARIO!$B$4:$AD$1048576,29,0)</f>
        <v>2193.4</v>
      </c>
      <c r="AK345" s="51">
        <f t="shared" si="40"/>
        <v>1316.04</v>
      </c>
    </row>
    <row r="346" spans="1:46" ht="24" customHeight="1" outlineLevel="1" x14ac:dyDescent="0.3">
      <c r="B346" s="42">
        <v>345</v>
      </c>
      <c r="C346" s="43" t="s">
        <v>395</v>
      </c>
      <c r="D346" s="43" t="s">
        <v>399</v>
      </c>
      <c r="E346" s="42" t="s">
        <v>673</v>
      </c>
      <c r="F346" s="43">
        <f>VLOOKUP(E346,[3]INVENTARIO!$B$4:$D$1048576,3,0)</f>
        <v>0</v>
      </c>
      <c r="G346" s="44" t="s">
        <v>674</v>
      </c>
      <c r="H346" s="43" t="s">
        <v>501</v>
      </c>
      <c r="I346" s="43" t="s">
        <v>403</v>
      </c>
      <c r="J346" s="45">
        <v>0.47</v>
      </c>
      <c r="K346" s="45">
        <v>0.21</v>
      </c>
      <c r="L346" s="45">
        <v>0.08</v>
      </c>
      <c r="M346" s="45">
        <v>0</v>
      </c>
      <c r="N346" s="45" t="s">
        <v>28</v>
      </c>
      <c r="O346" s="45">
        <f>VLOOKUP(E346,[3]INVENTARIO!$B$4:$L$1048576,11,0)</f>
        <v>1.5</v>
      </c>
      <c r="P346" s="46">
        <v>309.101</v>
      </c>
      <c r="Q346" s="46">
        <f>P346*V346</f>
        <v>185.4606</v>
      </c>
      <c r="R346" s="47"/>
      <c r="S346" s="46">
        <v>206.67699999999999</v>
      </c>
      <c r="T346" s="46">
        <v>124.00619999999999</v>
      </c>
      <c r="V346" s="49">
        <f>VLOOKUP(E346,[3]INVENTARIO!$B$4:$P$1048576,15,0)</f>
        <v>0.6</v>
      </c>
      <c r="X346" s="50">
        <f>VLOOKUP(E346,[3]INVENTARIO!$B$3761:$R$3960,17,0)</f>
        <v>182.9</v>
      </c>
      <c r="Y346" s="50">
        <f>VLOOKUP(E346,[3]INVENTARIO!$B$4:$S$4077,18,0)</f>
        <v>95.4</v>
      </c>
      <c r="AA346" s="51">
        <f>VLOOKUP(E346,[3]INVENTARIO!$B$4:$U$4077,20,0)</f>
        <v>159</v>
      </c>
      <c r="AB346" s="51">
        <f t="shared" si="37"/>
        <v>95.399999999999991</v>
      </c>
      <c r="AD346" s="51">
        <f>VLOOKUP(E346,[3]INVENTARIO!$B$4:$X$4077,23,0)</f>
        <v>159</v>
      </c>
      <c r="AE346" s="51">
        <f t="shared" si="38"/>
        <v>95.399999999999991</v>
      </c>
      <c r="AG346" s="51">
        <f>VLOOKUP(E346,[3]INVENTARIO!$B$4:$AA$1048576,26,0)</f>
        <v>159</v>
      </c>
      <c r="AH346" s="51">
        <f t="shared" si="39"/>
        <v>95.399999999999991</v>
      </c>
      <c r="AJ346" s="51">
        <f>VLOOKUP(E346,[3]INVENTARIO!$B$4:$AD$1048576,29,0)</f>
        <v>0</v>
      </c>
      <c r="AK346" s="51">
        <f t="shared" si="40"/>
        <v>0</v>
      </c>
    </row>
    <row r="347" spans="1:46" ht="24" customHeight="1" outlineLevel="1" x14ac:dyDescent="0.3">
      <c r="A347" s="43" t="s">
        <v>670</v>
      </c>
      <c r="B347" s="42">
        <v>346</v>
      </c>
      <c r="C347" s="43" t="s">
        <v>395</v>
      </c>
      <c r="D347" s="43" t="s">
        <v>399</v>
      </c>
      <c r="E347" s="42" t="s">
        <v>675</v>
      </c>
      <c r="F347" s="43">
        <f>VLOOKUP(E347,[3]INVENTARIO!$B$4:$D$1048576,3,0)</f>
        <v>0</v>
      </c>
      <c r="G347" s="44" t="s">
        <v>676</v>
      </c>
      <c r="H347" s="43" t="s">
        <v>501</v>
      </c>
      <c r="I347" s="43" t="s">
        <v>403</v>
      </c>
      <c r="J347" s="45">
        <v>0.47</v>
      </c>
      <c r="K347" s="45">
        <v>0.21</v>
      </c>
      <c r="L347" s="45">
        <v>0.08</v>
      </c>
      <c r="M347" s="45">
        <v>0</v>
      </c>
      <c r="N347" s="45" t="s">
        <v>28</v>
      </c>
      <c r="O347" s="45">
        <f>VLOOKUP(E347,[3]INVENTARIO!$B$4:$L$1048576,11,0)</f>
        <v>1.5</v>
      </c>
      <c r="P347" s="46">
        <v>309.101</v>
      </c>
      <c r="Q347" s="46">
        <f>P347*V347</f>
        <v>185.4606</v>
      </c>
      <c r="R347" s="47"/>
      <c r="S347" s="46">
        <v>206.67699999999999</v>
      </c>
      <c r="T347" s="46">
        <v>124.00619999999999</v>
      </c>
      <c r="V347" s="49">
        <f>VLOOKUP(E347,[3]INVENTARIO!$B$4:$P$1048576,15,0)</f>
        <v>0.6</v>
      </c>
      <c r="X347" s="50">
        <f>VLOOKUP(E347,[3]INVENTARIO!$B$3761:$R$3960,17,0)</f>
        <v>182.9</v>
      </c>
      <c r="Y347" s="50">
        <f>VLOOKUP(E347,[3]INVENTARIO!$B$4:$S$4077,18,0)</f>
        <v>95.4</v>
      </c>
      <c r="AA347" s="51">
        <f>VLOOKUP(E347,[3]INVENTARIO!$B$4:$U$4077,20,0)</f>
        <v>159</v>
      </c>
      <c r="AB347" s="51">
        <f t="shared" si="37"/>
        <v>95.399999999999991</v>
      </c>
      <c r="AD347" s="51">
        <f>VLOOKUP(E347,[3]INVENTARIO!$B$4:$X$4077,23,0)</f>
        <v>159</v>
      </c>
      <c r="AE347" s="51">
        <f t="shared" si="38"/>
        <v>95.399999999999991</v>
      </c>
      <c r="AG347" s="51">
        <f>VLOOKUP(E347,[3]INVENTARIO!$B$4:$AA$1048576,26,0)</f>
        <v>159</v>
      </c>
      <c r="AH347" s="51">
        <f t="shared" si="39"/>
        <v>95.399999999999991</v>
      </c>
      <c r="AJ347" s="51">
        <f>VLOOKUP(E347,[3]INVENTARIO!$B$4:$AD$1048576,29,0)</f>
        <v>0</v>
      </c>
      <c r="AK347" s="51">
        <f t="shared" si="40"/>
        <v>0</v>
      </c>
    </row>
    <row r="348" spans="1:46" ht="24" customHeight="1" outlineLevel="1" x14ac:dyDescent="0.3">
      <c r="B348" s="42">
        <v>347</v>
      </c>
      <c r="C348" s="43" t="s">
        <v>395</v>
      </c>
      <c r="D348" s="43" t="s">
        <v>399</v>
      </c>
      <c r="E348" s="42" t="s">
        <v>677</v>
      </c>
      <c r="F348" s="43">
        <f>VLOOKUP(E348,[3]INVENTARIO!$B$4:$D$1048576,3,0)</f>
        <v>0</v>
      </c>
      <c r="G348" s="44" t="s">
        <v>678</v>
      </c>
      <c r="H348" s="43" t="s">
        <v>501</v>
      </c>
      <c r="I348" s="43" t="s">
        <v>403</v>
      </c>
      <c r="J348" s="45">
        <v>0.47</v>
      </c>
      <c r="K348" s="45">
        <v>0.21</v>
      </c>
      <c r="L348" s="45">
        <v>0.08</v>
      </c>
      <c r="M348" s="45">
        <v>0</v>
      </c>
      <c r="N348" s="45" t="s">
        <v>28</v>
      </c>
      <c r="O348" s="45">
        <f>VLOOKUP(E348,[3]INVENTARIO!$B$4:$L$1048576,11,0)</f>
        <v>1.5</v>
      </c>
      <c r="P348" s="46">
        <v>309.101</v>
      </c>
      <c r="Q348" s="46">
        <f>P348*V348</f>
        <v>185.4606</v>
      </c>
      <c r="R348" s="47"/>
      <c r="S348" s="46">
        <v>206.67699999999999</v>
      </c>
      <c r="T348" s="46">
        <v>124.00619999999999</v>
      </c>
      <c r="V348" s="49">
        <f>VLOOKUP(E348,[3]INVENTARIO!$B$4:$P$1048576,15,0)</f>
        <v>0.6</v>
      </c>
      <c r="X348" s="50">
        <f>VLOOKUP(E348,[3]INVENTARIO!$B$3761:$R$3960,17,0)</f>
        <v>182.9</v>
      </c>
      <c r="Y348" s="50">
        <f>VLOOKUP(E348,[3]INVENTARIO!$B$4:$S$4077,18,0)</f>
        <v>95.4</v>
      </c>
      <c r="AA348" s="51">
        <f>VLOOKUP(E348,[3]INVENTARIO!$B$4:$U$4077,20,0)</f>
        <v>159</v>
      </c>
      <c r="AB348" s="51">
        <f t="shared" si="37"/>
        <v>95.399999999999991</v>
      </c>
      <c r="AD348" s="51">
        <f>VLOOKUP(E348,[3]INVENTARIO!$B$4:$X$4077,23,0)</f>
        <v>159</v>
      </c>
      <c r="AE348" s="51">
        <f t="shared" si="38"/>
        <v>95.399999999999991</v>
      </c>
      <c r="AG348" s="51">
        <f>VLOOKUP(E348,[3]INVENTARIO!$B$4:$AA$1048576,26,0)</f>
        <v>159</v>
      </c>
      <c r="AH348" s="51">
        <f t="shared" si="39"/>
        <v>95.399999999999991</v>
      </c>
      <c r="AJ348" s="51">
        <f>VLOOKUP(E348,[3]INVENTARIO!$B$4:$AD$1048576,29,0)</f>
        <v>150</v>
      </c>
      <c r="AK348" s="51">
        <f t="shared" si="40"/>
        <v>90</v>
      </c>
    </row>
    <row r="349" spans="1:46" ht="24" customHeight="1" outlineLevel="1" x14ac:dyDescent="0.3">
      <c r="B349" s="42">
        <v>348</v>
      </c>
      <c r="C349" s="43" t="s">
        <v>395</v>
      </c>
      <c r="D349" s="43" t="s">
        <v>399</v>
      </c>
      <c r="E349" s="42" t="s">
        <v>679</v>
      </c>
      <c r="F349" s="43">
        <f>VLOOKUP(E349,[3]INVENTARIO!$B$4:$D$1048576,3,0)</f>
        <v>0</v>
      </c>
      <c r="G349" s="44" t="s">
        <v>680</v>
      </c>
      <c r="H349" s="43" t="s">
        <v>501</v>
      </c>
      <c r="I349" s="43" t="s">
        <v>403</v>
      </c>
      <c r="J349" s="45">
        <v>0.47</v>
      </c>
      <c r="K349" s="45">
        <v>0.21</v>
      </c>
      <c r="L349" s="45">
        <v>0.08</v>
      </c>
      <c r="M349" s="45">
        <v>0</v>
      </c>
      <c r="N349" s="45" t="s">
        <v>28</v>
      </c>
      <c r="O349" s="45">
        <f>VLOOKUP(E349,[3]INVENTARIO!$B$4:$L$1048576,11,0)</f>
        <v>1.5</v>
      </c>
      <c r="P349" s="46">
        <v>309.101</v>
      </c>
      <c r="Q349" s="46">
        <f>P349*V349</f>
        <v>185.4606</v>
      </c>
      <c r="R349" s="47"/>
      <c r="S349" s="46">
        <v>206.67699999999999</v>
      </c>
      <c r="T349" s="46">
        <v>124.00619999999999</v>
      </c>
      <c r="V349" s="49">
        <f>VLOOKUP(E349,[3]INVENTARIO!$B$4:$P$1048576,15,0)</f>
        <v>0.6</v>
      </c>
      <c r="X349" s="50">
        <f>VLOOKUP(E349,[3]INVENTARIO!$B$114:$R$4077,17,0)</f>
        <v>182.9</v>
      </c>
      <c r="Y349" s="50">
        <f>VLOOKUP(E349,[3]INVENTARIO!$B$4:$S$4077,18,0)</f>
        <v>95.4</v>
      </c>
      <c r="AA349" s="51">
        <f>VLOOKUP(E349,[3]INVENTARIO!$B$4:$U$4077,20,0)</f>
        <v>159</v>
      </c>
      <c r="AB349" s="51">
        <f t="shared" si="37"/>
        <v>95.399999999999991</v>
      </c>
      <c r="AD349" s="51">
        <f>VLOOKUP(E349,[3]INVENTARIO!$B$4:$X$4077,23,0)</f>
        <v>159</v>
      </c>
      <c r="AE349" s="51">
        <f t="shared" si="38"/>
        <v>95.399999999999991</v>
      </c>
      <c r="AG349" s="51">
        <f>VLOOKUP(E349,[3]INVENTARIO!$B$4:$AA$1048576,26,0)</f>
        <v>159</v>
      </c>
      <c r="AH349" s="51">
        <f t="shared" si="39"/>
        <v>95.399999999999991</v>
      </c>
      <c r="AJ349" s="51">
        <f>VLOOKUP(E349,[3]INVENTARIO!$B$4:$AD$1048576,29,0)</f>
        <v>0</v>
      </c>
      <c r="AK349" s="51">
        <f t="shared" si="40"/>
        <v>0</v>
      </c>
    </row>
    <row r="350" spans="1:46" ht="24" customHeight="1" outlineLevel="1" x14ac:dyDescent="0.3">
      <c r="A350" s="43" t="s">
        <v>583</v>
      </c>
      <c r="B350" s="42">
        <v>349</v>
      </c>
      <c r="C350" s="43" t="s">
        <v>395</v>
      </c>
      <c r="D350" s="43" t="s">
        <v>537</v>
      </c>
      <c r="E350" s="42" t="s">
        <v>681</v>
      </c>
      <c r="F350" s="43">
        <f>VLOOKUP(E350,[3]INVENTARIO!$B$4:$D$1048576,3,0)</f>
        <v>0</v>
      </c>
      <c r="G350" s="44" t="s">
        <v>682</v>
      </c>
      <c r="H350" s="43" t="s">
        <v>501</v>
      </c>
      <c r="I350" s="43" t="s">
        <v>403</v>
      </c>
      <c r="J350" s="45">
        <v>3</v>
      </c>
      <c r="K350" s="45">
        <v>4</v>
      </c>
      <c r="L350" s="45">
        <v>4</v>
      </c>
      <c r="M350" s="45">
        <v>0</v>
      </c>
      <c r="N350" s="45" t="s">
        <v>28</v>
      </c>
      <c r="O350" s="45">
        <v>0</v>
      </c>
      <c r="P350" s="46">
        <v>86044.614369999996</v>
      </c>
      <c r="Q350" s="46">
        <v>47324.537903500001</v>
      </c>
      <c r="R350" s="47"/>
      <c r="S350" s="46">
        <v>57532.819999999992</v>
      </c>
      <c r="T350" s="46">
        <v>31643.050999999999</v>
      </c>
      <c r="V350" s="49">
        <f>VLOOKUP(E350,[3]INVENTARIO!$B$4:$P$1048576,15,0)</f>
        <v>0.55000000000000004</v>
      </c>
      <c r="X350" s="50">
        <f>VLOOKUP(E350,[3]INVENTARIO!$B$114:$R$4077,17,0)</f>
        <v>50914</v>
      </c>
      <c r="Y350" s="50">
        <f>VLOOKUP(E350,[3]INVENTARIO!$B$4:$S$4077,18,0)</f>
        <v>22136.5</v>
      </c>
      <c r="AA350" s="51">
        <f>VLOOKUP(E350,[3]INVENTARIO!$B$4:$U$4077,20,0)</f>
        <v>44273</v>
      </c>
      <c r="AB350" s="51">
        <v>22136.5</v>
      </c>
      <c r="AD350" s="51">
        <f>VLOOKUP(E350,[3]INVENTARIO!$B$4:$X$4077,23,0)</f>
        <v>44273</v>
      </c>
      <c r="AE350" s="51">
        <v>22136.5</v>
      </c>
      <c r="AG350" s="51">
        <f>VLOOKUP(E350,[3]INVENTARIO!$B$4:$AA$1048576,26,0)</f>
        <v>44273</v>
      </c>
      <c r="AH350" s="51">
        <v>22136.5</v>
      </c>
      <c r="AJ350" s="51">
        <f>VLOOKUP(E350,[3]INVENTARIO!$B$4:$AD$1048576,29,0)</f>
        <v>41767</v>
      </c>
      <c r="AK350" s="51">
        <v>20883.5</v>
      </c>
    </row>
    <row r="351" spans="1:46" ht="24" customHeight="1" outlineLevel="1" x14ac:dyDescent="0.3">
      <c r="A351" s="41" t="s">
        <v>450</v>
      </c>
      <c r="B351" s="42">
        <v>350</v>
      </c>
      <c r="C351" s="43" t="s">
        <v>395</v>
      </c>
      <c r="D351" s="43" t="s">
        <v>537</v>
      </c>
      <c r="E351" s="42" t="s">
        <v>683</v>
      </c>
      <c r="F351" s="43">
        <f>VLOOKUP(E351,[3]INVENTARIO!$B$4:$D$1048576,3,0)</f>
        <v>0</v>
      </c>
      <c r="G351" s="44" t="s">
        <v>684</v>
      </c>
      <c r="H351" s="43" t="s">
        <v>501</v>
      </c>
      <c r="I351" s="43" t="s">
        <v>403</v>
      </c>
      <c r="J351" s="45">
        <v>4.7</v>
      </c>
      <c r="K351" s="45">
        <v>4</v>
      </c>
      <c r="L351" s="45">
        <v>1.9</v>
      </c>
      <c r="M351" s="45">
        <v>0</v>
      </c>
      <c r="N351" s="45" t="s">
        <v>28</v>
      </c>
      <c r="O351" s="45">
        <v>0</v>
      </c>
      <c r="P351" s="46">
        <v>67990</v>
      </c>
      <c r="Q351" s="46">
        <v>37394.5</v>
      </c>
      <c r="R351" s="47"/>
      <c r="S351" s="46" t="s">
        <v>265</v>
      </c>
      <c r="T351" s="46">
        <v>22705.519400000001</v>
      </c>
      <c r="V351" s="49">
        <f>VLOOKUP(E351,[3]INVENTARIO!$B$4:$P$1048576,15,0)</f>
        <v>0.55000000000000004</v>
      </c>
      <c r="X351" s="50" t="str">
        <f>VLOOKUP(E351,[3]INVENTARIO!$B$114:$R$4077,17,0)</f>
        <v>produto não disponível para venda</v>
      </c>
      <c r="Y351" s="50">
        <f>VLOOKUP(E351,[3]INVENTARIO!$B$4:$S$4077,18,0)</f>
        <v>20093.375</v>
      </c>
      <c r="AA351" s="51" t="str">
        <f>VLOOKUP(E351,[3]INVENTARIO!$B$4:$U$4077,20,0)</f>
        <v>produto não disponível para venda</v>
      </c>
      <c r="AB351" s="51" t="e">
        <f t="shared" ref="AB351:AB364" si="42">AA351*60%</f>
        <v>#VALUE!</v>
      </c>
      <c r="AD351" s="51" t="str">
        <f>VLOOKUP(E351,[3]INVENTARIO!$B$4:$X$4077,23,0)</f>
        <v>produto não disponível para venda</v>
      </c>
      <c r="AE351" s="51" t="e">
        <f t="shared" ref="AE351:AE363" si="43">AD351*60%</f>
        <v>#VALUE!</v>
      </c>
      <c r="AG351" s="51" t="str">
        <f>VLOOKUP(E351,[3]INVENTARIO!$B$4:$AA$1048576,26,0)</f>
        <v>produto não disponível para venda</v>
      </c>
      <c r="AH351" s="51" t="e">
        <f t="shared" ref="AH351:AH363" si="44">AG351*60%</f>
        <v>#VALUE!</v>
      </c>
      <c r="AJ351" s="51" t="str">
        <f>VLOOKUP(E351,[3]INVENTARIO!$B$4:$AD$1048576,29,0)</f>
        <v>produto não disponível para venda</v>
      </c>
      <c r="AK351" s="51" t="e">
        <f t="shared" ref="AK351:AK363" si="45">AJ351*60%</f>
        <v>#VALUE!</v>
      </c>
    </row>
    <row r="352" spans="1:46" ht="24" customHeight="1" outlineLevel="1" x14ac:dyDescent="0.3">
      <c r="B352" s="42">
        <v>351</v>
      </c>
      <c r="C352" s="43" t="s">
        <v>395</v>
      </c>
      <c r="D352" s="76" t="s">
        <v>540</v>
      </c>
      <c r="E352" s="42" t="s">
        <v>685</v>
      </c>
      <c r="F352" s="43">
        <f>VLOOKUP(E352,[3]INVENTARIO!$B$4:$D$1048576,3,0)</f>
        <v>0</v>
      </c>
      <c r="G352" s="44" t="s">
        <v>686</v>
      </c>
      <c r="H352" s="43" t="s">
        <v>501</v>
      </c>
      <c r="I352" s="43" t="s">
        <v>403</v>
      </c>
      <c r="J352" s="45">
        <v>1.24</v>
      </c>
      <c r="K352" s="45">
        <v>0.78</v>
      </c>
      <c r="L352" s="45">
        <v>1.3</v>
      </c>
      <c r="M352" s="45">
        <v>0</v>
      </c>
      <c r="N352" s="45" t="s">
        <v>28</v>
      </c>
      <c r="O352" s="45">
        <v>0</v>
      </c>
      <c r="P352" s="46">
        <v>6302.0825009999999</v>
      </c>
      <c r="Q352" s="46">
        <v>3781.2495005999999</v>
      </c>
      <c r="R352" s="47"/>
      <c r="S352" s="46">
        <v>4213.7699999999995</v>
      </c>
      <c r="T352" s="46">
        <v>2528.2619999999997</v>
      </c>
      <c r="V352" s="49">
        <f>VLOOKUP(E352,[3]INVENTARIO!$B$4:$P$1048576,15,0)</f>
        <v>0.6</v>
      </c>
      <c r="X352" s="50">
        <f>VLOOKUP(E352,[3]INVENTARIO!$B$114:$R$4077,17,0)</f>
        <v>3729</v>
      </c>
      <c r="Y352" s="50">
        <f>VLOOKUP(E352,[3]INVENTARIO!$B$4:$S$4077,18,0)</f>
        <v>1945.56</v>
      </c>
      <c r="AA352" s="51">
        <f>VLOOKUP(E352,[3]INVENTARIO!$B$4:$U$4077,20,0)</f>
        <v>3242.6</v>
      </c>
      <c r="AB352" s="51">
        <f t="shared" si="42"/>
        <v>1945.56</v>
      </c>
      <c r="AD352" s="51">
        <f>VLOOKUP(E352,[3]INVENTARIO!$B$4:$X$4077,23,0)</f>
        <v>3242.6</v>
      </c>
      <c r="AE352" s="51">
        <f t="shared" si="43"/>
        <v>1945.56</v>
      </c>
      <c r="AG352" s="51">
        <f>VLOOKUP(E352,[3]INVENTARIO!$B$4:$AA$1048576,26,0)</f>
        <v>3242.6</v>
      </c>
      <c r="AH352" s="51">
        <f t="shared" si="44"/>
        <v>1945.56</v>
      </c>
      <c r="AJ352" s="51">
        <f>VLOOKUP(E352,[3]INVENTARIO!$B$4:$AD$1048576,29,0)</f>
        <v>3059.1</v>
      </c>
      <c r="AK352" s="51">
        <f t="shared" si="45"/>
        <v>1835.4599999999998</v>
      </c>
    </row>
    <row r="353" spans="1:46" ht="24" customHeight="1" outlineLevel="1" x14ac:dyDescent="0.3">
      <c r="B353" s="42">
        <v>352</v>
      </c>
      <c r="C353" s="43" t="s">
        <v>395</v>
      </c>
      <c r="D353" s="76" t="s">
        <v>540</v>
      </c>
      <c r="E353" s="42" t="s">
        <v>687</v>
      </c>
      <c r="F353" s="43">
        <v>0</v>
      </c>
      <c r="G353" s="44" t="s">
        <v>688</v>
      </c>
      <c r="H353" s="43" t="s">
        <v>501</v>
      </c>
      <c r="I353" s="43" t="s">
        <v>403</v>
      </c>
      <c r="J353" s="45" t="s">
        <v>28</v>
      </c>
      <c r="K353" s="45" t="s">
        <v>28</v>
      </c>
      <c r="L353" s="45" t="s">
        <v>28</v>
      </c>
      <c r="M353" s="45">
        <v>0</v>
      </c>
      <c r="N353" s="45" t="s">
        <v>28</v>
      </c>
      <c r="O353" s="45">
        <v>0</v>
      </c>
      <c r="P353" s="46">
        <v>6500</v>
      </c>
      <c r="Q353" s="46">
        <f>P353*V353</f>
        <v>3900</v>
      </c>
      <c r="R353" s="47"/>
      <c r="S353" s="46">
        <v>4213.7699999999995</v>
      </c>
      <c r="T353" s="46">
        <v>2528.2619999999997</v>
      </c>
      <c r="V353" s="49">
        <v>0.6</v>
      </c>
      <c r="X353" s="50">
        <v>0</v>
      </c>
      <c r="Y353" s="50" t="e">
        <f>VLOOKUP(E353,[3]INVENTARIO!$B$4:$S$4077,18,0)</f>
        <v>#N/A</v>
      </c>
      <c r="AA353" s="51">
        <v>0</v>
      </c>
      <c r="AB353" s="51">
        <f t="shared" si="42"/>
        <v>0</v>
      </c>
      <c r="AD353" s="51">
        <v>0</v>
      </c>
      <c r="AE353" s="51">
        <f t="shared" si="43"/>
        <v>0</v>
      </c>
      <c r="AG353" s="51" t="e">
        <f>VLOOKUP(E353,[3]INVENTARIO!$B$4:$AA$1048576,26,0)</f>
        <v>#N/A</v>
      </c>
      <c r="AH353" s="51" t="e">
        <f t="shared" si="44"/>
        <v>#N/A</v>
      </c>
      <c r="AJ353" s="51">
        <v>0</v>
      </c>
      <c r="AK353" s="51">
        <f t="shared" si="45"/>
        <v>0</v>
      </c>
    </row>
    <row r="354" spans="1:46" ht="24" customHeight="1" outlineLevel="1" x14ac:dyDescent="0.3">
      <c r="B354" s="42">
        <v>353</v>
      </c>
      <c r="C354" s="43" t="s">
        <v>395</v>
      </c>
      <c r="D354" s="76" t="s">
        <v>540</v>
      </c>
      <c r="E354" s="42" t="s">
        <v>689</v>
      </c>
      <c r="F354" s="43">
        <f>VLOOKUP(E354,[3]INVENTARIO!$B$4:$D$1048576,3,0)</f>
        <v>0</v>
      </c>
      <c r="G354" s="44" t="s">
        <v>690</v>
      </c>
      <c r="H354" s="43" t="s">
        <v>501</v>
      </c>
      <c r="I354" s="43" t="s">
        <v>403</v>
      </c>
      <c r="J354" s="45">
        <v>1.45</v>
      </c>
      <c r="K354" s="45">
        <v>0.6</v>
      </c>
      <c r="L354" s="45">
        <v>0.65</v>
      </c>
      <c r="M354" s="45">
        <v>0</v>
      </c>
      <c r="N354" s="45" t="s">
        <v>28</v>
      </c>
      <c r="O354" s="45">
        <v>0</v>
      </c>
      <c r="P354" s="46">
        <v>7632.2955280000006</v>
      </c>
      <c r="Q354" s="46">
        <v>4579.3773167999998</v>
      </c>
      <c r="R354" s="47"/>
      <c r="S354" s="46">
        <v>5103.3059999999996</v>
      </c>
      <c r="T354" s="46">
        <v>3061.9835999999996</v>
      </c>
      <c r="V354" s="49">
        <f>VLOOKUP(E354,[3]INVENTARIO!$B$4:$P$1048576,15,0)</f>
        <v>0.6</v>
      </c>
      <c r="X354" s="50">
        <f>VLOOKUP(E354,[3]INVENTARIO!$B$114:$R$4077,17,0)</f>
        <v>4516.2</v>
      </c>
      <c r="Y354" s="50">
        <f>VLOOKUP(E354,[3]INVENTARIO!$B$4:$S$4077,18,0)</f>
        <v>2356.2600000000002</v>
      </c>
      <c r="AA354" s="51">
        <f>VLOOKUP(E354,[3]INVENTARIO!$B$4:$U$4077,20,0)</f>
        <v>3927.1</v>
      </c>
      <c r="AB354" s="51">
        <f t="shared" si="42"/>
        <v>2356.2599999999998</v>
      </c>
      <c r="AD354" s="51">
        <f>VLOOKUP(E354,[3]INVENTARIO!$B$4:$X$4077,23,0)</f>
        <v>3927.1</v>
      </c>
      <c r="AE354" s="51">
        <f t="shared" si="43"/>
        <v>2356.2599999999998</v>
      </c>
      <c r="AG354" s="51">
        <f>VLOOKUP(E354,[3]INVENTARIO!$B$4:$AA$1048576,26,0)</f>
        <v>3927.1</v>
      </c>
      <c r="AH354" s="51">
        <f t="shared" si="44"/>
        <v>2356.2599999999998</v>
      </c>
      <c r="AJ354" s="51">
        <f>VLOOKUP(E354,[3]INVENTARIO!$B$4:$AD$1048576,29,0)</f>
        <v>3704.8</v>
      </c>
      <c r="AK354" s="51">
        <f t="shared" si="45"/>
        <v>2222.88</v>
      </c>
    </row>
    <row r="355" spans="1:46" ht="24" customHeight="1" outlineLevel="1" x14ac:dyDescent="0.3">
      <c r="B355" s="42">
        <v>354</v>
      </c>
      <c r="C355" s="43" t="s">
        <v>395</v>
      </c>
      <c r="D355" s="76" t="s">
        <v>540</v>
      </c>
      <c r="E355" s="42" t="s">
        <v>691</v>
      </c>
      <c r="F355" s="43">
        <f>VLOOKUP(E355,[3]INVENTARIO!$B$4:$D$1048576,3,0)</f>
        <v>0</v>
      </c>
      <c r="G355" s="44" t="s">
        <v>692</v>
      </c>
      <c r="H355" s="43" t="s">
        <v>501</v>
      </c>
      <c r="I355" s="43" t="s">
        <v>403</v>
      </c>
      <c r="J355" s="45">
        <v>1.45</v>
      </c>
      <c r="K355" s="45">
        <v>0.6</v>
      </c>
      <c r="L355" s="45">
        <v>0.65</v>
      </c>
      <c r="M355" s="45">
        <v>0</v>
      </c>
      <c r="N355" s="45" t="s">
        <v>28</v>
      </c>
      <c r="O355" s="45">
        <v>0</v>
      </c>
      <c r="P355" s="46">
        <v>8656.5822200000002</v>
      </c>
      <c r="Q355" s="46">
        <v>5193.9493320000001</v>
      </c>
      <c r="R355" s="47"/>
      <c r="S355" s="46">
        <v>5788.0859999999993</v>
      </c>
      <c r="T355" s="46">
        <v>3472.8515999999995</v>
      </c>
      <c r="V355" s="49">
        <f>VLOOKUP(E355,[3]INVENTARIO!$B$4:$P$1048576,15,0)</f>
        <v>0.6</v>
      </c>
      <c r="X355" s="50">
        <f>VLOOKUP(E355,[3]INVENTARIO!$B$114:$R$4077,17,0)</f>
        <v>5122.2</v>
      </c>
      <c r="Y355" s="50">
        <f>VLOOKUP(E355,[3]INVENTARIO!$B$4:$S$4077,18,0)</f>
        <v>2672.46</v>
      </c>
      <c r="AA355" s="51">
        <f>VLOOKUP(E355,[3]INVENTARIO!$B$4:$U$4077,20,0)</f>
        <v>4454.1000000000004</v>
      </c>
      <c r="AB355" s="51">
        <f t="shared" si="42"/>
        <v>2672.46</v>
      </c>
      <c r="AD355" s="51">
        <f>VLOOKUP(E355,[3]INVENTARIO!$B$4:$X$4077,23,0)</f>
        <v>4454.1000000000004</v>
      </c>
      <c r="AE355" s="51">
        <f t="shared" si="43"/>
        <v>2672.46</v>
      </c>
      <c r="AG355" s="51">
        <f>VLOOKUP(E355,[3]INVENTARIO!$B$4:$AA$1048576,26,0)</f>
        <v>4454.1000000000004</v>
      </c>
      <c r="AH355" s="51">
        <f t="shared" si="44"/>
        <v>2672.46</v>
      </c>
      <c r="AJ355" s="51">
        <f>VLOOKUP(E355,[3]INVENTARIO!$B$4:$AD$1048576,29,0)</f>
        <v>4202</v>
      </c>
      <c r="AK355" s="51">
        <f t="shared" si="45"/>
        <v>2521.1999999999998</v>
      </c>
    </row>
    <row r="356" spans="1:46" ht="24" customHeight="1" outlineLevel="1" x14ac:dyDescent="0.3">
      <c r="A356" s="43" t="s">
        <v>693</v>
      </c>
      <c r="B356" s="42">
        <v>355</v>
      </c>
      <c r="C356" s="43" t="s">
        <v>395</v>
      </c>
      <c r="D356" s="76" t="s">
        <v>540</v>
      </c>
      <c r="E356" s="42" t="s">
        <v>694</v>
      </c>
      <c r="F356" s="43">
        <f>VLOOKUP(E356,[3]INVENTARIO!$B$4:$D$1048576,3,0)</f>
        <v>0</v>
      </c>
      <c r="G356" s="44" t="s">
        <v>695</v>
      </c>
      <c r="H356" s="43" t="s">
        <v>501</v>
      </c>
      <c r="I356" s="43" t="s">
        <v>403</v>
      </c>
      <c r="J356" s="45">
        <v>1.45</v>
      </c>
      <c r="K356" s="45">
        <v>0.6</v>
      </c>
      <c r="L356" s="45">
        <v>0.65</v>
      </c>
      <c r="M356" s="45">
        <v>0</v>
      </c>
      <c r="N356" s="45" t="s">
        <v>28</v>
      </c>
      <c r="O356" s="45">
        <v>0</v>
      </c>
      <c r="P356" s="46">
        <v>8656.5822200000002</v>
      </c>
      <c r="Q356" s="46">
        <v>5193.9493320000001</v>
      </c>
      <c r="R356" s="47"/>
      <c r="S356" s="46">
        <v>5788.0859999999993</v>
      </c>
      <c r="T356" s="46">
        <v>3472.8515999999995</v>
      </c>
      <c r="U356" s="52"/>
      <c r="V356" s="49">
        <f>VLOOKUP(E356,[3]INVENTARIO!$B$4:$P$1048576,15,0)</f>
        <v>0.6</v>
      </c>
      <c r="W356" s="52"/>
      <c r="X356" s="50">
        <f>VLOOKUP(E356,[3]INVENTARIO!$B$114:$R$4077,17,0)</f>
        <v>5122.2</v>
      </c>
      <c r="Y356" s="50">
        <f>VLOOKUP(E356,[3]INVENTARIO!$B$4:$S$4077,18,0)</f>
        <v>2672.46</v>
      </c>
      <c r="Z356" s="52"/>
      <c r="AA356" s="62">
        <f>VLOOKUP(E356,[3]INVENTARIO!$B$4:$U$4077,20,0)</f>
        <v>4454.1000000000004</v>
      </c>
      <c r="AB356" s="62">
        <f t="shared" si="42"/>
        <v>2672.46</v>
      </c>
      <c r="AC356" s="52"/>
      <c r="AD356" s="62">
        <f>VLOOKUP(E356,[3]INVENTARIO!$B$4:$X$4077,23,0)</f>
        <v>4454.1000000000004</v>
      </c>
      <c r="AE356" s="62">
        <f t="shared" si="43"/>
        <v>2672.46</v>
      </c>
      <c r="AF356" s="52"/>
      <c r="AG356" s="62">
        <f>VLOOKUP(E356,[3]INVENTARIO!$B$4:$AA$1048576,26,0)</f>
        <v>4454.1000000000004</v>
      </c>
      <c r="AH356" s="62">
        <f t="shared" si="44"/>
        <v>2672.46</v>
      </c>
      <c r="AI356" s="52"/>
      <c r="AJ356" s="62">
        <f>VLOOKUP(E356,[3]INVENTARIO!$B$4:$AD$1048576,29,0)</f>
        <v>4202</v>
      </c>
      <c r="AK356" s="62">
        <f t="shared" si="45"/>
        <v>2521.1999999999998</v>
      </c>
    </row>
    <row r="357" spans="1:46" ht="24" customHeight="1" outlineLevel="1" x14ac:dyDescent="0.3">
      <c r="A357" s="57" t="s">
        <v>450</v>
      </c>
      <c r="B357" s="42">
        <v>356</v>
      </c>
      <c r="C357" s="43" t="s">
        <v>395</v>
      </c>
      <c r="D357" s="43" t="s">
        <v>696</v>
      </c>
      <c r="E357" s="42" t="s">
        <v>697</v>
      </c>
      <c r="F357" s="43">
        <f>VLOOKUP(E357,[3]INVENTARIO!$B$4:$D$1048576,3,0)</f>
        <v>0</v>
      </c>
      <c r="G357" s="44" t="s">
        <v>698</v>
      </c>
      <c r="H357" s="43" t="s">
        <v>501</v>
      </c>
      <c r="I357" s="43" t="s">
        <v>403</v>
      </c>
      <c r="J357" s="45">
        <v>3.02</v>
      </c>
      <c r="K357" s="45">
        <v>2.2999999999999998</v>
      </c>
      <c r="L357" s="45">
        <v>2.2999999999999998</v>
      </c>
      <c r="M357" s="45">
        <v>1000</v>
      </c>
      <c r="N357" s="45" t="s">
        <v>28</v>
      </c>
      <c r="O357" s="45">
        <v>0</v>
      </c>
      <c r="P357" s="46">
        <v>73752.275999999998</v>
      </c>
      <c r="Q357" s="46">
        <v>40563.751800000005</v>
      </c>
      <c r="R357" s="47"/>
      <c r="S357" s="46" t="s">
        <v>265</v>
      </c>
      <c r="T357" s="46">
        <v>31190.880000000001</v>
      </c>
      <c r="V357" s="49">
        <f>VLOOKUP(E357,[3]INVENTARIO!$B$4:$P$1048576,15,0)</f>
        <v>0.55000000000000004</v>
      </c>
      <c r="X357" s="50" t="str">
        <f>VLOOKUP(E357,[3]INVENTARIO!$B$114:$R$4077,17,0)</f>
        <v>produto não disponível para venda</v>
      </c>
      <c r="Y357" s="50">
        <f>VLOOKUP(E357,[3]INVENTARIO!$B$4:$S$4077,18,0)</f>
        <v>27602.553</v>
      </c>
      <c r="AA357" s="51">
        <f>VLOOKUP(E357,[3]INVENTARIO!$B$4:$U$4077,20,0)</f>
        <v>40003.699999999997</v>
      </c>
      <c r="AB357" s="51">
        <f t="shared" si="42"/>
        <v>24002.219999999998</v>
      </c>
      <c r="AD357" s="51">
        <f>VLOOKUP(E357,[3]INVENTARIO!$B$4:$X$4077,23,0)</f>
        <v>40003.699999999997</v>
      </c>
      <c r="AE357" s="51">
        <f t="shared" si="43"/>
        <v>24002.219999999998</v>
      </c>
      <c r="AG357" s="51">
        <f>VLOOKUP(E357,[3]INVENTARIO!$B$4:$AA$1048576,26,0)</f>
        <v>40003.699999999997</v>
      </c>
      <c r="AH357" s="51">
        <f t="shared" si="44"/>
        <v>24002.219999999998</v>
      </c>
      <c r="AJ357" s="51">
        <f>VLOOKUP(E357,[3]INVENTARIO!$B$4:$AD$1048576,29,0)</f>
        <v>44762</v>
      </c>
      <c r="AK357" s="51">
        <f t="shared" si="45"/>
        <v>26857.200000000001</v>
      </c>
    </row>
    <row r="358" spans="1:46" ht="24" customHeight="1" outlineLevel="1" x14ac:dyDescent="0.3">
      <c r="A358" s="57" t="s">
        <v>450</v>
      </c>
      <c r="B358" s="42">
        <v>357</v>
      </c>
      <c r="C358" s="43" t="s">
        <v>395</v>
      </c>
      <c r="D358" s="43" t="s">
        <v>696</v>
      </c>
      <c r="E358" s="42" t="s">
        <v>699</v>
      </c>
      <c r="F358" s="43">
        <f>VLOOKUP(E358,[3]INVENTARIO!$B$4:$D$1048576,3,0)</f>
        <v>0</v>
      </c>
      <c r="G358" s="44" t="s">
        <v>700</v>
      </c>
      <c r="H358" s="43" t="s">
        <v>403</v>
      </c>
      <c r="I358" s="43" t="s">
        <v>403</v>
      </c>
      <c r="J358" s="45">
        <v>2.77</v>
      </c>
      <c r="K358" s="45">
        <v>2.2999999999999998</v>
      </c>
      <c r="L358" s="45">
        <v>2.2999999999999998</v>
      </c>
      <c r="M358" s="45">
        <v>1000</v>
      </c>
      <c r="N358" s="45" t="s">
        <v>28</v>
      </c>
      <c r="O358" s="45">
        <v>0</v>
      </c>
      <c r="P358" s="46">
        <v>70851.928727272723</v>
      </c>
      <c r="Q358" s="46">
        <v>38968.560799999999</v>
      </c>
      <c r="R358" s="47"/>
      <c r="S358" s="46" t="s">
        <v>265</v>
      </c>
      <c r="T358" s="46">
        <v>29975.815999999999</v>
      </c>
      <c r="V358" s="49">
        <f>VLOOKUP(E358,[3]INVENTARIO!$B$4:$P$1048576,15,0)</f>
        <v>0.55000000000000004</v>
      </c>
      <c r="X358" s="50" t="str">
        <f>VLOOKUP(E358,[3]INVENTARIO!$B$114:$R$4077,17,0)</f>
        <v>produto não disponível para venda</v>
      </c>
      <c r="Y358" s="50">
        <f>VLOOKUP(E358,[3]INVENTARIO!$B$4:$S$4077,18,0)</f>
        <v>23058.32</v>
      </c>
      <c r="AA358" s="51">
        <f>VLOOKUP(E358,[3]INVENTARIO!$B$4:$U$4077,20,0)</f>
        <v>38564.199999999997</v>
      </c>
      <c r="AB358" s="51">
        <f t="shared" si="42"/>
        <v>23138.519999999997</v>
      </c>
      <c r="AC358" s="72"/>
      <c r="AD358" s="51">
        <f>VLOOKUP(E358,[3]INVENTARIO!$B$4:$X$4077,23,0)</f>
        <v>38564.199999999997</v>
      </c>
      <c r="AE358" s="51">
        <f t="shared" si="43"/>
        <v>23138.519999999997</v>
      </c>
      <c r="AF358" s="72"/>
      <c r="AG358" s="51">
        <f>VLOOKUP(E358,[3]INVENTARIO!$B$4:$AA$1048576,26,0)</f>
        <v>38564.199999999997</v>
      </c>
      <c r="AH358" s="51">
        <f t="shared" si="44"/>
        <v>23138.519999999997</v>
      </c>
      <c r="AJ358" s="51">
        <f>VLOOKUP(E358,[3]INVENTARIO!$B$4:$AD$1048576,29,0)</f>
        <v>44762</v>
      </c>
      <c r="AK358" s="51">
        <f t="shared" si="45"/>
        <v>26857.200000000001</v>
      </c>
    </row>
    <row r="359" spans="1:46" ht="24" customHeight="1" outlineLevel="1" x14ac:dyDescent="0.3">
      <c r="A359" s="57" t="s">
        <v>450</v>
      </c>
      <c r="B359" s="42">
        <v>358</v>
      </c>
      <c r="C359" s="43" t="s">
        <v>395</v>
      </c>
      <c r="D359" s="43" t="s">
        <v>696</v>
      </c>
      <c r="E359" s="42" t="s">
        <v>701</v>
      </c>
      <c r="F359" s="43">
        <f>VLOOKUP(E359,[3]INVENTARIO!$B$4:$D$1048576,3,0)</f>
        <v>0</v>
      </c>
      <c r="G359" s="44" t="s">
        <v>702</v>
      </c>
      <c r="H359" s="43" t="s">
        <v>403</v>
      </c>
      <c r="I359" s="43" t="s">
        <v>403</v>
      </c>
      <c r="J359" s="45">
        <v>2.97</v>
      </c>
      <c r="K359" s="45">
        <v>2.2999999999999998</v>
      </c>
      <c r="L359" s="45">
        <v>2.2999999999999998</v>
      </c>
      <c r="M359" s="45">
        <v>1000</v>
      </c>
      <c r="N359" s="45" t="s">
        <v>28</v>
      </c>
      <c r="O359" s="45">
        <v>0</v>
      </c>
      <c r="P359" s="46">
        <v>74704.69854545455</v>
      </c>
      <c r="Q359" s="46">
        <v>41087.584200000005</v>
      </c>
      <c r="R359" s="47"/>
      <c r="S359" s="46" t="s">
        <v>265</v>
      </c>
      <c r="T359" s="46">
        <v>31605.833999999999</v>
      </c>
      <c r="V359" s="49">
        <f>VLOOKUP(E359,[3]INVENTARIO!$B$4:$P$1048576,15,0)</f>
        <v>0.55000000000000004</v>
      </c>
      <c r="X359" s="50" t="str">
        <f>VLOOKUP(E359,[3]INVENTARIO!$B$114:$R$4077,17,0)</f>
        <v>produto não disponível para venda</v>
      </c>
      <c r="Y359" s="50">
        <f>VLOOKUP(E359,[3]INVENTARIO!$B$4:$S$4077,18,0)</f>
        <v>24312.18</v>
      </c>
      <c r="AA359" s="51">
        <f>VLOOKUP(E359,[3]INVENTARIO!$B$4:$U$4077,20,0)</f>
        <v>40520.300000000003</v>
      </c>
      <c r="AB359" s="51">
        <f t="shared" si="42"/>
        <v>24312.18</v>
      </c>
      <c r="AC359" s="72"/>
      <c r="AD359" s="51">
        <f>VLOOKUP(E359,[3]INVENTARIO!$B$4:$X$4077,23,0)</f>
        <v>40520.300000000003</v>
      </c>
      <c r="AE359" s="51">
        <f t="shared" si="43"/>
        <v>24312.18</v>
      </c>
      <c r="AF359" s="72"/>
      <c r="AG359" s="51">
        <f>VLOOKUP(E359,[3]INVENTARIO!$B$4:$AA$1048576,26,0)</f>
        <v>40520.300000000003</v>
      </c>
      <c r="AH359" s="51">
        <f t="shared" si="44"/>
        <v>24312.18</v>
      </c>
      <c r="AJ359" s="51">
        <f>VLOOKUP(E359,[3]INVENTARIO!$B$4:$AD$1048576,29,0)</f>
        <v>44762</v>
      </c>
      <c r="AK359" s="51">
        <f t="shared" si="45"/>
        <v>26857.200000000001</v>
      </c>
      <c r="AT359" s="55"/>
    </row>
    <row r="360" spans="1:46" ht="24" customHeight="1" outlineLevel="1" x14ac:dyDescent="0.3">
      <c r="B360" s="42">
        <v>359</v>
      </c>
      <c r="C360" s="43" t="s">
        <v>395</v>
      </c>
      <c r="D360" s="43" t="s">
        <v>399</v>
      </c>
      <c r="E360" s="42" t="s">
        <v>703</v>
      </c>
      <c r="F360" s="43">
        <f>VLOOKUP(E360,[3]INVENTARIO!$B$4:$D$1048576,3,0)</f>
        <v>0</v>
      </c>
      <c r="G360" s="44" t="s">
        <v>704</v>
      </c>
      <c r="H360" s="43" t="s">
        <v>501</v>
      </c>
      <c r="I360" s="43" t="s">
        <v>403</v>
      </c>
      <c r="J360" s="45">
        <v>0.67</v>
      </c>
      <c r="K360" s="45">
        <v>0.2</v>
      </c>
      <c r="L360" s="45">
        <v>0.08</v>
      </c>
      <c r="M360" s="45">
        <v>0</v>
      </c>
      <c r="N360" s="45" t="s">
        <v>28</v>
      </c>
      <c r="O360" s="45">
        <v>0</v>
      </c>
      <c r="P360" s="46">
        <v>494.49400000000009</v>
      </c>
      <c r="Q360" s="46">
        <f>P360*V360</f>
        <v>296.69640000000004</v>
      </c>
      <c r="R360" s="47"/>
      <c r="S360" s="46">
        <v>330.63799999999998</v>
      </c>
      <c r="T360" s="46">
        <v>198.38279999999997</v>
      </c>
      <c r="V360" s="49">
        <f>VLOOKUP(E360,[3]INVENTARIO!$B$4:$P$1048576,15,0)</f>
        <v>0.6</v>
      </c>
      <c r="X360" s="50">
        <f>VLOOKUP(E360,[3]INVENTARIO!$B$114:$R$4077,17,0)</f>
        <v>292.60000000000002</v>
      </c>
      <c r="Y360" s="50">
        <f>VLOOKUP(E360,[3]INVENTARIO!$B$4:$S$4077,18,0)</f>
        <v>152.63999999999999</v>
      </c>
      <c r="AA360" s="51">
        <f>VLOOKUP(E360,[3]INVENTARIO!$B$4:$U$4077,20,0)</f>
        <v>254.4</v>
      </c>
      <c r="AB360" s="51">
        <f t="shared" si="42"/>
        <v>152.63999999999999</v>
      </c>
      <c r="AD360" s="51">
        <f>VLOOKUP(E360,[3]INVENTARIO!$B$4:$X$4077,23,0)</f>
        <v>254.4</v>
      </c>
      <c r="AE360" s="51">
        <f t="shared" si="43"/>
        <v>152.63999999999999</v>
      </c>
      <c r="AG360" s="51">
        <f>VLOOKUP(E360,[3]INVENTARIO!$B$4:$AA$1048576,26,0)</f>
        <v>254.4</v>
      </c>
      <c r="AH360" s="51">
        <f t="shared" si="44"/>
        <v>152.63999999999999</v>
      </c>
      <c r="AJ360" s="51">
        <f>VLOOKUP(E360,[3]INVENTARIO!$B$4:$AD$1048576,29,0)</f>
        <v>0</v>
      </c>
      <c r="AK360" s="51">
        <f t="shared" si="45"/>
        <v>0</v>
      </c>
      <c r="AT360" s="55"/>
    </row>
    <row r="361" spans="1:46" ht="24" customHeight="1" outlineLevel="1" x14ac:dyDescent="0.3">
      <c r="A361" s="43" t="s">
        <v>390</v>
      </c>
      <c r="B361" s="42">
        <v>360</v>
      </c>
      <c r="C361" s="43" t="s">
        <v>395</v>
      </c>
      <c r="D361" s="43" t="s">
        <v>399</v>
      </c>
      <c r="E361" s="42" t="s">
        <v>705</v>
      </c>
      <c r="F361" s="43">
        <f>VLOOKUP(E361,[3]INVENTARIO!$B$4:$D$1048576,3,0)</f>
        <v>0</v>
      </c>
      <c r="G361" s="44" t="s">
        <v>704</v>
      </c>
      <c r="H361" s="43" t="s">
        <v>501</v>
      </c>
      <c r="I361" s="43" t="s">
        <v>403</v>
      </c>
      <c r="J361" s="45">
        <v>0.67</v>
      </c>
      <c r="K361" s="45">
        <v>0.2</v>
      </c>
      <c r="L361" s="45">
        <v>0.08</v>
      </c>
      <c r="M361" s="45">
        <v>0</v>
      </c>
      <c r="N361" s="45" t="s">
        <v>28</v>
      </c>
      <c r="O361" s="45">
        <v>0</v>
      </c>
      <c r="P361" s="46">
        <v>494.49400000000009</v>
      </c>
      <c r="Q361" s="46">
        <f>P361*V361</f>
        <v>296.69640000000004</v>
      </c>
      <c r="R361" s="47"/>
      <c r="S361" s="46">
        <v>330.63799999999998</v>
      </c>
      <c r="T361" s="46">
        <v>198.38279999999997</v>
      </c>
      <c r="V361" s="49">
        <f>VLOOKUP(E361,[3]INVENTARIO!$B$4:$P$1048576,15,0)</f>
        <v>0.6</v>
      </c>
      <c r="X361" s="50">
        <f>VLOOKUP(E361,[3]INVENTARIO!$B$114:$R$4077,17,0)</f>
        <v>292.60000000000002</v>
      </c>
      <c r="Y361" s="50">
        <f>VLOOKUP(E361,[3]INVENTARIO!$B$4:$S$4077,18,0)</f>
        <v>152.63999999999999</v>
      </c>
      <c r="AA361" s="51">
        <f>VLOOKUP(E361,[3]INVENTARIO!$B$4:$U$4077,20,0)</f>
        <v>254.4</v>
      </c>
      <c r="AB361" s="51">
        <f t="shared" si="42"/>
        <v>152.63999999999999</v>
      </c>
      <c r="AD361" s="51">
        <f>VLOOKUP(E361,[3]INVENTARIO!$B$4:$X$4077,23,0)</f>
        <v>254.4</v>
      </c>
      <c r="AE361" s="51">
        <f t="shared" si="43"/>
        <v>152.63999999999999</v>
      </c>
      <c r="AG361" s="51">
        <f>VLOOKUP(E361,[3]INVENTARIO!$B$4:$AA$1048576,26,0)</f>
        <v>254.4</v>
      </c>
      <c r="AH361" s="51">
        <f t="shared" si="44"/>
        <v>152.63999999999999</v>
      </c>
      <c r="AJ361" s="51">
        <f>VLOOKUP(E361,[3]INVENTARIO!$B$4:$AD$1048576,29,0)</f>
        <v>0</v>
      </c>
      <c r="AK361" s="51">
        <f t="shared" si="45"/>
        <v>0</v>
      </c>
      <c r="AT361" s="55"/>
    </row>
    <row r="362" spans="1:46" ht="24" customHeight="1" outlineLevel="1" x14ac:dyDescent="0.3">
      <c r="B362" s="42">
        <v>361</v>
      </c>
      <c r="C362" s="43" t="s">
        <v>395</v>
      </c>
      <c r="D362" s="43" t="s">
        <v>399</v>
      </c>
      <c r="E362" s="42" t="s">
        <v>706</v>
      </c>
      <c r="F362" s="43">
        <f>VLOOKUP(E362,[3]INVENTARIO!$B$4:$D$1048576,3,0)</f>
        <v>0</v>
      </c>
      <c r="G362" s="44" t="s">
        <v>704</v>
      </c>
      <c r="H362" s="43" t="s">
        <v>501</v>
      </c>
      <c r="I362" s="43" t="s">
        <v>403</v>
      </c>
      <c r="J362" s="45">
        <v>0.67</v>
      </c>
      <c r="K362" s="45">
        <v>0.2</v>
      </c>
      <c r="L362" s="45">
        <v>0.08</v>
      </c>
      <c r="M362" s="45">
        <v>0</v>
      </c>
      <c r="N362" s="45" t="s">
        <v>28</v>
      </c>
      <c r="O362" s="45">
        <v>0</v>
      </c>
      <c r="P362" s="46">
        <v>494.49400000000009</v>
      </c>
      <c r="Q362" s="46">
        <f>P362*V362</f>
        <v>296.69640000000004</v>
      </c>
      <c r="R362" s="47"/>
      <c r="S362" s="46">
        <v>330.63799999999998</v>
      </c>
      <c r="T362" s="46">
        <v>198.38279999999997</v>
      </c>
      <c r="V362" s="49">
        <f>VLOOKUP(E362,[3]INVENTARIO!$B$4:$P$1048576,15,0)</f>
        <v>0.6</v>
      </c>
      <c r="X362" s="50">
        <f>VLOOKUP(E362,[3]INVENTARIO!$B$114:$R$4077,17,0)</f>
        <v>292.60000000000002</v>
      </c>
      <c r="Y362" s="50">
        <f>VLOOKUP(E362,[3]INVENTARIO!$B$4:$S$4077,18,0)</f>
        <v>152.63999999999999</v>
      </c>
      <c r="AA362" s="51">
        <f>VLOOKUP(E362,[3]INVENTARIO!$B$4:$U$4077,20,0)</f>
        <v>254.4</v>
      </c>
      <c r="AB362" s="51">
        <f t="shared" si="42"/>
        <v>152.63999999999999</v>
      </c>
      <c r="AD362" s="51">
        <f>VLOOKUP(E362,[3]INVENTARIO!$B$4:$X$4077,23,0)</f>
        <v>254.4</v>
      </c>
      <c r="AE362" s="51">
        <f t="shared" si="43"/>
        <v>152.63999999999999</v>
      </c>
      <c r="AG362" s="51">
        <f>VLOOKUP(E362,[3]INVENTARIO!$B$4:$AA$1048576,26,0)</f>
        <v>254.4</v>
      </c>
      <c r="AH362" s="51">
        <f t="shared" si="44"/>
        <v>152.63999999999999</v>
      </c>
      <c r="AJ362" s="51">
        <f>VLOOKUP(E362,[3]INVENTARIO!$B$4:$AD$1048576,29,0)</f>
        <v>240</v>
      </c>
      <c r="AK362" s="51">
        <f t="shared" si="45"/>
        <v>144</v>
      </c>
      <c r="AT362" s="55"/>
    </row>
    <row r="363" spans="1:46" ht="24" customHeight="1" outlineLevel="1" x14ac:dyDescent="0.3">
      <c r="A363" s="43" t="s">
        <v>390</v>
      </c>
      <c r="B363" s="42">
        <v>362</v>
      </c>
      <c r="C363" s="43" t="s">
        <v>395</v>
      </c>
      <c r="D363" s="43" t="s">
        <v>399</v>
      </c>
      <c r="E363" s="42" t="s">
        <v>707</v>
      </c>
      <c r="F363" s="43">
        <f>VLOOKUP(E363,[3]INVENTARIO!$B$4:$D$1048576,3,0)</f>
        <v>0</v>
      </c>
      <c r="G363" s="44" t="s">
        <v>704</v>
      </c>
      <c r="H363" s="43" t="s">
        <v>501</v>
      </c>
      <c r="I363" s="43" t="s">
        <v>403</v>
      </c>
      <c r="J363" s="45">
        <v>0.67</v>
      </c>
      <c r="K363" s="45">
        <v>0.2</v>
      </c>
      <c r="L363" s="45">
        <v>0.08</v>
      </c>
      <c r="M363" s="45">
        <v>0</v>
      </c>
      <c r="N363" s="45" t="s">
        <v>28</v>
      </c>
      <c r="O363" s="45">
        <v>0</v>
      </c>
      <c r="P363" s="46">
        <v>494.49400000000009</v>
      </c>
      <c r="Q363" s="46">
        <f>P363*V363</f>
        <v>296.69640000000004</v>
      </c>
      <c r="R363" s="47"/>
      <c r="S363" s="46">
        <v>330.63799999999998</v>
      </c>
      <c r="T363" s="46">
        <v>198.38279999999997</v>
      </c>
      <c r="V363" s="49">
        <f>VLOOKUP(E363,[3]INVENTARIO!$B$4:$P$1048576,15,0)</f>
        <v>0.6</v>
      </c>
      <c r="X363" s="50">
        <f>VLOOKUP(E363,[3]INVENTARIO!$B$114:$R$4077,17,0)</f>
        <v>292.60000000000002</v>
      </c>
      <c r="Y363" s="50">
        <f>VLOOKUP(E363,[3]INVENTARIO!$B$4:$S$4077,18,0)</f>
        <v>152.63999999999999</v>
      </c>
      <c r="AA363" s="51">
        <f>VLOOKUP(E363,[3]INVENTARIO!$B$4:$U$4077,20,0)</f>
        <v>254.4</v>
      </c>
      <c r="AB363" s="51">
        <f t="shared" si="42"/>
        <v>152.63999999999999</v>
      </c>
      <c r="AD363" s="51">
        <f>VLOOKUP(E363,[3]INVENTARIO!$B$4:$X$4077,23,0)</f>
        <v>254.4</v>
      </c>
      <c r="AE363" s="51">
        <f t="shared" si="43"/>
        <v>152.63999999999999</v>
      </c>
      <c r="AG363" s="51">
        <f>VLOOKUP(E363,[3]INVENTARIO!$B$4:$AA$1048576,26,0)</f>
        <v>254.4</v>
      </c>
      <c r="AH363" s="51">
        <f t="shared" si="44"/>
        <v>152.63999999999999</v>
      </c>
      <c r="AJ363" s="51">
        <f>VLOOKUP(E363,[3]INVENTARIO!$B$4:$AD$1048576,29,0)</f>
        <v>0</v>
      </c>
      <c r="AK363" s="51">
        <f t="shared" si="45"/>
        <v>0</v>
      </c>
      <c r="AT363" s="55"/>
    </row>
    <row r="364" spans="1:46" ht="24" customHeight="1" outlineLevel="1" x14ac:dyDescent="0.3">
      <c r="A364" s="41" t="s">
        <v>595</v>
      </c>
      <c r="B364" s="42">
        <v>363</v>
      </c>
      <c r="C364" s="43" t="s">
        <v>395</v>
      </c>
      <c r="D364" s="43" t="s">
        <v>537</v>
      </c>
      <c r="E364" s="42" t="s">
        <v>708</v>
      </c>
      <c r="F364" s="43">
        <v>0</v>
      </c>
      <c r="G364" s="44" t="s">
        <v>709</v>
      </c>
      <c r="H364" s="43" t="s">
        <v>501</v>
      </c>
      <c r="I364" s="43" t="s">
        <v>403</v>
      </c>
      <c r="J364" s="45">
        <v>0.67</v>
      </c>
      <c r="K364" s="45">
        <v>0.2</v>
      </c>
      <c r="L364" s="45">
        <v>0.08</v>
      </c>
      <c r="M364" s="45">
        <v>0</v>
      </c>
      <c r="N364" s="45" t="s">
        <v>28</v>
      </c>
      <c r="O364" s="45">
        <v>0</v>
      </c>
      <c r="P364" s="46">
        <v>44139.508725</v>
      </c>
      <c r="Q364" s="46">
        <v>24276.729798750002</v>
      </c>
      <c r="R364" s="47"/>
      <c r="S364" s="46">
        <f>X364+(X364*13%)</f>
        <v>30989.119999999999</v>
      </c>
      <c r="T364" s="46">
        <f>S364*V364</f>
        <v>17044.016</v>
      </c>
      <c r="V364" s="49">
        <f>VLOOKUP(E364,[3]INVENTARIO!$B$4:$P$1048576,15,0)</f>
        <v>0.55000000000000004</v>
      </c>
      <c r="X364" s="50">
        <v>27424</v>
      </c>
      <c r="Y364" s="50">
        <v>13712</v>
      </c>
      <c r="AA364" s="51">
        <f>VLOOKUP(E364,[3]INVENTARIO!$B$4:$U$4077,20,0)</f>
        <v>27424.01</v>
      </c>
      <c r="AB364" s="51">
        <f t="shared" si="42"/>
        <v>16454.405999999999</v>
      </c>
      <c r="AT364" s="55"/>
    </row>
    <row r="365" spans="1:46" ht="24" customHeight="1" outlineLevel="1" x14ac:dyDescent="0.3">
      <c r="A365" s="41" t="s">
        <v>450</v>
      </c>
      <c r="B365" s="42">
        <v>364</v>
      </c>
      <c r="C365" s="43" t="s">
        <v>395</v>
      </c>
      <c r="D365" s="43" t="s">
        <v>537</v>
      </c>
      <c r="E365" s="42" t="s">
        <v>710</v>
      </c>
      <c r="F365" s="43">
        <f>VLOOKUP(E365,[3]INVENTARIO!$B$4:$D$1048576,3,0)</f>
        <v>0</v>
      </c>
      <c r="G365" s="44" t="s">
        <v>711</v>
      </c>
      <c r="H365" s="43" t="s">
        <v>501</v>
      </c>
      <c r="I365" s="43" t="s">
        <v>403</v>
      </c>
      <c r="J365" s="45">
        <v>2.75</v>
      </c>
      <c r="K365" s="45">
        <v>3.35</v>
      </c>
      <c r="L365" s="45">
        <v>3.35</v>
      </c>
      <c r="M365" s="45">
        <v>0</v>
      </c>
      <c r="N365" s="45" t="s">
        <v>28</v>
      </c>
      <c r="O365" s="45">
        <v>0</v>
      </c>
      <c r="P365" s="46">
        <v>43271.580495000002</v>
      </c>
      <c r="Q365" s="46">
        <v>23799.369272250002</v>
      </c>
      <c r="R365" s="47"/>
      <c r="S365" s="46">
        <v>28933.084999999995</v>
      </c>
      <c r="T365" s="46">
        <v>15913.196749999999</v>
      </c>
      <c r="V365" s="49">
        <f>VLOOKUP(E365,[3]INVENTARIO!$B$4:$P$1048576,15,0)</f>
        <v>0.55000000000000004</v>
      </c>
      <c r="X365" s="50">
        <f>VLOOKUP(E365,[3]INVENTARIO!$B$114:$R$4077,17,0)</f>
        <v>25604.5</v>
      </c>
      <c r="Y365" s="50">
        <f>VLOOKUP(E365,[3]INVENTARIO!$B$4:$S$4077,18,0)</f>
        <v>11132.4</v>
      </c>
      <c r="AA365" s="51">
        <f>VLOOKUP(E365,[3]INVENTARIO!$B$4:$U$4077,20,0)</f>
        <v>22264.799999999999</v>
      </c>
      <c r="AB365" s="51">
        <v>11132.4</v>
      </c>
      <c r="AD365" s="51">
        <f>VLOOKUP(E365,[3]INVENTARIO!$B$4:$X$4077,23,0)</f>
        <v>22264.799999999999</v>
      </c>
      <c r="AE365" s="51">
        <v>11132.4</v>
      </c>
      <c r="AG365" s="51">
        <f>VLOOKUP(E365,[3]INVENTARIO!$B$4:$AA$1048576,26,0)</f>
        <v>22264.799999999999</v>
      </c>
      <c r="AH365" s="51">
        <v>11132.4</v>
      </c>
      <c r="AJ365" s="51">
        <f>VLOOKUP(E365,[3]INVENTARIO!$B$4:$AD$1048576,29,0)</f>
        <v>21004.5</v>
      </c>
      <c r="AK365" s="51">
        <v>10502.25</v>
      </c>
      <c r="AT365" s="55"/>
    </row>
    <row r="366" spans="1:46" ht="24" customHeight="1" outlineLevel="1" x14ac:dyDescent="0.3">
      <c r="A366" s="43" t="s">
        <v>390</v>
      </c>
      <c r="B366" s="42">
        <v>365</v>
      </c>
      <c r="C366" s="43" t="s">
        <v>395</v>
      </c>
      <c r="D366" s="43" t="s">
        <v>412</v>
      </c>
      <c r="E366" s="42" t="s">
        <v>712</v>
      </c>
      <c r="F366" s="43">
        <f>VLOOKUP(E366,[3]INVENTARIO!$B$4:$D$1048576,3,0)</f>
        <v>0</v>
      </c>
      <c r="G366" s="44" t="s">
        <v>713</v>
      </c>
      <c r="H366" s="43" t="s">
        <v>403</v>
      </c>
      <c r="I366" s="43" t="s">
        <v>403</v>
      </c>
      <c r="J366" s="45">
        <v>3.5</v>
      </c>
      <c r="K366" s="45">
        <v>3.57</v>
      </c>
      <c r="L366" s="45">
        <v>1.8</v>
      </c>
      <c r="M366" s="45">
        <v>1000</v>
      </c>
      <c r="N366" s="45" t="s">
        <v>28</v>
      </c>
      <c r="O366" s="45">
        <v>0</v>
      </c>
      <c r="P366" s="46">
        <v>111381.63163636363</v>
      </c>
      <c r="Q366" s="46">
        <v>61259.897400000002</v>
      </c>
      <c r="R366" s="47"/>
      <c r="S366" s="46" t="s">
        <v>714</v>
      </c>
      <c r="T366" s="46">
        <v>36248.46</v>
      </c>
      <c r="V366" s="49">
        <f>VLOOKUP(E366,[3]INVENTARIO!$B$4:$P$1048576,15,0)</f>
        <v>0.55000000000000004</v>
      </c>
      <c r="X366" s="50" t="str">
        <f>VLOOKUP(E366,[3]INVENTARIO!$B$114:$R$4077,17,0)</f>
        <v>produto não disponível para venda</v>
      </c>
      <c r="Y366" s="50">
        <f>VLOOKUP(E366,[3]INVENTARIO!$B$4:$S$4077,18,0)</f>
        <v>41685.728999999999</v>
      </c>
      <c r="AA366" s="51">
        <f>VLOOKUP(E366,[3]INVENTARIO!$B$4:$U$4077,20,0)</f>
        <v>60414.1</v>
      </c>
      <c r="AB366" s="51">
        <f>AA366*60%</f>
        <v>36248.46</v>
      </c>
      <c r="AC366" s="81"/>
      <c r="AD366" s="51">
        <f>VLOOKUP(E366,[3]INVENTARIO!$B$4:$X$4077,23,0)</f>
        <v>60414.1</v>
      </c>
      <c r="AE366" s="51">
        <f>AD366*60%</f>
        <v>36248.46</v>
      </c>
      <c r="AG366" s="51">
        <f>VLOOKUP(E366,[3]INVENTARIO!$B$4:$AA$1048576,26,0)</f>
        <v>60414.1</v>
      </c>
      <c r="AH366" s="51">
        <f>AG366*60%</f>
        <v>36248.46</v>
      </c>
      <c r="AI366" s="81"/>
      <c r="AJ366" s="51">
        <f>VLOOKUP(E366,[3]INVENTARIO!$B$4:$AD$1048576,29,0)</f>
        <v>52534</v>
      </c>
      <c r="AK366" s="51">
        <f>AJ366*60%</f>
        <v>31520.399999999998</v>
      </c>
      <c r="AL366" s="52" t="s">
        <v>715</v>
      </c>
      <c r="AT366" s="55"/>
    </row>
    <row r="367" spans="1:46" ht="24" customHeight="1" outlineLevel="1" x14ac:dyDescent="0.3">
      <c r="B367" s="42">
        <v>366</v>
      </c>
      <c r="C367" s="43" t="s">
        <v>395</v>
      </c>
      <c r="D367" s="43" t="s">
        <v>716</v>
      </c>
      <c r="E367" s="42" t="s">
        <v>717</v>
      </c>
      <c r="F367" s="43">
        <v>0</v>
      </c>
      <c r="G367" s="44" t="s">
        <v>718</v>
      </c>
      <c r="H367" s="43" t="s">
        <v>402</v>
      </c>
      <c r="I367" s="43" t="s">
        <v>403</v>
      </c>
      <c r="J367" s="45">
        <v>2.85</v>
      </c>
      <c r="K367" s="45">
        <v>0.9</v>
      </c>
      <c r="L367" s="45">
        <v>0.9</v>
      </c>
      <c r="M367" s="45">
        <v>0</v>
      </c>
      <c r="N367" s="45" t="s">
        <v>28</v>
      </c>
      <c r="O367" s="45">
        <v>0</v>
      </c>
      <c r="P367" s="46">
        <v>9657.505000000001</v>
      </c>
      <c r="Q367" s="46">
        <f>P367*V367</f>
        <v>5794.5030000000006</v>
      </c>
      <c r="R367" s="47"/>
      <c r="S367" s="46">
        <v>7428.85</v>
      </c>
      <c r="T367" s="46">
        <v>4457.3100000000004</v>
      </c>
      <c r="V367" s="49">
        <v>0.6</v>
      </c>
      <c r="X367" s="50">
        <v>0</v>
      </c>
      <c r="Y367" s="50">
        <f>X367*60%</f>
        <v>0</v>
      </c>
      <c r="AA367" s="51">
        <v>0</v>
      </c>
      <c r="AB367" s="51">
        <f>AA367*60%</f>
        <v>0</v>
      </c>
      <c r="AD367" s="51">
        <v>0</v>
      </c>
      <c r="AE367" s="51">
        <f>AD367*60%</f>
        <v>0</v>
      </c>
      <c r="AG367" s="51" t="e">
        <f>VLOOKUP(E367,[3]INVENTARIO!$B$4:$AA$1048576,26,0)</f>
        <v>#N/A</v>
      </c>
      <c r="AH367" s="51" t="e">
        <f>AG367*60%</f>
        <v>#N/A</v>
      </c>
      <c r="AJ367" s="51">
        <v>0</v>
      </c>
      <c r="AK367" s="51">
        <f>AJ367*60%</f>
        <v>0</v>
      </c>
      <c r="AT367" s="55"/>
    </row>
    <row r="368" spans="1:46" ht="24" customHeight="1" outlineLevel="1" x14ac:dyDescent="0.3">
      <c r="A368" s="41" t="s">
        <v>450</v>
      </c>
      <c r="B368" s="42">
        <v>367</v>
      </c>
      <c r="C368" s="43" t="s">
        <v>395</v>
      </c>
      <c r="D368" s="43" t="s">
        <v>537</v>
      </c>
      <c r="E368" s="42" t="s">
        <v>719</v>
      </c>
      <c r="F368" s="43">
        <f>VLOOKUP(E368,[3]INVENTARIO!$B$4:$D$1048576,3,0)</f>
        <v>0</v>
      </c>
      <c r="G368" s="44" t="s">
        <v>720</v>
      </c>
      <c r="H368" s="43" t="s">
        <v>501</v>
      </c>
      <c r="I368" s="43" t="s">
        <v>403</v>
      </c>
      <c r="J368" s="45">
        <v>3.6</v>
      </c>
      <c r="K368" s="45">
        <v>2.2599999999999998</v>
      </c>
      <c r="L368" s="45">
        <v>2.2599999999999998</v>
      </c>
      <c r="M368" s="45">
        <v>0</v>
      </c>
      <c r="N368" s="45" t="s">
        <v>28</v>
      </c>
      <c r="O368" s="45">
        <v>0</v>
      </c>
      <c r="P368" s="46">
        <v>43271.580495000002</v>
      </c>
      <c r="Q368" s="46">
        <v>23799.369272250002</v>
      </c>
      <c r="R368" s="47"/>
      <c r="S368" s="46">
        <v>28933.084999999995</v>
      </c>
      <c r="T368" s="46">
        <v>15913.196749999999</v>
      </c>
      <c r="V368" s="49">
        <f>VLOOKUP(E368,[3]INVENTARIO!$B$4:$P$1048576,15,0)</f>
        <v>0.55000000000000004</v>
      </c>
      <c r="X368" s="50">
        <f>VLOOKUP(E368,[3]INVENTARIO!$B$114:$R$4077,17,0)</f>
        <v>25604.5</v>
      </c>
      <c r="Y368" s="50">
        <f>VLOOKUP(E368,[3]INVENTARIO!$B$4:$S$4077,18,0)</f>
        <v>11132.4</v>
      </c>
      <c r="AA368" s="51">
        <f>VLOOKUP(E368,[3]INVENTARIO!$B$4:$U$4077,20,0)</f>
        <v>22264.799999999999</v>
      </c>
      <c r="AB368" s="51">
        <v>11132.4</v>
      </c>
      <c r="AD368" s="51">
        <f>VLOOKUP(E368,[3]INVENTARIO!$B$4:$X$4077,23,0)</f>
        <v>22264.799999999999</v>
      </c>
      <c r="AE368" s="51">
        <v>11132.4</v>
      </c>
      <c r="AG368" s="51">
        <f>VLOOKUP(E368,[3]INVENTARIO!$B$4:$AA$1048576,26,0)</f>
        <v>22264.799999999999</v>
      </c>
      <c r="AH368" s="51">
        <v>11132.4</v>
      </c>
      <c r="AJ368" s="51">
        <f>VLOOKUP(E368,[3]INVENTARIO!$B$4:$AD$1048576,29,0)</f>
        <v>21004.5</v>
      </c>
      <c r="AK368" s="51">
        <v>10502.25</v>
      </c>
      <c r="AT368" s="55"/>
    </row>
    <row r="369" spans="1:46" ht="24" customHeight="1" outlineLevel="1" x14ac:dyDescent="0.3">
      <c r="A369" s="41" t="s">
        <v>450</v>
      </c>
      <c r="B369" s="42">
        <v>368</v>
      </c>
      <c r="C369" s="43" t="s">
        <v>395</v>
      </c>
      <c r="D369" s="43" t="s">
        <v>537</v>
      </c>
      <c r="E369" s="42" t="s">
        <v>721</v>
      </c>
      <c r="F369" s="43">
        <f>VLOOKUP(E369,[3]INVENTARIO!$B$4:$D$1048576,3,0)</f>
        <v>0</v>
      </c>
      <c r="G369" s="44" t="s">
        <v>722</v>
      </c>
      <c r="H369" s="43" t="s">
        <v>501</v>
      </c>
      <c r="I369" s="43" t="s">
        <v>403</v>
      </c>
      <c r="J369" s="45">
        <v>3.6</v>
      </c>
      <c r="K369" s="45">
        <v>2.2599999999999998</v>
      </c>
      <c r="L369" s="45">
        <v>2.2599999999999998</v>
      </c>
      <c r="M369" s="45">
        <v>0</v>
      </c>
      <c r="N369" s="45" t="s">
        <v>28</v>
      </c>
      <c r="O369" s="45">
        <v>0</v>
      </c>
      <c r="P369" s="46">
        <v>43271.580495000002</v>
      </c>
      <c r="Q369" s="46">
        <v>23799.369272250002</v>
      </c>
      <c r="R369" s="47"/>
      <c r="S369" s="46">
        <v>28933.084999999995</v>
      </c>
      <c r="T369" s="46">
        <v>15913.196749999999</v>
      </c>
      <c r="V369" s="49">
        <f>VLOOKUP(E369,[3]INVENTARIO!$B$4:$P$1048576,15,0)</f>
        <v>0.55000000000000004</v>
      </c>
      <c r="X369" s="50">
        <f>VLOOKUP(E369,[3]INVENTARIO!$B$114:$R$4077,17,0)</f>
        <v>25604.5</v>
      </c>
      <c r="Y369" s="50">
        <f>VLOOKUP(E369,[3]INVENTARIO!$B$4:$S$4077,18,0)</f>
        <v>11132.4</v>
      </c>
      <c r="AA369" s="51">
        <f>VLOOKUP(E369,[3]INVENTARIO!$B$4:$U$4077,20,0)</f>
        <v>22264.799999999999</v>
      </c>
      <c r="AB369" s="51">
        <v>11132.4</v>
      </c>
      <c r="AD369" s="51">
        <f>VLOOKUP(E369,[3]INVENTARIO!$B$4:$X$4077,23,0)</f>
        <v>22264.799999999999</v>
      </c>
      <c r="AE369" s="51">
        <v>11132.4</v>
      </c>
      <c r="AG369" s="51">
        <f>VLOOKUP(E369,[3]INVENTARIO!$B$4:$AA$1048576,26,0)</f>
        <v>22264.799999999999</v>
      </c>
      <c r="AH369" s="51">
        <v>11132.4</v>
      </c>
      <c r="AJ369" s="51">
        <f>VLOOKUP(E369,[3]INVENTARIO!$B$4:$AD$1048576,29,0)</f>
        <v>21004.5</v>
      </c>
      <c r="AK369" s="51">
        <v>10502.25</v>
      </c>
      <c r="AT369" s="55"/>
    </row>
    <row r="370" spans="1:46" ht="24" customHeight="1" outlineLevel="1" x14ac:dyDescent="0.3">
      <c r="A370" s="41" t="s">
        <v>450</v>
      </c>
      <c r="B370" s="42">
        <v>369</v>
      </c>
      <c r="C370" s="43" t="s">
        <v>395</v>
      </c>
      <c r="D370" s="43" t="s">
        <v>537</v>
      </c>
      <c r="E370" s="42" t="s">
        <v>723</v>
      </c>
      <c r="F370" s="43">
        <f>VLOOKUP(E370,[3]INVENTARIO!$B$4:$D$1048576,3,0)</f>
        <v>0</v>
      </c>
      <c r="G370" s="44" t="s">
        <v>724</v>
      </c>
      <c r="H370" s="43" t="s">
        <v>501</v>
      </c>
      <c r="I370" s="43" t="s">
        <v>403</v>
      </c>
      <c r="J370" s="45">
        <v>3.6</v>
      </c>
      <c r="K370" s="45">
        <v>2.2599999999999998</v>
      </c>
      <c r="L370" s="45">
        <v>2.2599999999999998</v>
      </c>
      <c r="M370" s="45">
        <v>0</v>
      </c>
      <c r="N370" s="45" t="s">
        <v>28</v>
      </c>
      <c r="O370" s="45">
        <v>0</v>
      </c>
      <c r="P370" s="46">
        <v>43271.580495000002</v>
      </c>
      <c r="Q370" s="46">
        <v>23799.369272250002</v>
      </c>
      <c r="R370" s="47"/>
      <c r="S370" s="46">
        <v>28933.084999999995</v>
      </c>
      <c r="T370" s="46">
        <v>15913.196749999999</v>
      </c>
      <c r="V370" s="49">
        <f>VLOOKUP(E370,[3]INVENTARIO!$B$4:$P$1048576,15,0)</f>
        <v>0.55000000000000004</v>
      </c>
      <c r="X370" s="50">
        <f>VLOOKUP(E370,[3]INVENTARIO!$B$114:$R$4077,17,0)</f>
        <v>25604.5</v>
      </c>
      <c r="Y370" s="50">
        <f>VLOOKUP(E370,[3]INVENTARIO!$B$4:$S$4077,18,0)</f>
        <v>11132.4</v>
      </c>
      <c r="AA370" s="51">
        <f>VLOOKUP(E370,[3]INVENTARIO!$B$4:$U$4077,20,0)</f>
        <v>22264.799999999999</v>
      </c>
      <c r="AB370" s="51">
        <v>11132.4</v>
      </c>
      <c r="AD370" s="51">
        <f>VLOOKUP(E370,[3]INVENTARIO!$B$4:$X$4077,23,0)</f>
        <v>22264.799999999999</v>
      </c>
      <c r="AE370" s="51">
        <v>11132.4</v>
      </c>
      <c r="AG370" s="51">
        <f>VLOOKUP(E370,[3]INVENTARIO!$B$4:$AA$1048576,26,0)</f>
        <v>22264.799999999999</v>
      </c>
      <c r="AH370" s="51">
        <v>11132.4</v>
      </c>
      <c r="AJ370" s="51">
        <f>VLOOKUP(E370,[3]INVENTARIO!$B$4:$AD$1048576,29,0)</f>
        <v>21004.5</v>
      </c>
      <c r="AK370" s="51">
        <v>10502.25</v>
      </c>
      <c r="AT370" s="55"/>
    </row>
    <row r="371" spans="1:46" ht="24" customHeight="1" outlineLevel="1" x14ac:dyDescent="0.3">
      <c r="A371" s="41" t="s">
        <v>341</v>
      </c>
      <c r="B371" s="42">
        <v>370</v>
      </c>
      <c r="C371" s="43" t="s">
        <v>395</v>
      </c>
      <c r="D371" s="43" t="s">
        <v>537</v>
      </c>
      <c r="E371" s="42" t="s">
        <v>725</v>
      </c>
      <c r="F371" s="43">
        <v>0</v>
      </c>
      <c r="G371" s="44" t="s">
        <v>726</v>
      </c>
      <c r="H371" s="43" t="s">
        <v>501</v>
      </c>
      <c r="I371" s="43" t="s">
        <v>403</v>
      </c>
      <c r="J371" s="45">
        <v>3.6</v>
      </c>
      <c r="K371" s="45">
        <v>2.2599999999999998</v>
      </c>
      <c r="L371" s="45">
        <v>2.2599999999999998</v>
      </c>
      <c r="M371" s="45">
        <v>0</v>
      </c>
      <c r="N371" s="45" t="s">
        <v>28</v>
      </c>
      <c r="O371" s="45">
        <v>0</v>
      </c>
      <c r="P371" s="46">
        <v>43271.580495000002</v>
      </c>
      <c r="Q371" s="46">
        <v>23799.369272250002</v>
      </c>
      <c r="R371" s="47"/>
      <c r="S371" s="46">
        <v>28933.084999999995</v>
      </c>
      <c r="T371" s="46">
        <v>15913.196749999999</v>
      </c>
      <c r="V371" s="49">
        <v>0.55000000000000004</v>
      </c>
      <c r="X371" s="50" t="e">
        <f>VLOOKUP(E371,[3]INVENTARIO!$B$114:$R$4077,17,0)</f>
        <v>#N/A</v>
      </c>
      <c r="Y371" s="50" t="e">
        <f>VLOOKUP(E371,[3]INVENTARIO!$B$4:$S$4077,18,0)</f>
        <v>#N/A</v>
      </c>
      <c r="AA371" s="51" t="e">
        <f>VLOOKUP(E371,[3]INVENTARIO!$B$4:$U$4077,20,0)</f>
        <v>#N/A</v>
      </c>
      <c r="AB371" s="51">
        <v>11132.4</v>
      </c>
      <c r="AD371" s="51" t="e">
        <f>VLOOKUP(E371,[3]INVENTARIO!$B$4:$X$4077,23,0)</f>
        <v>#N/A</v>
      </c>
      <c r="AE371" s="51">
        <v>11132.4</v>
      </c>
      <c r="AG371" s="51" t="e">
        <f>VLOOKUP(E371,[3]INVENTARIO!$B$4:$AA$1048576,26,0)</f>
        <v>#N/A</v>
      </c>
      <c r="AH371" s="51">
        <v>11132.4</v>
      </c>
      <c r="AJ371" s="51" t="e">
        <f>VLOOKUP(E371,[3]INVENTARIO!$B$4:$AD$1048576,29,0)</f>
        <v>#N/A</v>
      </c>
      <c r="AK371" s="51">
        <v>10502.25</v>
      </c>
      <c r="AT371" s="55"/>
    </row>
    <row r="372" spans="1:46" ht="24" customHeight="1" outlineLevel="1" x14ac:dyDescent="0.3">
      <c r="A372" s="43" t="s">
        <v>693</v>
      </c>
      <c r="B372" s="42">
        <v>371</v>
      </c>
      <c r="C372" s="43" t="s">
        <v>395</v>
      </c>
      <c r="D372" s="76" t="s">
        <v>540</v>
      </c>
      <c r="E372" s="42" t="s">
        <v>727</v>
      </c>
      <c r="F372" s="43">
        <f>VLOOKUP(E372,[3]INVENTARIO!$B$4:$D$1048576,3,0)</f>
        <v>0</v>
      </c>
      <c r="G372" s="44" t="s">
        <v>728</v>
      </c>
      <c r="H372" s="43" t="s">
        <v>501</v>
      </c>
      <c r="I372" s="43" t="s">
        <v>403</v>
      </c>
      <c r="J372" s="45">
        <v>1.65</v>
      </c>
      <c r="K372" s="45">
        <v>0.9</v>
      </c>
      <c r="L372" s="45">
        <v>1.1000000000000001</v>
      </c>
      <c r="M372" s="45">
        <v>0</v>
      </c>
      <c r="N372" s="45" t="s">
        <v>28</v>
      </c>
      <c r="O372" s="45">
        <v>0</v>
      </c>
      <c r="P372" s="46">
        <v>11045.073753999999</v>
      </c>
      <c r="Q372" s="46">
        <v>6627.0442523999991</v>
      </c>
      <c r="R372" s="47"/>
      <c r="S372" s="46">
        <v>7385.1149999999989</v>
      </c>
      <c r="T372" s="46">
        <v>4431.0689999999995</v>
      </c>
      <c r="V372" s="49">
        <f>VLOOKUP(E372,[3]INVENTARIO!$B$4:$P$1048576,15,0)</f>
        <v>0.6</v>
      </c>
      <c r="X372" s="50">
        <f>VLOOKUP(E372,[3]INVENTARIO!$B$114:$R$4077,17,0)</f>
        <v>6535.5</v>
      </c>
      <c r="Y372" s="50">
        <f>VLOOKUP(E372,[3]INVENTARIO!$B$4:$S$4077,18,0)</f>
        <v>3409.86</v>
      </c>
      <c r="AA372" s="51">
        <f>VLOOKUP(E372,[3]INVENTARIO!$B$4:$U$4077,20,0)</f>
        <v>5683.1</v>
      </c>
      <c r="AB372" s="51">
        <f t="shared" ref="AB372:AB397" si="46">AA372*60%</f>
        <v>3409.86</v>
      </c>
      <c r="AD372" s="51">
        <f>VLOOKUP(E372,[3]INVENTARIO!$B$4:$X$4077,23,0)</f>
        <v>5683.1</v>
      </c>
      <c r="AE372" s="51">
        <f t="shared" ref="AE372:AE397" si="47">AD372*60%</f>
        <v>3409.86</v>
      </c>
      <c r="AG372" s="51">
        <f>VLOOKUP(E372,[3]INVENTARIO!$B$4:$AA$1048576,26,0)</f>
        <v>5683.1</v>
      </c>
      <c r="AH372" s="51">
        <f t="shared" ref="AH372:AH397" si="48">AG372*60%</f>
        <v>3409.86</v>
      </c>
      <c r="AJ372" s="51">
        <f>VLOOKUP(E372,[3]INVENTARIO!$B$4:$AD$1048576,29,0)</f>
        <v>5361.4</v>
      </c>
      <c r="AK372" s="51">
        <f t="shared" ref="AK372:AK397" si="49">AJ372*60%</f>
        <v>3216.8399999999997</v>
      </c>
      <c r="AT372" s="55"/>
    </row>
    <row r="373" spans="1:46" ht="24" customHeight="1" outlineLevel="1" x14ac:dyDescent="0.3">
      <c r="A373" s="43" t="s">
        <v>350</v>
      </c>
      <c r="B373" s="42">
        <v>372</v>
      </c>
      <c r="C373" s="43" t="s">
        <v>395</v>
      </c>
      <c r="D373" s="43" t="s">
        <v>415</v>
      </c>
      <c r="E373" s="42" t="s">
        <v>729</v>
      </c>
      <c r="F373" s="43">
        <f>VLOOKUP(E373,[3]INVENTARIO!$B$4:$D$1048576,3,0)</f>
        <v>0</v>
      </c>
      <c r="G373" s="44" t="s">
        <v>730</v>
      </c>
      <c r="H373" s="43" t="s">
        <v>501</v>
      </c>
      <c r="I373" s="43" t="s">
        <v>403</v>
      </c>
      <c r="J373" s="45">
        <v>1.8</v>
      </c>
      <c r="K373" s="45">
        <v>1.7</v>
      </c>
      <c r="L373" s="45">
        <v>1.7</v>
      </c>
      <c r="M373" s="45">
        <v>0</v>
      </c>
      <c r="N373" s="45" t="s">
        <v>28</v>
      </c>
      <c r="O373" s="45">
        <v>0</v>
      </c>
      <c r="P373" s="46">
        <v>16455</v>
      </c>
      <c r="Q373" s="46">
        <v>9873</v>
      </c>
      <c r="R373" s="47"/>
      <c r="S373" s="46">
        <v>13178.1</v>
      </c>
      <c r="T373" s="46">
        <v>7906.86</v>
      </c>
      <c r="V373" s="49">
        <v>0.6</v>
      </c>
      <c r="X373" s="50">
        <f>VLOOKUP(E373,[3]INVENTARIO!$B$114:$R$4077,17,0)</f>
        <v>9145.0874999999996</v>
      </c>
      <c r="Y373" s="50">
        <f>X373*60%</f>
        <v>5487.0524999999998</v>
      </c>
      <c r="AA373" s="51">
        <f>VLOOKUP(E373,[3]INVENTARIO!$B$4:$U$4077,20,0)</f>
        <v>7952.25</v>
      </c>
      <c r="AB373" s="51">
        <f t="shared" si="46"/>
        <v>4771.3499999999995</v>
      </c>
      <c r="AD373" s="51">
        <f>VLOOKUP(E373,[3]INVENTARIO!$B$4:$X$4077,23,0)</f>
        <v>7952.25</v>
      </c>
      <c r="AE373" s="51">
        <f t="shared" si="47"/>
        <v>4771.3499999999995</v>
      </c>
      <c r="AG373" s="51">
        <f>VLOOKUP(E373,[3]INVENTARIO!$B$4:$AA$1048576,26,0)</f>
        <v>7952.25</v>
      </c>
      <c r="AH373" s="51">
        <f t="shared" si="48"/>
        <v>4771.3499999999995</v>
      </c>
      <c r="AJ373" s="51">
        <f>VLOOKUP(E373,[3]INVENTARIO!$B$4:$AD$1048576,29,0)</f>
        <v>0</v>
      </c>
      <c r="AK373" s="51">
        <f t="shared" si="49"/>
        <v>0</v>
      </c>
      <c r="AL373" s="52" t="e">
        <f>IF(E373=0,"",VLOOKUP(E373,'[4]Tabela de Páscoa 2020'!A:D,3,0))</f>
        <v>#N/A</v>
      </c>
      <c r="AT373" s="55"/>
    </row>
    <row r="374" spans="1:46" ht="24" customHeight="1" outlineLevel="1" x14ac:dyDescent="0.3">
      <c r="B374" s="42">
        <v>373</v>
      </c>
      <c r="C374" s="43" t="s">
        <v>395</v>
      </c>
      <c r="D374" s="43" t="s">
        <v>716</v>
      </c>
      <c r="E374" s="42" t="s">
        <v>731</v>
      </c>
      <c r="F374" s="43">
        <v>0</v>
      </c>
      <c r="G374" s="44" t="s">
        <v>732</v>
      </c>
      <c r="H374" s="43" t="s">
        <v>402</v>
      </c>
      <c r="I374" s="43" t="s">
        <v>403</v>
      </c>
      <c r="J374" s="45">
        <v>4.4000000000000004</v>
      </c>
      <c r="K374" s="45">
        <v>1.2</v>
      </c>
      <c r="L374" s="45">
        <v>1.2</v>
      </c>
      <c r="M374" s="45">
        <v>0</v>
      </c>
      <c r="N374" s="45" t="s">
        <v>28</v>
      </c>
      <c r="O374" s="45">
        <v>0</v>
      </c>
      <c r="P374" s="46">
        <v>14203.605</v>
      </c>
      <c r="Q374" s="46">
        <f>P374*V374</f>
        <v>8522.1629999999986</v>
      </c>
      <c r="R374" s="47"/>
      <c r="S374" s="46">
        <v>10925.85</v>
      </c>
      <c r="T374" s="46">
        <v>6555.51</v>
      </c>
      <c r="V374" s="49">
        <v>0.6</v>
      </c>
      <c r="X374" s="50">
        <v>0</v>
      </c>
      <c r="Y374" s="50">
        <f>X374*60%</f>
        <v>0</v>
      </c>
      <c r="AA374" s="51">
        <v>0</v>
      </c>
      <c r="AB374" s="51">
        <f t="shared" si="46"/>
        <v>0</v>
      </c>
      <c r="AD374" s="51">
        <v>0</v>
      </c>
      <c r="AE374" s="51">
        <f t="shared" si="47"/>
        <v>0</v>
      </c>
      <c r="AG374" s="51" t="e">
        <f>VLOOKUP(E374,[3]INVENTARIO!$B$4:$AA$1048576,26,0)</f>
        <v>#N/A</v>
      </c>
      <c r="AH374" s="51" t="e">
        <f t="shared" si="48"/>
        <v>#N/A</v>
      </c>
      <c r="AJ374" s="51">
        <v>0</v>
      </c>
      <c r="AK374" s="51">
        <f t="shared" si="49"/>
        <v>0</v>
      </c>
      <c r="AT374" s="55"/>
    </row>
    <row r="375" spans="1:46" ht="24" customHeight="1" outlineLevel="1" x14ac:dyDescent="0.3">
      <c r="B375" s="42">
        <v>374</v>
      </c>
      <c r="C375" s="43" t="s">
        <v>395</v>
      </c>
      <c r="D375" s="76" t="s">
        <v>540</v>
      </c>
      <c r="E375" s="42" t="s">
        <v>733</v>
      </c>
      <c r="F375" s="43">
        <f>VLOOKUP(E375,[3]INVENTARIO!$B$4:$D$1048576,3,0)</f>
        <v>0</v>
      </c>
      <c r="G375" s="44" t="s">
        <v>734</v>
      </c>
      <c r="H375" s="43" t="s">
        <v>501</v>
      </c>
      <c r="I375" s="43" t="s">
        <v>403</v>
      </c>
      <c r="J375" s="45">
        <v>1.65</v>
      </c>
      <c r="K375" s="45">
        <v>0.9</v>
      </c>
      <c r="L375" s="45">
        <v>1.1000000000000001</v>
      </c>
      <c r="M375" s="45">
        <v>0</v>
      </c>
      <c r="N375" s="45" t="s">
        <v>28</v>
      </c>
      <c r="O375" s="45">
        <v>0</v>
      </c>
      <c r="P375" s="46">
        <v>12599.63276</v>
      </c>
      <c r="Q375" s="46">
        <v>7559.7796559999997</v>
      </c>
      <c r="R375" s="47"/>
      <c r="S375" s="46">
        <v>8424.601999999999</v>
      </c>
      <c r="T375" s="46">
        <v>5054.761199999999</v>
      </c>
      <c r="V375" s="49">
        <f>VLOOKUP(E375,[3]INVENTARIO!$B$4:$P$1048576,15,0)</f>
        <v>0.6</v>
      </c>
      <c r="X375" s="50">
        <f>VLOOKUP(E375,[3]INVENTARIO!$B$114:$R$4077,17,0)</f>
        <v>7455.4</v>
      </c>
      <c r="Y375" s="50">
        <f>VLOOKUP(E375,[3]INVENTARIO!$B$4:$S$4077,18,0)</f>
        <v>3889.8</v>
      </c>
      <c r="AA375" s="51">
        <f>VLOOKUP(E375,[3]INVENTARIO!$B$4:$U$4077,20,0)</f>
        <v>6483</v>
      </c>
      <c r="AB375" s="51">
        <f t="shared" si="46"/>
        <v>3889.7999999999997</v>
      </c>
      <c r="AD375" s="51">
        <f>VLOOKUP(E375,[3]INVENTARIO!$B$4:$X$4077,23,0)</f>
        <v>6483</v>
      </c>
      <c r="AE375" s="51">
        <f t="shared" si="47"/>
        <v>3889.7999999999997</v>
      </c>
      <c r="AG375" s="51">
        <f>VLOOKUP(E375,[3]INVENTARIO!$B$4:$AA$1048576,26,0)</f>
        <v>6483</v>
      </c>
      <c r="AH375" s="51">
        <f t="shared" si="48"/>
        <v>3889.7999999999997</v>
      </c>
      <c r="AJ375" s="51">
        <f>VLOOKUP(E375,[3]INVENTARIO!$B$4:$AD$1048576,29,0)</f>
        <v>6116</v>
      </c>
      <c r="AK375" s="51">
        <f t="shared" si="49"/>
        <v>3669.6</v>
      </c>
      <c r="AT375" s="55"/>
    </row>
    <row r="376" spans="1:46" ht="24" customHeight="1" outlineLevel="1" x14ac:dyDescent="0.3">
      <c r="A376" s="43" t="s">
        <v>693</v>
      </c>
      <c r="B376" s="42">
        <v>375</v>
      </c>
      <c r="C376" s="43" t="s">
        <v>395</v>
      </c>
      <c r="D376" s="76" t="s">
        <v>540</v>
      </c>
      <c r="E376" s="42" t="s">
        <v>735</v>
      </c>
      <c r="F376" s="43">
        <f>VLOOKUP(E376,[3]INVENTARIO!$B$4:$D$1048576,3,0)</f>
        <v>0</v>
      </c>
      <c r="G376" s="44" t="s">
        <v>736</v>
      </c>
      <c r="H376" s="43" t="s">
        <v>501</v>
      </c>
      <c r="I376" s="43" t="s">
        <v>403</v>
      </c>
      <c r="J376" s="45">
        <v>1.65</v>
      </c>
      <c r="K376" s="45">
        <v>0.9</v>
      </c>
      <c r="L376" s="45">
        <v>1.1000000000000001</v>
      </c>
      <c r="M376" s="45">
        <v>0</v>
      </c>
      <c r="N376" s="45" t="s">
        <v>28</v>
      </c>
      <c r="O376" s="45">
        <v>0</v>
      </c>
      <c r="P376" s="46">
        <v>12599.63276</v>
      </c>
      <c r="Q376" s="46">
        <v>7559.7796559999997</v>
      </c>
      <c r="R376" s="47"/>
      <c r="S376" s="46">
        <v>8424.601999999999</v>
      </c>
      <c r="T376" s="46">
        <v>5054.761199999999</v>
      </c>
      <c r="V376" s="49">
        <f>VLOOKUP(E376,[3]INVENTARIO!$B$4:$P$1048576,15,0)</f>
        <v>0.6</v>
      </c>
      <c r="X376" s="50">
        <f>VLOOKUP(E376,[3]INVENTARIO!$B$114:$R$4077,17,0)</f>
        <v>7455.4</v>
      </c>
      <c r="Y376" s="50">
        <f>VLOOKUP(E376,[3]INVENTARIO!$B$4:$S$4077,18,0)</f>
        <v>3889.8</v>
      </c>
      <c r="AA376" s="51">
        <f>VLOOKUP(E376,[3]INVENTARIO!$B$4:$U$4077,20,0)</f>
        <v>6483</v>
      </c>
      <c r="AB376" s="51">
        <f t="shared" si="46"/>
        <v>3889.7999999999997</v>
      </c>
      <c r="AD376" s="51">
        <f>VLOOKUP(E376,[3]INVENTARIO!$B$4:$X$4077,23,0)</f>
        <v>6483</v>
      </c>
      <c r="AE376" s="51">
        <f t="shared" si="47"/>
        <v>3889.7999999999997</v>
      </c>
      <c r="AG376" s="51">
        <f>VLOOKUP(E376,[3]INVENTARIO!$B$4:$AA$1048576,26,0)</f>
        <v>6483</v>
      </c>
      <c r="AH376" s="51">
        <f t="shared" si="48"/>
        <v>3889.7999999999997</v>
      </c>
      <c r="AJ376" s="51">
        <f>VLOOKUP(E376,[3]INVENTARIO!$B$4:$AD$1048576,29,0)</f>
        <v>6116</v>
      </c>
      <c r="AK376" s="51">
        <f t="shared" si="49"/>
        <v>3669.6</v>
      </c>
      <c r="AT376" s="55"/>
    </row>
    <row r="377" spans="1:46" ht="24" customHeight="1" outlineLevel="1" x14ac:dyDescent="0.3">
      <c r="A377" s="43" t="s">
        <v>693</v>
      </c>
      <c r="B377" s="42">
        <v>376</v>
      </c>
      <c r="C377" s="43" t="s">
        <v>395</v>
      </c>
      <c r="D377" s="76" t="s">
        <v>540</v>
      </c>
      <c r="E377" s="42" t="s">
        <v>737</v>
      </c>
      <c r="F377" s="43">
        <f>VLOOKUP(E377,[3]INVENTARIO!$B$4:$D$1048576,3,0)</f>
        <v>0</v>
      </c>
      <c r="G377" s="44" t="s">
        <v>738</v>
      </c>
      <c r="H377" s="43" t="s">
        <v>501</v>
      </c>
      <c r="I377" s="43" t="s">
        <v>403</v>
      </c>
      <c r="J377" s="45">
        <v>1.65</v>
      </c>
      <c r="K377" s="45">
        <v>0.9</v>
      </c>
      <c r="L377" s="45">
        <v>1.1000000000000001</v>
      </c>
      <c r="M377" s="45">
        <v>0</v>
      </c>
      <c r="N377" s="45" t="s">
        <v>28</v>
      </c>
      <c r="O377" s="45">
        <v>0</v>
      </c>
      <c r="P377" s="46">
        <v>12803.58365</v>
      </c>
      <c r="Q377" s="46">
        <v>7682.1501900000003</v>
      </c>
      <c r="R377" s="47"/>
      <c r="S377" s="46">
        <v>8560.9930000000004</v>
      </c>
      <c r="T377" s="46">
        <v>5136.5958000000001</v>
      </c>
      <c r="V377" s="49">
        <f>VLOOKUP(E377,[3]INVENTARIO!$B$4:$P$1048576,15,0)</f>
        <v>0.6</v>
      </c>
      <c r="X377" s="50">
        <f>VLOOKUP(E377,[3]INVENTARIO!$B$114:$R$4077,17,0)</f>
        <v>7576.1</v>
      </c>
      <c r="Y377" s="50">
        <f>VLOOKUP(E377,[3]INVENTARIO!$B$4:$S$4077,18,0)</f>
        <v>3952.74</v>
      </c>
      <c r="AA377" s="51">
        <f>VLOOKUP(E377,[3]INVENTARIO!$B$4:$U$4077,20,0)</f>
        <v>6587.9</v>
      </c>
      <c r="AB377" s="51">
        <f t="shared" si="46"/>
        <v>3952.74</v>
      </c>
      <c r="AD377" s="51">
        <f>VLOOKUP(E377,[3]INVENTARIO!$B$4:$X$4077,23,0)</f>
        <v>6587.9</v>
      </c>
      <c r="AE377" s="51">
        <f t="shared" si="47"/>
        <v>3952.74</v>
      </c>
      <c r="AG377" s="51">
        <f>VLOOKUP(E377,[3]INVENTARIO!$B$4:$AA$1048576,26,0)</f>
        <v>6587.9</v>
      </c>
      <c r="AH377" s="51">
        <f t="shared" si="48"/>
        <v>3952.74</v>
      </c>
      <c r="AJ377" s="51">
        <f>VLOOKUP(E377,[3]INVENTARIO!$B$4:$AD$1048576,29,0)</f>
        <v>6215</v>
      </c>
      <c r="AK377" s="51">
        <f t="shared" si="49"/>
        <v>3729</v>
      </c>
      <c r="AT377" s="55"/>
    </row>
    <row r="378" spans="1:46" ht="24" customHeight="1" outlineLevel="1" x14ac:dyDescent="0.3">
      <c r="B378" s="42">
        <v>377</v>
      </c>
      <c r="C378" s="43" t="s">
        <v>395</v>
      </c>
      <c r="D378" s="43" t="s">
        <v>399</v>
      </c>
      <c r="E378" s="42" t="s">
        <v>739</v>
      </c>
      <c r="F378" s="43">
        <f>VLOOKUP(E378,[3]INVENTARIO!$B$4:$D$1048576,3,0)</f>
        <v>0</v>
      </c>
      <c r="G378" s="44" t="s">
        <v>740</v>
      </c>
      <c r="H378" s="43" t="s">
        <v>501</v>
      </c>
      <c r="I378" s="43" t="s">
        <v>403</v>
      </c>
      <c r="J378" s="45">
        <v>0.5</v>
      </c>
      <c r="K378" s="45">
        <v>0.6</v>
      </c>
      <c r="L378" s="45">
        <v>0.6</v>
      </c>
      <c r="M378" s="45">
        <v>0</v>
      </c>
      <c r="N378" s="45" t="s">
        <v>28</v>
      </c>
      <c r="O378" s="45">
        <v>0</v>
      </c>
      <c r="P378" s="46">
        <v>2619.5</v>
      </c>
      <c r="Q378" s="46">
        <f t="shared" ref="Q378:Q392" si="50">P378*V378</f>
        <v>1571.7</v>
      </c>
      <c r="R378" s="47"/>
      <c r="S378" s="46">
        <v>1751.4999999999998</v>
      </c>
      <c r="T378" s="46">
        <v>1050.8999999999999</v>
      </c>
      <c r="V378" s="49">
        <f>VLOOKUP(E378,[3]INVENTARIO!$B$4:$P$1048576,15,0)</f>
        <v>0.6</v>
      </c>
      <c r="X378" s="50">
        <f>VLOOKUP(E378,[3]INVENTARIO!$B$114:$R$4077,17,0)</f>
        <v>1550</v>
      </c>
      <c r="Y378" s="50">
        <f>VLOOKUP(E378,[3]INVENTARIO!$B$4:$S$4077,18,0)</f>
        <v>0</v>
      </c>
      <c r="AA378" s="51">
        <f>VLOOKUP(E378,[3]INVENTARIO!$B$4:$U$4077,20,0)</f>
        <v>0</v>
      </c>
      <c r="AB378" s="51">
        <f t="shared" si="46"/>
        <v>0</v>
      </c>
      <c r="AD378" s="51">
        <f>VLOOKUP(E378,[3]INVENTARIO!$B$4:$X$4077,23,0)</f>
        <v>0</v>
      </c>
      <c r="AE378" s="51">
        <f t="shared" si="47"/>
        <v>0</v>
      </c>
      <c r="AG378" s="51">
        <f>VLOOKUP(E378,[3]INVENTARIO!$B$4:$AA$1048576,26,0)</f>
        <v>0</v>
      </c>
      <c r="AH378" s="51">
        <f t="shared" si="48"/>
        <v>0</v>
      </c>
      <c r="AJ378" s="51">
        <f>VLOOKUP(E378,[3]INVENTARIO!$B$4:$AD$1048576,29,0)</f>
        <v>0</v>
      </c>
      <c r="AK378" s="51">
        <f t="shared" si="49"/>
        <v>0</v>
      </c>
      <c r="AT378" s="55"/>
    </row>
    <row r="379" spans="1:46" s="56" customFormat="1" ht="24" customHeight="1" outlineLevel="1" x14ac:dyDescent="0.3">
      <c r="A379" s="43" t="s">
        <v>466</v>
      </c>
      <c r="B379" s="42">
        <v>378</v>
      </c>
      <c r="C379" s="43" t="s">
        <v>395</v>
      </c>
      <c r="D379" s="43" t="s">
        <v>399</v>
      </c>
      <c r="E379" s="42" t="s">
        <v>741</v>
      </c>
      <c r="F379" s="43">
        <f>VLOOKUP(E379,[3]INVENTARIO!$B$4:$D$1048576,3,0)</f>
        <v>0</v>
      </c>
      <c r="G379" s="44" t="s">
        <v>742</v>
      </c>
      <c r="H379" s="43" t="s">
        <v>501</v>
      </c>
      <c r="I379" s="43" t="s">
        <v>403</v>
      </c>
      <c r="J379" s="45">
        <v>0.8</v>
      </c>
      <c r="K379" s="45">
        <v>0.7</v>
      </c>
      <c r="L379" s="45">
        <v>0.7</v>
      </c>
      <c r="M379" s="45">
        <v>0</v>
      </c>
      <c r="N379" s="45" t="s">
        <v>28</v>
      </c>
      <c r="O379" s="45">
        <v>0</v>
      </c>
      <c r="P379" s="46">
        <v>4975.3600000000006</v>
      </c>
      <c r="Q379" s="46">
        <f t="shared" si="50"/>
        <v>2985.2160000000003</v>
      </c>
      <c r="R379" s="47"/>
      <c r="S379" s="46">
        <v>3326.72</v>
      </c>
      <c r="T379" s="46">
        <v>1996.0319999999997</v>
      </c>
      <c r="U379" s="48"/>
      <c r="V379" s="49">
        <f>VLOOKUP(E379,[3]INVENTARIO!$B$4:$P$1048576,15,0)</f>
        <v>0.6</v>
      </c>
      <c r="W379" s="48"/>
      <c r="X379" s="50">
        <f>VLOOKUP(E379,[3]INVENTARIO!$B$114:$R$4077,17,0)</f>
        <v>2944</v>
      </c>
      <c r="Y379" s="50">
        <f>VLOOKUP(E379,[3]INVENTARIO!$B$4:$S$4077,18,0)</f>
        <v>0</v>
      </c>
      <c r="Z379" s="48"/>
      <c r="AA379" s="51">
        <f>VLOOKUP(E379,[3]INVENTARIO!$B$4:$U$4077,20,0)</f>
        <v>0</v>
      </c>
      <c r="AB379" s="51">
        <f t="shared" si="46"/>
        <v>0</v>
      </c>
      <c r="AC379" s="48"/>
      <c r="AD379" s="51">
        <f>VLOOKUP(E379,[3]INVENTARIO!$B$4:$X$4077,23,0)</f>
        <v>0</v>
      </c>
      <c r="AE379" s="51">
        <f t="shared" si="47"/>
        <v>0</v>
      </c>
      <c r="AF379" s="48"/>
      <c r="AG379" s="51">
        <f>VLOOKUP(E379,[3]INVENTARIO!$B$4:$AA$1048576,26,0)</f>
        <v>0</v>
      </c>
      <c r="AH379" s="51">
        <f t="shared" si="48"/>
        <v>0</v>
      </c>
      <c r="AI379" s="48"/>
      <c r="AJ379" s="51">
        <f>VLOOKUP(E379,[3]INVENTARIO!$B$4:$AD$1048576,29,0)</f>
        <v>0</v>
      </c>
      <c r="AK379" s="51">
        <f t="shared" si="49"/>
        <v>0</v>
      </c>
      <c r="AL379" s="52"/>
      <c r="AM379" s="53"/>
      <c r="AN379" s="54"/>
      <c r="AO379" s="54"/>
      <c r="AP379" s="54"/>
      <c r="AQ379" s="54"/>
      <c r="AR379" s="54"/>
      <c r="AS379" s="54"/>
      <c r="AT379" s="55"/>
    </row>
    <row r="380" spans="1:46" s="56" customFormat="1" ht="24" customHeight="1" outlineLevel="1" x14ac:dyDescent="0.3">
      <c r="A380" s="43"/>
      <c r="B380" s="42">
        <v>379</v>
      </c>
      <c r="C380" s="43" t="s">
        <v>395</v>
      </c>
      <c r="D380" s="43" t="s">
        <v>399</v>
      </c>
      <c r="E380" s="42" t="s">
        <v>743</v>
      </c>
      <c r="F380" s="43">
        <f>VLOOKUP(E380,[3]INVENTARIO!$B$4:$D$1048576,3,0)</f>
        <v>0</v>
      </c>
      <c r="G380" s="44" t="s">
        <v>744</v>
      </c>
      <c r="H380" s="43" t="s">
        <v>501</v>
      </c>
      <c r="I380" s="43" t="s">
        <v>403</v>
      </c>
      <c r="J380" s="45">
        <v>1.05</v>
      </c>
      <c r="K380" s="45">
        <v>0.9</v>
      </c>
      <c r="L380" s="45">
        <v>0.9</v>
      </c>
      <c r="M380" s="45">
        <v>0</v>
      </c>
      <c r="N380" s="45" t="s">
        <v>28</v>
      </c>
      <c r="O380" s="45">
        <v>0</v>
      </c>
      <c r="P380" s="46">
        <v>8771.1</v>
      </c>
      <c r="Q380" s="46">
        <f t="shared" si="50"/>
        <v>5262.66</v>
      </c>
      <c r="R380" s="47"/>
      <c r="S380" s="46">
        <v>5864.7</v>
      </c>
      <c r="T380" s="46">
        <v>3518.8199999999997</v>
      </c>
      <c r="U380" s="48"/>
      <c r="V380" s="49">
        <f>VLOOKUP(E380,[3]INVENTARIO!$B$4:$P$1048576,15,0)</f>
        <v>0.6</v>
      </c>
      <c r="W380" s="48"/>
      <c r="X380" s="50">
        <f>VLOOKUP(E380,[3]INVENTARIO!$B$114:$R$4077,17,0)</f>
        <v>5190</v>
      </c>
      <c r="Y380" s="50">
        <f>VLOOKUP(E380,[3]INVENTARIO!$B$4:$S$4077,18,0)</f>
        <v>0</v>
      </c>
      <c r="Z380" s="48"/>
      <c r="AA380" s="51">
        <f>VLOOKUP(E380,[3]INVENTARIO!$B$4:$U$4077,20,0)</f>
        <v>0</v>
      </c>
      <c r="AB380" s="51">
        <f t="shared" si="46"/>
        <v>0</v>
      </c>
      <c r="AC380" s="48"/>
      <c r="AD380" s="51">
        <f>VLOOKUP(E380,[3]INVENTARIO!$B$4:$X$4077,23,0)</f>
        <v>0</v>
      </c>
      <c r="AE380" s="51">
        <f t="shared" si="47"/>
        <v>0</v>
      </c>
      <c r="AF380" s="48"/>
      <c r="AG380" s="51">
        <f>VLOOKUP(E380,[3]INVENTARIO!$B$4:$AA$1048576,26,0)</f>
        <v>0</v>
      </c>
      <c r="AH380" s="51">
        <f t="shared" si="48"/>
        <v>0</v>
      </c>
      <c r="AI380" s="48"/>
      <c r="AJ380" s="51">
        <f>VLOOKUP(E380,[3]INVENTARIO!$B$4:$AD$1048576,29,0)</f>
        <v>0</v>
      </c>
      <c r="AK380" s="51">
        <f t="shared" si="49"/>
        <v>0</v>
      </c>
      <c r="AL380" s="52"/>
      <c r="AM380" s="53"/>
      <c r="AN380" s="54"/>
      <c r="AO380" s="54"/>
      <c r="AP380" s="54"/>
      <c r="AQ380" s="54"/>
      <c r="AR380" s="54"/>
      <c r="AS380" s="54"/>
      <c r="AT380" s="55"/>
    </row>
    <row r="381" spans="1:46" ht="24" customHeight="1" outlineLevel="1" x14ac:dyDescent="0.3">
      <c r="B381" s="42">
        <v>380</v>
      </c>
      <c r="C381" s="43" t="s">
        <v>395</v>
      </c>
      <c r="D381" s="43" t="s">
        <v>399</v>
      </c>
      <c r="E381" s="42" t="s">
        <v>745</v>
      </c>
      <c r="F381" s="43">
        <f>VLOOKUP(E381,[3]INVENTARIO!$B$4:$D$1048576,3,0)</f>
        <v>0</v>
      </c>
      <c r="G381" s="44" t="s">
        <v>746</v>
      </c>
      <c r="H381" s="43" t="s">
        <v>501</v>
      </c>
      <c r="I381" s="43" t="s">
        <v>403</v>
      </c>
      <c r="J381" s="45">
        <v>0.5</v>
      </c>
      <c r="K381" s="45">
        <v>0.6</v>
      </c>
      <c r="L381" s="45">
        <v>0.6</v>
      </c>
      <c r="M381" s="45">
        <v>0</v>
      </c>
      <c r="N381" s="45" t="s">
        <v>28</v>
      </c>
      <c r="O381" s="45">
        <v>0</v>
      </c>
      <c r="P381" s="46">
        <v>2619.5</v>
      </c>
      <c r="Q381" s="46">
        <f t="shared" si="50"/>
        <v>1571.7</v>
      </c>
      <c r="R381" s="47"/>
      <c r="S381" s="46">
        <v>1751.4999999999998</v>
      </c>
      <c r="T381" s="46">
        <v>1050.8999999999999</v>
      </c>
      <c r="V381" s="49">
        <f>VLOOKUP(E381,[3]INVENTARIO!$B$4:$P$1048576,15,0)</f>
        <v>0.6</v>
      </c>
      <c r="X381" s="50">
        <f>VLOOKUP(E381,[3]INVENTARIO!$B$114:$R$4077,17,0)</f>
        <v>1550</v>
      </c>
      <c r="Y381" s="50">
        <f>VLOOKUP(E381,[3]INVENTARIO!$B$4:$S$4077,18,0)</f>
        <v>0</v>
      </c>
      <c r="AA381" s="51">
        <f>VLOOKUP(E381,[3]INVENTARIO!$B$4:$U$4077,20,0)</f>
        <v>0</v>
      </c>
      <c r="AB381" s="51">
        <f t="shared" si="46"/>
        <v>0</v>
      </c>
      <c r="AD381" s="51">
        <f>VLOOKUP(E381,[3]INVENTARIO!$B$4:$X$4077,23,0)</f>
        <v>0</v>
      </c>
      <c r="AE381" s="51">
        <f t="shared" si="47"/>
        <v>0</v>
      </c>
      <c r="AG381" s="51">
        <f>VLOOKUP(E381,[3]INVENTARIO!$B$4:$AA$1048576,26,0)</f>
        <v>0</v>
      </c>
      <c r="AH381" s="51">
        <f t="shared" si="48"/>
        <v>0</v>
      </c>
      <c r="AJ381" s="51">
        <f>VLOOKUP(E381,[3]INVENTARIO!$B$4:$AD$1048576,29,0)</f>
        <v>0</v>
      </c>
      <c r="AK381" s="51">
        <f t="shared" si="49"/>
        <v>0</v>
      </c>
      <c r="AT381" s="55"/>
    </row>
    <row r="382" spans="1:46" ht="24" customHeight="1" outlineLevel="1" x14ac:dyDescent="0.3">
      <c r="B382" s="42">
        <v>381</v>
      </c>
      <c r="C382" s="43" t="s">
        <v>395</v>
      </c>
      <c r="D382" s="43" t="s">
        <v>399</v>
      </c>
      <c r="E382" s="42" t="s">
        <v>747</v>
      </c>
      <c r="F382" s="43">
        <f>VLOOKUP(E382,[3]INVENTARIO!$B$4:$D$1048576,3,0)</f>
        <v>0</v>
      </c>
      <c r="G382" s="44" t="s">
        <v>748</v>
      </c>
      <c r="H382" s="43" t="s">
        <v>501</v>
      </c>
      <c r="I382" s="43" t="s">
        <v>403</v>
      </c>
      <c r="J382" s="45">
        <v>0.8</v>
      </c>
      <c r="K382" s="45">
        <v>0.7</v>
      </c>
      <c r="L382" s="45">
        <v>0.7</v>
      </c>
      <c r="M382" s="45">
        <v>0</v>
      </c>
      <c r="N382" s="45" t="s">
        <v>28</v>
      </c>
      <c r="O382" s="45">
        <v>0</v>
      </c>
      <c r="P382" s="46">
        <v>4975.3600000000006</v>
      </c>
      <c r="Q382" s="46">
        <f t="shared" si="50"/>
        <v>2985.2160000000003</v>
      </c>
      <c r="R382" s="47"/>
      <c r="S382" s="46">
        <v>3326.72</v>
      </c>
      <c r="T382" s="46">
        <v>1996.0319999999997</v>
      </c>
      <c r="V382" s="49">
        <f>VLOOKUP(E382,[3]INVENTARIO!$B$4:$P$1048576,15,0)</f>
        <v>0.6</v>
      </c>
      <c r="X382" s="50">
        <f>VLOOKUP(E382,[3]INVENTARIO!$B$114:$R$4077,17,0)</f>
        <v>2944</v>
      </c>
      <c r="Y382" s="50">
        <f>VLOOKUP(E382,[3]INVENTARIO!$B$4:$S$4077,18,0)</f>
        <v>0</v>
      </c>
      <c r="AA382" s="51">
        <f>VLOOKUP(E382,[3]INVENTARIO!$B$4:$U$4077,20,0)</f>
        <v>0</v>
      </c>
      <c r="AB382" s="51">
        <f t="shared" si="46"/>
        <v>0</v>
      </c>
      <c r="AD382" s="51">
        <f>VLOOKUP(E382,[3]INVENTARIO!$B$4:$X$4077,23,0)</f>
        <v>0</v>
      </c>
      <c r="AE382" s="51">
        <f t="shared" si="47"/>
        <v>0</v>
      </c>
      <c r="AG382" s="51">
        <f>VLOOKUP(E382,[3]INVENTARIO!$B$4:$AA$1048576,26,0)</f>
        <v>0</v>
      </c>
      <c r="AH382" s="51">
        <f t="shared" si="48"/>
        <v>0</v>
      </c>
      <c r="AJ382" s="51">
        <f>VLOOKUP(E382,[3]INVENTARIO!$B$4:$AD$1048576,29,0)</f>
        <v>0</v>
      </c>
      <c r="AK382" s="51">
        <f t="shared" si="49"/>
        <v>0</v>
      </c>
      <c r="AT382" s="55"/>
    </row>
    <row r="383" spans="1:46" ht="24" customHeight="1" outlineLevel="1" x14ac:dyDescent="0.3">
      <c r="B383" s="42">
        <v>382</v>
      </c>
      <c r="C383" s="43" t="s">
        <v>395</v>
      </c>
      <c r="D383" s="43" t="s">
        <v>399</v>
      </c>
      <c r="E383" s="42" t="s">
        <v>749</v>
      </c>
      <c r="F383" s="43">
        <f>VLOOKUP(E383,[3]INVENTARIO!$B$4:$D$1048576,3,0)</f>
        <v>0</v>
      </c>
      <c r="G383" s="44" t="s">
        <v>750</v>
      </c>
      <c r="H383" s="43" t="s">
        <v>501</v>
      </c>
      <c r="I383" s="43" t="s">
        <v>403</v>
      </c>
      <c r="J383" s="45">
        <v>1.05</v>
      </c>
      <c r="K383" s="45">
        <v>0.9</v>
      </c>
      <c r="L383" s="45">
        <v>0.9</v>
      </c>
      <c r="M383" s="45">
        <v>0</v>
      </c>
      <c r="N383" s="45" t="s">
        <v>28</v>
      </c>
      <c r="O383" s="45">
        <v>0</v>
      </c>
      <c r="P383" s="46">
        <v>8771.1</v>
      </c>
      <c r="Q383" s="46">
        <f t="shared" si="50"/>
        <v>5262.66</v>
      </c>
      <c r="R383" s="47"/>
      <c r="S383" s="46">
        <v>5864.7</v>
      </c>
      <c r="T383" s="46">
        <v>3518.8199999999997</v>
      </c>
      <c r="V383" s="49">
        <f>VLOOKUP(E383,[3]INVENTARIO!$B$4:$P$1048576,15,0)</f>
        <v>0.6</v>
      </c>
      <c r="X383" s="50">
        <f>VLOOKUP(E383,[3]INVENTARIO!$B$114:$R$4077,17,0)</f>
        <v>5190</v>
      </c>
      <c r="Y383" s="50">
        <f>VLOOKUP(E383,[3]INVENTARIO!$B$4:$S$4077,18,0)</f>
        <v>0</v>
      </c>
      <c r="AA383" s="51">
        <f>VLOOKUP(E383,[3]INVENTARIO!$B$4:$U$4077,20,0)</f>
        <v>0</v>
      </c>
      <c r="AB383" s="51">
        <f t="shared" si="46"/>
        <v>0</v>
      </c>
      <c r="AD383" s="51">
        <f>VLOOKUP(E383,[3]INVENTARIO!$B$4:$X$4077,23,0)</f>
        <v>0</v>
      </c>
      <c r="AE383" s="51">
        <f t="shared" si="47"/>
        <v>0</v>
      </c>
      <c r="AG383" s="51">
        <f>VLOOKUP(E383,[3]INVENTARIO!$B$4:$AA$1048576,26,0)</f>
        <v>0</v>
      </c>
      <c r="AH383" s="51">
        <f t="shared" si="48"/>
        <v>0</v>
      </c>
      <c r="AJ383" s="51">
        <f>VLOOKUP(E383,[3]INVENTARIO!$B$4:$AD$1048576,29,0)</f>
        <v>0</v>
      </c>
      <c r="AK383" s="51">
        <f t="shared" si="49"/>
        <v>0</v>
      </c>
      <c r="AT383" s="55"/>
    </row>
    <row r="384" spans="1:46" ht="24" customHeight="1" outlineLevel="1" x14ac:dyDescent="0.3">
      <c r="B384" s="42">
        <v>383</v>
      </c>
      <c r="C384" s="43" t="s">
        <v>395</v>
      </c>
      <c r="D384" s="43" t="s">
        <v>399</v>
      </c>
      <c r="E384" s="42" t="s">
        <v>751</v>
      </c>
      <c r="F384" s="43">
        <f>VLOOKUP(E384,[3]INVENTARIO!$B$4:$D$1048576,3,0)</f>
        <v>0</v>
      </c>
      <c r="G384" s="44" t="s">
        <v>752</v>
      </c>
      <c r="H384" s="43" t="s">
        <v>501</v>
      </c>
      <c r="I384" s="43" t="s">
        <v>403</v>
      </c>
      <c r="J384" s="45">
        <v>0.5</v>
      </c>
      <c r="K384" s="45">
        <v>0.6</v>
      </c>
      <c r="L384" s="45">
        <v>0.6</v>
      </c>
      <c r="M384" s="45">
        <v>0</v>
      </c>
      <c r="N384" s="45" t="s">
        <v>28</v>
      </c>
      <c r="O384" s="45">
        <v>0</v>
      </c>
      <c r="P384" s="46">
        <v>2619.5</v>
      </c>
      <c r="Q384" s="46">
        <f t="shared" si="50"/>
        <v>1571.7</v>
      </c>
      <c r="R384" s="47"/>
      <c r="S384" s="46">
        <v>1751.4999999999998</v>
      </c>
      <c r="T384" s="46">
        <v>1050.8999999999999</v>
      </c>
      <c r="V384" s="49">
        <f>VLOOKUP(E384,[3]INVENTARIO!$B$4:$P$1048576,15,0)</f>
        <v>0.6</v>
      </c>
      <c r="X384" s="50">
        <f>VLOOKUP(E384,[3]INVENTARIO!$B$114:$R$4077,17,0)</f>
        <v>1550</v>
      </c>
      <c r="Y384" s="50">
        <f>VLOOKUP(E384,[3]INVENTARIO!$B$4:$S$4077,18,0)</f>
        <v>0</v>
      </c>
      <c r="AA384" s="51">
        <f>VLOOKUP(E384,[3]INVENTARIO!$B$4:$U$4077,20,0)</f>
        <v>0</v>
      </c>
      <c r="AB384" s="51">
        <f t="shared" si="46"/>
        <v>0</v>
      </c>
      <c r="AD384" s="51">
        <f>VLOOKUP(E384,[3]INVENTARIO!$B$4:$X$4077,23,0)</f>
        <v>0</v>
      </c>
      <c r="AE384" s="51">
        <f t="shared" si="47"/>
        <v>0</v>
      </c>
      <c r="AG384" s="51">
        <f>VLOOKUP(E384,[3]INVENTARIO!$B$4:$AA$1048576,26,0)</f>
        <v>0</v>
      </c>
      <c r="AH384" s="51">
        <f t="shared" si="48"/>
        <v>0</v>
      </c>
      <c r="AJ384" s="51">
        <f>VLOOKUP(E384,[3]INVENTARIO!$B$4:$AD$1048576,29,0)</f>
        <v>0</v>
      </c>
      <c r="AK384" s="51">
        <f t="shared" si="49"/>
        <v>0</v>
      </c>
      <c r="AT384" s="55"/>
    </row>
    <row r="385" spans="1:46" ht="24" customHeight="1" outlineLevel="1" x14ac:dyDescent="0.3">
      <c r="B385" s="42">
        <v>384</v>
      </c>
      <c r="C385" s="43" t="s">
        <v>395</v>
      </c>
      <c r="D385" s="43" t="s">
        <v>399</v>
      </c>
      <c r="E385" s="42" t="s">
        <v>753</v>
      </c>
      <c r="F385" s="43">
        <f>VLOOKUP(E385,[3]INVENTARIO!$B$4:$D$1048576,3,0)</f>
        <v>0</v>
      </c>
      <c r="G385" s="44" t="s">
        <v>754</v>
      </c>
      <c r="H385" s="43" t="s">
        <v>501</v>
      </c>
      <c r="I385" s="43" t="s">
        <v>403</v>
      </c>
      <c r="J385" s="45">
        <v>0.8</v>
      </c>
      <c r="K385" s="45">
        <v>0.7</v>
      </c>
      <c r="L385" s="45">
        <v>0.7</v>
      </c>
      <c r="M385" s="45">
        <v>0</v>
      </c>
      <c r="N385" s="45" t="s">
        <v>28</v>
      </c>
      <c r="O385" s="45">
        <v>0</v>
      </c>
      <c r="P385" s="46">
        <v>4975.3600000000006</v>
      </c>
      <c r="Q385" s="46">
        <f t="shared" si="50"/>
        <v>2985.2160000000003</v>
      </c>
      <c r="R385" s="47"/>
      <c r="S385" s="46">
        <v>3326.72</v>
      </c>
      <c r="T385" s="46">
        <v>1996.0319999999997</v>
      </c>
      <c r="V385" s="49">
        <f>VLOOKUP(E385,[3]INVENTARIO!$B$4:$P$1048576,15,0)</f>
        <v>0.6</v>
      </c>
      <c r="X385" s="50">
        <f>VLOOKUP(E385,[3]INVENTARIO!$B$114:$R$4077,17,0)</f>
        <v>2944</v>
      </c>
      <c r="Y385" s="50">
        <f>VLOOKUP(E385,[3]INVENTARIO!$B$4:$S$4077,18,0)</f>
        <v>0</v>
      </c>
      <c r="AA385" s="51">
        <f>VLOOKUP(E385,[3]INVENTARIO!$B$4:$U$4077,20,0)</f>
        <v>0</v>
      </c>
      <c r="AB385" s="51">
        <f t="shared" si="46"/>
        <v>0</v>
      </c>
      <c r="AD385" s="51">
        <f>VLOOKUP(E385,[3]INVENTARIO!$B$4:$X$4077,23,0)</f>
        <v>0</v>
      </c>
      <c r="AE385" s="51">
        <f t="shared" si="47"/>
        <v>0</v>
      </c>
      <c r="AG385" s="51">
        <f>VLOOKUP(E385,[3]INVENTARIO!$B$4:$AA$1048576,26,0)</f>
        <v>0</v>
      </c>
      <c r="AH385" s="51">
        <f t="shared" si="48"/>
        <v>0</v>
      </c>
      <c r="AJ385" s="51">
        <f>VLOOKUP(E385,[3]INVENTARIO!$B$4:$AD$1048576,29,0)</f>
        <v>0</v>
      </c>
      <c r="AK385" s="51">
        <f t="shared" si="49"/>
        <v>0</v>
      </c>
      <c r="AT385" s="55"/>
    </row>
    <row r="386" spans="1:46" ht="24" customHeight="1" outlineLevel="1" x14ac:dyDescent="0.3">
      <c r="B386" s="42">
        <v>385</v>
      </c>
      <c r="C386" s="43" t="s">
        <v>395</v>
      </c>
      <c r="D386" s="43" t="s">
        <v>399</v>
      </c>
      <c r="E386" s="42" t="s">
        <v>755</v>
      </c>
      <c r="F386" s="43">
        <f>VLOOKUP(E386,[3]INVENTARIO!$B$4:$D$1048576,3,0)</f>
        <v>0</v>
      </c>
      <c r="G386" s="44" t="s">
        <v>756</v>
      </c>
      <c r="H386" s="43" t="s">
        <v>501</v>
      </c>
      <c r="I386" s="43" t="s">
        <v>403</v>
      </c>
      <c r="J386" s="45">
        <v>1.05</v>
      </c>
      <c r="K386" s="45">
        <v>0.9</v>
      </c>
      <c r="L386" s="45">
        <v>0.9</v>
      </c>
      <c r="M386" s="45">
        <v>0</v>
      </c>
      <c r="N386" s="45" t="s">
        <v>28</v>
      </c>
      <c r="O386" s="45">
        <v>0</v>
      </c>
      <c r="P386" s="46">
        <v>8771.1</v>
      </c>
      <c r="Q386" s="46">
        <f t="shared" si="50"/>
        <v>5262.66</v>
      </c>
      <c r="R386" s="47"/>
      <c r="S386" s="46">
        <v>5864.7</v>
      </c>
      <c r="T386" s="46">
        <v>3518.8199999999997</v>
      </c>
      <c r="V386" s="49">
        <f>VLOOKUP(E386,[3]INVENTARIO!$B$4:$P$1048576,15,0)</f>
        <v>0.6</v>
      </c>
      <c r="X386" s="50">
        <f>VLOOKUP(E386,[3]INVENTARIO!$B$114:$R$4077,17,0)</f>
        <v>5190</v>
      </c>
      <c r="Y386" s="50">
        <f>VLOOKUP(E386,[3]INVENTARIO!$B$4:$S$4077,18,0)</f>
        <v>0</v>
      </c>
      <c r="AA386" s="51">
        <f>VLOOKUP(E386,[3]INVENTARIO!$B$4:$U$4077,20,0)</f>
        <v>0</v>
      </c>
      <c r="AB386" s="51">
        <f t="shared" si="46"/>
        <v>0</v>
      </c>
      <c r="AD386" s="51">
        <f>VLOOKUP(E386,[3]INVENTARIO!$B$4:$X$4077,23,0)</f>
        <v>0</v>
      </c>
      <c r="AE386" s="51">
        <f t="shared" si="47"/>
        <v>0</v>
      </c>
      <c r="AG386" s="51">
        <f>VLOOKUP(E386,[3]INVENTARIO!$B$4:$AA$1048576,26,0)</f>
        <v>0</v>
      </c>
      <c r="AH386" s="51">
        <f t="shared" si="48"/>
        <v>0</v>
      </c>
      <c r="AJ386" s="51">
        <f>VLOOKUP(E386,[3]INVENTARIO!$B$4:$AD$1048576,29,0)</f>
        <v>0</v>
      </c>
      <c r="AK386" s="51">
        <f t="shared" si="49"/>
        <v>0</v>
      </c>
      <c r="AT386" s="55"/>
    </row>
    <row r="387" spans="1:46" ht="24" customHeight="1" outlineLevel="1" x14ac:dyDescent="0.3">
      <c r="A387" s="43" t="s">
        <v>670</v>
      </c>
      <c r="B387" s="42">
        <v>386</v>
      </c>
      <c r="C387" s="43" t="s">
        <v>395</v>
      </c>
      <c r="D387" s="43" t="s">
        <v>399</v>
      </c>
      <c r="E387" s="42" t="s">
        <v>757</v>
      </c>
      <c r="F387" s="43">
        <f>VLOOKUP(E387,[3]INVENTARIO!$B$4:$D$1048576,3,0)</f>
        <v>0</v>
      </c>
      <c r="G387" s="44" t="s">
        <v>758</v>
      </c>
      <c r="H387" s="43" t="s">
        <v>501</v>
      </c>
      <c r="I387" s="43" t="s">
        <v>403</v>
      </c>
      <c r="J387" s="45">
        <v>0.87</v>
      </c>
      <c r="K387" s="45">
        <v>0.5</v>
      </c>
      <c r="L387" s="45">
        <v>0.5</v>
      </c>
      <c r="M387" s="45">
        <v>0</v>
      </c>
      <c r="N387" s="45" t="s">
        <v>28</v>
      </c>
      <c r="O387" s="45">
        <v>0</v>
      </c>
      <c r="P387" s="46">
        <v>2548.52</v>
      </c>
      <c r="Q387" s="46">
        <f t="shared" si="50"/>
        <v>1529.1119999999999</v>
      </c>
      <c r="R387" s="47"/>
      <c r="S387" s="46">
        <v>1704.0399999999997</v>
      </c>
      <c r="T387" s="46">
        <v>1022.4239999999998</v>
      </c>
      <c r="V387" s="49">
        <f>VLOOKUP(E387,[3]INVENTARIO!$B$4:$P$1048576,15,0)</f>
        <v>0.6</v>
      </c>
      <c r="X387" s="50">
        <f>VLOOKUP(E387,[3]INVENTARIO!$B$114:$R$4077,17,0)</f>
        <v>1508</v>
      </c>
      <c r="Y387" s="50">
        <f>VLOOKUP(E387,[3]INVENTARIO!$B$4:$S$4077,18,0)</f>
        <v>0</v>
      </c>
      <c r="AA387" s="51">
        <f>VLOOKUP(E387,[3]INVENTARIO!$B$4:$U$4077,20,0)</f>
        <v>0</v>
      </c>
      <c r="AB387" s="51">
        <f t="shared" si="46"/>
        <v>0</v>
      </c>
      <c r="AD387" s="51">
        <f>VLOOKUP(E387,[3]INVENTARIO!$B$4:$X$4077,23,0)</f>
        <v>0</v>
      </c>
      <c r="AE387" s="51">
        <f t="shared" si="47"/>
        <v>0</v>
      </c>
      <c r="AG387" s="51">
        <f>VLOOKUP(E387,[3]INVENTARIO!$B$4:$AA$1048576,26,0)</f>
        <v>0</v>
      </c>
      <c r="AH387" s="51">
        <f t="shared" si="48"/>
        <v>0</v>
      </c>
      <c r="AJ387" s="51">
        <f>VLOOKUP(E387,[3]INVENTARIO!$B$4:$AD$1048576,29,0)</f>
        <v>0</v>
      </c>
      <c r="AK387" s="51">
        <f t="shared" si="49"/>
        <v>0</v>
      </c>
      <c r="AT387" s="55"/>
    </row>
    <row r="388" spans="1:46" ht="24" customHeight="1" outlineLevel="1" x14ac:dyDescent="0.3">
      <c r="B388" s="42">
        <v>387</v>
      </c>
      <c r="C388" s="43" t="s">
        <v>395</v>
      </c>
      <c r="D388" s="43" t="s">
        <v>399</v>
      </c>
      <c r="E388" s="42" t="s">
        <v>759</v>
      </c>
      <c r="F388" s="43">
        <f>VLOOKUP(E388,[3]INVENTARIO!$B$4:$D$1048576,3,0)</f>
        <v>0</v>
      </c>
      <c r="G388" s="44" t="s">
        <v>758</v>
      </c>
      <c r="H388" s="43" t="s">
        <v>501</v>
      </c>
      <c r="I388" s="43" t="s">
        <v>403</v>
      </c>
      <c r="J388" s="45">
        <v>1.25</v>
      </c>
      <c r="K388" s="45">
        <v>0.8</v>
      </c>
      <c r="L388" s="45">
        <v>0.8</v>
      </c>
      <c r="M388" s="45">
        <v>0</v>
      </c>
      <c r="N388" s="45" t="s">
        <v>28</v>
      </c>
      <c r="O388" s="45">
        <v>0</v>
      </c>
      <c r="P388" s="46">
        <v>5960.630000000001</v>
      </c>
      <c r="Q388" s="46">
        <f t="shared" si="50"/>
        <v>3576.3780000000006</v>
      </c>
      <c r="R388" s="47"/>
      <c r="S388" s="46">
        <v>3985.5099999999998</v>
      </c>
      <c r="T388" s="46">
        <v>2391.3059999999996</v>
      </c>
      <c r="V388" s="49">
        <f>VLOOKUP(E388,[3]INVENTARIO!$B$4:$P$1048576,15,0)</f>
        <v>0.6</v>
      </c>
      <c r="X388" s="50">
        <f>VLOOKUP(E388,[3]INVENTARIO!$B$114:$R$4077,17,0)</f>
        <v>3527</v>
      </c>
      <c r="Y388" s="50">
        <f>VLOOKUP(E388,[3]INVENTARIO!$B$4:$S$4077,18,0)</f>
        <v>0</v>
      </c>
      <c r="AA388" s="51">
        <f>VLOOKUP(E388,[3]INVENTARIO!$B$4:$U$4077,20,0)</f>
        <v>0</v>
      </c>
      <c r="AB388" s="51">
        <f t="shared" si="46"/>
        <v>0</v>
      </c>
      <c r="AD388" s="51">
        <f>VLOOKUP(E388,[3]INVENTARIO!$B$4:$X$4077,23,0)</f>
        <v>0</v>
      </c>
      <c r="AE388" s="51">
        <f t="shared" si="47"/>
        <v>0</v>
      </c>
      <c r="AG388" s="51">
        <f>VLOOKUP(E388,[3]INVENTARIO!$B$4:$AA$1048576,26,0)</f>
        <v>0</v>
      </c>
      <c r="AH388" s="51">
        <f t="shared" si="48"/>
        <v>0</v>
      </c>
      <c r="AJ388" s="51">
        <f>VLOOKUP(E388,[3]INVENTARIO!$B$4:$AD$1048576,29,0)</f>
        <v>0</v>
      </c>
      <c r="AK388" s="51">
        <f t="shared" si="49"/>
        <v>0</v>
      </c>
      <c r="AT388" s="55"/>
    </row>
    <row r="389" spans="1:46" ht="24" customHeight="1" outlineLevel="1" x14ac:dyDescent="0.3">
      <c r="B389" s="42">
        <v>388</v>
      </c>
      <c r="C389" s="43" t="s">
        <v>395</v>
      </c>
      <c r="D389" s="43" t="s">
        <v>399</v>
      </c>
      <c r="E389" s="42" t="s">
        <v>760</v>
      </c>
      <c r="F389" s="43">
        <f>VLOOKUP(E389,[3]INVENTARIO!$B$4:$D$1048576,3,0)</f>
        <v>0</v>
      </c>
      <c r="G389" s="44" t="s">
        <v>758</v>
      </c>
      <c r="H389" s="43" t="s">
        <v>501</v>
      </c>
      <c r="I389" s="43" t="s">
        <v>403</v>
      </c>
      <c r="J389" s="45">
        <v>1.6</v>
      </c>
      <c r="K389" s="45">
        <v>1</v>
      </c>
      <c r="L389" s="45">
        <v>1</v>
      </c>
      <c r="M389" s="45">
        <v>0</v>
      </c>
      <c r="N389" s="45" t="s">
        <v>28</v>
      </c>
      <c r="O389" s="45">
        <v>0</v>
      </c>
      <c r="P389" s="46">
        <v>9556.9500000000007</v>
      </c>
      <c r="Q389" s="46">
        <f t="shared" si="50"/>
        <v>5734.17</v>
      </c>
      <c r="R389" s="47"/>
      <c r="S389" s="46">
        <v>6390.15</v>
      </c>
      <c r="T389" s="46">
        <v>3834.0899999999997</v>
      </c>
      <c r="V389" s="49">
        <f>VLOOKUP(E389,[3]INVENTARIO!$B$4:$P$1048576,15,0)</f>
        <v>0.6</v>
      </c>
      <c r="X389" s="50">
        <f>VLOOKUP(E389,[3]INVENTARIO!$B$114:$R$4077,17,0)</f>
        <v>5655</v>
      </c>
      <c r="Y389" s="50">
        <f>VLOOKUP(E389,[3]INVENTARIO!$B$4:$S$4077,18,0)</f>
        <v>0</v>
      </c>
      <c r="AA389" s="51">
        <f>VLOOKUP(E389,[3]INVENTARIO!$B$4:$U$4077,20,0)</f>
        <v>0</v>
      </c>
      <c r="AB389" s="51">
        <f t="shared" si="46"/>
        <v>0</v>
      </c>
      <c r="AD389" s="51">
        <f>VLOOKUP(E389,[3]INVENTARIO!$B$4:$X$4077,23,0)</f>
        <v>0</v>
      </c>
      <c r="AE389" s="51">
        <f t="shared" si="47"/>
        <v>0</v>
      </c>
      <c r="AG389" s="51">
        <f>VLOOKUP(E389,[3]INVENTARIO!$B$4:$AA$1048576,26,0)</f>
        <v>0</v>
      </c>
      <c r="AH389" s="51">
        <f t="shared" si="48"/>
        <v>0</v>
      </c>
      <c r="AJ389" s="51">
        <f>VLOOKUP(E389,[3]INVENTARIO!$B$4:$AD$1048576,29,0)</f>
        <v>0</v>
      </c>
      <c r="AK389" s="51">
        <f t="shared" si="49"/>
        <v>0</v>
      </c>
      <c r="AT389" s="55"/>
    </row>
    <row r="390" spans="1:46" ht="24" customHeight="1" outlineLevel="1" x14ac:dyDescent="0.3">
      <c r="B390" s="42">
        <v>389</v>
      </c>
      <c r="C390" s="43" t="s">
        <v>395</v>
      </c>
      <c r="D390" s="43" t="s">
        <v>399</v>
      </c>
      <c r="E390" s="42" t="s">
        <v>761</v>
      </c>
      <c r="F390" s="43">
        <f>VLOOKUP(E390,[3]INVENTARIO!$B$4:$D$1048576,3,0)</f>
        <v>0</v>
      </c>
      <c r="G390" s="44" t="s">
        <v>762</v>
      </c>
      <c r="H390" s="43" t="s">
        <v>501</v>
      </c>
      <c r="I390" s="43" t="s">
        <v>403</v>
      </c>
      <c r="J390" s="45">
        <v>0.87</v>
      </c>
      <c r="K390" s="45">
        <v>0.5</v>
      </c>
      <c r="L390" s="45">
        <v>0.5</v>
      </c>
      <c r="M390" s="45">
        <v>0</v>
      </c>
      <c r="N390" s="45" t="s">
        <v>28</v>
      </c>
      <c r="O390" s="45">
        <v>0</v>
      </c>
      <c r="P390" s="46">
        <v>2548.52</v>
      </c>
      <c r="Q390" s="46">
        <f t="shared" si="50"/>
        <v>1529.1119999999999</v>
      </c>
      <c r="R390" s="47"/>
      <c r="S390" s="46">
        <v>1704.0399999999997</v>
      </c>
      <c r="T390" s="46">
        <v>1022.4239999999998</v>
      </c>
      <c r="V390" s="49">
        <f>VLOOKUP(E390,[3]INVENTARIO!$B$4:$P$1048576,15,0)</f>
        <v>0.6</v>
      </c>
      <c r="X390" s="50">
        <f>VLOOKUP(E390,[3]INVENTARIO!$B$114:$R$4077,17,0)</f>
        <v>1508</v>
      </c>
      <c r="Y390" s="50">
        <f>VLOOKUP(E390,[3]INVENTARIO!$B$4:$S$4077,18,0)</f>
        <v>0</v>
      </c>
      <c r="AA390" s="51">
        <f>VLOOKUP(E390,[3]INVENTARIO!$B$4:$U$4077,20,0)</f>
        <v>0</v>
      </c>
      <c r="AB390" s="51">
        <f t="shared" si="46"/>
        <v>0</v>
      </c>
      <c r="AD390" s="51">
        <f>VLOOKUP(E390,[3]INVENTARIO!$B$4:$X$4077,23,0)</f>
        <v>0</v>
      </c>
      <c r="AE390" s="51">
        <f t="shared" si="47"/>
        <v>0</v>
      </c>
      <c r="AG390" s="51">
        <f>VLOOKUP(E390,[3]INVENTARIO!$B$4:$AA$1048576,26,0)</f>
        <v>0</v>
      </c>
      <c r="AH390" s="51">
        <f t="shared" si="48"/>
        <v>0</v>
      </c>
      <c r="AJ390" s="51">
        <f>VLOOKUP(E390,[3]INVENTARIO!$B$4:$AD$1048576,29,0)</f>
        <v>0</v>
      </c>
      <c r="AK390" s="51">
        <f t="shared" si="49"/>
        <v>0</v>
      </c>
      <c r="AT390" s="55"/>
    </row>
    <row r="391" spans="1:46" ht="24" customHeight="1" outlineLevel="1" x14ac:dyDescent="0.3">
      <c r="A391" s="43" t="s">
        <v>670</v>
      </c>
      <c r="B391" s="42">
        <v>390</v>
      </c>
      <c r="C391" s="43" t="s">
        <v>395</v>
      </c>
      <c r="D391" s="43" t="s">
        <v>399</v>
      </c>
      <c r="E391" s="42" t="s">
        <v>763</v>
      </c>
      <c r="F391" s="43">
        <f>VLOOKUP(E391,[3]INVENTARIO!$B$4:$D$1048576,3,0)</f>
        <v>0</v>
      </c>
      <c r="G391" s="44" t="s">
        <v>762</v>
      </c>
      <c r="H391" s="43" t="s">
        <v>501</v>
      </c>
      <c r="I391" s="43" t="s">
        <v>403</v>
      </c>
      <c r="J391" s="45">
        <v>1.25</v>
      </c>
      <c r="K391" s="45">
        <v>0.8</v>
      </c>
      <c r="L391" s="45">
        <v>0.8</v>
      </c>
      <c r="M391" s="45">
        <v>0</v>
      </c>
      <c r="N391" s="45" t="s">
        <v>28</v>
      </c>
      <c r="O391" s="45">
        <v>0</v>
      </c>
      <c r="P391" s="46">
        <v>5960.630000000001</v>
      </c>
      <c r="Q391" s="46">
        <f t="shared" si="50"/>
        <v>3576.3780000000006</v>
      </c>
      <c r="R391" s="47"/>
      <c r="S391" s="46">
        <v>3985.5099999999998</v>
      </c>
      <c r="T391" s="46">
        <v>2391.3059999999996</v>
      </c>
      <c r="V391" s="49">
        <f>VLOOKUP(E391,[3]INVENTARIO!$B$4:$P$1048576,15,0)</f>
        <v>0.6</v>
      </c>
      <c r="X391" s="50">
        <f>VLOOKUP(E391,[3]INVENTARIO!$B$114:$R$4077,17,0)</f>
        <v>3527</v>
      </c>
      <c r="Y391" s="50">
        <f>VLOOKUP(E391,[3]INVENTARIO!$B$4:$S$4077,18,0)</f>
        <v>0</v>
      </c>
      <c r="AA391" s="51">
        <f>VLOOKUP(E391,[3]INVENTARIO!$B$4:$U$4077,20,0)</f>
        <v>0</v>
      </c>
      <c r="AB391" s="51">
        <f t="shared" si="46"/>
        <v>0</v>
      </c>
      <c r="AD391" s="51">
        <f>VLOOKUP(E391,[3]INVENTARIO!$B$4:$X$4077,23,0)</f>
        <v>0</v>
      </c>
      <c r="AE391" s="51">
        <f t="shared" si="47"/>
        <v>0</v>
      </c>
      <c r="AG391" s="51">
        <f>VLOOKUP(E391,[3]INVENTARIO!$B$4:$AA$1048576,26,0)</f>
        <v>0</v>
      </c>
      <c r="AH391" s="51">
        <f t="shared" si="48"/>
        <v>0</v>
      </c>
      <c r="AJ391" s="51">
        <f>VLOOKUP(E391,[3]INVENTARIO!$B$4:$AD$1048576,29,0)</f>
        <v>0</v>
      </c>
      <c r="AK391" s="51">
        <f t="shared" si="49"/>
        <v>0</v>
      </c>
      <c r="AT391" s="55"/>
    </row>
    <row r="392" spans="1:46" ht="24" customHeight="1" outlineLevel="1" x14ac:dyDescent="0.3">
      <c r="B392" s="42">
        <v>391</v>
      </c>
      <c r="C392" s="43" t="s">
        <v>395</v>
      </c>
      <c r="D392" s="43" t="s">
        <v>399</v>
      </c>
      <c r="E392" s="42" t="s">
        <v>764</v>
      </c>
      <c r="F392" s="43">
        <f>VLOOKUP(E392,[3]INVENTARIO!$B$4:$D$1048576,3,0)</f>
        <v>0</v>
      </c>
      <c r="G392" s="44" t="s">
        <v>762</v>
      </c>
      <c r="H392" s="43" t="s">
        <v>501</v>
      </c>
      <c r="I392" s="43" t="s">
        <v>403</v>
      </c>
      <c r="J392" s="45">
        <v>1.6</v>
      </c>
      <c r="K392" s="45">
        <v>1</v>
      </c>
      <c r="L392" s="45">
        <v>1</v>
      </c>
      <c r="M392" s="45">
        <v>0</v>
      </c>
      <c r="N392" s="45" t="s">
        <v>28</v>
      </c>
      <c r="O392" s="45">
        <v>0</v>
      </c>
      <c r="P392" s="46">
        <v>9556.9500000000007</v>
      </c>
      <c r="Q392" s="46">
        <f t="shared" si="50"/>
        <v>5734.17</v>
      </c>
      <c r="R392" s="47"/>
      <c r="S392" s="46">
        <v>6390.15</v>
      </c>
      <c r="T392" s="46">
        <v>3834.0899999999997</v>
      </c>
      <c r="V392" s="49">
        <f>VLOOKUP(E392,[3]INVENTARIO!$B$4:$P$1048576,15,0)</f>
        <v>0.6</v>
      </c>
      <c r="X392" s="50">
        <f>VLOOKUP(E392,[3]INVENTARIO!$B$114:$R$4077,17,0)</f>
        <v>5655</v>
      </c>
      <c r="Y392" s="50">
        <f>VLOOKUP(E392,[3]INVENTARIO!$B$4:$S$4077,18,0)</f>
        <v>0</v>
      </c>
      <c r="AA392" s="51">
        <f>VLOOKUP(E392,[3]INVENTARIO!$B$4:$U$4077,20,0)</f>
        <v>0</v>
      </c>
      <c r="AB392" s="51">
        <f t="shared" si="46"/>
        <v>0</v>
      </c>
      <c r="AD392" s="51">
        <f>VLOOKUP(E392,[3]INVENTARIO!$B$4:$X$4077,23,0)</f>
        <v>0</v>
      </c>
      <c r="AE392" s="51">
        <f t="shared" si="47"/>
        <v>0</v>
      </c>
      <c r="AG392" s="51">
        <f>VLOOKUP(E392,[3]INVENTARIO!$B$4:$AA$1048576,26,0)</f>
        <v>0</v>
      </c>
      <c r="AH392" s="51">
        <f t="shared" si="48"/>
        <v>0</v>
      </c>
      <c r="AJ392" s="51">
        <f>VLOOKUP(E392,[3]INVENTARIO!$B$4:$AD$1048576,29,0)</f>
        <v>0</v>
      </c>
      <c r="AK392" s="51">
        <f t="shared" si="49"/>
        <v>0</v>
      </c>
      <c r="AT392" s="55"/>
    </row>
    <row r="393" spans="1:46" ht="24" customHeight="1" outlineLevel="1" x14ac:dyDescent="0.3">
      <c r="B393" s="42">
        <v>392</v>
      </c>
      <c r="C393" s="43" t="s">
        <v>395</v>
      </c>
      <c r="D393" s="43" t="s">
        <v>399</v>
      </c>
      <c r="E393" s="42" t="s">
        <v>765</v>
      </c>
      <c r="F393" s="43">
        <f>VLOOKUP(E393,[3]INVENTARIO!$B$4:$D$1048576,3,0)</f>
        <v>0</v>
      </c>
      <c r="G393" s="44" t="s">
        <v>766</v>
      </c>
      <c r="H393" s="43" t="s">
        <v>501</v>
      </c>
      <c r="I393" s="43" t="s">
        <v>403</v>
      </c>
      <c r="J393" s="45">
        <v>1.2</v>
      </c>
      <c r="K393" s="45">
        <v>1.1499999999999999</v>
      </c>
      <c r="L393" s="45">
        <v>1.55</v>
      </c>
      <c r="M393" s="45">
        <v>0</v>
      </c>
      <c r="N393" s="45" t="s">
        <v>28</v>
      </c>
      <c r="O393" s="45">
        <v>0</v>
      </c>
      <c r="P393" s="46">
        <v>10934.033825000002</v>
      </c>
      <c r="Q393" s="46">
        <v>6560.4202950000008</v>
      </c>
      <c r="R393" s="47"/>
      <c r="S393" s="46">
        <v>7310.8739999999998</v>
      </c>
      <c r="T393" s="46">
        <v>4386.5243999999993</v>
      </c>
      <c r="V393" s="49">
        <f>VLOOKUP(E393,[3]INVENTARIO!$B$4:$P$1048576,15,0)</f>
        <v>0.6</v>
      </c>
      <c r="X393" s="50">
        <f>VLOOKUP(E393,[3]INVENTARIO!$B$114:$R$4077,17,0)</f>
        <v>6469.8</v>
      </c>
      <c r="Y393" s="50">
        <f>VLOOKUP(E393,[3]INVENTARIO!$B$4:$S$4077,18,0)</f>
        <v>3375.6</v>
      </c>
      <c r="AA393" s="51">
        <f>VLOOKUP(E393,[3]INVENTARIO!$B$4:$U$4077,20,0)</f>
        <v>5626</v>
      </c>
      <c r="AB393" s="51">
        <f t="shared" si="46"/>
        <v>3375.6</v>
      </c>
      <c r="AD393" s="51">
        <f>VLOOKUP(E393,[3]INVENTARIO!$B$4:$X$4077,23,0)</f>
        <v>5626</v>
      </c>
      <c r="AE393" s="51">
        <f t="shared" si="47"/>
        <v>3375.6</v>
      </c>
      <c r="AG393" s="51">
        <f>VLOOKUP(E393,[3]INVENTARIO!$B$4:$AA$1048576,26,0)</f>
        <v>5626</v>
      </c>
      <c r="AH393" s="51">
        <f t="shared" si="48"/>
        <v>3375.6</v>
      </c>
      <c r="AJ393" s="51">
        <f>VLOOKUP(E393,[3]INVENTARIO!$B$4:$AD$1048576,29,0)</f>
        <v>5307.5</v>
      </c>
      <c r="AK393" s="51">
        <f t="shared" si="49"/>
        <v>3184.5</v>
      </c>
      <c r="AT393" s="55"/>
    </row>
    <row r="394" spans="1:46" ht="24" customHeight="1" outlineLevel="1" x14ac:dyDescent="0.3">
      <c r="B394" s="42">
        <v>393</v>
      </c>
      <c r="C394" s="43" t="s">
        <v>395</v>
      </c>
      <c r="D394" s="43" t="s">
        <v>399</v>
      </c>
      <c r="E394" s="42" t="s">
        <v>767</v>
      </c>
      <c r="F394" s="43">
        <v>0</v>
      </c>
      <c r="G394" s="44" t="s">
        <v>768</v>
      </c>
      <c r="H394" s="43" t="s">
        <v>402</v>
      </c>
      <c r="I394" s="43" t="s">
        <v>403</v>
      </c>
      <c r="J394" s="45" t="s">
        <v>28</v>
      </c>
      <c r="K394" s="45" t="s">
        <v>28</v>
      </c>
      <c r="L394" s="45" t="s">
        <v>28</v>
      </c>
      <c r="M394" s="45">
        <v>0</v>
      </c>
      <c r="N394" s="45" t="s">
        <v>28</v>
      </c>
      <c r="O394" s="45">
        <v>0</v>
      </c>
      <c r="P394" s="46">
        <v>15241.2</v>
      </c>
      <c r="Q394" s="46">
        <f>P394*V394</f>
        <v>9144.7199999999993</v>
      </c>
      <c r="R394" s="47"/>
      <c r="S394" s="46">
        <v>11724</v>
      </c>
      <c r="T394" s="46">
        <v>7034.4</v>
      </c>
      <c r="V394" s="49">
        <v>0.6</v>
      </c>
      <c r="X394" s="50">
        <v>0</v>
      </c>
      <c r="Y394" s="50" t="e">
        <f>VLOOKUP(E394,[3]INVENTARIO!$B$4:$S$4077,18,0)</f>
        <v>#N/A</v>
      </c>
      <c r="AA394" s="51">
        <v>0</v>
      </c>
      <c r="AB394" s="51">
        <f t="shared" si="46"/>
        <v>0</v>
      </c>
      <c r="AD394" s="51">
        <v>0</v>
      </c>
      <c r="AE394" s="51">
        <f t="shared" si="47"/>
        <v>0</v>
      </c>
      <c r="AG394" s="51" t="e">
        <f>VLOOKUP(E394,[3]INVENTARIO!$B$4:$AA$1048576,26,0)</f>
        <v>#N/A</v>
      </c>
      <c r="AH394" s="51" t="e">
        <f t="shared" si="48"/>
        <v>#N/A</v>
      </c>
      <c r="AJ394" s="51">
        <v>0</v>
      </c>
      <c r="AK394" s="51">
        <f t="shared" si="49"/>
        <v>0</v>
      </c>
      <c r="AT394" s="55"/>
    </row>
    <row r="395" spans="1:46" ht="24" customHeight="1" outlineLevel="1" x14ac:dyDescent="0.3">
      <c r="A395" s="43" t="s">
        <v>390</v>
      </c>
      <c r="B395" s="42">
        <v>394</v>
      </c>
      <c r="C395" s="43" t="s">
        <v>395</v>
      </c>
      <c r="D395" s="43" t="s">
        <v>399</v>
      </c>
      <c r="E395" s="42" t="s">
        <v>769</v>
      </c>
      <c r="F395" s="43">
        <v>0</v>
      </c>
      <c r="G395" s="44" t="s">
        <v>770</v>
      </c>
      <c r="H395" s="43" t="s">
        <v>402</v>
      </c>
      <c r="I395" s="43" t="s">
        <v>403</v>
      </c>
      <c r="J395" s="45" t="s">
        <v>28</v>
      </c>
      <c r="K395" s="45" t="s">
        <v>28</v>
      </c>
      <c r="L395" s="45" t="s">
        <v>28</v>
      </c>
      <c r="M395" s="45">
        <v>0</v>
      </c>
      <c r="N395" s="45" t="s">
        <v>28</v>
      </c>
      <c r="O395" s="45">
        <v>0</v>
      </c>
      <c r="P395" s="46">
        <v>21450.838500000002</v>
      </c>
      <c r="Q395" s="46">
        <f>P395*V395</f>
        <v>12870.5031</v>
      </c>
      <c r="R395" s="47"/>
      <c r="S395" s="46">
        <v>16500.645</v>
      </c>
      <c r="T395" s="46">
        <v>9900.3870000000006</v>
      </c>
      <c r="V395" s="49">
        <v>0.6</v>
      </c>
      <c r="X395" s="50">
        <v>0</v>
      </c>
      <c r="Y395" s="50" t="e">
        <f>VLOOKUP(E395,[3]INVENTARIO!$B$4:$S$4077,18,0)</f>
        <v>#N/A</v>
      </c>
      <c r="AA395" s="51">
        <v>0</v>
      </c>
      <c r="AB395" s="51">
        <f t="shared" si="46"/>
        <v>0</v>
      </c>
      <c r="AD395" s="51">
        <v>0</v>
      </c>
      <c r="AE395" s="51">
        <f t="shared" si="47"/>
        <v>0</v>
      </c>
      <c r="AG395" s="51" t="e">
        <f>VLOOKUP(E395,[3]INVENTARIO!$B$4:$AA$1048576,26,0)</f>
        <v>#N/A</v>
      </c>
      <c r="AH395" s="51" t="e">
        <f t="shared" si="48"/>
        <v>#N/A</v>
      </c>
      <c r="AJ395" s="51">
        <v>0</v>
      </c>
      <c r="AK395" s="51">
        <f t="shared" si="49"/>
        <v>0</v>
      </c>
      <c r="AT395" s="55"/>
    </row>
    <row r="396" spans="1:46" ht="24" customHeight="1" outlineLevel="1" x14ac:dyDescent="0.3">
      <c r="B396" s="42">
        <v>395</v>
      </c>
      <c r="C396" s="43" t="s">
        <v>395</v>
      </c>
      <c r="D396" s="43" t="s">
        <v>399</v>
      </c>
      <c r="E396" s="42" t="s">
        <v>771</v>
      </c>
      <c r="F396" s="43">
        <v>0</v>
      </c>
      <c r="G396" s="44" t="s">
        <v>772</v>
      </c>
      <c r="H396" s="43" t="s">
        <v>402</v>
      </c>
      <c r="I396" s="43" t="s">
        <v>403</v>
      </c>
      <c r="J396" s="45" t="s">
        <v>28</v>
      </c>
      <c r="K396" s="45" t="s">
        <v>28</v>
      </c>
      <c r="L396" s="45" t="s">
        <v>28</v>
      </c>
      <c r="M396" s="45">
        <v>0</v>
      </c>
      <c r="N396" s="45" t="s">
        <v>28</v>
      </c>
      <c r="O396" s="45">
        <v>0</v>
      </c>
      <c r="P396" s="46">
        <v>30750.2</v>
      </c>
      <c r="Q396" s="46">
        <f>P396*V396</f>
        <v>18450.12</v>
      </c>
      <c r="R396" s="47"/>
      <c r="S396" s="46">
        <v>23654</v>
      </c>
      <c r="T396" s="46">
        <v>14192.1</v>
      </c>
      <c r="V396" s="49">
        <v>0.6</v>
      </c>
      <c r="X396" s="50">
        <v>0</v>
      </c>
      <c r="Y396" s="50" t="e">
        <f>VLOOKUP(E396,[3]INVENTARIO!$B$4:$S$4077,18,0)</f>
        <v>#N/A</v>
      </c>
      <c r="AA396" s="51">
        <v>0</v>
      </c>
      <c r="AB396" s="51">
        <f t="shared" si="46"/>
        <v>0</v>
      </c>
      <c r="AD396" s="51">
        <v>0</v>
      </c>
      <c r="AE396" s="51">
        <f t="shared" si="47"/>
        <v>0</v>
      </c>
      <c r="AG396" s="51" t="e">
        <f>VLOOKUP(E396,[3]INVENTARIO!$B$4:$AA$1048576,26,0)</f>
        <v>#N/A</v>
      </c>
      <c r="AH396" s="51" t="e">
        <f t="shared" si="48"/>
        <v>#N/A</v>
      </c>
      <c r="AJ396" s="51">
        <v>0</v>
      </c>
      <c r="AK396" s="51">
        <f t="shared" si="49"/>
        <v>0</v>
      </c>
      <c r="AT396" s="55"/>
    </row>
    <row r="397" spans="1:46" ht="24" customHeight="1" outlineLevel="1" x14ac:dyDescent="0.3">
      <c r="B397" s="42">
        <v>396</v>
      </c>
      <c r="C397" s="43" t="s">
        <v>395</v>
      </c>
      <c r="D397" s="43" t="s">
        <v>399</v>
      </c>
      <c r="E397" s="42" t="s">
        <v>773</v>
      </c>
      <c r="F397" s="43">
        <f>VLOOKUP(E397,[3]INVENTARIO!$B$4:$D$1048576,3,0)</f>
        <v>0</v>
      </c>
      <c r="G397" s="44" t="s">
        <v>774</v>
      </c>
      <c r="H397" s="43" t="s">
        <v>501</v>
      </c>
      <c r="I397" s="43" t="s">
        <v>403</v>
      </c>
      <c r="J397" s="45">
        <v>0.28000000000000003</v>
      </c>
      <c r="K397" s="45">
        <v>0.28000000000000003</v>
      </c>
      <c r="L397" s="45">
        <v>0.28000000000000003</v>
      </c>
      <c r="M397" s="45">
        <v>0</v>
      </c>
      <c r="N397" s="45" t="s">
        <v>28</v>
      </c>
      <c r="O397" s="45">
        <v>0</v>
      </c>
      <c r="P397" s="46">
        <v>396.57117500000004</v>
      </c>
      <c r="Q397" s="46">
        <v>237.94270500000002</v>
      </c>
      <c r="R397" s="47"/>
      <c r="S397" s="46">
        <v>265.21099999999996</v>
      </c>
      <c r="T397" s="46">
        <v>159.12659999999997</v>
      </c>
      <c r="V397" s="49">
        <v>0.6</v>
      </c>
      <c r="X397" s="50">
        <f>VLOOKUP(E397,[3]INVENTARIO!$B$114:$R$4077,17,0)</f>
        <v>234.7</v>
      </c>
      <c r="Y397" s="50">
        <f>VLOOKUP(E397,[3]INVENTARIO!$B$4:$S$4077,18,0)</f>
        <v>122.46</v>
      </c>
      <c r="AA397" s="51">
        <f>VLOOKUP(E397,[3]INVENTARIO!$B$4:$U$4077,20,0)</f>
        <v>204.1</v>
      </c>
      <c r="AB397" s="51">
        <f t="shared" si="46"/>
        <v>122.46</v>
      </c>
      <c r="AD397" s="51">
        <f>VLOOKUP(E397,[3]INVENTARIO!$B$4:$X$4077,23,0)</f>
        <v>204.1</v>
      </c>
      <c r="AE397" s="51">
        <f t="shared" si="47"/>
        <v>122.46</v>
      </c>
      <c r="AG397" s="51">
        <f>VLOOKUP(E397,[3]INVENTARIO!$B$4:$AA$1048576,26,0)</f>
        <v>204.1</v>
      </c>
      <c r="AH397" s="51">
        <f t="shared" si="48"/>
        <v>122.46</v>
      </c>
      <c r="AJ397" s="51">
        <f>VLOOKUP(E397,[3]INVENTARIO!$B$4:$AD$1048576,29,0)</f>
        <v>192.5</v>
      </c>
      <c r="AK397" s="51">
        <f t="shared" si="49"/>
        <v>115.5</v>
      </c>
      <c r="AT397" s="55"/>
    </row>
    <row r="398" spans="1:46" ht="24" customHeight="1" outlineLevel="1" x14ac:dyDescent="0.3">
      <c r="A398" s="41" t="s">
        <v>450</v>
      </c>
      <c r="B398" s="42">
        <v>397</v>
      </c>
      <c r="C398" s="43" t="s">
        <v>395</v>
      </c>
      <c r="D398" s="43" t="s">
        <v>537</v>
      </c>
      <c r="E398" s="42" t="s">
        <v>775</v>
      </c>
      <c r="F398" s="43">
        <f>VLOOKUP(E398,[3]INVENTARIO!$B$4:$D$1048576,3,0)</f>
        <v>0</v>
      </c>
      <c r="G398" s="44" t="s">
        <v>776</v>
      </c>
      <c r="H398" s="43" t="s">
        <v>501</v>
      </c>
      <c r="I398" s="43" t="s">
        <v>403</v>
      </c>
      <c r="J398" s="45">
        <v>3.2</v>
      </c>
      <c r="K398" s="45">
        <v>3.05</v>
      </c>
      <c r="L398" s="45">
        <v>3.05</v>
      </c>
      <c r="M398" s="45">
        <v>0</v>
      </c>
      <c r="N398" s="45" t="s">
        <v>28</v>
      </c>
      <c r="O398" s="45">
        <v>0</v>
      </c>
      <c r="P398" s="46">
        <v>48676.27908</v>
      </c>
      <c r="Q398" s="46">
        <f>P398*V398</f>
        <v>26771.953494000001</v>
      </c>
      <c r="R398" s="47"/>
      <c r="S398" s="46">
        <v>32546.824999999997</v>
      </c>
      <c r="T398" s="46">
        <v>17900.75375</v>
      </c>
      <c r="V398" s="49">
        <v>0.55000000000000004</v>
      </c>
      <c r="X398" s="50">
        <f>VLOOKUP(E398,[3]INVENTARIO!$B$114:$R$4077,17,0)</f>
        <v>28802.5</v>
      </c>
      <c r="Y398" s="50">
        <f>VLOOKUP(E398,[3]INVENTARIO!$B$4:$S$4077,18,0)</f>
        <v>12522.85</v>
      </c>
      <c r="AA398" s="51">
        <f>VLOOKUP(E398,[3]INVENTARIO!$B$4:$U$4077,20,0)</f>
        <v>25045.7</v>
      </c>
      <c r="AB398" s="51">
        <v>12522.85</v>
      </c>
      <c r="AD398" s="51">
        <f>VLOOKUP(E398,[3]INVENTARIO!$B$4:$X$4077,23,0)</f>
        <v>25045.7</v>
      </c>
      <c r="AE398" s="51">
        <v>12522.85</v>
      </c>
      <c r="AG398" s="51">
        <f>VLOOKUP(E398,[3]INVENTARIO!$B$4:$AA$1048576,26,0)</f>
        <v>25045.7</v>
      </c>
      <c r="AH398" s="51">
        <v>12522.85</v>
      </c>
      <c r="AJ398" s="51">
        <f>VLOOKUP(E398,[3]INVENTARIO!$B$4:$AD$1048576,29,0)</f>
        <v>23628</v>
      </c>
      <c r="AK398" s="51">
        <v>11814</v>
      </c>
      <c r="AT398" s="55"/>
    </row>
    <row r="399" spans="1:46" ht="24" customHeight="1" outlineLevel="1" x14ac:dyDescent="0.3">
      <c r="B399" s="42">
        <v>398</v>
      </c>
      <c r="C399" s="43" t="s">
        <v>395</v>
      </c>
      <c r="D399" s="43" t="s">
        <v>399</v>
      </c>
      <c r="E399" s="42" t="s">
        <v>777</v>
      </c>
      <c r="F399" s="43">
        <f>VLOOKUP(E399,[3]INVENTARIO!$B$4:$D$1048576,3,0)</f>
        <v>0</v>
      </c>
      <c r="G399" s="44" t="s">
        <v>778</v>
      </c>
      <c r="H399" s="43" t="s">
        <v>501</v>
      </c>
      <c r="I399" s="43" t="s">
        <v>403</v>
      </c>
      <c r="J399" s="45">
        <v>0.74</v>
      </c>
      <c r="K399" s="45">
        <v>0.28000000000000003</v>
      </c>
      <c r="L399" s="45">
        <v>0.28000000000000003</v>
      </c>
      <c r="M399" s="45">
        <v>0</v>
      </c>
      <c r="N399" s="45" t="s">
        <v>28</v>
      </c>
      <c r="O399" s="45">
        <f>VLOOKUP(E399,[3]INVENTARIO!$B$4:$L$1048576,11,0)</f>
        <v>3.5</v>
      </c>
      <c r="P399" s="46">
        <v>997.09324000000026</v>
      </c>
      <c r="Q399" s="46">
        <v>598.25594400000011</v>
      </c>
      <c r="R399" s="47"/>
      <c r="S399" s="46">
        <v>666.69999999999993</v>
      </c>
      <c r="T399" s="46">
        <v>400.01999999999992</v>
      </c>
      <c r="V399" s="49">
        <v>0.6</v>
      </c>
      <c r="X399" s="50">
        <f>VLOOKUP(E399,[3]INVENTARIO!$B$114:$R$4077,17,0)</f>
        <v>590</v>
      </c>
      <c r="Y399" s="50">
        <f>VLOOKUP(E399,[3]INVENTARIO!$B$4:$S$4077,18,0)</f>
        <v>307.8</v>
      </c>
      <c r="AA399" s="51">
        <f>VLOOKUP(E399,[3]INVENTARIO!$B$4:$U$4077,20,0)</f>
        <v>513</v>
      </c>
      <c r="AB399" s="51">
        <f>AA399*60%</f>
        <v>307.8</v>
      </c>
      <c r="AD399" s="51">
        <f>VLOOKUP(E399,[3]INVENTARIO!$B$4:$X$4077,23,0)</f>
        <v>513</v>
      </c>
      <c r="AE399" s="51">
        <f>AD399*60%</f>
        <v>307.8</v>
      </c>
      <c r="AG399" s="51">
        <f>VLOOKUP(E399,[3]INVENTARIO!$B$4:$AA$1048576,26,0)</f>
        <v>513</v>
      </c>
      <c r="AH399" s="51">
        <f>AG399*60%</f>
        <v>307.8</v>
      </c>
      <c r="AJ399" s="51">
        <f>VLOOKUP(E399,[3]INVENTARIO!$B$4:$AD$1048576,29,0)</f>
        <v>484</v>
      </c>
      <c r="AK399" s="51">
        <f t="shared" ref="AK399:AK415" si="51">AJ399*60%</f>
        <v>290.39999999999998</v>
      </c>
      <c r="AT399" s="55"/>
    </row>
    <row r="400" spans="1:46" ht="24" customHeight="1" outlineLevel="1" x14ac:dyDescent="0.3">
      <c r="A400" s="43" t="s">
        <v>693</v>
      </c>
      <c r="B400" s="42">
        <v>399</v>
      </c>
      <c r="C400" s="43" t="s">
        <v>395</v>
      </c>
      <c r="D400" s="76" t="s">
        <v>540</v>
      </c>
      <c r="E400" s="42" t="s">
        <v>779</v>
      </c>
      <c r="F400" s="43">
        <f>VLOOKUP(E400,[3]INVENTARIO!$B$4:$D$1048576,3,0)</f>
        <v>0</v>
      </c>
      <c r="G400" s="44" t="s">
        <v>780</v>
      </c>
      <c r="H400" s="43" t="s">
        <v>501</v>
      </c>
      <c r="I400" s="43" t="s">
        <v>403</v>
      </c>
      <c r="J400" s="45">
        <v>2.17</v>
      </c>
      <c r="K400" s="45">
        <v>4.4000000000000004</v>
      </c>
      <c r="L400" s="45">
        <v>4.2</v>
      </c>
      <c r="M400" s="45">
        <v>0</v>
      </c>
      <c r="N400" s="45" t="s">
        <v>28</v>
      </c>
      <c r="O400" s="45">
        <v>0</v>
      </c>
      <c r="P400" s="46">
        <v>49167</v>
      </c>
      <c r="Q400" s="46">
        <v>29500</v>
      </c>
      <c r="R400" s="47"/>
      <c r="S400" s="46">
        <v>27498.888999999996</v>
      </c>
      <c r="T400" s="46">
        <v>15124.388949999999</v>
      </c>
      <c r="V400" s="49">
        <v>0.6</v>
      </c>
      <c r="X400" s="50">
        <f>VLOOKUP(E400,[3]INVENTARIO!$B$114:$R$4077,17,0)</f>
        <v>24335.3</v>
      </c>
      <c r="Y400" s="50">
        <f>VLOOKUP(E400,[3]INVENTARIO!$B$4:$S$4077,18,0)</f>
        <v>10580.575000000001</v>
      </c>
      <c r="AA400" s="51">
        <f>VLOOKUP(E400,[3]INVENTARIO!$B$4:$U$4077,20,0)</f>
        <v>21161.15</v>
      </c>
      <c r="AB400" s="51">
        <v>10580.575000000001</v>
      </c>
      <c r="AD400" s="51">
        <f>VLOOKUP(E400,[3]INVENTARIO!$B$4:$X$4077,23,0)</f>
        <v>21161.15</v>
      </c>
      <c r="AE400" s="51">
        <v>10580.575000000001</v>
      </c>
      <c r="AG400" s="51">
        <f>VLOOKUP(E400,[3]INVENTARIO!$B$4:$AA$1048576,26,0)</f>
        <v>21161.15</v>
      </c>
      <c r="AH400" s="51">
        <v>10580.575000000001</v>
      </c>
      <c r="AJ400" s="51">
        <f>VLOOKUP(E400,[3]INVENTARIO!$B$4:$AD$1048576,29,0)</f>
        <v>0</v>
      </c>
      <c r="AK400" s="51">
        <f t="shared" si="51"/>
        <v>0</v>
      </c>
      <c r="AT400" s="55"/>
    </row>
    <row r="401" spans="1:46" ht="24" customHeight="1" outlineLevel="1" x14ac:dyDescent="0.3">
      <c r="B401" s="42">
        <v>400</v>
      </c>
      <c r="C401" s="43" t="s">
        <v>395</v>
      </c>
      <c r="D401" s="43" t="s">
        <v>412</v>
      </c>
      <c r="E401" s="42" t="s">
        <v>781</v>
      </c>
      <c r="F401" s="43">
        <f>VLOOKUP(E401,[3]INVENTARIO!$B$4:$D$1048576,3,0)</f>
        <v>0</v>
      </c>
      <c r="G401" s="44" t="s">
        <v>782</v>
      </c>
      <c r="H401" s="43" t="s">
        <v>501</v>
      </c>
      <c r="I401" s="43" t="s">
        <v>403</v>
      </c>
      <c r="J401" s="45">
        <v>2.85</v>
      </c>
      <c r="K401" s="45">
        <v>1.85</v>
      </c>
      <c r="L401" s="45">
        <v>6</v>
      </c>
      <c r="M401" s="45">
        <v>0</v>
      </c>
      <c r="N401" s="45" t="s">
        <v>28</v>
      </c>
      <c r="O401" s="45">
        <v>0</v>
      </c>
      <c r="P401" s="46">
        <v>128550</v>
      </c>
      <c r="Q401" s="46">
        <v>70702.5</v>
      </c>
      <c r="R401" s="47"/>
      <c r="S401" s="46">
        <v>91249.76</v>
      </c>
      <c r="T401" s="46">
        <v>50187.368000000002</v>
      </c>
      <c r="V401" s="49">
        <v>0.6</v>
      </c>
      <c r="X401" s="50">
        <f>VLOOKUP(E401,[3]INVENTARIO!$B$114:$R$4077,17,0)</f>
        <v>80752</v>
      </c>
      <c r="Y401" s="50">
        <f>VLOOKUP(E401,[3]INVENTARIO!$B$4:$S$4077,18,0)</f>
        <v>35109.574999999997</v>
      </c>
      <c r="AA401" s="51">
        <f>VLOOKUP(E401,[3]INVENTARIO!$B$4:$U$4077,20,0)</f>
        <v>70219.149999999994</v>
      </c>
      <c r="AB401" s="51">
        <f t="shared" ref="AB401:AB415" si="52">AA401*60%</f>
        <v>42131.49</v>
      </c>
      <c r="AD401" s="51">
        <f>VLOOKUP(E401,[3]INVENTARIO!$B$4:$X$4077,23,0)</f>
        <v>70219.149999999994</v>
      </c>
      <c r="AE401" s="51">
        <f t="shared" ref="AE401:AE415" si="53">AD401*60%</f>
        <v>42131.49</v>
      </c>
      <c r="AG401" s="51">
        <f>VLOOKUP(E401,[3]INVENTARIO!$B$4:$AA$1048576,26,0)</f>
        <v>70219.149999999994</v>
      </c>
      <c r="AH401" s="51">
        <f t="shared" ref="AH401:AH415" si="54">AG401*60%</f>
        <v>42131.49</v>
      </c>
      <c r="AJ401" s="51">
        <f>VLOOKUP(E401,[3]INVENTARIO!$B$4:$AD$1048576,29,0)</f>
        <v>0</v>
      </c>
      <c r="AK401" s="51">
        <f t="shared" si="51"/>
        <v>0</v>
      </c>
      <c r="AT401" s="55"/>
    </row>
    <row r="402" spans="1:46" ht="24" customHeight="1" outlineLevel="1" x14ac:dyDescent="0.3">
      <c r="B402" s="42">
        <v>401</v>
      </c>
      <c r="C402" s="43" t="s">
        <v>395</v>
      </c>
      <c r="D402" s="43" t="s">
        <v>412</v>
      </c>
      <c r="E402" s="42" t="s">
        <v>783</v>
      </c>
      <c r="F402" s="43">
        <f>VLOOKUP(E402,[3]INVENTARIO!$B$4:$D$1048576,3,0)</f>
        <v>0</v>
      </c>
      <c r="G402" s="44" t="s">
        <v>784</v>
      </c>
      <c r="H402" s="43" t="s">
        <v>501</v>
      </c>
      <c r="I402" s="43" t="s">
        <v>403</v>
      </c>
      <c r="J402" s="45">
        <v>0.9</v>
      </c>
      <c r="K402" s="45">
        <v>1.75</v>
      </c>
      <c r="L402" s="45">
        <v>2.2000000000000002</v>
      </c>
      <c r="M402" s="45">
        <v>0</v>
      </c>
      <c r="N402" s="45" t="s">
        <v>28</v>
      </c>
      <c r="O402" s="45">
        <v>0</v>
      </c>
      <c r="P402" s="46">
        <v>22656.448424999999</v>
      </c>
      <c r="Q402" s="46">
        <v>12461.04663375</v>
      </c>
      <c r="R402" s="47"/>
      <c r="S402" s="46">
        <v>15149.005999999999</v>
      </c>
      <c r="T402" s="46">
        <v>8331.953300000001</v>
      </c>
      <c r="V402" s="49">
        <v>0.6</v>
      </c>
      <c r="X402" s="50">
        <f>VLOOKUP(E402,[3]INVENTARIO!$B$114:$R$4077,17,0)</f>
        <v>13406.2</v>
      </c>
      <c r="Y402" s="50">
        <f>VLOOKUP(E402,[3]INVENTARIO!$B$4:$S$4077,18,0)</f>
        <v>5828.7749999999996</v>
      </c>
      <c r="AA402" s="51">
        <f>VLOOKUP(E402,[3]INVENTARIO!$B$4:$U$4077,20,0)</f>
        <v>11657.55</v>
      </c>
      <c r="AB402" s="51">
        <f t="shared" si="52"/>
        <v>6994.53</v>
      </c>
      <c r="AD402" s="51">
        <f>VLOOKUP(E402,[3]INVENTARIO!$B$4:$X$4077,23,0)</f>
        <v>11657.55</v>
      </c>
      <c r="AE402" s="51">
        <f t="shared" si="53"/>
        <v>6994.53</v>
      </c>
      <c r="AG402" s="51">
        <f>VLOOKUP(E402,[3]INVENTARIO!$B$4:$AA$1048576,26,0)</f>
        <v>11657.55</v>
      </c>
      <c r="AH402" s="51">
        <f t="shared" si="54"/>
        <v>6994.53</v>
      </c>
      <c r="AJ402" s="51">
        <f>VLOOKUP(E402,[3]INVENTARIO!$B$4:$AD$1048576,29,0)</f>
        <v>0</v>
      </c>
      <c r="AK402" s="51">
        <f t="shared" si="51"/>
        <v>0</v>
      </c>
      <c r="AT402" s="55"/>
    </row>
    <row r="403" spans="1:46" ht="24" customHeight="1" outlineLevel="1" x14ac:dyDescent="0.3">
      <c r="A403" s="43" t="s">
        <v>390</v>
      </c>
      <c r="B403" s="42">
        <v>402</v>
      </c>
      <c r="C403" s="43" t="s">
        <v>395</v>
      </c>
      <c r="D403" s="43" t="s">
        <v>412</v>
      </c>
      <c r="E403" s="42" t="s">
        <v>785</v>
      </c>
      <c r="F403" s="43">
        <f>VLOOKUP(E403,[3]INVENTARIO!$B$4:$D$1048576,3,0)</f>
        <v>0</v>
      </c>
      <c r="G403" s="44" t="s">
        <v>786</v>
      </c>
      <c r="H403" s="43" t="s">
        <v>501</v>
      </c>
      <c r="I403" s="43" t="s">
        <v>403</v>
      </c>
      <c r="J403" s="45" t="s">
        <v>28</v>
      </c>
      <c r="K403" s="45">
        <v>1.75</v>
      </c>
      <c r="L403" s="45">
        <v>2.2000000000000002</v>
      </c>
      <c r="M403" s="45">
        <v>0</v>
      </c>
      <c r="N403" s="45" t="s">
        <v>28</v>
      </c>
      <c r="O403" s="45">
        <v>0</v>
      </c>
      <c r="P403" s="46">
        <v>43650</v>
      </c>
      <c r="Q403" s="46">
        <v>25450</v>
      </c>
      <c r="R403" s="47"/>
      <c r="S403" s="46">
        <v>28946.983999999997</v>
      </c>
      <c r="T403" s="46">
        <v>17368.190399999996</v>
      </c>
      <c r="V403" s="49">
        <v>0.6</v>
      </c>
      <c r="X403" s="50">
        <f>VLOOKUP(E403,[3]INVENTARIO!$B$114:$R$4077,17,0)</f>
        <v>25616.799999999999</v>
      </c>
      <c r="Y403" s="50">
        <f>VLOOKUP(E403,[3]INVENTARIO!$B$4:$S$4077,18,0)</f>
        <v>0</v>
      </c>
      <c r="AA403" s="51">
        <f>VLOOKUP(E403,[3]INVENTARIO!$B$4:$U$4077,20,0)</f>
        <v>0</v>
      </c>
      <c r="AB403" s="51">
        <f t="shared" si="52"/>
        <v>0</v>
      </c>
      <c r="AC403" s="81"/>
      <c r="AD403" s="51">
        <f>VLOOKUP(E403,[3]INVENTARIO!$B$4:$X$4077,23,0)</f>
        <v>0</v>
      </c>
      <c r="AE403" s="51">
        <f t="shared" si="53"/>
        <v>0</v>
      </c>
      <c r="AG403" s="51">
        <f>VLOOKUP(E403,[3]INVENTARIO!$B$4:$AA$1048576,26,0)</f>
        <v>0</v>
      </c>
      <c r="AH403" s="51">
        <f t="shared" si="54"/>
        <v>0</v>
      </c>
      <c r="AI403" s="81"/>
      <c r="AJ403" s="51">
        <f>VLOOKUP(E403,[3]INVENTARIO!$B$4:$AD$1048576,29,0)</f>
        <v>0</v>
      </c>
      <c r="AK403" s="51">
        <f t="shared" si="51"/>
        <v>0</v>
      </c>
      <c r="AL403" s="52" t="s">
        <v>715</v>
      </c>
      <c r="AT403" s="55"/>
    </row>
    <row r="404" spans="1:46" ht="24" customHeight="1" outlineLevel="1" x14ac:dyDescent="0.3">
      <c r="A404" s="43" t="s">
        <v>693</v>
      </c>
      <c r="B404" s="42">
        <v>403</v>
      </c>
      <c r="C404" s="43" t="s">
        <v>395</v>
      </c>
      <c r="D404" s="43" t="s">
        <v>412</v>
      </c>
      <c r="E404" s="42" t="s">
        <v>787</v>
      </c>
      <c r="F404" s="43">
        <f>VLOOKUP(E404,[3]INVENTARIO!$B$4:$D$1048576,3,0)</f>
        <v>0</v>
      </c>
      <c r="G404" s="44" t="s">
        <v>788</v>
      </c>
      <c r="H404" s="43" t="s">
        <v>501</v>
      </c>
      <c r="I404" s="43" t="s">
        <v>403</v>
      </c>
      <c r="J404" s="45">
        <v>1.4</v>
      </c>
      <c r="K404" s="45">
        <v>1.45</v>
      </c>
      <c r="L404" s="45">
        <v>0.9</v>
      </c>
      <c r="M404" s="45">
        <v>0</v>
      </c>
      <c r="N404" s="45" t="s">
        <v>28</v>
      </c>
      <c r="O404" s="45">
        <v>0</v>
      </c>
      <c r="P404" s="46">
        <v>16270</v>
      </c>
      <c r="Q404" s="46">
        <f t="shared" ref="Q404:Q415" si="55">P404*V404</f>
        <v>9762</v>
      </c>
      <c r="R404" s="47"/>
      <c r="S404" s="46">
        <v>0</v>
      </c>
      <c r="T404" s="46">
        <v>0</v>
      </c>
      <c r="V404" s="49">
        <v>0.6</v>
      </c>
      <c r="X404" s="50">
        <f>VLOOKUP(E404,[3]INVENTARIO!$B$114:$R$4077,17,0)</f>
        <v>0</v>
      </c>
      <c r="Y404" s="50">
        <f>VLOOKUP(E404,[3]INVENTARIO!$B$4:$S$4077,18,0)</f>
        <v>0</v>
      </c>
      <c r="AA404" s="51">
        <f>VLOOKUP(E404,[3]INVENTARIO!$B$4:$U$4077,20,0)</f>
        <v>0</v>
      </c>
      <c r="AB404" s="51">
        <f t="shared" si="52"/>
        <v>0</v>
      </c>
      <c r="AD404" s="51">
        <f>VLOOKUP(E404,[3]INVENTARIO!$B$4:$X$4077,23,0)</f>
        <v>0</v>
      </c>
      <c r="AE404" s="51">
        <f t="shared" si="53"/>
        <v>0</v>
      </c>
      <c r="AG404" s="51">
        <f>VLOOKUP(E404,[3]INVENTARIO!$B$4:$AA$1048576,26,0)</f>
        <v>0</v>
      </c>
      <c r="AH404" s="51">
        <f t="shared" si="54"/>
        <v>0</v>
      </c>
      <c r="AJ404" s="51">
        <f>VLOOKUP(E404,[3]INVENTARIO!$B$4:$AD$1048576,29,0)</f>
        <v>0</v>
      </c>
      <c r="AK404" s="51">
        <f t="shared" si="51"/>
        <v>0</v>
      </c>
      <c r="AL404" s="48"/>
      <c r="AT404" s="55"/>
    </row>
    <row r="405" spans="1:46" ht="24" customHeight="1" outlineLevel="1" x14ac:dyDescent="0.3">
      <c r="A405" s="43" t="s">
        <v>390</v>
      </c>
      <c r="B405" s="42">
        <v>404</v>
      </c>
      <c r="C405" s="43" t="s">
        <v>395</v>
      </c>
      <c r="D405" s="43" t="s">
        <v>412</v>
      </c>
      <c r="E405" s="42" t="s">
        <v>789</v>
      </c>
      <c r="F405" s="43">
        <f>VLOOKUP(E405,[3]INVENTARIO!$B$4:$D$1048576,3,0)</f>
        <v>0</v>
      </c>
      <c r="G405" s="44" t="s">
        <v>790</v>
      </c>
      <c r="H405" s="43" t="s">
        <v>501</v>
      </c>
      <c r="I405" s="43" t="s">
        <v>403</v>
      </c>
      <c r="J405" s="45">
        <v>0.6</v>
      </c>
      <c r="K405" s="45">
        <v>1.1000000000000001</v>
      </c>
      <c r="L405" s="45">
        <v>0.9</v>
      </c>
      <c r="M405" s="45">
        <v>0</v>
      </c>
      <c r="N405" s="45" t="s">
        <v>28</v>
      </c>
      <c r="O405" s="45">
        <v>0</v>
      </c>
      <c r="P405" s="46">
        <v>7150</v>
      </c>
      <c r="Q405" s="46">
        <f t="shared" si="55"/>
        <v>4290</v>
      </c>
      <c r="R405" s="47"/>
      <c r="S405" s="46">
        <v>0</v>
      </c>
      <c r="T405" s="46">
        <v>0</v>
      </c>
      <c r="V405" s="49">
        <v>0.6</v>
      </c>
      <c r="X405" s="50">
        <f>VLOOKUP(E405,[3]INVENTARIO!$B$114:$R$4077,17,0)</f>
        <v>0</v>
      </c>
      <c r="Y405" s="50">
        <f>VLOOKUP(E405,[3]INVENTARIO!$B$4:$S$4077,18,0)</f>
        <v>0</v>
      </c>
      <c r="AA405" s="51">
        <f>VLOOKUP(E405,[3]INVENTARIO!$B$4:$U$4077,20,0)</f>
        <v>0</v>
      </c>
      <c r="AB405" s="51">
        <f t="shared" si="52"/>
        <v>0</v>
      </c>
      <c r="AC405" s="81"/>
      <c r="AD405" s="51">
        <f>VLOOKUP(E405,[3]INVENTARIO!$B$4:$X$4077,23,0)</f>
        <v>0</v>
      </c>
      <c r="AE405" s="51">
        <f t="shared" si="53"/>
        <v>0</v>
      </c>
      <c r="AG405" s="51">
        <f>VLOOKUP(E405,[3]INVENTARIO!$B$4:$AA$1048576,26,0)</f>
        <v>0</v>
      </c>
      <c r="AH405" s="51">
        <f t="shared" si="54"/>
        <v>0</v>
      </c>
      <c r="AI405" s="81"/>
      <c r="AJ405" s="51">
        <f>VLOOKUP(E405,[3]INVENTARIO!$B$4:$AD$1048576,29,0)</f>
        <v>0</v>
      </c>
      <c r="AK405" s="51">
        <f t="shared" si="51"/>
        <v>0</v>
      </c>
      <c r="AL405" s="52" t="s">
        <v>715</v>
      </c>
      <c r="AT405" s="55"/>
    </row>
    <row r="406" spans="1:46" ht="24" customHeight="1" outlineLevel="1" x14ac:dyDescent="0.3">
      <c r="B406" s="42">
        <v>405</v>
      </c>
      <c r="C406" s="43" t="s">
        <v>395</v>
      </c>
      <c r="D406" s="43" t="s">
        <v>399</v>
      </c>
      <c r="E406" s="42" t="s">
        <v>791</v>
      </c>
      <c r="F406" s="43">
        <v>0</v>
      </c>
      <c r="G406" s="44" t="s">
        <v>792</v>
      </c>
      <c r="H406" s="43" t="s">
        <v>402</v>
      </c>
      <c r="I406" s="43" t="s">
        <v>403</v>
      </c>
      <c r="J406" s="45" t="s">
        <v>28</v>
      </c>
      <c r="K406" s="45" t="s">
        <v>28</v>
      </c>
      <c r="L406" s="45" t="s">
        <v>28</v>
      </c>
      <c r="M406" s="45">
        <v>0</v>
      </c>
      <c r="N406" s="45" t="s">
        <v>28</v>
      </c>
      <c r="O406" s="45">
        <v>0</v>
      </c>
      <c r="P406" s="46">
        <v>1269.4942000000001</v>
      </c>
      <c r="Q406" s="46">
        <f t="shared" si="55"/>
        <v>761.69652000000008</v>
      </c>
      <c r="R406" s="47"/>
      <c r="S406" s="46">
        <v>424.41669999999993</v>
      </c>
      <c r="T406" s="46">
        <v>254.65001999999996</v>
      </c>
      <c r="V406" s="49">
        <v>0.6</v>
      </c>
      <c r="X406" s="50">
        <v>0</v>
      </c>
      <c r="Y406" s="50" t="e">
        <f>VLOOKUP(E406,[3]INVENTARIO!$B$4:$S$4077,18,0)</f>
        <v>#N/A</v>
      </c>
      <c r="AA406" s="51">
        <v>0</v>
      </c>
      <c r="AB406" s="51">
        <f t="shared" si="52"/>
        <v>0</v>
      </c>
      <c r="AD406" s="51">
        <v>0</v>
      </c>
      <c r="AE406" s="51">
        <f t="shared" si="53"/>
        <v>0</v>
      </c>
      <c r="AG406" s="51" t="e">
        <f>VLOOKUP(E406,[3]INVENTARIO!$B$4:$AA$1048576,26,0)</f>
        <v>#N/A</v>
      </c>
      <c r="AH406" s="51" t="e">
        <f t="shared" si="54"/>
        <v>#N/A</v>
      </c>
      <c r="AJ406" s="51">
        <v>0</v>
      </c>
      <c r="AK406" s="51">
        <f t="shared" si="51"/>
        <v>0</v>
      </c>
      <c r="AT406" s="55"/>
    </row>
    <row r="407" spans="1:46" ht="24" customHeight="1" outlineLevel="1" x14ac:dyDescent="0.3">
      <c r="B407" s="42">
        <v>406</v>
      </c>
      <c r="C407" s="43" t="s">
        <v>395</v>
      </c>
      <c r="D407" s="43" t="s">
        <v>399</v>
      </c>
      <c r="E407" s="42" t="s">
        <v>793</v>
      </c>
      <c r="F407" s="43">
        <v>0</v>
      </c>
      <c r="G407" s="44" t="s">
        <v>792</v>
      </c>
      <c r="H407" s="43" t="s">
        <v>402</v>
      </c>
      <c r="I407" s="43" t="s">
        <v>403</v>
      </c>
      <c r="J407" s="45" t="s">
        <v>28</v>
      </c>
      <c r="K407" s="45" t="s">
        <v>28</v>
      </c>
      <c r="L407" s="45" t="s">
        <v>28</v>
      </c>
      <c r="M407" s="45">
        <v>0</v>
      </c>
      <c r="N407" s="45" t="s">
        <v>28</v>
      </c>
      <c r="O407" s="45">
        <v>0</v>
      </c>
      <c r="P407" s="46">
        <v>1492.9967000000001</v>
      </c>
      <c r="Q407" s="46">
        <f t="shared" si="55"/>
        <v>895.79802000000007</v>
      </c>
      <c r="R407" s="47"/>
      <c r="S407" s="46">
        <v>499.13794999999993</v>
      </c>
      <c r="T407" s="46">
        <v>299.48276999999996</v>
      </c>
      <c r="V407" s="49">
        <v>0.6</v>
      </c>
      <c r="X407" s="50">
        <v>0</v>
      </c>
      <c r="Y407" s="50" t="e">
        <f>VLOOKUP(E407,[3]INVENTARIO!$B$4:$S$4077,18,0)</f>
        <v>#N/A</v>
      </c>
      <c r="AA407" s="51">
        <v>0</v>
      </c>
      <c r="AB407" s="51">
        <f t="shared" si="52"/>
        <v>0</v>
      </c>
      <c r="AD407" s="51">
        <v>0</v>
      </c>
      <c r="AE407" s="51">
        <f t="shared" si="53"/>
        <v>0</v>
      </c>
      <c r="AG407" s="51" t="e">
        <f>VLOOKUP(E407,[3]INVENTARIO!$B$4:$AA$1048576,26,0)</f>
        <v>#N/A</v>
      </c>
      <c r="AH407" s="51" t="e">
        <f t="shared" si="54"/>
        <v>#N/A</v>
      </c>
      <c r="AJ407" s="51">
        <v>0</v>
      </c>
      <c r="AK407" s="51">
        <f t="shared" si="51"/>
        <v>0</v>
      </c>
      <c r="AT407" s="55"/>
    </row>
    <row r="408" spans="1:46" ht="24" customHeight="1" outlineLevel="1" x14ac:dyDescent="0.3">
      <c r="A408" s="43" t="s">
        <v>390</v>
      </c>
      <c r="B408" s="42">
        <v>407</v>
      </c>
      <c r="C408" s="43" t="s">
        <v>395</v>
      </c>
      <c r="D408" s="43" t="s">
        <v>399</v>
      </c>
      <c r="E408" s="42" t="s">
        <v>794</v>
      </c>
      <c r="F408" s="43">
        <v>0</v>
      </c>
      <c r="G408" s="44" t="s">
        <v>792</v>
      </c>
      <c r="H408" s="43" t="s">
        <v>402</v>
      </c>
      <c r="I408" s="43" t="s">
        <v>403</v>
      </c>
      <c r="J408" s="45" t="s">
        <v>28</v>
      </c>
      <c r="K408" s="45" t="s">
        <v>28</v>
      </c>
      <c r="L408" s="45" t="s">
        <v>28</v>
      </c>
      <c r="M408" s="45">
        <v>0</v>
      </c>
      <c r="N408" s="45" t="s">
        <v>28</v>
      </c>
      <c r="O408" s="45">
        <v>0</v>
      </c>
      <c r="P408" s="46">
        <v>2127.7438000000002</v>
      </c>
      <c r="Q408" s="46">
        <f t="shared" si="55"/>
        <v>1276.6462800000002</v>
      </c>
      <c r="R408" s="47"/>
      <c r="S408" s="46">
        <v>711.34629999999993</v>
      </c>
      <c r="T408" s="46">
        <v>426.80777999999992</v>
      </c>
      <c r="V408" s="49">
        <v>0.6</v>
      </c>
      <c r="X408" s="50">
        <v>0</v>
      </c>
      <c r="Y408" s="50" t="e">
        <f>VLOOKUP(E408,[3]INVENTARIO!$B$4:$S$4077,18,0)</f>
        <v>#N/A</v>
      </c>
      <c r="AA408" s="51">
        <v>0</v>
      </c>
      <c r="AB408" s="51">
        <f t="shared" si="52"/>
        <v>0</v>
      </c>
      <c r="AC408" s="53"/>
      <c r="AD408" s="51">
        <v>0</v>
      </c>
      <c r="AE408" s="51">
        <f t="shared" si="53"/>
        <v>0</v>
      </c>
      <c r="AG408" s="51" t="e">
        <f>VLOOKUP(E408,[3]INVENTARIO!$B$4:$AA$1048576,26,0)</f>
        <v>#N/A</v>
      </c>
      <c r="AH408" s="51" t="e">
        <f t="shared" si="54"/>
        <v>#N/A</v>
      </c>
      <c r="AJ408" s="51">
        <v>0</v>
      </c>
      <c r="AK408" s="51">
        <f t="shared" si="51"/>
        <v>0</v>
      </c>
      <c r="AT408" s="55"/>
    </row>
    <row r="409" spans="1:46" ht="24" customHeight="1" outlineLevel="1" x14ac:dyDescent="0.3">
      <c r="B409" s="42">
        <v>408</v>
      </c>
      <c r="C409" s="43" t="s">
        <v>395</v>
      </c>
      <c r="D409" s="43" t="s">
        <v>399</v>
      </c>
      <c r="E409" s="42" t="s">
        <v>795</v>
      </c>
      <c r="F409" s="43">
        <f>VLOOKUP(E409,[3]INVENTARIO!$B$4:$D$1048576,3,0)</f>
        <v>0</v>
      </c>
      <c r="G409" s="44" t="s">
        <v>796</v>
      </c>
      <c r="H409" s="43" t="s">
        <v>501</v>
      </c>
      <c r="I409" s="43" t="s">
        <v>403</v>
      </c>
      <c r="J409" s="45">
        <v>0.2</v>
      </c>
      <c r="K409" s="45">
        <v>0.22</v>
      </c>
      <c r="L409" s="45">
        <v>0.15</v>
      </c>
      <c r="M409" s="45">
        <v>0</v>
      </c>
      <c r="N409" s="45" t="s">
        <v>28</v>
      </c>
      <c r="O409" s="45">
        <f>VLOOKUP(E409,[3]INVENTARIO!$B$4:$L$1048576,11,0)</f>
        <v>0.56666666666666676</v>
      </c>
      <c r="P409" s="46">
        <v>634.74710000000005</v>
      </c>
      <c r="Q409" s="46">
        <f t="shared" si="55"/>
        <v>380.84826000000004</v>
      </c>
      <c r="R409" s="47"/>
      <c r="S409" s="46">
        <v>424.41669999999993</v>
      </c>
      <c r="T409" s="46">
        <v>254.65001999999996</v>
      </c>
      <c r="V409" s="49">
        <f>VLOOKUP(E409,[3]INVENTARIO!$B$4:$P$1048576,15,0)</f>
        <v>0.6</v>
      </c>
      <c r="X409" s="50">
        <f>VLOOKUP(E409,[3]INVENTARIO!$B$114:$R$4077,17,0)</f>
        <v>375.59</v>
      </c>
      <c r="Y409" s="50">
        <f>VLOOKUP(E409,[3]INVENTARIO!$B$4:$S$4077,18,0)</f>
        <v>195.96</v>
      </c>
      <c r="AA409" s="51">
        <f>VLOOKUP(E409,[3]INVENTARIO!$B$4:$U$4077,20,0)</f>
        <v>326.60000000000002</v>
      </c>
      <c r="AB409" s="51">
        <f t="shared" si="52"/>
        <v>195.96</v>
      </c>
      <c r="AD409" s="51">
        <f>VLOOKUP(E409,[3]INVENTARIO!$B$4:$X$4077,23,0)</f>
        <v>326.60000000000002</v>
      </c>
      <c r="AE409" s="51">
        <f t="shared" si="53"/>
        <v>195.96</v>
      </c>
      <c r="AG409" s="51">
        <f>VLOOKUP(E409,[3]INVENTARIO!$B$4:$AA$1048576,26,0)</f>
        <v>326.60000000000002</v>
      </c>
      <c r="AH409" s="51">
        <f t="shared" si="54"/>
        <v>195.96</v>
      </c>
      <c r="AJ409" s="51">
        <f>VLOOKUP(E409,[3]INVENTARIO!$B$4:$AD$1048576,29,0)</f>
        <v>0</v>
      </c>
      <c r="AK409" s="51">
        <f t="shared" si="51"/>
        <v>0</v>
      </c>
      <c r="AT409" s="55"/>
    </row>
    <row r="410" spans="1:46" ht="24" customHeight="1" outlineLevel="1" x14ac:dyDescent="0.3">
      <c r="B410" s="42">
        <v>409</v>
      </c>
      <c r="C410" s="43" t="s">
        <v>395</v>
      </c>
      <c r="D410" s="43" t="s">
        <v>399</v>
      </c>
      <c r="E410" s="42" t="s">
        <v>797</v>
      </c>
      <c r="F410" s="43">
        <f>VLOOKUP(E410,[3]INVENTARIO!$B$4:$D$1048576,3,0)</f>
        <v>0</v>
      </c>
      <c r="G410" s="44" t="s">
        <v>796</v>
      </c>
      <c r="H410" s="43" t="s">
        <v>501</v>
      </c>
      <c r="I410" s="43" t="s">
        <v>403</v>
      </c>
      <c r="J410" s="45">
        <v>0.35</v>
      </c>
      <c r="K410" s="45">
        <v>0.3</v>
      </c>
      <c r="L410" s="45">
        <v>0.15</v>
      </c>
      <c r="M410" s="45">
        <v>0</v>
      </c>
      <c r="N410" s="45" t="s">
        <v>28</v>
      </c>
      <c r="O410" s="45">
        <f>VLOOKUP(E410,[3]INVENTARIO!$B$4:$L$1048576,11,0)</f>
        <v>0.81666666666666676</v>
      </c>
      <c r="P410" s="46">
        <v>746.49835000000007</v>
      </c>
      <c r="Q410" s="46">
        <f t="shared" si="55"/>
        <v>447.89901000000003</v>
      </c>
      <c r="R410" s="47"/>
      <c r="S410" s="46">
        <v>499.13794999999993</v>
      </c>
      <c r="T410" s="46">
        <v>299.48276999999996</v>
      </c>
      <c r="V410" s="49">
        <f>VLOOKUP(E410,[3]INVENTARIO!$B$4:$P$1048576,15,0)</f>
        <v>0.6</v>
      </c>
      <c r="X410" s="50">
        <f>VLOOKUP(E410,[3]INVENTARIO!$B$114:$R$4077,17,0)</f>
        <v>441.71499999999997</v>
      </c>
      <c r="Y410" s="50">
        <f>VLOOKUP(E410,[3]INVENTARIO!$B$4:$S$4077,18,0)</f>
        <v>230.46</v>
      </c>
      <c r="AA410" s="51">
        <f>VLOOKUP(E410,[3]INVENTARIO!$B$4:$U$4077,20,0)</f>
        <v>384.1</v>
      </c>
      <c r="AB410" s="51">
        <f t="shared" si="52"/>
        <v>230.46</v>
      </c>
      <c r="AD410" s="51">
        <f>VLOOKUP(E410,[3]INVENTARIO!$B$4:$X$4077,23,0)</f>
        <v>384.1</v>
      </c>
      <c r="AE410" s="51">
        <f t="shared" si="53"/>
        <v>230.46</v>
      </c>
      <c r="AG410" s="51">
        <f>VLOOKUP(E410,[3]INVENTARIO!$B$4:$AA$1048576,26,0)</f>
        <v>384.1</v>
      </c>
      <c r="AH410" s="51">
        <f t="shared" si="54"/>
        <v>230.46</v>
      </c>
      <c r="AJ410" s="51">
        <f>VLOOKUP(E410,[3]INVENTARIO!$B$4:$AD$1048576,29,0)</f>
        <v>0</v>
      </c>
      <c r="AK410" s="51">
        <f t="shared" si="51"/>
        <v>0</v>
      </c>
      <c r="AT410" s="55"/>
    </row>
    <row r="411" spans="1:46" ht="24" customHeight="1" outlineLevel="1" x14ac:dyDescent="0.3">
      <c r="A411" s="43" t="s">
        <v>390</v>
      </c>
      <c r="B411" s="42">
        <v>410</v>
      </c>
      <c r="C411" s="43" t="s">
        <v>395</v>
      </c>
      <c r="D411" s="43" t="s">
        <v>399</v>
      </c>
      <c r="E411" s="42" t="s">
        <v>798</v>
      </c>
      <c r="F411" s="43">
        <f>VLOOKUP(E411,[3]INVENTARIO!$B$4:$D$1048576,3,0)</f>
        <v>0</v>
      </c>
      <c r="G411" s="44" t="s">
        <v>796</v>
      </c>
      <c r="H411" s="43" t="s">
        <v>501</v>
      </c>
      <c r="I411" s="43" t="s">
        <v>403</v>
      </c>
      <c r="J411" s="45">
        <v>0.5</v>
      </c>
      <c r="K411" s="45">
        <v>0.38</v>
      </c>
      <c r="L411" s="45">
        <v>0.15</v>
      </c>
      <c r="M411" s="45">
        <v>0</v>
      </c>
      <c r="N411" s="45" t="s">
        <v>28</v>
      </c>
      <c r="O411" s="45">
        <f>VLOOKUP(E411,[3]INVENTARIO!$B$4:$L$1048576,11,0)</f>
        <v>1.1333333333333335</v>
      </c>
      <c r="P411" s="46">
        <v>1063.8719000000001</v>
      </c>
      <c r="Q411" s="46">
        <f t="shared" si="55"/>
        <v>638.32314000000008</v>
      </c>
      <c r="R411" s="47"/>
      <c r="S411" s="46">
        <v>711.34629999999993</v>
      </c>
      <c r="T411" s="46">
        <v>426.80777999999992</v>
      </c>
      <c r="V411" s="49">
        <f>VLOOKUP(E411,[3]INVENTARIO!$B$4:$P$1048576,15,0)</f>
        <v>0.6</v>
      </c>
      <c r="X411" s="50">
        <f>VLOOKUP(E411,[3]INVENTARIO!$B$114:$R$4077,17,0)</f>
        <v>629.51</v>
      </c>
      <c r="Y411" s="50">
        <f>VLOOKUP(E411,[3]INVENTARIO!$B$4:$S$4077,18,0)</f>
        <v>328.44</v>
      </c>
      <c r="AA411" s="51">
        <f>VLOOKUP(E411,[3]INVENTARIO!$B$4:$U$4077,20,0)</f>
        <v>547.4</v>
      </c>
      <c r="AB411" s="51">
        <f t="shared" si="52"/>
        <v>328.44</v>
      </c>
      <c r="AC411" s="53"/>
      <c r="AD411" s="51">
        <f>VLOOKUP(E411,[3]INVENTARIO!$B$4:$X$4077,23,0)</f>
        <v>547.4</v>
      </c>
      <c r="AE411" s="51">
        <f t="shared" si="53"/>
        <v>328.44</v>
      </c>
      <c r="AG411" s="51">
        <f>VLOOKUP(E411,[3]INVENTARIO!$B$4:$AA$1048576,26,0)</f>
        <v>547.4</v>
      </c>
      <c r="AH411" s="51">
        <f t="shared" si="54"/>
        <v>328.44</v>
      </c>
      <c r="AJ411" s="51">
        <f>VLOOKUP(E411,[3]INVENTARIO!$B$4:$AD$1048576,29,0)</f>
        <v>0</v>
      </c>
      <c r="AK411" s="51">
        <f t="shared" si="51"/>
        <v>0</v>
      </c>
      <c r="AT411" s="55"/>
    </row>
    <row r="412" spans="1:46" ht="24" customHeight="1" outlineLevel="1" x14ac:dyDescent="0.3">
      <c r="B412" s="42">
        <v>411</v>
      </c>
      <c r="C412" s="43" t="s">
        <v>395</v>
      </c>
      <c r="D412" s="43" t="s">
        <v>399</v>
      </c>
      <c r="E412" s="42" t="s">
        <v>799</v>
      </c>
      <c r="F412" s="43">
        <f>VLOOKUP(E412,[3]INVENTARIO!$B$4:$D$1048576,3,0)</f>
        <v>0</v>
      </c>
      <c r="G412" s="44" t="s">
        <v>800</v>
      </c>
      <c r="H412" s="43" t="s">
        <v>501</v>
      </c>
      <c r="I412" s="43" t="s">
        <v>403</v>
      </c>
      <c r="J412" s="45">
        <v>0.26</v>
      </c>
      <c r="K412" s="45">
        <v>0.15</v>
      </c>
      <c r="L412" s="45">
        <v>0.15</v>
      </c>
      <c r="M412" s="45">
        <v>0</v>
      </c>
      <c r="N412" s="45" t="s">
        <v>28</v>
      </c>
      <c r="O412" s="45">
        <f>VLOOKUP(E412,[3]INVENTARIO!$B$4:$L$1048576,11,0)</f>
        <v>0.1</v>
      </c>
      <c r="P412" s="46">
        <v>558.75625000000002</v>
      </c>
      <c r="Q412" s="46">
        <f t="shared" si="55"/>
        <v>335.25375000000003</v>
      </c>
      <c r="R412" s="47"/>
      <c r="S412" s="46">
        <v>373.60624999999999</v>
      </c>
      <c r="T412" s="46">
        <v>224.16374999999999</v>
      </c>
      <c r="V412" s="49">
        <f>VLOOKUP(E412,[3]INVENTARIO!$B$4:$P$1048576,15,0)</f>
        <v>0.6</v>
      </c>
      <c r="X412" s="50">
        <f>VLOOKUP(E412,[3]INVENTARIO!$B$114:$R$4077,17,0)</f>
        <v>330.625</v>
      </c>
      <c r="Y412" s="50">
        <f>VLOOKUP(E412,[3]INVENTARIO!$B$4:$S$4077,18,0)</f>
        <v>172.5</v>
      </c>
      <c r="AA412" s="51">
        <f>VLOOKUP(E412,[3]INVENTARIO!$B$4:$U$4077,20,0)</f>
        <v>287.5</v>
      </c>
      <c r="AB412" s="51">
        <f t="shared" si="52"/>
        <v>172.5</v>
      </c>
      <c r="AD412" s="51">
        <f>VLOOKUP(E412,[3]INVENTARIO!$B$4:$X$4077,23,0)</f>
        <v>287.5</v>
      </c>
      <c r="AE412" s="51">
        <f t="shared" si="53"/>
        <v>172.5</v>
      </c>
      <c r="AG412" s="51">
        <f>VLOOKUP(E412,[3]INVENTARIO!$B$4:$AA$1048576,26,0)</f>
        <v>287.5</v>
      </c>
      <c r="AH412" s="51">
        <f t="shared" si="54"/>
        <v>172.5</v>
      </c>
      <c r="AJ412" s="51">
        <f>VLOOKUP(E412,[3]INVENTARIO!$B$4:$AD$1048576,29,0)</f>
        <v>0</v>
      </c>
      <c r="AK412" s="51">
        <f t="shared" si="51"/>
        <v>0</v>
      </c>
      <c r="AT412" s="55"/>
    </row>
    <row r="413" spans="1:46" ht="24" customHeight="1" outlineLevel="1" x14ac:dyDescent="0.3">
      <c r="B413" s="42">
        <v>412</v>
      </c>
      <c r="C413" s="43" t="s">
        <v>395</v>
      </c>
      <c r="D413" s="43" t="s">
        <v>399</v>
      </c>
      <c r="E413" s="42" t="s">
        <v>801</v>
      </c>
      <c r="F413" s="43">
        <f>VLOOKUP(E413,[3]INVENTARIO!$B$4:$D$1048576,3,0)</f>
        <v>0</v>
      </c>
      <c r="G413" s="44" t="s">
        <v>800</v>
      </c>
      <c r="H413" s="43" t="s">
        <v>501</v>
      </c>
      <c r="I413" s="43" t="s">
        <v>403</v>
      </c>
      <c r="J413" s="45">
        <v>0.35</v>
      </c>
      <c r="K413" s="45">
        <v>0.17</v>
      </c>
      <c r="L413" s="45">
        <v>0.15</v>
      </c>
      <c r="M413" s="45">
        <v>0</v>
      </c>
      <c r="N413" s="45" t="s">
        <v>28</v>
      </c>
      <c r="O413" s="45">
        <f>VLOOKUP(E413,[3]INVENTARIO!$B$4:$L$1048576,11,0)</f>
        <v>0.5</v>
      </c>
      <c r="P413" s="46">
        <v>746.49835000000007</v>
      </c>
      <c r="Q413" s="46">
        <f t="shared" si="55"/>
        <v>447.89901000000003</v>
      </c>
      <c r="R413" s="47"/>
      <c r="S413" s="46">
        <v>499.13794999999993</v>
      </c>
      <c r="T413" s="46">
        <v>299.48276999999996</v>
      </c>
      <c r="V413" s="49">
        <f>VLOOKUP(E413,[3]INVENTARIO!$B$4:$P$1048576,15,0)</f>
        <v>0.6</v>
      </c>
      <c r="X413" s="50">
        <f>VLOOKUP(E413,[3]INVENTARIO!$B$114:$R$4077,17,0)</f>
        <v>441.71499999999997</v>
      </c>
      <c r="Y413" s="50">
        <f>VLOOKUP(E413,[3]INVENTARIO!$B$4:$S$4077,18,0)</f>
        <v>230.46</v>
      </c>
      <c r="AA413" s="51">
        <f>VLOOKUP(E413,[3]INVENTARIO!$B$4:$U$4077,20,0)</f>
        <v>384.1</v>
      </c>
      <c r="AB413" s="51">
        <f t="shared" si="52"/>
        <v>230.46</v>
      </c>
      <c r="AD413" s="51">
        <f>VLOOKUP(E413,[3]INVENTARIO!$B$4:$X$4077,23,0)</f>
        <v>384.1</v>
      </c>
      <c r="AE413" s="51">
        <f t="shared" si="53"/>
        <v>230.46</v>
      </c>
      <c r="AG413" s="51">
        <f>VLOOKUP(E413,[3]INVENTARIO!$B$4:$AA$1048576,26,0)</f>
        <v>384.1</v>
      </c>
      <c r="AH413" s="51">
        <f t="shared" si="54"/>
        <v>230.46</v>
      </c>
      <c r="AJ413" s="51">
        <f>VLOOKUP(E413,[3]INVENTARIO!$B$4:$AD$1048576,29,0)</f>
        <v>0</v>
      </c>
      <c r="AK413" s="51">
        <f t="shared" si="51"/>
        <v>0</v>
      </c>
      <c r="AT413" s="55"/>
    </row>
    <row r="414" spans="1:46" ht="24" customHeight="1" outlineLevel="1" x14ac:dyDescent="0.3">
      <c r="A414" s="43" t="s">
        <v>466</v>
      </c>
      <c r="B414" s="42">
        <v>413</v>
      </c>
      <c r="C414" s="43" t="s">
        <v>395</v>
      </c>
      <c r="D414" s="43" t="s">
        <v>399</v>
      </c>
      <c r="E414" s="42" t="s">
        <v>802</v>
      </c>
      <c r="F414" s="43">
        <f>VLOOKUP(E414,[3]INVENTARIO!$B$4:$D$1048576,3,0)</f>
        <v>0</v>
      </c>
      <c r="G414" s="44" t="s">
        <v>800</v>
      </c>
      <c r="H414" s="43" t="s">
        <v>501</v>
      </c>
      <c r="I414" s="43" t="s">
        <v>403</v>
      </c>
      <c r="J414" s="45">
        <v>0.5</v>
      </c>
      <c r="K414" s="45">
        <v>0.25</v>
      </c>
      <c r="L414" s="45">
        <v>0.15</v>
      </c>
      <c r="M414" s="45">
        <v>0</v>
      </c>
      <c r="N414" s="45" t="s">
        <v>28</v>
      </c>
      <c r="O414" s="45">
        <f>VLOOKUP(E414,[3]INVENTARIO!$B$4:$L$1048576,11,0)</f>
        <v>0.65</v>
      </c>
      <c r="P414" s="46">
        <v>1063.8719000000001</v>
      </c>
      <c r="Q414" s="46">
        <f t="shared" si="55"/>
        <v>638.32314000000008</v>
      </c>
      <c r="R414" s="47"/>
      <c r="S414" s="46">
        <v>711.34629999999993</v>
      </c>
      <c r="T414" s="46">
        <v>426.80777999999992</v>
      </c>
      <c r="V414" s="49">
        <f>VLOOKUP(E414,[3]INVENTARIO!$B$4:$P$1048576,15,0)</f>
        <v>0.6</v>
      </c>
      <c r="X414" s="50">
        <f>VLOOKUP(E414,[3]INVENTARIO!$B$114:$R$4077,17,0)</f>
        <v>629.51</v>
      </c>
      <c r="Y414" s="50">
        <f>VLOOKUP(E414,[3]INVENTARIO!$B$4:$S$4077,18,0)</f>
        <v>328.44</v>
      </c>
      <c r="AA414" s="51">
        <f>VLOOKUP(E414,[3]INVENTARIO!$B$4:$U$4077,20,0)</f>
        <v>547.4</v>
      </c>
      <c r="AB414" s="51">
        <f t="shared" si="52"/>
        <v>328.44</v>
      </c>
      <c r="AD414" s="51">
        <f>VLOOKUP(E414,[3]INVENTARIO!$B$4:$X$4077,23,0)</f>
        <v>547.4</v>
      </c>
      <c r="AE414" s="51">
        <f t="shared" si="53"/>
        <v>328.44</v>
      </c>
      <c r="AG414" s="51">
        <f>VLOOKUP(E414,[3]INVENTARIO!$B$4:$AA$1048576,26,0)</f>
        <v>547.4</v>
      </c>
      <c r="AH414" s="51">
        <f t="shared" si="54"/>
        <v>328.44</v>
      </c>
      <c r="AJ414" s="51">
        <f>VLOOKUP(E414,[3]INVENTARIO!$B$4:$AD$1048576,29,0)</f>
        <v>0</v>
      </c>
      <c r="AK414" s="51">
        <f t="shared" si="51"/>
        <v>0</v>
      </c>
      <c r="AT414" s="55"/>
    </row>
    <row r="415" spans="1:46" ht="24" customHeight="1" outlineLevel="1" x14ac:dyDescent="0.3">
      <c r="A415" s="43" t="s">
        <v>583</v>
      </c>
      <c r="B415" s="42">
        <v>414</v>
      </c>
      <c r="C415" s="43" t="s">
        <v>395</v>
      </c>
      <c r="D415" s="43" t="s">
        <v>540</v>
      </c>
      <c r="E415" s="42" t="s">
        <v>803</v>
      </c>
      <c r="F415" s="43">
        <v>0</v>
      </c>
      <c r="G415" s="44" t="s">
        <v>804</v>
      </c>
      <c r="H415" s="43" t="s">
        <v>402</v>
      </c>
      <c r="I415" s="43" t="s">
        <v>403</v>
      </c>
      <c r="J415" s="45" t="s">
        <v>28</v>
      </c>
      <c r="K415" s="45" t="s">
        <v>28</v>
      </c>
      <c r="L415" s="45" t="s">
        <v>28</v>
      </c>
      <c r="M415" s="45">
        <v>0</v>
      </c>
      <c r="N415" s="45" t="s">
        <v>28</v>
      </c>
      <c r="O415" s="45">
        <v>0</v>
      </c>
      <c r="P415" s="46">
        <v>63890.45</v>
      </c>
      <c r="Q415" s="46">
        <f t="shared" si="55"/>
        <v>35139.747499999998</v>
      </c>
      <c r="R415" s="47"/>
      <c r="S415" s="46">
        <v>49146.5</v>
      </c>
      <c r="T415" s="46">
        <v>27030.575000000001</v>
      </c>
      <c r="V415" s="49">
        <v>0.55000000000000004</v>
      </c>
      <c r="X415" s="50">
        <v>0</v>
      </c>
      <c r="Y415" s="50" t="e">
        <f>VLOOKUP(E415,[3]INVENTARIO!$B$4:$S$4077,18,0)</f>
        <v>#N/A</v>
      </c>
      <c r="AA415" s="51">
        <v>0</v>
      </c>
      <c r="AB415" s="51">
        <f t="shared" si="52"/>
        <v>0</v>
      </c>
      <c r="AD415" s="51">
        <v>0</v>
      </c>
      <c r="AE415" s="51">
        <f t="shared" si="53"/>
        <v>0</v>
      </c>
      <c r="AG415" s="51" t="e">
        <f>VLOOKUP(E415,[3]INVENTARIO!$B$4:$AA$1048576,26,0)</f>
        <v>#N/A</v>
      </c>
      <c r="AH415" s="51" t="e">
        <f t="shared" si="54"/>
        <v>#N/A</v>
      </c>
      <c r="AJ415" s="51">
        <v>0</v>
      </c>
      <c r="AK415" s="51">
        <f t="shared" si="51"/>
        <v>0</v>
      </c>
      <c r="AT415" s="55"/>
    </row>
    <row r="416" spans="1:46" ht="24" customHeight="1" outlineLevel="1" x14ac:dyDescent="0.3">
      <c r="B416" s="42">
        <v>415</v>
      </c>
      <c r="C416" s="43" t="s">
        <v>395</v>
      </c>
      <c r="D416" s="76" t="s">
        <v>537</v>
      </c>
      <c r="E416" s="42" t="s">
        <v>805</v>
      </c>
      <c r="F416" s="43">
        <f>VLOOKUP(E416,[3]INVENTARIO!$B$4:$D$1048576,3,0)</f>
        <v>0</v>
      </c>
      <c r="G416" s="44" t="s">
        <v>806</v>
      </c>
      <c r="H416" s="43" t="s">
        <v>501</v>
      </c>
      <c r="I416" s="43" t="s">
        <v>403</v>
      </c>
      <c r="J416" s="45">
        <v>2.75</v>
      </c>
      <c r="K416" s="45">
        <v>3.35</v>
      </c>
      <c r="L416" s="45">
        <v>3.35</v>
      </c>
      <c r="M416" s="45">
        <v>0</v>
      </c>
      <c r="N416" s="45" t="s">
        <v>28</v>
      </c>
      <c r="O416" s="45">
        <v>0</v>
      </c>
      <c r="P416" s="46">
        <v>50650.233724999991</v>
      </c>
      <c r="Q416" s="46">
        <v>27857.628548749999</v>
      </c>
      <c r="R416" s="47"/>
      <c r="S416" s="46">
        <v>33866.777999999998</v>
      </c>
      <c r="T416" s="46">
        <v>18626.727900000002</v>
      </c>
      <c r="U416" s="52"/>
      <c r="V416" s="49">
        <f>VLOOKUP(E416,[3]INVENTARIO!$B$4:$P$1048576,15,0)</f>
        <v>0.55000000000000004</v>
      </c>
      <c r="W416" s="52"/>
      <c r="X416" s="50">
        <f>VLOOKUP(E416,[3]INVENTARIO!$B$114:$R$4077,17,0)</f>
        <v>29970.6</v>
      </c>
      <c r="Y416" s="50">
        <f>VLOOKUP(E416,[3]INVENTARIO!$B$4:$S$4077,18,0)</f>
        <v>13030.674999999999</v>
      </c>
      <c r="Z416" s="52"/>
      <c r="AA416" s="62">
        <f>VLOOKUP(E416,[3]INVENTARIO!$B$4:$U$4077,20,0)</f>
        <v>26061.35</v>
      </c>
      <c r="AB416" s="62">
        <v>13030.674999999999</v>
      </c>
      <c r="AC416" s="52"/>
      <c r="AD416" s="62">
        <f>VLOOKUP(E416,[3]INVENTARIO!$B$4:$X$4077,23,0)</f>
        <v>26061.35</v>
      </c>
      <c r="AE416" s="62">
        <v>13030.674999999999</v>
      </c>
      <c r="AF416" s="52"/>
      <c r="AG416" s="62">
        <f>VLOOKUP(E416,[3]INVENTARIO!$B$4:$AA$1048576,26,0)</f>
        <v>26061.35</v>
      </c>
      <c r="AH416" s="62">
        <v>13030.674999999999</v>
      </c>
      <c r="AI416" s="52"/>
      <c r="AJ416" s="62">
        <f>VLOOKUP(E416,[3]INVENTARIO!$B$4:$AD$1048576,29,0)</f>
        <v>23469</v>
      </c>
      <c r="AK416" s="62">
        <v>13921.5</v>
      </c>
      <c r="AT416" s="55"/>
    </row>
    <row r="417" spans="1:46" ht="24" customHeight="1" outlineLevel="1" x14ac:dyDescent="0.3">
      <c r="B417" s="42">
        <v>416</v>
      </c>
      <c r="C417" s="43" t="s">
        <v>395</v>
      </c>
      <c r="D417" s="43" t="s">
        <v>399</v>
      </c>
      <c r="E417" s="42" t="s">
        <v>807</v>
      </c>
      <c r="F417" s="43">
        <f>VLOOKUP(E417,[3]INVENTARIO!$B$4:$D$1048576,3,0)</f>
        <v>0</v>
      </c>
      <c r="G417" s="44" t="s">
        <v>808</v>
      </c>
      <c r="H417" s="43" t="s">
        <v>402</v>
      </c>
      <c r="I417" s="43" t="s">
        <v>403</v>
      </c>
      <c r="J417" s="45">
        <v>1.05</v>
      </c>
      <c r="K417" s="45">
        <v>3.85</v>
      </c>
      <c r="L417" s="45">
        <v>0.15</v>
      </c>
      <c r="M417" s="45">
        <v>506</v>
      </c>
      <c r="N417" s="45" t="s">
        <v>28</v>
      </c>
      <c r="O417" s="45">
        <v>0</v>
      </c>
      <c r="P417" s="46">
        <v>9168.8415000000023</v>
      </c>
      <c r="Q417" s="46">
        <f>P417*V417</f>
        <v>5501.304900000001</v>
      </c>
      <c r="R417" s="47"/>
      <c r="S417" s="46">
        <v>6717.1</v>
      </c>
      <c r="T417" s="46">
        <v>4030.26</v>
      </c>
      <c r="V417" s="49">
        <f>VLOOKUP(E417,[3]INVENTARIO!$B$4:$P$1048576,15,0)</f>
        <v>0.6</v>
      </c>
      <c r="X417" s="50">
        <f>VLOOKUP(E417,[3]INVENTARIO!$B$114:$R$4077,17,0)</f>
        <v>5425.35</v>
      </c>
      <c r="Y417" s="50">
        <f>VLOOKUP(E417,[3]INVENTARIO!$B$4:$S$4077,18,0)</f>
        <v>3255.21</v>
      </c>
      <c r="AA417" s="51">
        <f>VLOOKUP(E417,[3]INVENTARIO!$B$4:$U$4077,20,0)</f>
        <v>5425.35</v>
      </c>
      <c r="AB417" s="51">
        <f>AA417*60%</f>
        <v>3255.21</v>
      </c>
      <c r="AD417" s="51">
        <f>VLOOKUP(E417,[3]INVENTARIO!$B$4:$X$4077,23,0)</f>
        <v>5167</v>
      </c>
      <c r="AE417" s="51">
        <f>AD417*60%</f>
        <v>3100.2</v>
      </c>
      <c r="AG417" s="51">
        <f>VLOOKUP(E417,[3]INVENTARIO!$B$4:$AA$1048576,26,0)</f>
        <v>4493.05</v>
      </c>
      <c r="AH417" s="51">
        <f>AG417*60%</f>
        <v>2695.83</v>
      </c>
      <c r="AJ417" s="51">
        <f>VLOOKUP(E417,[3]INVENTARIO!$B$4:$AD$1048576,29,0)</f>
        <v>3907</v>
      </c>
      <c r="AK417" s="51">
        <f>AJ417*60%</f>
        <v>2344.1999999999998</v>
      </c>
      <c r="AT417" s="55"/>
    </row>
    <row r="418" spans="1:46" ht="24" customHeight="1" outlineLevel="1" x14ac:dyDescent="0.3">
      <c r="B418" s="42">
        <v>417</v>
      </c>
      <c r="C418" s="43" t="s">
        <v>395</v>
      </c>
      <c r="D418" s="43" t="s">
        <v>399</v>
      </c>
      <c r="E418" s="42" t="s">
        <v>809</v>
      </c>
      <c r="F418" s="43">
        <f>VLOOKUP(E418,[3]INVENTARIO!$B$4:$D$1048576,3,0)</f>
        <v>0</v>
      </c>
      <c r="G418" s="44" t="s">
        <v>810</v>
      </c>
      <c r="H418" s="43" t="s">
        <v>402</v>
      </c>
      <c r="I418" s="43" t="s">
        <v>403</v>
      </c>
      <c r="J418" s="45">
        <v>1.05</v>
      </c>
      <c r="K418" s="45">
        <v>3.85</v>
      </c>
      <c r="L418" s="45">
        <v>0.15</v>
      </c>
      <c r="M418" s="45">
        <v>506</v>
      </c>
      <c r="N418" s="45" t="s">
        <v>28</v>
      </c>
      <c r="O418" s="45">
        <f>VLOOKUP(E418,[3]INVENTARIO!$B$4:$L$1048576,11,0)</f>
        <v>21.716666666666669</v>
      </c>
      <c r="P418" s="46">
        <v>9168.8415000000023</v>
      </c>
      <c r="Q418" s="46">
        <f>P418*V418</f>
        <v>5501.304900000001</v>
      </c>
      <c r="R418" s="47"/>
      <c r="S418" s="46">
        <v>6717.1</v>
      </c>
      <c r="T418" s="46">
        <v>4030.26</v>
      </c>
      <c r="V418" s="49">
        <f>VLOOKUP(E418,[3]INVENTARIO!$B$4:$P$1048576,15,0)</f>
        <v>0.6</v>
      </c>
      <c r="X418" s="50">
        <f>VLOOKUP(E418,[3]INVENTARIO!$B$114:$R$4077,17,0)</f>
        <v>5425.35</v>
      </c>
      <c r="Y418" s="50">
        <f>VLOOKUP(E418,[3]INVENTARIO!$B$4:$S$4077,18,0)</f>
        <v>3255.21</v>
      </c>
      <c r="AA418" s="51">
        <f>VLOOKUP(E418,[3]INVENTARIO!$B$4:$U$4077,20,0)</f>
        <v>5425.35</v>
      </c>
      <c r="AB418" s="51">
        <f>AA418*60%</f>
        <v>3255.21</v>
      </c>
      <c r="AD418" s="51">
        <f>VLOOKUP(E418,[3]INVENTARIO!$B$4:$X$4077,23,0)</f>
        <v>5167</v>
      </c>
      <c r="AE418" s="51">
        <f>AD418*60%</f>
        <v>3100.2</v>
      </c>
      <c r="AG418" s="51">
        <f>VLOOKUP(E418,[3]INVENTARIO!$B$4:$AA$1048576,26,0)</f>
        <v>4493.05</v>
      </c>
      <c r="AH418" s="51">
        <f>AG418*60%</f>
        <v>2695.83</v>
      </c>
      <c r="AJ418" s="51">
        <f>VLOOKUP(E418,[3]INVENTARIO!$B$4:$AD$1048576,29,0)</f>
        <v>3907</v>
      </c>
      <c r="AK418" s="51">
        <f>AJ418*60%</f>
        <v>2344.1999999999998</v>
      </c>
      <c r="AT418" s="55"/>
    </row>
    <row r="419" spans="1:46" ht="24" customHeight="1" outlineLevel="1" x14ac:dyDescent="0.3">
      <c r="B419" s="42">
        <v>418</v>
      </c>
      <c r="C419" s="43" t="s">
        <v>395</v>
      </c>
      <c r="D419" s="43" t="s">
        <v>399</v>
      </c>
      <c r="E419" s="42" t="s">
        <v>811</v>
      </c>
      <c r="F419" s="43">
        <f>VLOOKUP(E419,[3]INVENTARIO!$B$4:$D$1048576,3,0)</f>
        <v>0</v>
      </c>
      <c r="G419" s="44" t="s">
        <v>812</v>
      </c>
      <c r="H419" s="43" t="s">
        <v>402</v>
      </c>
      <c r="I419" s="43" t="s">
        <v>403</v>
      </c>
      <c r="J419" s="45">
        <v>1.05</v>
      </c>
      <c r="K419" s="45">
        <v>3.85</v>
      </c>
      <c r="L419" s="45">
        <v>0.15</v>
      </c>
      <c r="M419" s="45">
        <v>506</v>
      </c>
      <c r="N419" s="45" t="s">
        <v>28</v>
      </c>
      <c r="O419" s="45">
        <f>VLOOKUP(E419,[3]INVENTARIO!$B$4:$L$1048576,11,0)</f>
        <v>21</v>
      </c>
      <c r="P419" s="46">
        <v>9168.8415000000023</v>
      </c>
      <c r="Q419" s="46">
        <f>P419*V419</f>
        <v>5501.304900000001</v>
      </c>
      <c r="R419" s="47"/>
      <c r="S419" s="46">
        <v>6717.1</v>
      </c>
      <c r="T419" s="46">
        <v>4030.26</v>
      </c>
      <c r="V419" s="49">
        <f>VLOOKUP(E419,[3]INVENTARIO!$B$4:$P$1048576,15,0)</f>
        <v>0.6</v>
      </c>
      <c r="X419" s="50">
        <f>VLOOKUP(E419,[3]INVENTARIO!$B$114:$R$4077,17,0)</f>
        <v>5425.35</v>
      </c>
      <c r="Y419" s="50">
        <f>VLOOKUP(E419,[3]INVENTARIO!$B$4:$S$4077,18,0)</f>
        <v>3255.21</v>
      </c>
      <c r="AA419" s="51">
        <f>VLOOKUP(E419,[3]INVENTARIO!$B$4:$U$4077,20,0)</f>
        <v>5425.35</v>
      </c>
      <c r="AB419" s="51">
        <f>AA419*60%</f>
        <v>3255.21</v>
      </c>
      <c r="AD419" s="51">
        <f>VLOOKUP(E419,[3]INVENTARIO!$B$4:$X$4077,23,0)</f>
        <v>5167</v>
      </c>
      <c r="AE419" s="51">
        <f>AD419*60%</f>
        <v>3100.2</v>
      </c>
      <c r="AG419" s="51">
        <f>VLOOKUP(E419,[3]INVENTARIO!$B$4:$AA$1048576,26,0)</f>
        <v>4493.05</v>
      </c>
      <c r="AH419" s="51">
        <f>AG419*60%</f>
        <v>2695.83</v>
      </c>
      <c r="AJ419" s="51">
        <f>VLOOKUP(E419,[3]INVENTARIO!$B$4:$AD$1048576,29,0)</f>
        <v>3907</v>
      </c>
      <c r="AK419" s="51">
        <f>AJ419*60%</f>
        <v>2344.1999999999998</v>
      </c>
      <c r="AT419" s="55"/>
    </row>
    <row r="420" spans="1:46" ht="24" customHeight="1" outlineLevel="1" x14ac:dyDescent="0.3">
      <c r="B420" s="42">
        <v>419</v>
      </c>
      <c r="C420" s="43" t="s">
        <v>395</v>
      </c>
      <c r="D420" s="43" t="s">
        <v>399</v>
      </c>
      <c r="E420" s="42" t="s">
        <v>813</v>
      </c>
      <c r="F420" s="43">
        <f>VLOOKUP(E420,[3]INVENTARIO!$B$4:$D$1048576,3,0)</f>
        <v>0</v>
      </c>
      <c r="G420" s="44" t="s">
        <v>814</v>
      </c>
      <c r="H420" s="43" t="s">
        <v>402</v>
      </c>
      <c r="I420" s="43" t="s">
        <v>403</v>
      </c>
      <c r="J420" s="45">
        <v>1.05</v>
      </c>
      <c r="K420" s="45">
        <v>3.85</v>
      </c>
      <c r="L420" s="45">
        <v>0.15</v>
      </c>
      <c r="M420" s="45">
        <v>506</v>
      </c>
      <c r="N420" s="45" t="s">
        <v>28</v>
      </c>
      <c r="O420" s="45">
        <f>VLOOKUP(E420,[3]INVENTARIO!$B$4:$L$1048576,11,0)</f>
        <v>19.45</v>
      </c>
      <c r="P420" s="46">
        <v>9168.8415000000023</v>
      </c>
      <c r="Q420" s="46">
        <f>P420*V420</f>
        <v>5501.304900000001</v>
      </c>
      <c r="R420" s="47"/>
      <c r="S420" s="46">
        <v>6717.1</v>
      </c>
      <c r="T420" s="46">
        <v>4030.26</v>
      </c>
      <c r="V420" s="49">
        <f>VLOOKUP(E420,[3]INVENTARIO!$B$4:$P$1048576,15,0)</f>
        <v>0.6</v>
      </c>
      <c r="X420" s="50">
        <f>VLOOKUP(E420,[3]INVENTARIO!$B$114:$R$4077,17,0)</f>
        <v>5425.35</v>
      </c>
      <c r="Y420" s="50">
        <f>VLOOKUP(E420,[3]INVENTARIO!$B$4:$S$4077,18,0)</f>
        <v>3255.21</v>
      </c>
      <c r="AA420" s="51">
        <f>VLOOKUP(E420,[3]INVENTARIO!$B$4:$U$4077,20,0)</f>
        <v>5425.35</v>
      </c>
      <c r="AB420" s="51">
        <f>AA420*60%</f>
        <v>3255.21</v>
      </c>
      <c r="AD420" s="51">
        <f>VLOOKUP(E420,[3]INVENTARIO!$B$4:$X$4077,23,0)</f>
        <v>5167</v>
      </c>
      <c r="AE420" s="51">
        <f>AD420*60%</f>
        <v>3100.2</v>
      </c>
      <c r="AG420" s="51">
        <f>VLOOKUP(E420,[3]INVENTARIO!$B$4:$AA$1048576,26,0)</f>
        <v>4493.05</v>
      </c>
      <c r="AH420" s="51">
        <f>AG420*60%</f>
        <v>2695.83</v>
      </c>
      <c r="AJ420" s="51">
        <f>VLOOKUP(E420,[3]INVENTARIO!$B$4:$AD$1048576,29,0)</f>
        <v>3907</v>
      </c>
      <c r="AK420" s="51">
        <f>AJ420*60%</f>
        <v>2344.1999999999998</v>
      </c>
      <c r="AT420" s="55"/>
    </row>
    <row r="421" spans="1:46" ht="24" customHeight="1" outlineLevel="1" x14ac:dyDescent="0.3">
      <c r="B421" s="42">
        <v>420</v>
      </c>
      <c r="C421" s="43" t="s">
        <v>395</v>
      </c>
      <c r="D421" s="43" t="s">
        <v>490</v>
      </c>
      <c r="E421" s="42" t="s">
        <v>815</v>
      </c>
      <c r="F421" s="43">
        <v>0</v>
      </c>
      <c r="G421" s="44" t="s">
        <v>816</v>
      </c>
      <c r="H421" s="43" t="s">
        <v>402</v>
      </c>
      <c r="I421" s="43" t="s">
        <v>403</v>
      </c>
      <c r="J421" s="45">
        <v>3.7</v>
      </c>
      <c r="K421" s="45">
        <v>1</v>
      </c>
      <c r="L421" s="45">
        <v>0.4</v>
      </c>
      <c r="M421" s="45">
        <v>0</v>
      </c>
      <c r="N421" s="45" t="s">
        <v>28</v>
      </c>
      <c r="O421" s="45">
        <v>0</v>
      </c>
      <c r="P421" s="46">
        <v>6101.57</v>
      </c>
      <c r="Q421" s="46">
        <v>3660.9419999999996</v>
      </c>
      <c r="R421" s="47"/>
      <c r="S421" s="46">
        <v>4709.25</v>
      </c>
      <c r="T421" s="46">
        <v>2825.5499999999997</v>
      </c>
      <c r="V421" s="49">
        <v>0.6</v>
      </c>
      <c r="X421" s="50"/>
      <c r="Y421" s="50"/>
      <c r="AT421" s="55"/>
    </row>
    <row r="422" spans="1:46" ht="24" customHeight="1" outlineLevel="1" x14ac:dyDescent="0.3">
      <c r="B422" s="42">
        <v>421</v>
      </c>
      <c r="C422" s="43" t="s">
        <v>395</v>
      </c>
      <c r="D422" s="43" t="s">
        <v>490</v>
      </c>
      <c r="E422" s="42" t="s">
        <v>817</v>
      </c>
      <c r="F422" s="43">
        <v>0</v>
      </c>
      <c r="G422" s="44" t="s">
        <v>818</v>
      </c>
      <c r="H422" s="43" t="s">
        <v>402</v>
      </c>
      <c r="I422" s="43" t="s">
        <v>403</v>
      </c>
      <c r="J422" s="45">
        <v>3.7</v>
      </c>
      <c r="K422" s="45">
        <v>1</v>
      </c>
      <c r="L422" s="45">
        <v>0.4</v>
      </c>
      <c r="M422" s="45">
        <v>0</v>
      </c>
      <c r="N422" s="45" t="s">
        <v>28</v>
      </c>
      <c r="O422" s="45">
        <v>0</v>
      </c>
      <c r="P422" s="46">
        <v>6122.0249999999996</v>
      </c>
      <c r="Q422" s="46">
        <f>P422*V422</f>
        <v>3673.2149999999997</v>
      </c>
      <c r="R422" s="47"/>
      <c r="S422" s="46">
        <v>4709.25</v>
      </c>
      <c r="T422" s="46">
        <v>2825.5499999999997</v>
      </c>
      <c r="V422" s="49">
        <v>0.6</v>
      </c>
      <c r="X422" s="50"/>
      <c r="Y422" s="50"/>
      <c r="AT422" s="55"/>
    </row>
    <row r="423" spans="1:46" ht="24" customHeight="1" outlineLevel="1" x14ac:dyDescent="0.3">
      <c r="B423" s="42">
        <v>422</v>
      </c>
      <c r="C423" s="43" t="s">
        <v>395</v>
      </c>
      <c r="D423" s="43" t="s">
        <v>490</v>
      </c>
      <c r="E423" s="42" t="s">
        <v>819</v>
      </c>
      <c r="F423" s="43">
        <v>0</v>
      </c>
      <c r="G423" s="44" t="s">
        <v>820</v>
      </c>
      <c r="H423" s="43" t="s">
        <v>402</v>
      </c>
      <c r="I423" s="43" t="s">
        <v>403</v>
      </c>
      <c r="J423" s="45">
        <v>3.7</v>
      </c>
      <c r="K423" s="45">
        <v>1</v>
      </c>
      <c r="L423" s="45">
        <v>0.4</v>
      </c>
      <c r="M423" s="45">
        <v>0</v>
      </c>
      <c r="N423" s="45" t="s">
        <v>28</v>
      </c>
      <c r="O423" s="45">
        <v>0</v>
      </c>
      <c r="P423" s="46">
        <v>6101.57</v>
      </c>
      <c r="Q423" s="46">
        <v>3660.9419999999996</v>
      </c>
      <c r="R423" s="47"/>
      <c r="S423" s="46">
        <v>4709.25</v>
      </c>
      <c r="T423" s="46">
        <v>2825.5499999999997</v>
      </c>
      <c r="V423" s="49">
        <v>0.6</v>
      </c>
      <c r="X423" s="50"/>
      <c r="Y423" s="50"/>
      <c r="AT423" s="55"/>
    </row>
    <row r="424" spans="1:46" ht="24" customHeight="1" outlineLevel="1" x14ac:dyDescent="0.3">
      <c r="B424" s="42">
        <v>423</v>
      </c>
      <c r="C424" s="43" t="s">
        <v>395</v>
      </c>
      <c r="D424" s="43" t="s">
        <v>490</v>
      </c>
      <c r="E424" s="42" t="s">
        <v>821</v>
      </c>
      <c r="F424" s="43">
        <v>0</v>
      </c>
      <c r="G424" s="44" t="s">
        <v>822</v>
      </c>
      <c r="H424" s="43" t="s">
        <v>402</v>
      </c>
      <c r="I424" s="43" t="s">
        <v>403</v>
      </c>
      <c r="J424" s="45">
        <v>3.7</v>
      </c>
      <c r="K424" s="45">
        <v>1</v>
      </c>
      <c r="L424" s="45">
        <v>0.4</v>
      </c>
      <c r="M424" s="45">
        <v>0</v>
      </c>
      <c r="N424" s="45" t="s">
        <v>28</v>
      </c>
      <c r="O424" s="45">
        <v>0</v>
      </c>
      <c r="P424" s="46">
        <v>6122.0249999999996</v>
      </c>
      <c r="Q424" s="46">
        <f>P424*V424</f>
        <v>3673.2149999999997</v>
      </c>
      <c r="R424" s="47"/>
      <c r="S424" s="46">
        <v>4709.25</v>
      </c>
      <c r="T424" s="46">
        <v>2825.5499999999997</v>
      </c>
      <c r="V424" s="49">
        <v>0.6</v>
      </c>
      <c r="X424" s="50"/>
      <c r="Y424" s="50"/>
      <c r="AT424" s="55"/>
    </row>
    <row r="425" spans="1:46" ht="43.35" customHeight="1" outlineLevel="1" x14ac:dyDescent="0.3">
      <c r="B425" s="42">
        <v>424</v>
      </c>
      <c r="C425" s="43" t="s">
        <v>395</v>
      </c>
      <c r="D425" s="43" t="s">
        <v>412</v>
      </c>
      <c r="E425" s="42" t="s">
        <v>823</v>
      </c>
      <c r="F425" s="43">
        <v>0</v>
      </c>
      <c r="G425" s="44" t="s">
        <v>824</v>
      </c>
      <c r="H425" s="43" t="s">
        <v>31</v>
      </c>
      <c r="I425" s="43" t="s">
        <v>403</v>
      </c>
      <c r="J425" s="45" t="s">
        <v>28</v>
      </c>
      <c r="K425" s="45" t="s">
        <v>28</v>
      </c>
      <c r="L425" s="45" t="s">
        <v>28</v>
      </c>
      <c r="M425" s="45">
        <v>0</v>
      </c>
      <c r="N425" s="45" t="s">
        <v>28</v>
      </c>
      <c r="O425" s="45">
        <v>0</v>
      </c>
      <c r="P425" s="50">
        <v>17849</v>
      </c>
      <c r="Q425" s="46">
        <v>10709</v>
      </c>
      <c r="R425" s="47"/>
      <c r="S425" s="46">
        <v>13729.95</v>
      </c>
      <c r="T425" s="46">
        <v>8237.9699999999993</v>
      </c>
      <c r="V425" s="49">
        <v>0.6</v>
      </c>
      <c r="X425" s="50">
        <v>11089.58</v>
      </c>
      <c r="Y425" s="50">
        <v>6653.75</v>
      </c>
      <c r="AA425" s="51">
        <v>11089.58</v>
      </c>
      <c r="AB425" s="51">
        <v>6653.75</v>
      </c>
      <c r="AD425" s="51">
        <v>10561.5</v>
      </c>
      <c r="AE425" s="51">
        <v>6336.9</v>
      </c>
      <c r="AG425" s="51">
        <v>9183.9</v>
      </c>
      <c r="AH425" s="51">
        <v>5510.34</v>
      </c>
      <c r="AJ425" s="51">
        <v>7986</v>
      </c>
      <c r="AK425" s="51">
        <v>4791.5999999999995</v>
      </c>
      <c r="AT425" s="55"/>
    </row>
    <row r="426" spans="1:46" ht="24" customHeight="1" outlineLevel="1" x14ac:dyDescent="0.3">
      <c r="B426" s="42">
        <v>425</v>
      </c>
      <c r="C426" s="43" t="s">
        <v>825</v>
      </c>
      <c r="D426" s="43" t="s">
        <v>716</v>
      </c>
      <c r="E426" s="42" t="s">
        <v>826</v>
      </c>
      <c r="F426" s="43">
        <v>0</v>
      </c>
      <c r="G426" s="44" t="s">
        <v>827</v>
      </c>
      <c r="H426" s="43" t="s">
        <v>501</v>
      </c>
      <c r="I426" s="43" t="s">
        <v>403</v>
      </c>
      <c r="J426" s="45">
        <v>1.5</v>
      </c>
      <c r="K426" s="45">
        <v>0.7</v>
      </c>
      <c r="L426" s="45">
        <v>0.7</v>
      </c>
      <c r="M426" s="45">
        <v>0</v>
      </c>
      <c r="N426" s="45" t="s">
        <v>28</v>
      </c>
      <c r="O426" s="45">
        <v>11.967000000000001</v>
      </c>
      <c r="P426" s="46">
        <v>2963.5839999999998</v>
      </c>
      <c r="Q426" s="46">
        <f>P426*V426</f>
        <v>1778.1503999999998</v>
      </c>
      <c r="R426" s="47"/>
      <c r="S426" s="46">
        <v>2279.6799999999998</v>
      </c>
      <c r="T426" s="46">
        <v>1367.8079999999998</v>
      </c>
      <c r="V426" s="49">
        <v>0.6</v>
      </c>
      <c r="X426" s="50">
        <v>0</v>
      </c>
      <c r="Y426" s="50">
        <f t="shared" ref="Y426:Y464" si="56">X426*60%</f>
        <v>0</v>
      </c>
      <c r="AA426" s="51">
        <v>0</v>
      </c>
      <c r="AB426" s="51">
        <f t="shared" ref="AB426:AB464" si="57">AA426*60%</f>
        <v>0</v>
      </c>
      <c r="AD426" s="51">
        <v>0</v>
      </c>
      <c r="AE426" s="51">
        <f t="shared" ref="AE426:AE489" si="58">AD426*60%</f>
        <v>0</v>
      </c>
      <c r="AG426" s="51" t="e">
        <f>VLOOKUP(E426,[3]INVENTARIO!$B$4:$AA$1048576,26,0)</f>
        <v>#N/A</v>
      </c>
      <c r="AH426" s="51" t="e">
        <f t="shared" ref="AH426:AH489" si="59">AG426*60%</f>
        <v>#N/A</v>
      </c>
      <c r="AJ426" s="51">
        <v>0</v>
      </c>
      <c r="AK426" s="51">
        <f t="shared" ref="AK426:AK489" si="60">AJ426*60%</f>
        <v>0</v>
      </c>
      <c r="AT426" s="55"/>
    </row>
    <row r="427" spans="1:46" ht="24" customHeight="1" outlineLevel="1" x14ac:dyDescent="0.3">
      <c r="B427" s="42">
        <v>426</v>
      </c>
      <c r="C427" s="43" t="s">
        <v>825</v>
      </c>
      <c r="D427" s="43" t="s">
        <v>716</v>
      </c>
      <c r="E427" s="42" t="s">
        <v>828</v>
      </c>
      <c r="F427" s="43">
        <v>0</v>
      </c>
      <c r="G427" s="44" t="s">
        <v>829</v>
      </c>
      <c r="H427" s="43" t="s">
        <v>501</v>
      </c>
      <c r="I427" s="43" t="s">
        <v>403</v>
      </c>
      <c r="J427" s="45">
        <v>2.4</v>
      </c>
      <c r="K427" s="45">
        <v>0.9</v>
      </c>
      <c r="L427" s="45">
        <v>0.9</v>
      </c>
      <c r="M427" s="45">
        <v>0</v>
      </c>
      <c r="N427" s="45" t="s">
        <v>28</v>
      </c>
      <c r="O427" s="45">
        <v>24.483000000000001</v>
      </c>
      <c r="P427" s="46">
        <v>4950.5169999999998</v>
      </c>
      <c r="Q427" s="46">
        <f>P427*V427</f>
        <v>2970.3101999999999</v>
      </c>
      <c r="R427" s="47"/>
      <c r="S427" s="46">
        <v>3808.09</v>
      </c>
      <c r="T427" s="46">
        <v>2284.8539999999998</v>
      </c>
      <c r="V427" s="49">
        <v>0.6</v>
      </c>
      <c r="X427" s="50">
        <v>0</v>
      </c>
      <c r="Y427" s="50">
        <f t="shared" si="56"/>
        <v>0</v>
      </c>
      <c r="AA427" s="51">
        <v>0</v>
      </c>
      <c r="AB427" s="51">
        <f t="shared" si="57"/>
        <v>0</v>
      </c>
      <c r="AD427" s="51">
        <v>0</v>
      </c>
      <c r="AE427" s="51">
        <f t="shared" si="58"/>
        <v>0</v>
      </c>
      <c r="AG427" s="51" t="e">
        <f>VLOOKUP(E427,[3]INVENTARIO!$B$4:$AA$1048576,26,0)</f>
        <v>#N/A</v>
      </c>
      <c r="AH427" s="51" t="e">
        <f t="shared" si="59"/>
        <v>#N/A</v>
      </c>
      <c r="AJ427" s="51">
        <v>0</v>
      </c>
      <c r="AK427" s="51">
        <f t="shared" si="60"/>
        <v>0</v>
      </c>
      <c r="AT427" s="55"/>
    </row>
    <row r="428" spans="1:46" ht="24" customHeight="1" outlineLevel="1" x14ac:dyDescent="0.3">
      <c r="B428" s="42">
        <v>427</v>
      </c>
      <c r="C428" s="43" t="s">
        <v>825</v>
      </c>
      <c r="D428" s="43" t="s">
        <v>716</v>
      </c>
      <c r="E428" s="42" t="s">
        <v>830</v>
      </c>
      <c r="F428" s="43">
        <v>0</v>
      </c>
      <c r="G428" s="44" t="s">
        <v>831</v>
      </c>
      <c r="H428" s="43" t="s">
        <v>501</v>
      </c>
      <c r="I428" s="43" t="s">
        <v>403</v>
      </c>
      <c r="J428" s="45">
        <v>3.6</v>
      </c>
      <c r="K428" s="45">
        <v>1.2</v>
      </c>
      <c r="L428" s="45">
        <v>1.2</v>
      </c>
      <c r="M428" s="45">
        <v>0</v>
      </c>
      <c r="N428" s="45" t="s">
        <v>28</v>
      </c>
      <c r="O428" s="45">
        <v>56.332999999999998</v>
      </c>
      <c r="P428" s="46">
        <v>9232.8079999999991</v>
      </c>
      <c r="Q428" s="46">
        <f>P428*V428</f>
        <v>5539.6847999999991</v>
      </c>
      <c r="R428" s="47"/>
      <c r="S428" s="46">
        <v>7102.16</v>
      </c>
      <c r="T428" s="46">
        <v>4261.2959999999994</v>
      </c>
      <c r="V428" s="49">
        <v>0.6</v>
      </c>
      <c r="X428" s="50">
        <v>0</v>
      </c>
      <c r="Y428" s="50">
        <f t="shared" si="56"/>
        <v>0</v>
      </c>
      <c r="AA428" s="51">
        <v>0</v>
      </c>
      <c r="AB428" s="51">
        <f t="shared" si="57"/>
        <v>0</v>
      </c>
      <c r="AD428" s="51">
        <v>0</v>
      </c>
      <c r="AE428" s="51">
        <f t="shared" si="58"/>
        <v>0</v>
      </c>
      <c r="AG428" s="51" t="e">
        <f>VLOOKUP(E428,[3]INVENTARIO!$B$4:$AA$1048576,26,0)</f>
        <v>#N/A</v>
      </c>
      <c r="AH428" s="51" t="e">
        <f t="shared" si="59"/>
        <v>#N/A</v>
      </c>
      <c r="AJ428" s="51">
        <v>0</v>
      </c>
      <c r="AK428" s="51">
        <f t="shared" si="60"/>
        <v>0</v>
      </c>
      <c r="AT428" s="55"/>
    </row>
    <row r="429" spans="1:46" ht="24" customHeight="1" outlineLevel="1" x14ac:dyDescent="0.3">
      <c r="A429" s="43" t="s">
        <v>341</v>
      </c>
      <c r="B429" s="42">
        <v>428</v>
      </c>
      <c r="C429" s="43" t="s">
        <v>832</v>
      </c>
      <c r="D429" s="43" t="s">
        <v>833</v>
      </c>
      <c r="E429" s="42" t="s">
        <v>834</v>
      </c>
      <c r="F429" s="43">
        <f>VLOOKUP(E429,[3]INVENTARIO!$B$4:$D$1048576,3,0)</f>
        <v>0</v>
      </c>
      <c r="G429" s="44" t="s">
        <v>835</v>
      </c>
      <c r="H429" s="43" t="s">
        <v>836</v>
      </c>
      <c r="I429" s="43" t="s">
        <v>27</v>
      </c>
      <c r="J429" s="45">
        <v>2.82</v>
      </c>
      <c r="K429" s="45">
        <v>1.6</v>
      </c>
      <c r="L429" s="45">
        <v>1.3</v>
      </c>
      <c r="M429" s="45">
        <v>0</v>
      </c>
      <c r="N429" s="45" t="s">
        <v>28</v>
      </c>
      <c r="O429" s="45">
        <v>0</v>
      </c>
      <c r="P429" s="46">
        <v>12558.869399999998</v>
      </c>
      <c r="Q429" s="46">
        <v>9167.9746619999987</v>
      </c>
      <c r="R429" s="47"/>
      <c r="S429" s="46">
        <v>10136.778</v>
      </c>
      <c r="T429" s="46">
        <v>7298.4801600000001</v>
      </c>
      <c r="V429" s="49">
        <v>0.73</v>
      </c>
      <c r="X429" s="50">
        <f>VLOOKUP(E429,[3]INVENTARIO!$B$114:$R$4077,17,0)</f>
        <v>8970.6</v>
      </c>
      <c r="Y429" s="50">
        <f>X429*60%</f>
        <v>5382.36</v>
      </c>
      <c r="AA429" s="51">
        <f>VLOOKUP(E429,[3]INVENTARIO!$B$4:$U$4077,20,0)</f>
        <v>7800.5</v>
      </c>
      <c r="AB429" s="51">
        <f>AA429*60%</f>
        <v>4680.3</v>
      </c>
      <c r="AD429" s="51">
        <f>VLOOKUP(E429,[3]INVENTARIO!$B$4:$X$4077,23,0)</f>
        <v>7800.5</v>
      </c>
      <c r="AE429" s="51">
        <f>AD429*60%</f>
        <v>4680.3</v>
      </c>
      <c r="AG429" s="51">
        <f>VLOOKUP(E429,[3]INVENTARIO!$B$4:$AA$1048576,26,0)</f>
        <v>7800.5</v>
      </c>
      <c r="AH429" s="51">
        <f>AG429*60%</f>
        <v>4680.3</v>
      </c>
      <c r="AJ429" s="51">
        <f>VLOOKUP(E429,[3]INVENTARIO!$B$4:$AD$1048576,29,0)</f>
        <v>7359</v>
      </c>
      <c r="AK429" s="51">
        <f>AJ429*60%</f>
        <v>4415.3999999999996</v>
      </c>
      <c r="AT429" s="55"/>
    </row>
    <row r="430" spans="1:46" ht="24" customHeight="1" outlineLevel="1" x14ac:dyDescent="0.3">
      <c r="A430" s="43" t="s">
        <v>583</v>
      </c>
      <c r="B430" s="42">
        <v>429</v>
      </c>
      <c r="C430" s="43" t="s">
        <v>832</v>
      </c>
      <c r="D430" s="43" t="s">
        <v>833</v>
      </c>
      <c r="E430" s="42" t="s">
        <v>837</v>
      </c>
      <c r="F430" s="43">
        <f>VLOOKUP(E430,[3]INVENTARIO!$B$4:$D$1048576,3,0)</f>
        <v>0</v>
      </c>
      <c r="G430" s="44" t="s">
        <v>838</v>
      </c>
      <c r="H430" s="43" t="s">
        <v>836</v>
      </c>
      <c r="I430" s="43" t="s">
        <v>27</v>
      </c>
      <c r="J430" s="45">
        <v>4.18</v>
      </c>
      <c r="K430" s="45">
        <v>2.8</v>
      </c>
      <c r="L430" s="45">
        <v>2</v>
      </c>
      <c r="M430" s="45">
        <v>350</v>
      </c>
      <c r="N430" s="45" t="s">
        <v>28</v>
      </c>
      <c r="O430" s="45">
        <v>0</v>
      </c>
      <c r="P430" s="46">
        <v>20883.176599999999</v>
      </c>
      <c r="Q430" s="46">
        <v>15244.718917999999</v>
      </c>
      <c r="R430" s="47"/>
      <c r="S430" s="46">
        <v>18152.32</v>
      </c>
      <c r="T430" s="46">
        <v>13069.670399999999</v>
      </c>
      <c r="V430" s="49">
        <v>0.73</v>
      </c>
      <c r="X430" s="50">
        <f>VLOOKUP(E430,[3]INVENTARIO!$B$114:$R$4077,17,0)</f>
        <v>16064</v>
      </c>
      <c r="Y430" s="50">
        <f>X430*60%</f>
        <v>9638.4</v>
      </c>
      <c r="AA430" s="51">
        <f>VLOOKUP(E430,[3]INVENTARIO!$B$4:$U$4077,20,0)</f>
        <v>13968.7</v>
      </c>
      <c r="AB430" s="51">
        <f>AA430*60%</f>
        <v>8381.2199999999993</v>
      </c>
      <c r="AD430" s="51">
        <f>VLOOKUP(E430,[3]INVENTARIO!$B$4:$X$4077,23,0)</f>
        <v>13968.7</v>
      </c>
      <c r="AE430" s="51">
        <f>AD430*60%</f>
        <v>8381.2199999999993</v>
      </c>
      <c r="AG430" s="51">
        <f>VLOOKUP(E430,[3]INVENTARIO!$B$4:$AA$1048576,26,0)</f>
        <v>13968.7</v>
      </c>
      <c r="AH430" s="51">
        <f>AG430*60%</f>
        <v>8381.2199999999993</v>
      </c>
      <c r="AJ430" s="51">
        <f>VLOOKUP(E430,[3]INVENTARIO!$B$4:$AD$1048576,29,0)</f>
        <v>13178</v>
      </c>
      <c r="AK430" s="51">
        <f>AJ430*60%</f>
        <v>7906.7999999999993</v>
      </c>
      <c r="AT430" s="55"/>
    </row>
    <row r="431" spans="1:46" ht="24" customHeight="1" outlineLevel="1" x14ac:dyDescent="0.3">
      <c r="A431" s="43" t="s">
        <v>839</v>
      </c>
      <c r="B431" s="42">
        <v>430</v>
      </c>
      <c r="C431" s="43" t="s">
        <v>832</v>
      </c>
      <c r="D431" s="43" t="s">
        <v>833</v>
      </c>
      <c r="E431" s="42" t="s">
        <v>840</v>
      </c>
      <c r="F431" s="43">
        <f>VLOOKUP(E431,[3]INVENTARIO!$B$4:$D$1048576,3,0)</f>
        <v>0</v>
      </c>
      <c r="G431" s="44" t="s">
        <v>841</v>
      </c>
      <c r="H431" s="43" t="s">
        <v>836</v>
      </c>
      <c r="I431" s="43" t="s">
        <v>27</v>
      </c>
      <c r="J431" s="45">
        <v>1.5</v>
      </c>
      <c r="K431" s="45">
        <v>1.05</v>
      </c>
      <c r="L431" s="45">
        <v>0.3</v>
      </c>
      <c r="M431" s="45">
        <v>0</v>
      </c>
      <c r="N431" s="45" t="s">
        <v>28</v>
      </c>
      <c r="O431" s="45">
        <v>0</v>
      </c>
      <c r="P431" s="46">
        <v>7181.8603999999996</v>
      </c>
      <c r="Q431" s="46">
        <v>5242.7580919999991</v>
      </c>
      <c r="R431" s="47"/>
      <c r="S431" s="46">
        <v>6242.6849999999995</v>
      </c>
      <c r="T431" s="46">
        <v>4494.7331999999997</v>
      </c>
      <c r="V431" s="49">
        <v>0.73</v>
      </c>
      <c r="X431" s="50">
        <f>VLOOKUP(E431,[3]INVENTARIO!$B$114:$R$4077,17,0)</f>
        <v>5524.5</v>
      </c>
      <c r="Y431" s="50">
        <f>X431*60%</f>
        <v>3314.7</v>
      </c>
      <c r="AA431" s="51">
        <f>VLOOKUP(E431,[3]INVENTARIO!$B$4:$U$4077,20,0)</f>
        <v>4803.8999999999996</v>
      </c>
      <c r="AB431" s="51">
        <f>AA431*60%</f>
        <v>2882.3399999999997</v>
      </c>
      <c r="AD431" s="51">
        <f>VLOOKUP(E431,[3]INVENTARIO!$B$4:$X$4077,23,0)</f>
        <v>4803.8999999999996</v>
      </c>
      <c r="AE431" s="51">
        <f>AD431*60%</f>
        <v>2882.3399999999997</v>
      </c>
      <c r="AG431" s="51">
        <f>VLOOKUP(E431,[3]INVENTARIO!$B$4:$AA$1048576,26,0)</f>
        <v>4803.8999999999996</v>
      </c>
      <c r="AH431" s="51">
        <f>AG431*60%</f>
        <v>2882.3399999999997</v>
      </c>
      <c r="AJ431" s="51">
        <f>VLOOKUP(E431,[3]INVENTARIO!$B$4:$AD$1048576,29,0)</f>
        <v>4532</v>
      </c>
      <c r="AK431" s="51">
        <f>AJ431*60%</f>
        <v>2719.2</v>
      </c>
      <c r="AT431" s="55"/>
    </row>
    <row r="432" spans="1:46" ht="24" customHeight="1" outlineLevel="1" x14ac:dyDescent="0.3">
      <c r="A432" s="43" t="s">
        <v>839</v>
      </c>
      <c r="B432" s="42">
        <v>431</v>
      </c>
      <c r="C432" s="43" t="s">
        <v>832</v>
      </c>
      <c r="D432" s="43" t="s">
        <v>833</v>
      </c>
      <c r="E432" s="42" t="s">
        <v>842</v>
      </c>
      <c r="F432" s="43">
        <f>VLOOKUP(E432,[3]INVENTARIO!$B$4:$D$1048576,3,0)</f>
        <v>0</v>
      </c>
      <c r="G432" s="44" t="s">
        <v>843</v>
      </c>
      <c r="H432" s="43" t="s">
        <v>836</v>
      </c>
      <c r="I432" s="43" t="s">
        <v>27</v>
      </c>
      <c r="J432" s="45">
        <v>1.9</v>
      </c>
      <c r="K432" s="45">
        <v>1.3</v>
      </c>
      <c r="L432" s="45">
        <v>0.35</v>
      </c>
      <c r="M432" s="45">
        <v>0</v>
      </c>
      <c r="N432" s="45" t="s">
        <v>28</v>
      </c>
      <c r="O432" s="45">
        <v>0</v>
      </c>
      <c r="P432" s="46">
        <v>8729.9294499999996</v>
      </c>
      <c r="Q432" s="46">
        <v>6372.8484984999996</v>
      </c>
      <c r="R432" s="47"/>
      <c r="S432" s="46">
        <v>6803.2779999999993</v>
      </c>
      <c r="T432" s="46">
        <v>4898.3601599999993</v>
      </c>
      <c r="V432" s="49">
        <v>0.73</v>
      </c>
      <c r="X432" s="50">
        <f>VLOOKUP(E432,[3]INVENTARIO!$B$114:$R$4077,17,0)</f>
        <v>6020.6</v>
      </c>
      <c r="Y432" s="50">
        <f>X432*60%</f>
        <v>3612.36</v>
      </c>
      <c r="AA432" s="51">
        <f>VLOOKUP(E432,[3]INVENTARIO!$B$4:$U$4077,20,0)</f>
        <v>5235.3</v>
      </c>
      <c r="AB432" s="51">
        <f>AA432*60%</f>
        <v>3141.18</v>
      </c>
      <c r="AD432" s="51">
        <f>VLOOKUP(E432,[3]INVENTARIO!$B$4:$X$4077,23,0)</f>
        <v>5235.3</v>
      </c>
      <c r="AE432" s="51">
        <f>AD432*60%</f>
        <v>3141.18</v>
      </c>
      <c r="AG432" s="51">
        <f>VLOOKUP(E432,[3]INVENTARIO!$B$4:$AA$1048576,26,0)</f>
        <v>5235.3</v>
      </c>
      <c r="AH432" s="51">
        <f>AG432*60%</f>
        <v>3141.18</v>
      </c>
      <c r="AJ432" s="51">
        <f>VLOOKUP(E432,[3]INVENTARIO!$B$4:$AD$1048576,29,0)</f>
        <v>4939</v>
      </c>
      <c r="AK432" s="51">
        <f>AJ432*60%</f>
        <v>2963.4</v>
      </c>
      <c r="AT432" s="55"/>
    </row>
    <row r="433" spans="1:46" ht="24" customHeight="1" outlineLevel="1" x14ac:dyDescent="0.3">
      <c r="A433" s="43" t="s">
        <v>839</v>
      </c>
      <c r="B433" s="42">
        <v>432</v>
      </c>
      <c r="C433" s="43" t="s">
        <v>832</v>
      </c>
      <c r="D433" s="43" t="s">
        <v>833</v>
      </c>
      <c r="E433" s="42" t="s">
        <v>844</v>
      </c>
      <c r="F433" s="43">
        <f>VLOOKUP(E433,[3]INVENTARIO!$B$4:$D$1048576,3,0)</f>
        <v>0</v>
      </c>
      <c r="G433" s="44" t="s">
        <v>845</v>
      </c>
      <c r="H433" s="43" t="s">
        <v>836</v>
      </c>
      <c r="I433" s="43" t="s">
        <v>27</v>
      </c>
      <c r="J433" s="45">
        <v>1.5</v>
      </c>
      <c r="K433" s="45">
        <v>14.3</v>
      </c>
      <c r="L433" s="45">
        <v>0.3</v>
      </c>
      <c r="M433" s="45">
        <v>0</v>
      </c>
      <c r="N433" s="45" t="s">
        <v>28</v>
      </c>
      <c r="O433" s="45">
        <v>0</v>
      </c>
      <c r="P433" s="46">
        <v>29000</v>
      </c>
      <c r="Q433" s="46">
        <f>P433*V433</f>
        <v>21170</v>
      </c>
      <c r="R433" s="47"/>
      <c r="S433" s="46">
        <v>30668.199999999997</v>
      </c>
      <c r="T433" s="46">
        <v>22081.103999999996</v>
      </c>
      <c r="V433" s="49">
        <v>0.73</v>
      </c>
      <c r="X433" s="50">
        <f>VLOOKUP(E433,[3]INVENTARIO!$B$114:$R$4077,17,0)</f>
        <v>27140</v>
      </c>
      <c r="Y433" s="50">
        <f t="shared" si="56"/>
        <v>16284</v>
      </c>
      <c r="AA433" s="51">
        <f>VLOOKUP(E433,[3]INVENTARIO!$B$4:$U$4077,20,0)</f>
        <v>0</v>
      </c>
      <c r="AB433" s="51">
        <f t="shared" si="57"/>
        <v>0</v>
      </c>
      <c r="AD433" s="51">
        <f>VLOOKUP(E433,[3]INVENTARIO!$B$4:$X$4077,23,0)</f>
        <v>0</v>
      </c>
      <c r="AE433" s="51">
        <f t="shared" si="58"/>
        <v>0</v>
      </c>
      <c r="AG433" s="51">
        <f>VLOOKUP(E433,[3]INVENTARIO!$B$4:$AA$1048576,26,0)</f>
        <v>0</v>
      </c>
      <c r="AH433" s="51">
        <f t="shared" si="59"/>
        <v>0</v>
      </c>
      <c r="AJ433" s="51">
        <f>VLOOKUP(E433,[3]INVENTARIO!$B$4:$AD$1048576,29,0)</f>
        <v>0</v>
      </c>
      <c r="AK433" s="51">
        <f t="shared" si="60"/>
        <v>0</v>
      </c>
      <c r="AT433" s="55"/>
    </row>
    <row r="434" spans="1:46" ht="24" customHeight="1" outlineLevel="1" x14ac:dyDescent="0.3">
      <c r="B434" s="42">
        <v>433</v>
      </c>
      <c r="C434" s="43" t="s">
        <v>832</v>
      </c>
      <c r="D434" s="43" t="s">
        <v>833</v>
      </c>
      <c r="E434" s="42" t="s">
        <v>846</v>
      </c>
      <c r="F434" s="43">
        <f>VLOOKUP(E434,[3]INVENTARIO!$B$4:$D$1048576,3,0)</f>
        <v>0</v>
      </c>
      <c r="G434" s="44" t="s">
        <v>847</v>
      </c>
      <c r="H434" s="43" t="s">
        <v>836</v>
      </c>
      <c r="I434" s="43" t="s">
        <v>27</v>
      </c>
      <c r="J434" s="45">
        <v>4.5</v>
      </c>
      <c r="K434" s="45">
        <v>2.9</v>
      </c>
      <c r="L434" s="45">
        <v>2.9</v>
      </c>
      <c r="M434" s="45">
        <v>0</v>
      </c>
      <c r="N434" s="45" t="s">
        <v>28</v>
      </c>
      <c r="O434" s="45">
        <v>0</v>
      </c>
      <c r="P434" s="46">
        <v>41000</v>
      </c>
      <c r="Q434" s="46">
        <v>29930</v>
      </c>
      <c r="R434" s="47"/>
      <c r="S434" s="46">
        <v>74580</v>
      </c>
      <c r="T434" s="46">
        <v>53697.599999999999</v>
      </c>
      <c r="V434" s="49">
        <f>VLOOKUP(E434,[3]INVENTARIO!$B$4:$P$1048576,15,0)</f>
        <v>0.72</v>
      </c>
      <c r="X434" s="50">
        <f>VLOOKUP(E434,[3]INVENTARIO!$B$114:$R$4077,17,0)</f>
        <v>66000</v>
      </c>
      <c r="Y434" s="50">
        <f t="shared" si="56"/>
        <v>39600</v>
      </c>
      <c r="AA434" s="51">
        <f>VLOOKUP(E434,[3]INVENTARIO!$B$4:$U$4077,20,0)</f>
        <v>0</v>
      </c>
      <c r="AB434" s="51">
        <f t="shared" si="57"/>
        <v>0</v>
      </c>
      <c r="AD434" s="51">
        <f>VLOOKUP(E434,[3]INVENTARIO!$B$4:$X$4077,23,0)</f>
        <v>0</v>
      </c>
      <c r="AE434" s="51">
        <f t="shared" si="58"/>
        <v>0</v>
      </c>
      <c r="AG434" s="51">
        <f>VLOOKUP(E434,[3]INVENTARIO!$B$4:$AA$1048576,26,0)</f>
        <v>0</v>
      </c>
      <c r="AH434" s="51">
        <f t="shared" si="59"/>
        <v>0</v>
      </c>
      <c r="AJ434" s="51">
        <f>VLOOKUP(E434,[3]INVENTARIO!$B$4:$AD$1048576,29,0)</f>
        <v>0</v>
      </c>
      <c r="AK434" s="51">
        <f t="shared" si="60"/>
        <v>0</v>
      </c>
      <c r="AT434" s="55"/>
    </row>
    <row r="435" spans="1:46" ht="24" customHeight="1" outlineLevel="1" x14ac:dyDescent="0.3">
      <c r="A435" s="43" t="s">
        <v>347</v>
      </c>
      <c r="B435" s="42">
        <v>434</v>
      </c>
      <c r="C435" s="43" t="s">
        <v>832</v>
      </c>
      <c r="D435" s="43" t="s">
        <v>833</v>
      </c>
      <c r="E435" s="42" t="s">
        <v>848</v>
      </c>
      <c r="F435" s="43">
        <v>0</v>
      </c>
      <c r="G435" s="44" t="s">
        <v>849</v>
      </c>
      <c r="H435" s="43" t="s">
        <v>850</v>
      </c>
      <c r="I435" s="43" t="s">
        <v>27</v>
      </c>
      <c r="J435" s="45">
        <v>4.7</v>
      </c>
      <c r="K435" s="45">
        <v>2.9</v>
      </c>
      <c r="L435" s="45">
        <v>2.9</v>
      </c>
      <c r="M435" s="45">
        <v>860</v>
      </c>
      <c r="N435" s="45" t="s">
        <v>28</v>
      </c>
      <c r="O435" s="45">
        <v>0</v>
      </c>
      <c r="P435" s="46">
        <v>38593.723999999987</v>
      </c>
      <c r="Q435" s="46">
        <v>27787.481279999989</v>
      </c>
      <c r="R435" s="47"/>
      <c r="S435" s="46">
        <v>33559.760000000002</v>
      </c>
      <c r="T435" s="46">
        <v>24163.0272</v>
      </c>
      <c r="V435" s="49">
        <v>0.72</v>
      </c>
      <c r="X435" s="50">
        <v>27105.96</v>
      </c>
      <c r="Y435" s="50">
        <f>X435*60%</f>
        <v>16263.575999999999</v>
      </c>
      <c r="AA435" s="51">
        <v>0</v>
      </c>
      <c r="AB435" s="51">
        <f>AA435*60%</f>
        <v>0</v>
      </c>
      <c r="AD435" s="51">
        <v>0</v>
      </c>
      <c r="AE435" s="51">
        <f>AD435*60%</f>
        <v>0</v>
      </c>
      <c r="AG435" s="51" t="e">
        <f>VLOOKUP(E435,[3]INVENTARIO!$B$4:$AA$1048576,26,0)</f>
        <v>#N/A</v>
      </c>
      <c r="AH435" s="51" t="e">
        <f>AG435*60%</f>
        <v>#N/A</v>
      </c>
      <c r="AJ435" s="51">
        <v>0</v>
      </c>
      <c r="AK435" s="51">
        <f>AJ435*60%</f>
        <v>0</v>
      </c>
      <c r="AT435" s="55"/>
    </row>
    <row r="436" spans="1:46" ht="24" customHeight="1" outlineLevel="1" x14ac:dyDescent="0.3">
      <c r="B436" s="42">
        <v>435</v>
      </c>
      <c r="C436" s="43" t="s">
        <v>832</v>
      </c>
      <c r="D436" s="43" t="s">
        <v>833</v>
      </c>
      <c r="E436" s="42" t="s">
        <v>851</v>
      </c>
      <c r="F436" s="43">
        <v>0</v>
      </c>
      <c r="G436" s="44" t="s">
        <v>852</v>
      </c>
      <c r="H436" s="43" t="s">
        <v>850</v>
      </c>
      <c r="I436" s="43" t="s">
        <v>27</v>
      </c>
      <c r="J436" s="45">
        <v>5.8</v>
      </c>
      <c r="K436" s="45">
        <v>3.5</v>
      </c>
      <c r="L436" s="45">
        <v>3.5</v>
      </c>
      <c r="M436" s="45">
        <v>1160</v>
      </c>
      <c r="N436" s="45" t="s">
        <v>28</v>
      </c>
      <c r="O436" s="45">
        <v>0</v>
      </c>
      <c r="P436" s="46">
        <v>53086.141875000001</v>
      </c>
      <c r="Q436" s="46">
        <v>38222.022149999997</v>
      </c>
      <c r="R436" s="47"/>
      <c r="S436" s="46">
        <v>46161.83</v>
      </c>
      <c r="T436" s="46">
        <v>33236.517599999999</v>
      </c>
      <c r="V436" s="49">
        <v>0.72</v>
      </c>
      <c r="X436" s="50">
        <v>37285</v>
      </c>
      <c r="Y436" s="50">
        <f>X436*60%</f>
        <v>22371</v>
      </c>
      <c r="AA436" s="51">
        <v>0</v>
      </c>
      <c r="AB436" s="51">
        <f>AA436*60%</f>
        <v>0</v>
      </c>
      <c r="AD436" s="51">
        <v>0</v>
      </c>
      <c r="AE436" s="51">
        <f>AD436*60%</f>
        <v>0</v>
      </c>
      <c r="AG436" s="51" t="e">
        <f>VLOOKUP(E436,[3]INVENTARIO!$B$4:$AA$1048576,26,0)</f>
        <v>#N/A</v>
      </c>
      <c r="AH436" s="51" t="e">
        <f>AG436*60%</f>
        <v>#N/A</v>
      </c>
      <c r="AJ436" s="51">
        <v>0</v>
      </c>
      <c r="AK436" s="51">
        <f>AJ436*60%</f>
        <v>0</v>
      </c>
      <c r="AT436" s="55"/>
    </row>
    <row r="437" spans="1:46" ht="24" customHeight="1" outlineLevel="1" x14ac:dyDescent="0.3">
      <c r="B437" s="42">
        <v>436</v>
      </c>
      <c r="C437" s="43" t="s">
        <v>832</v>
      </c>
      <c r="D437" s="43" t="s">
        <v>833</v>
      </c>
      <c r="E437" s="42" t="s">
        <v>853</v>
      </c>
      <c r="F437" s="43">
        <v>0</v>
      </c>
      <c r="G437" s="44" t="s">
        <v>854</v>
      </c>
      <c r="H437" s="43" t="s">
        <v>850</v>
      </c>
      <c r="I437" s="43" t="s">
        <v>27</v>
      </c>
      <c r="J437" s="45">
        <v>7.5</v>
      </c>
      <c r="K437" s="45">
        <v>4.5999999999999996</v>
      </c>
      <c r="L437" s="45">
        <v>4.5999999999999996</v>
      </c>
      <c r="M437" s="45">
        <v>1810</v>
      </c>
      <c r="N437" s="45" t="s">
        <v>28</v>
      </c>
      <c r="O437" s="45">
        <v>0</v>
      </c>
      <c r="P437" s="46">
        <v>76218.65062499998</v>
      </c>
      <c r="Q437" s="46">
        <v>54877.428449999985</v>
      </c>
      <c r="R437" s="47"/>
      <c r="S437" s="46">
        <v>66277.12000000001</v>
      </c>
      <c r="T437" s="46">
        <v>47719.526400000002</v>
      </c>
      <c r="V437" s="49">
        <v>0.72</v>
      </c>
      <c r="X437" s="50">
        <v>53531.519999999997</v>
      </c>
      <c r="Y437" s="50">
        <f>X437*60%</f>
        <v>32118.911999999997</v>
      </c>
      <c r="AA437" s="51">
        <v>0</v>
      </c>
      <c r="AB437" s="51">
        <f>AA437*60%</f>
        <v>0</v>
      </c>
      <c r="AD437" s="51">
        <v>0</v>
      </c>
      <c r="AE437" s="51">
        <f>AD437*60%</f>
        <v>0</v>
      </c>
      <c r="AG437" s="51" t="e">
        <f>VLOOKUP(E437,[3]INVENTARIO!$B$4:$AA$1048576,26,0)</f>
        <v>#N/A</v>
      </c>
      <c r="AH437" s="51" t="e">
        <f>AG437*60%</f>
        <v>#N/A</v>
      </c>
      <c r="AJ437" s="51">
        <v>0</v>
      </c>
      <c r="AK437" s="51">
        <f>AJ437*60%</f>
        <v>0</v>
      </c>
      <c r="AT437" s="55"/>
    </row>
    <row r="438" spans="1:46" ht="24" customHeight="1" outlineLevel="1" x14ac:dyDescent="0.3">
      <c r="B438" s="42">
        <v>437</v>
      </c>
      <c r="C438" s="43" t="s">
        <v>832</v>
      </c>
      <c r="D438" s="43" t="s">
        <v>833</v>
      </c>
      <c r="E438" s="42" t="s">
        <v>855</v>
      </c>
      <c r="F438" s="43">
        <v>0</v>
      </c>
      <c r="G438" s="44" t="s">
        <v>856</v>
      </c>
      <c r="H438" s="43" t="s">
        <v>850</v>
      </c>
      <c r="I438" s="43" t="s">
        <v>27</v>
      </c>
      <c r="J438" s="45">
        <v>1.37</v>
      </c>
      <c r="K438" s="45">
        <v>0.5</v>
      </c>
      <c r="L438" s="45" t="s">
        <v>28</v>
      </c>
      <c r="M438" s="45">
        <v>55</v>
      </c>
      <c r="N438" s="45" t="s">
        <v>28</v>
      </c>
      <c r="O438" s="45">
        <v>0</v>
      </c>
      <c r="P438" s="46">
        <v>5328.232</v>
      </c>
      <c r="Q438" s="46">
        <f>P438*V438</f>
        <v>3729.7623999999996</v>
      </c>
      <c r="R438" s="47"/>
      <c r="S438" s="46">
        <v>4098.6400000000003</v>
      </c>
      <c r="T438" s="46">
        <v>2951.0208000000002</v>
      </c>
      <c r="V438" s="49">
        <v>0.7</v>
      </c>
      <c r="X438" s="50">
        <v>0</v>
      </c>
      <c r="Y438" s="50">
        <f t="shared" si="56"/>
        <v>0</v>
      </c>
      <c r="AA438" s="51">
        <v>0</v>
      </c>
      <c r="AB438" s="51">
        <f t="shared" si="57"/>
        <v>0</v>
      </c>
      <c r="AD438" s="51">
        <v>0</v>
      </c>
      <c r="AE438" s="51">
        <f t="shared" si="58"/>
        <v>0</v>
      </c>
      <c r="AG438" s="51" t="e">
        <f>VLOOKUP(E438,[3]INVENTARIO!$B$4:$AA$1048576,26,0)</f>
        <v>#N/A</v>
      </c>
      <c r="AH438" s="51" t="e">
        <f t="shared" si="59"/>
        <v>#N/A</v>
      </c>
      <c r="AJ438" s="51">
        <v>0</v>
      </c>
      <c r="AK438" s="51">
        <f t="shared" si="60"/>
        <v>0</v>
      </c>
      <c r="AT438" s="55"/>
    </row>
    <row r="439" spans="1:46" ht="24" customHeight="1" outlineLevel="1" x14ac:dyDescent="0.3">
      <c r="B439" s="42">
        <v>438</v>
      </c>
      <c r="C439" s="43" t="s">
        <v>832</v>
      </c>
      <c r="D439" s="43" t="s">
        <v>833</v>
      </c>
      <c r="E439" s="42" t="s">
        <v>857</v>
      </c>
      <c r="F439" s="43">
        <v>0</v>
      </c>
      <c r="G439" s="44" t="s">
        <v>858</v>
      </c>
      <c r="H439" s="43" t="s">
        <v>850</v>
      </c>
      <c r="I439" s="43" t="s">
        <v>27</v>
      </c>
      <c r="J439" s="45">
        <v>1.37</v>
      </c>
      <c r="K439" s="45">
        <v>0.5</v>
      </c>
      <c r="L439" s="45" t="s">
        <v>28</v>
      </c>
      <c r="M439" s="45">
        <v>0</v>
      </c>
      <c r="N439" s="45" t="s">
        <v>28</v>
      </c>
      <c r="O439" s="45">
        <v>0</v>
      </c>
      <c r="P439" s="46">
        <v>7119.0470000000005</v>
      </c>
      <c r="Q439" s="46">
        <f>P439*V439</f>
        <v>4983.3329000000003</v>
      </c>
      <c r="R439" s="47"/>
      <c r="S439" s="46">
        <f>S441-1421.81</f>
        <v>5476.1900000000005</v>
      </c>
      <c r="T439" s="46">
        <v>1926.1008000000002</v>
      </c>
      <c r="V439" s="49">
        <v>0.7</v>
      </c>
      <c r="X439" s="50">
        <v>0</v>
      </c>
      <c r="Y439" s="50">
        <f t="shared" si="56"/>
        <v>0</v>
      </c>
      <c r="AA439" s="51">
        <v>0</v>
      </c>
      <c r="AB439" s="51">
        <f t="shared" si="57"/>
        <v>0</v>
      </c>
      <c r="AD439" s="51">
        <v>0</v>
      </c>
      <c r="AE439" s="51">
        <f t="shared" si="58"/>
        <v>0</v>
      </c>
      <c r="AG439" s="51" t="e">
        <f>VLOOKUP(E439,[3]INVENTARIO!$B$4:$AA$1048576,26,0)</f>
        <v>#N/A</v>
      </c>
      <c r="AH439" s="51" t="e">
        <f t="shared" si="59"/>
        <v>#N/A</v>
      </c>
      <c r="AJ439" s="51">
        <v>0</v>
      </c>
      <c r="AK439" s="51">
        <f t="shared" si="60"/>
        <v>0</v>
      </c>
      <c r="AT439" s="55"/>
    </row>
    <row r="440" spans="1:46" ht="24" customHeight="1" outlineLevel="1" x14ac:dyDescent="0.3">
      <c r="A440" s="43" t="s">
        <v>839</v>
      </c>
      <c r="B440" s="42">
        <v>439</v>
      </c>
      <c r="C440" s="43" t="s">
        <v>832</v>
      </c>
      <c r="D440" s="43" t="s">
        <v>833</v>
      </c>
      <c r="E440" s="42" t="s">
        <v>859</v>
      </c>
      <c r="F440" s="43">
        <v>0</v>
      </c>
      <c r="G440" s="44" t="s">
        <v>860</v>
      </c>
      <c r="H440" s="43" t="s">
        <v>850</v>
      </c>
      <c r="I440" s="43" t="s">
        <v>27</v>
      </c>
      <c r="J440" s="45">
        <v>1.37</v>
      </c>
      <c r="K440" s="45">
        <v>0.5</v>
      </c>
      <c r="L440" s="45" t="s">
        <v>28</v>
      </c>
      <c r="M440" s="45">
        <v>0</v>
      </c>
      <c r="N440" s="45" t="s">
        <v>28</v>
      </c>
      <c r="O440" s="45">
        <v>0</v>
      </c>
      <c r="P440" s="46">
        <v>3477.6820000000002</v>
      </c>
      <c r="Q440" s="46">
        <f>P440*V440</f>
        <v>2434.3773999999999</v>
      </c>
      <c r="R440" s="47"/>
      <c r="S440" s="46">
        <v>2675.1400000000003</v>
      </c>
      <c r="T440" s="46">
        <v>1926.1008000000002</v>
      </c>
      <c r="V440" s="49">
        <v>0.7</v>
      </c>
      <c r="X440" s="50">
        <v>0</v>
      </c>
      <c r="Y440" s="50">
        <f t="shared" si="56"/>
        <v>0</v>
      </c>
      <c r="AA440" s="51">
        <v>0</v>
      </c>
      <c r="AB440" s="51">
        <f t="shared" si="57"/>
        <v>0</v>
      </c>
      <c r="AD440" s="51">
        <v>0</v>
      </c>
      <c r="AE440" s="51">
        <f t="shared" si="58"/>
        <v>0</v>
      </c>
      <c r="AG440" s="51" t="e">
        <f>VLOOKUP(E440,[3]INVENTARIO!$B$4:$AA$1048576,26,0)</f>
        <v>#N/A</v>
      </c>
      <c r="AH440" s="51" t="e">
        <f t="shared" si="59"/>
        <v>#N/A</v>
      </c>
      <c r="AJ440" s="51">
        <v>0</v>
      </c>
      <c r="AK440" s="51">
        <f t="shared" si="60"/>
        <v>0</v>
      </c>
      <c r="AT440" s="55"/>
    </row>
    <row r="441" spans="1:46" ht="24" customHeight="1" outlineLevel="1" x14ac:dyDescent="0.3">
      <c r="A441" s="43" t="s">
        <v>350</v>
      </c>
      <c r="B441" s="42">
        <v>440</v>
      </c>
      <c r="C441" s="43" t="s">
        <v>832</v>
      </c>
      <c r="D441" s="43" t="s">
        <v>833</v>
      </c>
      <c r="E441" s="42" t="s">
        <v>861</v>
      </c>
      <c r="F441" s="43">
        <v>0</v>
      </c>
      <c r="G441" s="44" t="s">
        <v>862</v>
      </c>
      <c r="H441" s="43" t="s">
        <v>850</v>
      </c>
      <c r="I441" s="43" t="s">
        <v>27</v>
      </c>
      <c r="J441" s="45">
        <v>1.37</v>
      </c>
      <c r="K441" s="45">
        <v>0.5</v>
      </c>
      <c r="L441" s="45" t="s">
        <v>28</v>
      </c>
      <c r="M441" s="45">
        <v>0</v>
      </c>
      <c r="N441" s="45" t="s">
        <v>28</v>
      </c>
      <c r="O441" s="45">
        <v>0</v>
      </c>
      <c r="P441" s="46">
        <v>8967.4</v>
      </c>
      <c r="Q441" s="46">
        <f>P441*V441</f>
        <v>6277.1799999999994</v>
      </c>
      <c r="R441" s="47"/>
      <c r="S441" s="46">
        <v>6898</v>
      </c>
      <c r="T441" s="46">
        <v>4966.5599999999995</v>
      </c>
      <c r="V441" s="49">
        <v>0.7</v>
      </c>
      <c r="X441" s="50">
        <v>0</v>
      </c>
      <c r="Y441" s="50">
        <f t="shared" si="56"/>
        <v>0</v>
      </c>
      <c r="AA441" s="51">
        <v>0</v>
      </c>
      <c r="AB441" s="51">
        <f t="shared" si="57"/>
        <v>0</v>
      </c>
      <c r="AD441" s="51">
        <v>0</v>
      </c>
      <c r="AE441" s="51">
        <f t="shared" si="58"/>
        <v>0</v>
      </c>
      <c r="AG441" s="51" t="e">
        <f>VLOOKUP(E441,[3]INVENTARIO!$B$4:$AA$1048576,26,0)</f>
        <v>#N/A</v>
      </c>
      <c r="AH441" s="51" t="e">
        <f t="shared" si="59"/>
        <v>#N/A</v>
      </c>
      <c r="AJ441" s="51">
        <v>0</v>
      </c>
      <c r="AK441" s="51">
        <f t="shared" si="60"/>
        <v>0</v>
      </c>
      <c r="AT441" s="55"/>
    </row>
    <row r="442" spans="1:46" ht="24" customHeight="1" outlineLevel="1" x14ac:dyDescent="0.3">
      <c r="A442" s="43" t="s">
        <v>583</v>
      </c>
      <c r="B442" s="42">
        <v>441</v>
      </c>
      <c r="C442" s="43" t="s">
        <v>832</v>
      </c>
      <c r="D442" s="43" t="s">
        <v>863</v>
      </c>
      <c r="E442" s="42" t="s">
        <v>864</v>
      </c>
      <c r="F442" s="43">
        <f>VLOOKUP(E442,[3]INVENTARIO!$B$4:$D$1048576,3,0)</f>
        <v>0</v>
      </c>
      <c r="G442" s="44" t="s">
        <v>865</v>
      </c>
      <c r="H442" s="43" t="s">
        <v>836</v>
      </c>
      <c r="I442" s="43" t="s">
        <v>27</v>
      </c>
      <c r="J442" s="45">
        <v>5.85</v>
      </c>
      <c r="K442" s="45">
        <v>7.3</v>
      </c>
      <c r="L442" s="45" t="s">
        <v>28</v>
      </c>
      <c r="M442" s="45">
        <v>864</v>
      </c>
      <c r="N442" s="45" t="s">
        <v>28</v>
      </c>
      <c r="O442" s="45">
        <v>0</v>
      </c>
      <c r="P442" s="46">
        <v>7593.2485200000001</v>
      </c>
      <c r="Q442" s="46">
        <v>4555.9491120000002</v>
      </c>
      <c r="R442" s="47"/>
      <c r="S442" s="46">
        <v>6600.329999999999</v>
      </c>
      <c r="T442" s="46">
        <v>3960.1979999999994</v>
      </c>
      <c r="V442" s="49">
        <f>VLOOKUP(E442,[3]INVENTARIO!$B$4:$P$1048576,15,0)</f>
        <v>0.6</v>
      </c>
      <c r="X442" s="50">
        <f>VLOOKUP(E442,[3]INVENTARIO!$B$114:$R$4077,17,0)</f>
        <v>5841</v>
      </c>
      <c r="Y442" s="50">
        <f t="shared" si="56"/>
        <v>3504.6</v>
      </c>
      <c r="AA442" s="51">
        <f>VLOOKUP(E442,[3]INVENTARIO!$B$4:$U$4077,20,0)</f>
        <v>5079.1000000000004</v>
      </c>
      <c r="AB442" s="51">
        <f t="shared" si="57"/>
        <v>3047.46</v>
      </c>
      <c r="AD442" s="51">
        <f>VLOOKUP(E442,[3]INVENTARIO!$B$4:$X$4077,23,0)</f>
        <v>5079.1000000000004</v>
      </c>
      <c r="AE442" s="51">
        <f t="shared" si="58"/>
        <v>3047.46</v>
      </c>
      <c r="AG442" s="51">
        <f>VLOOKUP(E442,[3]INVENTARIO!$B$4:$AA$1048576,26,0)</f>
        <v>5079.1000000000004</v>
      </c>
      <c r="AH442" s="51">
        <f t="shared" si="59"/>
        <v>3047.46</v>
      </c>
      <c r="AJ442" s="51">
        <f>VLOOKUP(E442,[3]INVENTARIO!$B$4:$AD$1048576,29,0)</f>
        <v>4791.6000000000004</v>
      </c>
      <c r="AK442" s="51">
        <f t="shared" si="60"/>
        <v>2874.96</v>
      </c>
      <c r="AT442" s="55"/>
    </row>
    <row r="443" spans="1:46" ht="24" customHeight="1" outlineLevel="1" x14ac:dyDescent="0.3">
      <c r="A443" s="43" t="s">
        <v>583</v>
      </c>
      <c r="B443" s="42">
        <v>442</v>
      </c>
      <c r="C443" s="43" t="s">
        <v>832</v>
      </c>
      <c r="D443" s="43" t="s">
        <v>863</v>
      </c>
      <c r="E443" s="42" t="s">
        <v>866</v>
      </c>
      <c r="F443" s="43">
        <f>VLOOKUP(E443,[3]INVENTARIO!$B$4:$D$1048576,3,0)</f>
        <v>0</v>
      </c>
      <c r="G443" s="44" t="s">
        <v>865</v>
      </c>
      <c r="H443" s="43" t="s">
        <v>836</v>
      </c>
      <c r="I443" s="43" t="s">
        <v>27</v>
      </c>
      <c r="J443" s="45">
        <v>3.75</v>
      </c>
      <c r="K443" s="45">
        <v>4.5999999999999996</v>
      </c>
      <c r="L443" s="45" t="s">
        <v>28</v>
      </c>
      <c r="M443" s="45">
        <v>576</v>
      </c>
      <c r="N443" s="45" t="s">
        <v>28</v>
      </c>
      <c r="O443" s="45">
        <v>0</v>
      </c>
      <c r="P443" s="46">
        <v>4886.1055100000003</v>
      </c>
      <c r="Q443" s="46">
        <v>2931.6633059999999</v>
      </c>
      <c r="R443" s="47"/>
      <c r="S443" s="46">
        <v>4247.1049999999996</v>
      </c>
      <c r="T443" s="46">
        <v>2548.2629999999995</v>
      </c>
      <c r="V443" s="49">
        <f>VLOOKUP(E443,[3]INVENTARIO!$B$4:$P$1048576,15,0)</f>
        <v>0.6</v>
      </c>
      <c r="X443" s="50">
        <f>VLOOKUP(E443,[3]INVENTARIO!$B$114:$R$4077,17,0)</f>
        <v>3758.5</v>
      </c>
      <c r="Y443" s="50">
        <f t="shared" si="56"/>
        <v>2255.1</v>
      </c>
      <c r="AA443" s="51">
        <f>VLOOKUP(E443,[3]INVENTARIO!$B$4:$U$4077,20,0)</f>
        <v>3268.3</v>
      </c>
      <c r="AB443" s="51">
        <f t="shared" si="57"/>
        <v>1960.98</v>
      </c>
      <c r="AD443" s="51">
        <f>VLOOKUP(E443,[3]INVENTARIO!$B$4:$X$4077,23,0)</f>
        <v>3268.3</v>
      </c>
      <c r="AE443" s="51">
        <f t="shared" si="58"/>
        <v>1960.98</v>
      </c>
      <c r="AG443" s="51">
        <f>VLOOKUP(E443,[3]INVENTARIO!$B$4:$AA$1048576,26,0)</f>
        <v>3268.3</v>
      </c>
      <c r="AH443" s="51">
        <f t="shared" si="59"/>
        <v>1960.98</v>
      </c>
      <c r="AJ443" s="51">
        <f>VLOOKUP(E443,[3]INVENTARIO!$B$4:$AD$1048576,29,0)</f>
        <v>3083.3</v>
      </c>
      <c r="AK443" s="51">
        <f t="shared" si="60"/>
        <v>1849.98</v>
      </c>
      <c r="AT443" s="55"/>
    </row>
    <row r="444" spans="1:46" ht="24" customHeight="1" outlineLevel="1" x14ac:dyDescent="0.3">
      <c r="A444" s="43" t="s">
        <v>839</v>
      </c>
      <c r="B444" s="42">
        <v>443</v>
      </c>
      <c r="C444" s="43" t="s">
        <v>832</v>
      </c>
      <c r="D444" s="43" t="s">
        <v>863</v>
      </c>
      <c r="E444" s="42" t="s">
        <v>867</v>
      </c>
      <c r="F444" s="43">
        <f>VLOOKUP(E444,[3]INVENTARIO!$B$4:$D$1048576,3,0)</f>
        <v>0</v>
      </c>
      <c r="G444" s="44" t="s">
        <v>868</v>
      </c>
      <c r="H444" s="43" t="s">
        <v>836</v>
      </c>
      <c r="I444" s="43" t="s">
        <v>27</v>
      </c>
      <c r="J444" s="45">
        <v>3.5</v>
      </c>
      <c r="K444" s="45">
        <v>2</v>
      </c>
      <c r="L444" s="45" t="s">
        <v>28</v>
      </c>
      <c r="M444" s="45">
        <v>832</v>
      </c>
      <c r="N444" s="45" t="s">
        <v>28</v>
      </c>
      <c r="O444" s="45">
        <v>0</v>
      </c>
      <c r="P444" s="46">
        <v>6165.5922899999996</v>
      </c>
      <c r="Q444" s="46">
        <v>3699.3553739999998</v>
      </c>
      <c r="R444" s="47"/>
      <c r="S444" s="46">
        <v>5359.3639999999996</v>
      </c>
      <c r="T444" s="46">
        <v>3215.6183999999998</v>
      </c>
      <c r="V444" s="49">
        <f>VLOOKUP(E444,[3]INVENTARIO!$B$4:$P$1048576,15,0)</f>
        <v>0.6</v>
      </c>
      <c r="X444" s="50">
        <f>VLOOKUP(E444,[3]INVENTARIO!$B$114:$R$4077,17,0)</f>
        <v>4742.8</v>
      </c>
      <c r="Y444" s="50">
        <f t="shared" si="56"/>
        <v>2845.68</v>
      </c>
      <c r="AA444" s="51">
        <f>VLOOKUP(E444,[3]INVENTARIO!$B$4:$U$4077,20,0)</f>
        <v>4124.1000000000004</v>
      </c>
      <c r="AB444" s="51">
        <f t="shared" si="57"/>
        <v>2474.46</v>
      </c>
      <c r="AD444" s="51">
        <f>VLOOKUP(E444,[3]INVENTARIO!$B$4:$X$4077,23,0)</f>
        <v>4124.1000000000004</v>
      </c>
      <c r="AE444" s="51">
        <f t="shared" si="58"/>
        <v>2474.46</v>
      </c>
      <c r="AG444" s="51">
        <f>VLOOKUP(E444,[3]INVENTARIO!$B$4:$AA$1048576,26,0)</f>
        <v>4124.1000000000004</v>
      </c>
      <c r="AH444" s="51">
        <f t="shared" si="59"/>
        <v>2474.46</v>
      </c>
      <c r="AJ444" s="51">
        <f>VLOOKUP(E444,[3]INVENTARIO!$B$4:$AD$1048576,29,0)</f>
        <v>3890.7</v>
      </c>
      <c r="AK444" s="51">
        <f t="shared" si="60"/>
        <v>2334.4199999999996</v>
      </c>
      <c r="AT444" s="55"/>
    </row>
    <row r="445" spans="1:46" ht="24" customHeight="1" outlineLevel="1" x14ac:dyDescent="0.3">
      <c r="A445" s="43" t="s">
        <v>583</v>
      </c>
      <c r="B445" s="42">
        <v>444</v>
      </c>
      <c r="C445" s="43" t="s">
        <v>832</v>
      </c>
      <c r="D445" s="43" t="s">
        <v>863</v>
      </c>
      <c r="E445" s="42" t="s">
        <v>869</v>
      </c>
      <c r="F445" s="43">
        <f>VLOOKUP(E445,[3]INVENTARIO!$B$4:$D$1048576,3,0)</f>
        <v>0</v>
      </c>
      <c r="G445" s="44" t="s">
        <v>868</v>
      </c>
      <c r="H445" s="43" t="s">
        <v>836</v>
      </c>
      <c r="I445" s="43" t="s">
        <v>27</v>
      </c>
      <c r="J445" s="45">
        <v>5</v>
      </c>
      <c r="K445" s="45">
        <v>3</v>
      </c>
      <c r="L445" s="45" t="s">
        <v>28</v>
      </c>
      <c r="M445" s="45">
        <v>1120</v>
      </c>
      <c r="N445" s="45" t="s">
        <v>28</v>
      </c>
      <c r="O445" s="45">
        <v>0</v>
      </c>
      <c r="P445" s="46">
        <v>8558.9647000000004</v>
      </c>
      <c r="Q445" s="46">
        <v>5135.3788199999999</v>
      </c>
      <c r="R445" s="47"/>
      <c r="S445" s="46">
        <v>7439.6939999999995</v>
      </c>
      <c r="T445" s="46">
        <v>4463.8163999999997</v>
      </c>
      <c r="V445" s="49">
        <f>VLOOKUP(E445,[3]INVENTARIO!$B$4:$P$1048576,15,0)</f>
        <v>0.6</v>
      </c>
      <c r="X445" s="50">
        <f>VLOOKUP(E445,[3]INVENTARIO!$B$114:$R$4077,17,0)</f>
        <v>6583.8</v>
      </c>
      <c r="Y445" s="50">
        <f t="shared" si="56"/>
        <v>3950.2799999999997</v>
      </c>
      <c r="AA445" s="51">
        <f>VLOOKUP(E445,[3]INVENTARIO!$B$4:$U$4077,20,0)</f>
        <v>5725.1</v>
      </c>
      <c r="AB445" s="51">
        <f t="shared" si="57"/>
        <v>3435.06</v>
      </c>
      <c r="AD445" s="51">
        <f>VLOOKUP(E445,[3]INVENTARIO!$B$4:$X$4077,23,0)</f>
        <v>5725.1</v>
      </c>
      <c r="AE445" s="51">
        <f t="shared" si="58"/>
        <v>3435.06</v>
      </c>
      <c r="AG445" s="51">
        <f>VLOOKUP(E445,[3]INVENTARIO!$B$4:$AA$1048576,26,0)</f>
        <v>5725.1</v>
      </c>
      <c r="AH445" s="51">
        <f t="shared" si="59"/>
        <v>3435.06</v>
      </c>
      <c r="AJ445" s="51">
        <f>VLOOKUP(E445,[3]INVENTARIO!$B$4:$AD$1048576,29,0)</f>
        <v>5401</v>
      </c>
      <c r="AK445" s="51">
        <f t="shared" si="60"/>
        <v>3240.6</v>
      </c>
      <c r="AT445" s="55"/>
    </row>
    <row r="446" spans="1:46" ht="24" customHeight="1" outlineLevel="1" x14ac:dyDescent="0.3">
      <c r="A446" s="43" t="s">
        <v>839</v>
      </c>
      <c r="B446" s="42">
        <v>445</v>
      </c>
      <c r="C446" s="43" t="s">
        <v>832</v>
      </c>
      <c r="D446" s="43" t="s">
        <v>863</v>
      </c>
      <c r="E446" s="42" t="s">
        <v>870</v>
      </c>
      <c r="F446" s="43">
        <f>VLOOKUP(E446,[3]INVENTARIO!$B$4:$D$1048576,3,0)</f>
        <v>0</v>
      </c>
      <c r="G446" s="44" t="s">
        <v>871</v>
      </c>
      <c r="H446" s="43" t="s">
        <v>836</v>
      </c>
      <c r="I446" s="43" t="s">
        <v>27</v>
      </c>
      <c r="J446" s="45">
        <v>3.5</v>
      </c>
      <c r="K446" s="45">
        <v>3.8</v>
      </c>
      <c r="L446" s="45" t="s">
        <v>28</v>
      </c>
      <c r="M446" s="45">
        <v>672</v>
      </c>
      <c r="N446" s="45" t="s">
        <v>28</v>
      </c>
      <c r="O446" s="45">
        <v>0</v>
      </c>
      <c r="P446" s="46">
        <v>4978.49352</v>
      </c>
      <c r="Q446" s="46">
        <v>2987.0961119999997</v>
      </c>
      <c r="R446" s="47"/>
      <c r="S446" s="46">
        <v>4327.4479999999994</v>
      </c>
      <c r="T446" s="46">
        <v>2596.4687999999996</v>
      </c>
      <c r="V446" s="49">
        <f>VLOOKUP(E446,[3]INVENTARIO!$B$4:$P$1048576,15,0)</f>
        <v>0.6</v>
      </c>
      <c r="X446" s="50">
        <f>VLOOKUP(E446,[3]INVENTARIO!$B$114:$R$4077,17,0)</f>
        <v>3829.6</v>
      </c>
      <c r="Y446" s="50">
        <f t="shared" si="56"/>
        <v>2297.7599999999998</v>
      </c>
      <c r="AA446" s="51">
        <f>VLOOKUP(E446,[3]INVENTARIO!$B$4:$U$4077,20,0)</f>
        <v>3330.1</v>
      </c>
      <c r="AB446" s="51">
        <f t="shared" si="57"/>
        <v>1998.06</v>
      </c>
      <c r="AD446" s="51">
        <f>VLOOKUP(E446,[3]INVENTARIO!$B$4:$X$4077,23,0)</f>
        <v>3330.1</v>
      </c>
      <c r="AE446" s="51">
        <f t="shared" si="58"/>
        <v>1998.06</v>
      </c>
      <c r="AG446" s="51">
        <f>VLOOKUP(E446,[3]INVENTARIO!$B$4:$AA$1048576,26,0)</f>
        <v>3330.1</v>
      </c>
      <c r="AH446" s="51">
        <f t="shared" si="59"/>
        <v>1998.06</v>
      </c>
      <c r="AJ446" s="51">
        <f>VLOOKUP(E446,[3]INVENTARIO!$B$4:$AD$1048576,29,0)</f>
        <v>3141.6</v>
      </c>
      <c r="AK446" s="51">
        <f t="shared" si="60"/>
        <v>1884.9599999999998</v>
      </c>
      <c r="AT446" s="55"/>
    </row>
    <row r="447" spans="1:46" ht="24" customHeight="1" outlineLevel="1" x14ac:dyDescent="0.3">
      <c r="A447" s="43" t="s">
        <v>839</v>
      </c>
      <c r="B447" s="42">
        <v>446</v>
      </c>
      <c r="C447" s="43" t="s">
        <v>832</v>
      </c>
      <c r="D447" s="43" t="s">
        <v>863</v>
      </c>
      <c r="E447" s="42" t="s">
        <v>872</v>
      </c>
      <c r="F447" s="43">
        <f>VLOOKUP(E447,[3]INVENTARIO!$B$4:$D$1048576,3,0)</f>
        <v>0</v>
      </c>
      <c r="G447" s="44" t="s">
        <v>871</v>
      </c>
      <c r="H447" s="43" t="s">
        <v>836</v>
      </c>
      <c r="I447" s="43" t="s">
        <v>27</v>
      </c>
      <c r="J447" s="45">
        <v>5</v>
      </c>
      <c r="K447" s="45">
        <v>5.5</v>
      </c>
      <c r="L447" s="45" t="s">
        <v>28</v>
      </c>
      <c r="M447" s="45">
        <v>864</v>
      </c>
      <c r="N447" s="45" t="s">
        <v>28</v>
      </c>
      <c r="O447" s="45">
        <v>0</v>
      </c>
      <c r="P447" s="46">
        <v>6406.1497500000005</v>
      </c>
      <c r="Q447" s="46">
        <v>3843.6898500000002</v>
      </c>
      <c r="R447" s="47"/>
      <c r="S447" s="46">
        <v>5568.4139999999998</v>
      </c>
      <c r="T447" s="46">
        <v>3341.0483999999997</v>
      </c>
      <c r="V447" s="49">
        <f>VLOOKUP(E447,[3]INVENTARIO!$B$4:$P$1048576,15,0)</f>
        <v>0.6</v>
      </c>
      <c r="X447" s="50">
        <f>VLOOKUP(E447,[3]INVENTARIO!$B$114:$R$4077,17,0)</f>
        <v>4927.8</v>
      </c>
      <c r="Y447" s="50">
        <f t="shared" si="56"/>
        <v>2956.68</v>
      </c>
      <c r="AA447" s="51">
        <f>VLOOKUP(E447,[3]INVENTARIO!$B$4:$U$4077,20,0)</f>
        <v>4285.1000000000004</v>
      </c>
      <c r="AB447" s="51">
        <f t="shared" si="57"/>
        <v>2571.06</v>
      </c>
      <c r="AD447" s="51">
        <f>VLOOKUP(E447,[3]INVENTARIO!$B$4:$X$4077,23,0)</f>
        <v>4285.1000000000004</v>
      </c>
      <c r="AE447" s="51">
        <f t="shared" si="58"/>
        <v>2571.06</v>
      </c>
      <c r="AG447" s="51">
        <f>VLOOKUP(E447,[3]INVENTARIO!$B$4:$AA$1048576,26,0)</f>
        <v>4285.1000000000004</v>
      </c>
      <c r="AH447" s="51">
        <f t="shared" si="59"/>
        <v>2571.06</v>
      </c>
      <c r="AJ447" s="51">
        <f>VLOOKUP(E447,[3]INVENTARIO!$B$4:$AD$1048576,29,0)</f>
        <v>4042.5</v>
      </c>
      <c r="AK447" s="51">
        <f t="shared" si="60"/>
        <v>2425.5</v>
      </c>
      <c r="AT447" s="55"/>
    </row>
    <row r="448" spans="1:46" ht="24" customHeight="1" outlineLevel="1" x14ac:dyDescent="0.3">
      <c r="A448" s="43" t="s">
        <v>839</v>
      </c>
      <c r="B448" s="42">
        <v>447</v>
      </c>
      <c r="C448" s="43" t="s">
        <v>832</v>
      </c>
      <c r="D448" s="43" t="s">
        <v>863</v>
      </c>
      <c r="E448" s="42" t="s">
        <v>873</v>
      </c>
      <c r="F448" s="43">
        <f>VLOOKUP(E448,[3]INVENTARIO!$B$4:$D$1048576,3,0)</f>
        <v>0</v>
      </c>
      <c r="G448" s="44" t="s">
        <v>874</v>
      </c>
      <c r="H448" s="43" t="s">
        <v>836</v>
      </c>
      <c r="I448" s="43" t="s">
        <v>27</v>
      </c>
      <c r="J448" s="45">
        <v>1</v>
      </c>
      <c r="K448" s="45">
        <v>0.55000000000000004</v>
      </c>
      <c r="L448" s="45" t="s">
        <v>28</v>
      </c>
      <c r="M448" s="45">
        <v>0</v>
      </c>
      <c r="N448" s="45" t="s">
        <v>28</v>
      </c>
      <c r="O448" s="45">
        <v>0</v>
      </c>
      <c r="P448" s="46">
        <v>617.08217999999999</v>
      </c>
      <c r="Q448" s="46">
        <v>370.24930799999998</v>
      </c>
      <c r="R448" s="47"/>
      <c r="S448" s="46">
        <v>864.44999999999993</v>
      </c>
      <c r="T448" s="46">
        <v>518.66999999999996</v>
      </c>
      <c r="V448" s="49">
        <f>VLOOKUP(E448,[3]INVENTARIO!$B$4:$P$1048576,15,0)</f>
        <v>0.6</v>
      </c>
      <c r="X448" s="50">
        <f>VLOOKUP(E448,[3]INVENTARIO!$B$114:$R$4077,17,0)</f>
        <v>765</v>
      </c>
      <c r="Y448" s="50">
        <f t="shared" si="56"/>
        <v>459</v>
      </c>
      <c r="AA448" s="51">
        <f>VLOOKUP(E448,[3]INVENTARIO!$B$4:$U$4077,20,0)</f>
        <v>0</v>
      </c>
      <c r="AB448" s="51">
        <f t="shared" si="57"/>
        <v>0</v>
      </c>
      <c r="AD448" s="51">
        <f>VLOOKUP(E448,[3]INVENTARIO!$B$4:$X$4077,23,0)</f>
        <v>0</v>
      </c>
      <c r="AE448" s="51">
        <f t="shared" si="58"/>
        <v>0</v>
      </c>
      <c r="AG448" s="51">
        <f>VLOOKUP(E448,[3]INVENTARIO!$B$4:$AA$1048576,26,0)</f>
        <v>0</v>
      </c>
      <c r="AH448" s="51">
        <f t="shared" si="59"/>
        <v>0</v>
      </c>
      <c r="AJ448" s="51">
        <f>VLOOKUP(E448,[3]INVENTARIO!$B$4:$AD$1048576,29,0)</f>
        <v>0</v>
      </c>
      <c r="AK448" s="51">
        <f t="shared" si="60"/>
        <v>0</v>
      </c>
      <c r="AT448" s="55"/>
    </row>
    <row r="449" spans="1:46" ht="24" customHeight="1" outlineLevel="1" x14ac:dyDescent="0.3">
      <c r="A449" s="43" t="s">
        <v>839</v>
      </c>
      <c r="B449" s="42">
        <v>448</v>
      </c>
      <c r="C449" s="43" t="s">
        <v>832</v>
      </c>
      <c r="D449" s="43" t="s">
        <v>863</v>
      </c>
      <c r="E449" s="42" t="s">
        <v>875</v>
      </c>
      <c r="F449" s="43">
        <f>VLOOKUP(E449,[3]INVENTARIO!$B$4:$D$1048576,3,0)</f>
        <v>0</v>
      </c>
      <c r="G449" s="44" t="s">
        <v>874</v>
      </c>
      <c r="H449" s="43" t="s">
        <v>836</v>
      </c>
      <c r="I449" s="43" t="s">
        <v>27</v>
      </c>
      <c r="J449" s="45">
        <v>1.6</v>
      </c>
      <c r="K449" s="45">
        <v>0.95</v>
      </c>
      <c r="L449" s="45" t="s">
        <v>28</v>
      </c>
      <c r="M449" s="45">
        <v>0</v>
      </c>
      <c r="N449" s="45" t="s">
        <v>28</v>
      </c>
      <c r="O449" s="45">
        <v>0</v>
      </c>
      <c r="P449" s="46">
        <v>927.36644000000013</v>
      </c>
      <c r="Q449" s="46">
        <v>556.41986400000008</v>
      </c>
      <c r="R449" s="47"/>
      <c r="S449" s="46">
        <v>1464.4799999999998</v>
      </c>
      <c r="T449" s="46">
        <v>878.68799999999987</v>
      </c>
      <c r="V449" s="49">
        <f>VLOOKUP(E449,[3]INVENTARIO!$B$4:$P$1048576,15,0)</f>
        <v>0.6</v>
      </c>
      <c r="X449" s="50">
        <f>VLOOKUP(E449,[3]INVENTARIO!$B$114:$R$4077,17,0)</f>
        <v>1296</v>
      </c>
      <c r="Y449" s="50">
        <f t="shared" si="56"/>
        <v>777.6</v>
      </c>
      <c r="AA449" s="51">
        <f>VLOOKUP(E449,[3]INVENTARIO!$B$4:$U$4077,20,0)</f>
        <v>0</v>
      </c>
      <c r="AB449" s="51">
        <f t="shared" si="57"/>
        <v>0</v>
      </c>
      <c r="AD449" s="51">
        <f>VLOOKUP(E449,[3]INVENTARIO!$B$4:$X$4077,23,0)</f>
        <v>0</v>
      </c>
      <c r="AE449" s="51">
        <f t="shared" si="58"/>
        <v>0</v>
      </c>
      <c r="AG449" s="51">
        <f>VLOOKUP(E449,[3]INVENTARIO!$B$4:$AA$1048576,26,0)</f>
        <v>0</v>
      </c>
      <c r="AH449" s="51">
        <f t="shared" si="59"/>
        <v>0</v>
      </c>
      <c r="AJ449" s="51">
        <f>VLOOKUP(E449,[3]INVENTARIO!$B$4:$AD$1048576,29,0)</f>
        <v>0</v>
      </c>
      <c r="AK449" s="51">
        <f t="shared" si="60"/>
        <v>0</v>
      </c>
      <c r="AT449" s="55"/>
    </row>
    <row r="450" spans="1:46" ht="24" customHeight="1" outlineLevel="1" x14ac:dyDescent="0.3">
      <c r="A450" s="43" t="s">
        <v>839</v>
      </c>
      <c r="B450" s="42">
        <v>449</v>
      </c>
      <c r="C450" s="43" t="s">
        <v>832</v>
      </c>
      <c r="D450" s="43" t="s">
        <v>863</v>
      </c>
      <c r="E450" s="42" t="s">
        <v>876</v>
      </c>
      <c r="F450" s="43">
        <f>VLOOKUP(E450,[3]INVENTARIO!$B$4:$D$1048576,3,0)</f>
        <v>0</v>
      </c>
      <c r="G450" s="44" t="s">
        <v>874</v>
      </c>
      <c r="H450" s="43" t="s">
        <v>836</v>
      </c>
      <c r="I450" s="43" t="s">
        <v>27</v>
      </c>
      <c r="J450" s="45">
        <v>2.6</v>
      </c>
      <c r="K450" s="45">
        <v>1.5</v>
      </c>
      <c r="L450" s="45" t="s">
        <v>28</v>
      </c>
      <c r="M450" s="45">
        <v>0</v>
      </c>
      <c r="N450" s="45" t="s">
        <v>28</v>
      </c>
      <c r="O450" s="45">
        <v>0</v>
      </c>
      <c r="P450" s="46">
        <v>1450.31744</v>
      </c>
      <c r="Q450" s="46">
        <v>870.19046400000002</v>
      </c>
      <c r="R450" s="47"/>
      <c r="S450" s="46">
        <v>2013.6599999999999</v>
      </c>
      <c r="T450" s="46">
        <v>1208.1959999999999</v>
      </c>
      <c r="V450" s="49">
        <f>VLOOKUP(E450,[3]INVENTARIO!$B$4:$P$1048576,15,0)</f>
        <v>0.6</v>
      </c>
      <c r="X450" s="50">
        <f>VLOOKUP(E450,[3]INVENTARIO!$B$114:$R$4077,17,0)</f>
        <v>1782</v>
      </c>
      <c r="Y450" s="50">
        <f t="shared" si="56"/>
        <v>1069.2</v>
      </c>
      <c r="AA450" s="51">
        <f>VLOOKUP(E450,[3]INVENTARIO!$B$4:$U$4077,20,0)</f>
        <v>0</v>
      </c>
      <c r="AB450" s="51">
        <f t="shared" si="57"/>
        <v>0</v>
      </c>
      <c r="AD450" s="51">
        <f>VLOOKUP(E450,[3]INVENTARIO!$B$4:$X$4077,23,0)</f>
        <v>0</v>
      </c>
      <c r="AE450" s="51">
        <f t="shared" si="58"/>
        <v>0</v>
      </c>
      <c r="AG450" s="51">
        <f>VLOOKUP(E450,[3]INVENTARIO!$B$4:$AA$1048576,26,0)</f>
        <v>0</v>
      </c>
      <c r="AH450" s="51">
        <f t="shared" si="59"/>
        <v>0</v>
      </c>
      <c r="AJ450" s="51">
        <f>VLOOKUP(E450,[3]INVENTARIO!$B$4:$AD$1048576,29,0)</f>
        <v>0</v>
      </c>
      <c r="AK450" s="51">
        <f t="shared" si="60"/>
        <v>0</v>
      </c>
      <c r="AT450" s="55"/>
    </row>
    <row r="451" spans="1:46" ht="24" customHeight="1" outlineLevel="1" x14ac:dyDescent="0.3">
      <c r="A451" s="43" t="s">
        <v>839</v>
      </c>
      <c r="B451" s="42">
        <v>450</v>
      </c>
      <c r="C451" s="43" t="s">
        <v>832</v>
      </c>
      <c r="D451" s="43" t="s">
        <v>863</v>
      </c>
      <c r="E451" s="42" t="s">
        <v>877</v>
      </c>
      <c r="F451" s="43">
        <f>VLOOKUP(E451,[3]INVENTARIO!$B$4:$D$1048576,3,0)</f>
        <v>0</v>
      </c>
      <c r="G451" s="44" t="s">
        <v>874</v>
      </c>
      <c r="H451" s="43" t="s">
        <v>836</v>
      </c>
      <c r="I451" s="43" t="s">
        <v>27</v>
      </c>
      <c r="J451" s="45">
        <v>3.6</v>
      </c>
      <c r="K451" s="45">
        <v>2</v>
      </c>
      <c r="L451" s="45" t="s">
        <v>28</v>
      </c>
      <c r="M451" s="45">
        <v>0</v>
      </c>
      <c r="N451" s="45" t="s">
        <v>28</v>
      </c>
      <c r="O451" s="45">
        <v>0</v>
      </c>
      <c r="P451" s="46">
        <v>1969.7821000000001</v>
      </c>
      <c r="Q451" s="46">
        <f>P451*V451</f>
        <v>1181.8692599999999</v>
      </c>
      <c r="R451" s="47"/>
      <c r="S451" s="46">
        <v>2745.8999999999996</v>
      </c>
      <c r="T451" s="46">
        <v>1647.5399999999997</v>
      </c>
      <c r="V451" s="49">
        <f>VLOOKUP(E451,[3]INVENTARIO!$B$4:$P$1048576,15,0)</f>
        <v>0.6</v>
      </c>
      <c r="X451" s="50">
        <f>VLOOKUP(E451,[3]INVENTARIO!$B$114:$R$4077,17,0)</f>
        <v>2430</v>
      </c>
      <c r="Y451" s="50">
        <f t="shared" si="56"/>
        <v>1458</v>
      </c>
      <c r="AA451" s="51">
        <f>VLOOKUP(E451,[3]INVENTARIO!$B$4:$U$4077,20,0)</f>
        <v>0</v>
      </c>
      <c r="AB451" s="51">
        <f t="shared" si="57"/>
        <v>0</v>
      </c>
      <c r="AD451" s="51">
        <f>VLOOKUP(E451,[3]INVENTARIO!$B$4:$X$4077,23,0)</f>
        <v>0</v>
      </c>
      <c r="AE451" s="51">
        <f t="shared" si="58"/>
        <v>0</v>
      </c>
      <c r="AG451" s="51">
        <f>VLOOKUP(E451,[3]INVENTARIO!$B$4:$AA$1048576,26,0)</f>
        <v>0</v>
      </c>
      <c r="AH451" s="51">
        <f t="shared" si="59"/>
        <v>0</v>
      </c>
      <c r="AJ451" s="51">
        <f>VLOOKUP(E451,[3]INVENTARIO!$B$4:$AD$1048576,29,0)</f>
        <v>0</v>
      </c>
      <c r="AK451" s="51">
        <f t="shared" si="60"/>
        <v>0</v>
      </c>
      <c r="AT451" s="55"/>
    </row>
    <row r="452" spans="1:46" ht="24" customHeight="1" outlineLevel="1" x14ac:dyDescent="0.3">
      <c r="A452" s="43" t="s">
        <v>839</v>
      </c>
      <c r="B452" s="42">
        <v>451</v>
      </c>
      <c r="C452" s="43" t="s">
        <v>832</v>
      </c>
      <c r="D452" s="43" t="s">
        <v>863</v>
      </c>
      <c r="E452" s="42" t="s">
        <v>878</v>
      </c>
      <c r="F452" s="43">
        <f>VLOOKUP(E452,[3]INVENTARIO!$B$4:$D$1048576,3,0)</f>
        <v>0</v>
      </c>
      <c r="G452" s="44" t="s">
        <v>879</v>
      </c>
      <c r="H452" s="43" t="s">
        <v>836</v>
      </c>
      <c r="I452" s="43" t="s">
        <v>27</v>
      </c>
      <c r="J452" s="45">
        <v>1</v>
      </c>
      <c r="K452" s="45">
        <v>0.55000000000000004</v>
      </c>
      <c r="L452" s="45" t="s">
        <v>28</v>
      </c>
      <c r="M452" s="45">
        <v>0</v>
      </c>
      <c r="N452" s="45" t="s">
        <v>28</v>
      </c>
      <c r="O452" s="45">
        <v>0</v>
      </c>
      <c r="P452" s="46">
        <v>1215.5</v>
      </c>
      <c r="Q452" s="46">
        <f>P452*V452</f>
        <v>729.3</v>
      </c>
      <c r="R452" s="47"/>
      <c r="S452" s="46">
        <v>1056.55</v>
      </c>
      <c r="T452" s="46">
        <v>633.92999999999995</v>
      </c>
      <c r="V452" s="49">
        <f>VLOOKUP(E452,[3]INVENTARIO!$B$4:$P$1048576,15,0)</f>
        <v>0.6</v>
      </c>
      <c r="X452" s="50">
        <f>VLOOKUP(E452,[3]INVENTARIO!$B$114:$R$4077,17,0)</f>
        <v>935</v>
      </c>
      <c r="Y452" s="50">
        <f t="shared" si="56"/>
        <v>561</v>
      </c>
      <c r="AA452" s="51">
        <f>VLOOKUP(E452,[3]INVENTARIO!$B$4:$U$4077,20,0)</f>
        <v>0</v>
      </c>
      <c r="AB452" s="51">
        <f t="shared" si="57"/>
        <v>0</v>
      </c>
      <c r="AD452" s="51">
        <f>VLOOKUP(E452,[3]INVENTARIO!$B$4:$X$4077,23,0)</f>
        <v>0</v>
      </c>
      <c r="AE452" s="51">
        <f t="shared" si="58"/>
        <v>0</v>
      </c>
      <c r="AG452" s="51">
        <f>VLOOKUP(E452,[3]INVENTARIO!$B$4:$AA$1048576,26,0)</f>
        <v>0</v>
      </c>
      <c r="AH452" s="51">
        <f t="shared" si="59"/>
        <v>0</v>
      </c>
      <c r="AJ452" s="51">
        <f>VLOOKUP(E452,[3]INVENTARIO!$B$4:$AD$1048576,29,0)</f>
        <v>0</v>
      </c>
      <c r="AK452" s="51">
        <f t="shared" si="60"/>
        <v>0</v>
      </c>
      <c r="AT452" s="55"/>
    </row>
    <row r="453" spans="1:46" ht="24" customHeight="1" outlineLevel="1" x14ac:dyDescent="0.3">
      <c r="A453" s="43" t="s">
        <v>839</v>
      </c>
      <c r="B453" s="42">
        <v>452</v>
      </c>
      <c r="C453" s="43" t="s">
        <v>832</v>
      </c>
      <c r="D453" s="43" t="s">
        <v>863</v>
      </c>
      <c r="E453" s="42" t="s">
        <v>880</v>
      </c>
      <c r="F453" s="43">
        <f>VLOOKUP(E453,[3]INVENTARIO!$B$4:$D$1048576,3,0)</f>
        <v>0</v>
      </c>
      <c r="G453" s="44" t="s">
        <v>879</v>
      </c>
      <c r="H453" s="43" t="s">
        <v>836</v>
      </c>
      <c r="I453" s="43" t="s">
        <v>27</v>
      </c>
      <c r="J453" s="45">
        <v>1.6</v>
      </c>
      <c r="K453" s="45">
        <v>0.95</v>
      </c>
      <c r="L453" s="45" t="s">
        <v>28</v>
      </c>
      <c r="M453" s="45">
        <v>0</v>
      </c>
      <c r="N453" s="45" t="s">
        <v>28</v>
      </c>
      <c r="O453" s="45">
        <v>0</v>
      </c>
      <c r="P453" s="46">
        <v>2000.7</v>
      </c>
      <c r="Q453" s="46">
        <f>P453*V453</f>
        <v>1200.42</v>
      </c>
      <c r="R453" s="47"/>
      <c r="S453" s="46">
        <v>1739.07</v>
      </c>
      <c r="T453" s="46">
        <v>1043.442</v>
      </c>
      <c r="V453" s="49">
        <f>VLOOKUP(E453,[3]INVENTARIO!$B$4:$P$1048576,15,0)</f>
        <v>0.6</v>
      </c>
      <c r="X453" s="50">
        <f>VLOOKUP(E453,[3]INVENTARIO!$B$114:$R$4077,17,0)</f>
        <v>1539</v>
      </c>
      <c r="Y453" s="50">
        <f t="shared" si="56"/>
        <v>923.4</v>
      </c>
      <c r="AA453" s="51">
        <f>VLOOKUP(E453,[3]INVENTARIO!$B$4:$U$4077,20,0)</f>
        <v>0</v>
      </c>
      <c r="AB453" s="51">
        <f t="shared" si="57"/>
        <v>0</v>
      </c>
      <c r="AD453" s="51">
        <f>VLOOKUP(E453,[3]INVENTARIO!$B$4:$X$4077,23,0)</f>
        <v>0</v>
      </c>
      <c r="AE453" s="51">
        <f t="shared" si="58"/>
        <v>0</v>
      </c>
      <c r="AG453" s="51">
        <f>VLOOKUP(E453,[3]INVENTARIO!$B$4:$AA$1048576,26,0)</f>
        <v>0</v>
      </c>
      <c r="AH453" s="51">
        <f t="shared" si="59"/>
        <v>0</v>
      </c>
      <c r="AJ453" s="51">
        <f>VLOOKUP(E453,[3]INVENTARIO!$B$4:$AD$1048576,29,0)</f>
        <v>0</v>
      </c>
      <c r="AK453" s="51">
        <f t="shared" si="60"/>
        <v>0</v>
      </c>
      <c r="AT453" s="55"/>
    </row>
    <row r="454" spans="1:46" ht="24" customHeight="1" outlineLevel="1" x14ac:dyDescent="0.3">
      <c r="A454" s="43" t="s">
        <v>839</v>
      </c>
      <c r="B454" s="42">
        <v>453</v>
      </c>
      <c r="C454" s="43" t="s">
        <v>832</v>
      </c>
      <c r="D454" s="43" t="s">
        <v>863</v>
      </c>
      <c r="E454" s="42" t="s">
        <v>881</v>
      </c>
      <c r="F454" s="43">
        <f>VLOOKUP(E454,[3]INVENTARIO!$B$4:$D$1048576,3,0)</f>
        <v>0</v>
      </c>
      <c r="G454" s="44" t="s">
        <v>879</v>
      </c>
      <c r="H454" s="43" t="s">
        <v>836</v>
      </c>
      <c r="I454" s="43" t="s">
        <v>27</v>
      </c>
      <c r="J454" s="45">
        <v>2.6</v>
      </c>
      <c r="K454" s="45">
        <v>1.5</v>
      </c>
      <c r="L454" s="45" t="s">
        <v>28</v>
      </c>
      <c r="M454" s="45">
        <v>0</v>
      </c>
      <c r="N454" s="45" t="s">
        <v>28</v>
      </c>
      <c r="O454" s="45">
        <v>0</v>
      </c>
      <c r="P454" s="46">
        <v>2843.1</v>
      </c>
      <c r="Q454" s="46">
        <f>P454*V454</f>
        <v>1705.86</v>
      </c>
      <c r="R454" s="47"/>
      <c r="S454" s="46">
        <v>2471.31</v>
      </c>
      <c r="T454" s="46">
        <v>1482.7859999999998</v>
      </c>
      <c r="V454" s="49">
        <f>VLOOKUP(E454,[3]INVENTARIO!$B$4:$P$1048576,15,0)</f>
        <v>0.6</v>
      </c>
      <c r="X454" s="50">
        <f>VLOOKUP(E454,[3]INVENTARIO!$B$114:$R$4077,17,0)</f>
        <v>2187</v>
      </c>
      <c r="Y454" s="50">
        <f t="shared" si="56"/>
        <v>1312.2</v>
      </c>
      <c r="AA454" s="51">
        <f>VLOOKUP(E454,[3]INVENTARIO!$B$4:$U$4077,20,0)</f>
        <v>0</v>
      </c>
      <c r="AB454" s="51">
        <f t="shared" si="57"/>
        <v>0</v>
      </c>
      <c r="AD454" s="51">
        <f>VLOOKUP(E454,[3]INVENTARIO!$B$4:$X$4077,23,0)</f>
        <v>0</v>
      </c>
      <c r="AE454" s="51">
        <f t="shared" si="58"/>
        <v>0</v>
      </c>
      <c r="AG454" s="51">
        <f>VLOOKUP(E454,[3]INVENTARIO!$B$4:$AA$1048576,26,0)</f>
        <v>0</v>
      </c>
      <c r="AH454" s="51">
        <f t="shared" si="59"/>
        <v>0</v>
      </c>
      <c r="AJ454" s="51">
        <f>VLOOKUP(E454,[3]INVENTARIO!$B$4:$AD$1048576,29,0)</f>
        <v>0</v>
      </c>
      <c r="AK454" s="51">
        <f t="shared" si="60"/>
        <v>0</v>
      </c>
      <c r="AT454" s="55"/>
    </row>
    <row r="455" spans="1:46" ht="24" customHeight="1" outlineLevel="1" x14ac:dyDescent="0.3">
      <c r="A455" s="43" t="s">
        <v>839</v>
      </c>
      <c r="B455" s="42">
        <v>454</v>
      </c>
      <c r="C455" s="43" t="s">
        <v>832</v>
      </c>
      <c r="D455" s="43" t="s">
        <v>863</v>
      </c>
      <c r="E455" s="42" t="s">
        <v>882</v>
      </c>
      <c r="F455" s="43">
        <f>VLOOKUP(E455,[3]INVENTARIO!$B$4:$D$1048576,3,0)</f>
        <v>0</v>
      </c>
      <c r="G455" s="44" t="s">
        <v>879</v>
      </c>
      <c r="H455" s="43" t="s">
        <v>836</v>
      </c>
      <c r="I455" s="43" t="s">
        <v>27</v>
      </c>
      <c r="J455" s="45">
        <v>3.6</v>
      </c>
      <c r="K455" s="45">
        <v>2</v>
      </c>
      <c r="L455" s="45" t="s">
        <v>28</v>
      </c>
      <c r="M455" s="45">
        <v>0</v>
      </c>
      <c r="N455" s="45" t="s">
        <v>28</v>
      </c>
      <c r="O455" s="45">
        <v>0</v>
      </c>
      <c r="P455" s="46">
        <v>4001.4</v>
      </c>
      <c r="Q455" s="46">
        <f>P455*V455</f>
        <v>2400.84</v>
      </c>
      <c r="R455" s="47"/>
      <c r="S455" s="46">
        <v>3478.14</v>
      </c>
      <c r="T455" s="46">
        <v>2086.884</v>
      </c>
      <c r="V455" s="49">
        <f>VLOOKUP(E455,[3]INVENTARIO!$B$4:$P$1048576,15,0)</f>
        <v>0.6</v>
      </c>
      <c r="X455" s="50">
        <f>VLOOKUP(E455,[3]INVENTARIO!$B$114:$R$4077,17,0)</f>
        <v>3078</v>
      </c>
      <c r="Y455" s="50">
        <f t="shared" si="56"/>
        <v>1846.8</v>
      </c>
      <c r="AA455" s="51">
        <f>VLOOKUP(E455,[3]INVENTARIO!$B$4:$U$4077,20,0)</f>
        <v>0</v>
      </c>
      <c r="AB455" s="51">
        <f t="shared" si="57"/>
        <v>0</v>
      </c>
      <c r="AD455" s="51">
        <f>VLOOKUP(E455,[3]INVENTARIO!$B$4:$X$4077,23,0)</f>
        <v>0</v>
      </c>
      <c r="AE455" s="51">
        <f t="shared" si="58"/>
        <v>0</v>
      </c>
      <c r="AG455" s="51">
        <f>VLOOKUP(E455,[3]INVENTARIO!$B$4:$AA$1048576,26,0)</f>
        <v>0</v>
      </c>
      <c r="AH455" s="51">
        <f t="shared" si="59"/>
        <v>0</v>
      </c>
      <c r="AJ455" s="51">
        <f>VLOOKUP(E455,[3]INVENTARIO!$B$4:$AD$1048576,29,0)</f>
        <v>0</v>
      </c>
      <c r="AK455" s="51">
        <f t="shared" si="60"/>
        <v>0</v>
      </c>
      <c r="AT455" s="55"/>
    </row>
    <row r="456" spans="1:46" ht="24" customHeight="1" outlineLevel="1" x14ac:dyDescent="0.3">
      <c r="A456" s="43" t="s">
        <v>839</v>
      </c>
      <c r="B456" s="42">
        <v>455</v>
      </c>
      <c r="C456" s="43" t="s">
        <v>832</v>
      </c>
      <c r="D456" s="43" t="s">
        <v>863</v>
      </c>
      <c r="E456" s="42" t="s">
        <v>883</v>
      </c>
      <c r="F456" s="43">
        <f>VLOOKUP(E456,[3]INVENTARIO!$B$4:$D$1048576,3,0)</f>
        <v>0</v>
      </c>
      <c r="G456" s="44" t="s">
        <v>884</v>
      </c>
      <c r="H456" s="43" t="s">
        <v>836</v>
      </c>
      <c r="I456" s="43" t="s">
        <v>27</v>
      </c>
      <c r="J456" s="45">
        <v>1.1499999999999999</v>
      </c>
      <c r="K456" s="45">
        <v>0.9</v>
      </c>
      <c r="L456" s="45" t="s">
        <v>28</v>
      </c>
      <c r="M456" s="45">
        <v>112</v>
      </c>
      <c r="N456" s="45" t="s">
        <v>28</v>
      </c>
      <c r="O456" s="45">
        <v>0</v>
      </c>
      <c r="P456" s="46">
        <v>721.67237999999986</v>
      </c>
      <c r="Q456" s="46">
        <v>433.00342799999993</v>
      </c>
      <c r="R456" s="47"/>
      <c r="S456" s="46">
        <v>627.26299999999992</v>
      </c>
      <c r="T456" s="46">
        <v>376.35779999999994</v>
      </c>
      <c r="V456" s="49">
        <f>VLOOKUP(E456,[3]INVENTARIO!$B$4:$P$1048576,15,0)</f>
        <v>0.6</v>
      </c>
      <c r="X456" s="50">
        <f>VLOOKUP(E456,[3]INVENTARIO!$B$114:$R$4077,17,0)</f>
        <v>555.1</v>
      </c>
      <c r="Y456" s="50">
        <f t="shared" si="56"/>
        <v>333.06</v>
      </c>
      <c r="AA456" s="51">
        <f>VLOOKUP(E456,[3]INVENTARIO!$B$4:$U$4077,20,0)</f>
        <v>482.7</v>
      </c>
      <c r="AB456" s="51">
        <f t="shared" si="57"/>
        <v>289.62</v>
      </c>
      <c r="AD456" s="51">
        <f>VLOOKUP(E456,[3]INVENTARIO!$B$4:$X$4077,23,0)</f>
        <v>482.7</v>
      </c>
      <c r="AE456" s="51">
        <f t="shared" si="58"/>
        <v>289.62</v>
      </c>
      <c r="AG456" s="51">
        <f>VLOOKUP(E456,[3]INVENTARIO!$B$4:$AA$1048576,26,0)</f>
        <v>482.7</v>
      </c>
      <c r="AH456" s="51">
        <f t="shared" si="59"/>
        <v>289.62</v>
      </c>
      <c r="AJ456" s="51">
        <f>VLOOKUP(E456,[3]INVENTARIO!$B$4:$AD$1048576,29,0)</f>
        <v>455.4</v>
      </c>
      <c r="AK456" s="51">
        <f t="shared" si="60"/>
        <v>273.23999999999995</v>
      </c>
      <c r="AT456" s="55"/>
    </row>
    <row r="457" spans="1:46" ht="24" customHeight="1" outlineLevel="1" x14ac:dyDescent="0.3">
      <c r="A457" s="43" t="s">
        <v>839</v>
      </c>
      <c r="B457" s="42">
        <v>456</v>
      </c>
      <c r="C457" s="43" t="s">
        <v>832</v>
      </c>
      <c r="D457" s="43" t="s">
        <v>863</v>
      </c>
      <c r="E457" s="42" t="s">
        <v>885</v>
      </c>
      <c r="F457" s="43">
        <f>VLOOKUP(E457,[3]INVENTARIO!$B$4:$D$1048576,3,0)</f>
        <v>0</v>
      </c>
      <c r="G457" s="44" t="s">
        <v>884</v>
      </c>
      <c r="H457" s="43" t="s">
        <v>836</v>
      </c>
      <c r="I457" s="43" t="s">
        <v>27</v>
      </c>
      <c r="J457" s="45">
        <v>0.85</v>
      </c>
      <c r="K457" s="45">
        <v>0.65</v>
      </c>
      <c r="L457" s="45" t="s">
        <v>28</v>
      </c>
      <c r="M457" s="45">
        <v>80</v>
      </c>
      <c r="N457" s="45" t="s">
        <v>28</v>
      </c>
      <c r="O457" s="45">
        <v>0</v>
      </c>
      <c r="P457" s="46">
        <v>515.97832000000005</v>
      </c>
      <c r="Q457" s="46">
        <v>309.58699200000001</v>
      </c>
      <c r="R457" s="47"/>
      <c r="S457" s="46">
        <v>448.49699999999996</v>
      </c>
      <c r="T457" s="46">
        <v>269.09819999999996</v>
      </c>
      <c r="V457" s="49">
        <f>VLOOKUP(E457,[3]INVENTARIO!$B$4:$P$1048576,15,0)</f>
        <v>0.6</v>
      </c>
      <c r="X457" s="50">
        <f>VLOOKUP(E457,[3]INVENTARIO!$B$114:$R$4077,17,0)</f>
        <v>396.9</v>
      </c>
      <c r="Y457" s="50">
        <f t="shared" si="56"/>
        <v>238.14</v>
      </c>
      <c r="AA457" s="51">
        <f>VLOOKUP(E457,[3]INVENTARIO!$B$4:$U$4077,20,0)</f>
        <v>345.1</v>
      </c>
      <c r="AB457" s="51">
        <f t="shared" si="57"/>
        <v>207.06</v>
      </c>
      <c r="AD457" s="51">
        <f>VLOOKUP(E457,[3]INVENTARIO!$B$4:$X$4077,23,0)</f>
        <v>345.1</v>
      </c>
      <c r="AE457" s="51">
        <f t="shared" si="58"/>
        <v>207.06</v>
      </c>
      <c r="AG457" s="51">
        <f>VLOOKUP(E457,[3]INVENTARIO!$B$4:$AA$1048576,26,0)</f>
        <v>345.1</v>
      </c>
      <c r="AH457" s="51">
        <f t="shared" si="59"/>
        <v>207.06</v>
      </c>
      <c r="AJ457" s="51">
        <f>VLOOKUP(E457,[3]INVENTARIO!$B$4:$AD$1048576,29,0)</f>
        <v>325.60000000000002</v>
      </c>
      <c r="AK457" s="51">
        <f t="shared" si="60"/>
        <v>195.36</v>
      </c>
      <c r="AT457" s="55"/>
    </row>
    <row r="458" spans="1:46" ht="24" customHeight="1" outlineLevel="1" x14ac:dyDescent="0.3">
      <c r="A458" s="43" t="s">
        <v>839</v>
      </c>
      <c r="B458" s="42">
        <v>457</v>
      </c>
      <c r="C458" s="43" t="s">
        <v>832</v>
      </c>
      <c r="D458" s="43" t="s">
        <v>863</v>
      </c>
      <c r="E458" s="42" t="s">
        <v>886</v>
      </c>
      <c r="F458" s="43">
        <f>VLOOKUP(E458,[3]INVENTARIO!$B$4:$D$1048576,3,0)</f>
        <v>0</v>
      </c>
      <c r="G458" s="44" t="s">
        <v>887</v>
      </c>
      <c r="H458" s="43" t="s">
        <v>836</v>
      </c>
      <c r="I458" s="43" t="s">
        <v>27</v>
      </c>
      <c r="J458" s="45">
        <v>2.1</v>
      </c>
      <c r="K458" s="45">
        <v>1.2</v>
      </c>
      <c r="L458" s="45" t="s">
        <v>28</v>
      </c>
      <c r="M458" s="45">
        <v>384</v>
      </c>
      <c r="N458" s="45" t="s">
        <v>28</v>
      </c>
      <c r="O458" s="45">
        <v>0</v>
      </c>
      <c r="P458" s="46">
        <v>2642.64572</v>
      </c>
      <c r="Q458" s="46">
        <v>1585.587432</v>
      </c>
      <c r="R458" s="47"/>
      <c r="S458" s="46">
        <v>2297.0639999999999</v>
      </c>
      <c r="T458" s="46">
        <v>1378.2384</v>
      </c>
      <c r="V458" s="49">
        <f>VLOOKUP(E458,[3]INVENTARIO!$B$4:$P$1048576,15,0)</f>
        <v>0.6</v>
      </c>
      <c r="X458" s="50">
        <f>VLOOKUP(E458,[3]INVENTARIO!$B$114:$R$4077,17,0)</f>
        <v>2032.8</v>
      </c>
      <c r="Y458" s="50">
        <f>X458*60%</f>
        <v>1219.6799999999998</v>
      </c>
      <c r="AA458" s="51">
        <f>VLOOKUP(E458,[3]INVENTARIO!$B$4:$U$4077,20,0)</f>
        <v>1767.7</v>
      </c>
      <c r="AB458" s="51">
        <f>AA458*60%</f>
        <v>1060.6199999999999</v>
      </c>
      <c r="AD458" s="51">
        <f>VLOOKUP(E458,[3]INVENTARIO!$B$4:$X$4077,23,0)</f>
        <v>1767.7</v>
      </c>
      <c r="AE458" s="51">
        <f>AD458*60%</f>
        <v>1060.6199999999999</v>
      </c>
      <c r="AG458" s="51">
        <f>VLOOKUP(E458,[3]INVENTARIO!$B$4:$AA$1048576,26,0)</f>
        <v>1767.7</v>
      </c>
      <c r="AH458" s="51">
        <f>AG458*60%</f>
        <v>1060.6199999999999</v>
      </c>
      <c r="AJ458" s="51">
        <f>VLOOKUP(E458,[3]INVENTARIO!$B$4:$AD$1048576,29,0)</f>
        <v>1667.6</v>
      </c>
      <c r="AK458" s="51">
        <f>AJ458*60%</f>
        <v>1000.56</v>
      </c>
      <c r="AT458" s="55"/>
    </row>
    <row r="459" spans="1:46" ht="24" customHeight="1" outlineLevel="1" x14ac:dyDescent="0.3">
      <c r="A459" s="43" t="s">
        <v>839</v>
      </c>
      <c r="B459" s="42">
        <v>458</v>
      </c>
      <c r="C459" s="43" t="s">
        <v>832</v>
      </c>
      <c r="D459" s="43" t="s">
        <v>863</v>
      </c>
      <c r="E459" s="42" t="s">
        <v>888</v>
      </c>
      <c r="F459" s="43">
        <f>VLOOKUP(E459,[3]INVENTARIO!$B$4:$D$1048576,3,0)</f>
        <v>0</v>
      </c>
      <c r="G459" s="44" t="s">
        <v>887</v>
      </c>
      <c r="H459" s="43" t="s">
        <v>836</v>
      </c>
      <c r="I459" s="43" t="s">
        <v>27</v>
      </c>
      <c r="J459" s="45">
        <v>3.8</v>
      </c>
      <c r="K459" s="45" t="s">
        <v>28</v>
      </c>
      <c r="L459" s="45" t="s">
        <v>28</v>
      </c>
      <c r="M459" s="45">
        <v>0</v>
      </c>
      <c r="N459" s="45" t="s">
        <v>28</v>
      </c>
      <c r="O459" s="45">
        <v>0</v>
      </c>
      <c r="P459" s="46">
        <v>4305.6298999999999</v>
      </c>
      <c r="Q459" s="46">
        <v>2583.3779399999999</v>
      </c>
      <c r="R459" s="47"/>
      <c r="S459" s="46">
        <v>3742.5599999999995</v>
      </c>
      <c r="T459" s="46">
        <v>2245.5359999999996</v>
      </c>
      <c r="V459" s="49">
        <f>VLOOKUP(E459,[3]INVENTARIO!$B$4:$P$1048576,15,0)</f>
        <v>0.6</v>
      </c>
      <c r="X459" s="50">
        <f>VLOOKUP(E459,[3]INVENTARIO!$B$114:$R$4077,17,0)</f>
        <v>3312</v>
      </c>
      <c r="Y459" s="50">
        <f>X459*60%</f>
        <v>1987.1999999999998</v>
      </c>
      <c r="AA459" s="51">
        <f>VLOOKUP(E459,[3]INVENTARIO!$B$4:$U$4077,20,0)</f>
        <v>2880</v>
      </c>
      <c r="AB459" s="51">
        <f>AA459*60%</f>
        <v>1728</v>
      </c>
      <c r="AD459" s="51">
        <f>VLOOKUP(E459,[3]INVENTARIO!$B$4:$X$4077,23,0)</f>
        <v>2880</v>
      </c>
      <c r="AE459" s="51">
        <f>AD459*60%</f>
        <v>1728</v>
      </c>
      <c r="AG459" s="51">
        <f>VLOOKUP(E459,[3]INVENTARIO!$B$4:$AA$1048576,26,0)</f>
        <v>2880</v>
      </c>
      <c r="AH459" s="51">
        <f>AG459*60%</f>
        <v>1728</v>
      </c>
      <c r="AJ459" s="51">
        <f>VLOOKUP(E459,[3]INVENTARIO!$B$4:$AD$1048576,29,0)</f>
        <v>2717</v>
      </c>
      <c r="AK459" s="51">
        <f>AJ459*60%</f>
        <v>1630.2</v>
      </c>
      <c r="AT459" s="55"/>
    </row>
    <row r="460" spans="1:46" ht="24" customHeight="1" outlineLevel="1" x14ac:dyDescent="0.3">
      <c r="A460" s="43" t="s">
        <v>839</v>
      </c>
      <c r="B460" s="42">
        <v>459</v>
      </c>
      <c r="C460" s="43" t="s">
        <v>832</v>
      </c>
      <c r="D460" s="43" t="s">
        <v>863</v>
      </c>
      <c r="E460" s="42" t="s">
        <v>889</v>
      </c>
      <c r="F460" s="43">
        <f>VLOOKUP(E460,[3]INVENTARIO!$B$4:$D$1048576,3,0)</f>
        <v>0</v>
      </c>
      <c r="G460" s="44" t="s">
        <v>890</v>
      </c>
      <c r="H460" s="43" t="s">
        <v>836</v>
      </c>
      <c r="I460" s="43" t="s">
        <v>27</v>
      </c>
      <c r="J460" s="45">
        <v>1.8</v>
      </c>
      <c r="K460" s="45">
        <v>1.05</v>
      </c>
      <c r="L460" s="45" t="s">
        <v>28</v>
      </c>
      <c r="M460" s="45">
        <v>240</v>
      </c>
      <c r="N460" s="45" t="s">
        <v>28</v>
      </c>
      <c r="O460" s="45">
        <v>0</v>
      </c>
      <c r="P460" s="46">
        <v>1917.4870000000001</v>
      </c>
      <c r="Q460" s="46">
        <v>1150.4921999999999</v>
      </c>
      <c r="R460" s="47"/>
      <c r="S460" s="46">
        <v>1666.7499999999998</v>
      </c>
      <c r="T460" s="46">
        <v>1000.0499999999998</v>
      </c>
      <c r="V460" s="49">
        <f>VLOOKUP(E460,[3]INVENTARIO!$B$4:$P$1048576,15,0)</f>
        <v>0.6</v>
      </c>
      <c r="X460" s="50">
        <f>VLOOKUP(E460,[3]INVENTARIO!$B$114:$R$4077,17,0)</f>
        <v>1475</v>
      </c>
      <c r="Y460" s="50">
        <f>X460*60%</f>
        <v>885</v>
      </c>
      <c r="AA460" s="51">
        <f>VLOOKUP(E460,[3]INVENTARIO!$B$4:$U$4077,20,0)</f>
        <v>1282.5999999999999</v>
      </c>
      <c r="AB460" s="51">
        <f>AA460*60%</f>
        <v>769.56</v>
      </c>
      <c r="AD460" s="51">
        <f>VLOOKUP(E460,[3]INVENTARIO!$B$4:$X$4077,23,0)</f>
        <v>1282.5999999999999</v>
      </c>
      <c r="AE460" s="51">
        <f>AD460*60%</f>
        <v>769.56</v>
      </c>
      <c r="AG460" s="51">
        <f>VLOOKUP(E460,[3]INVENTARIO!$B$4:$AA$1048576,26,0)</f>
        <v>1282.5999999999999</v>
      </c>
      <c r="AH460" s="51">
        <f>AG460*60%</f>
        <v>769.56</v>
      </c>
      <c r="AJ460" s="51">
        <f>VLOOKUP(E460,[3]INVENTARIO!$B$4:$AD$1048576,29,0)</f>
        <v>1210</v>
      </c>
      <c r="AK460" s="51">
        <f>AJ460*60%</f>
        <v>726</v>
      </c>
      <c r="AT460" s="55"/>
    </row>
    <row r="461" spans="1:46" ht="24" customHeight="1" outlineLevel="1" x14ac:dyDescent="0.3">
      <c r="A461" s="43" t="s">
        <v>839</v>
      </c>
      <c r="B461" s="42">
        <v>460</v>
      </c>
      <c r="C461" s="43" t="s">
        <v>832</v>
      </c>
      <c r="D461" s="43" t="s">
        <v>863</v>
      </c>
      <c r="E461" s="42" t="s">
        <v>891</v>
      </c>
      <c r="F461" s="43">
        <f>VLOOKUP(E461,[3]INVENTARIO!$B$4:$D$1048576,3,0)</f>
        <v>0</v>
      </c>
      <c r="G461" s="44" t="s">
        <v>890</v>
      </c>
      <c r="H461" s="43" t="s">
        <v>836</v>
      </c>
      <c r="I461" s="43" t="s">
        <v>27</v>
      </c>
      <c r="J461" s="45">
        <v>3.6</v>
      </c>
      <c r="K461" s="45" t="s">
        <v>28</v>
      </c>
      <c r="L461" s="45" t="s">
        <v>28</v>
      </c>
      <c r="M461" s="45">
        <v>0</v>
      </c>
      <c r="N461" s="45" t="s">
        <v>28</v>
      </c>
      <c r="O461" s="45">
        <v>0</v>
      </c>
      <c r="P461" s="46">
        <v>3172.5693999999999</v>
      </c>
      <c r="Q461" s="46">
        <v>1903.5416399999999</v>
      </c>
      <c r="R461" s="47"/>
      <c r="S461" s="46">
        <v>2757.652</v>
      </c>
      <c r="T461" s="46">
        <v>1654.5912000000001</v>
      </c>
      <c r="V461" s="49">
        <f>VLOOKUP(E461,[3]INVENTARIO!$B$4:$P$1048576,15,0)</f>
        <v>0.6</v>
      </c>
      <c r="X461" s="50">
        <f>VLOOKUP(E461,[3]INVENTARIO!$B$114:$R$4077,17,0)</f>
        <v>2440.4</v>
      </c>
      <c r="Y461" s="50">
        <f>X461*60%</f>
        <v>1464.24</v>
      </c>
      <c r="AA461" s="51">
        <f>VLOOKUP(E461,[3]INVENTARIO!$B$4:$U$4077,20,0)</f>
        <v>2122.1</v>
      </c>
      <c r="AB461" s="51">
        <f>AA461*60%</f>
        <v>1273.26</v>
      </c>
      <c r="AD461" s="51">
        <f>VLOOKUP(E461,[3]INVENTARIO!$B$4:$X$4077,23,0)</f>
        <v>2122.1</v>
      </c>
      <c r="AE461" s="51">
        <f>AD461*60%</f>
        <v>1273.26</v>
      </c>
      <c r="AG461" s="51">
        <f>VLOOKUP(E461,[3]INVENTARIO!$B$4:$AA$1048576,26,0)</f>
        <v>2122.1</v>
      </c>
      <c r="AH461" s="51">
        <f>AG461*60%</f>
        <v>1273.26</v>
      </c>
      <c r="AJ461" s="51">
        <f>VLOOKUP(E461,[3]INVENTARIO!$B$4:$AD$1048576,29,0)</f>
        <v>2002</v>
      </c>
      <c r="AK461" s="51">
        <f>AJ461*60%</f>
        <v>1201.2</v>
      </c>
      <c r="AT461" s="55"/>
    </row>
    <row r="462" spans="1:46" ht="24" customHeight="1" outlineLevel="1" x14ac:dyDescent="0.3">
      <c r="A462" s="43" t="s">
        <v>583</v>
      </c>
      <c r="B462" s="42">
        <v>461</v>
      </c>
      <c r="C462" s="43" t="s">
        <v>832</v>
      </c>
      <c r="D462" s="43" t="s">
        <v>863</v>
      </c>
      <c r="E462" s="42" t="s">
        <v>892</v>
      </c>
      <c r="F462" s="43">
        <f>VLOOKUP(E462,[3]INVENTARIO!$B$4:$D$1048576,3,0)</f>
        <v>0</v>
      </c>
      <c r="G462" s="44" t="s">
        <v>893</v>
      </c>
      <c r="H462" s="43" t="s">
        <v>836</v>
      </c>
      <c r="I462" s="43" t="s">
        <v>27</v>
      </c>
      <c r="J462" s="45">
        <v>1.5</v>
      </c>
      <c r="K462" s="45">
        <v>0.8</v>
      </c>
      <c r="L462" s="45" t="s">
        <v>28</v>
      </c>
      <c r="M462" s="45">
        <v>224</v>
      </c>
      <c r="N462" s="45" t="s">
        <v>28</v>
      </c>
      <c r="O462" s="45">
        <v>0</v>
      </c>
      <c r="P462" s="46">
        <v>1699.5907500000001</v>
      </c>
      <c r="Q462" s="46">
        <v>1019.75445</v>
      </c>
      <c r="R462" s="47"/>
      <c r="S462" s="46">
        <v>1477.3619999999999</v>
      </c>
      <c r="T462" s="46">
        <v>886.41719999999987</v>
      </c>
      <c r="V462" s="49">
        <f>VLOOKUP(E462,[3]INVENTARIO!$B$4:$P$1048576,15,0)</f>
        <v>0.6</v>
      </c>
      <c r="X462" s="50">
        <f>VLOOKUP(E462,[3]INVENTARIO!$B$114:$R$4077,17,0)</f>
        <v>1307.4000000000001</v>
      </c>
      <c r="Y462" s="50">
        <f t="shared" si="56"/>
        <v>784.44</v>
      </c>
      <c r="AA462" s="51">
        <f>VLOOKUP(E462,[3]INVENTARIO!$B$4:$U$4077,20,0)</f>
        <v>1136.9000000000001</v>
      </c>
      <c r="AB462" s="51">
        <f t="shared" si="57"/>
        <v>682.14</v>
      </c>
      <c r="AD462" s="51">
        <f>VLOOKUP(E462,[3]INVENTARIO!$B$4:$X$4077,23,0)</f>
        <v>1136.9000000000001</v>
      </c>
      <c r="AE462" s="51">
        <f t="shared" si="58"/>
        <v>682.14</v>
      </c>
      <c r="AG462" s="51">
        <f>VLOOKUP(E462,[3]INVENTARIO!$B$4:$AA$1048576,26,0)</f>
        <v>1136.9000000000001</v>
      </c>
      <c r="AH462" s="51">
        <f t="shared" si="59"/>
        <v>682.14</v>
      </c>
      <c r="AJ462" s="51">
        <f>VLOOKUP(E462,[3]INVENTARIO!$B$4:$AD$1048576,29,0)</f>
        <v>1072.5</v>
      </c>
      <c r="AK462" s="51">
        <f t="shared" si="60"/>
        <v>643.5</v>
      </c>
      <c r="AT462" s="55"/>
    </row>
    <row r="463" spans="1:46" ht="24" customHeight="1" outlineLevel="1" x14ac:dyDescent="0.3">
      <c r="A463" s="43" t="s">
        <v>583</v>
      </c>
      <c r="B463" s="42">
        <v>462</v>
      </c>
      <c r="C463" s="43" t="s">
        <v>832</v>
      </c>
      <c r="D463" s="43" t="s">
        <v>863</v>
      </c>
      <c r="E463" s="42" t="s">
        <v>894</v>
      </c>
      <c r="F463" s="43">
        <f>VLOOKUP(E463,[3]INVENTARIO!$B$4:$D$1048576,3,0)</f>
        <v>0</v>
      </c>
      <c r="G463" s="44" t="s">
        <v>895</v>
      </c>
      <c r="H463" s="43" t="s">
        <v>836</v>
      </c>
      <c r="I463" s="43" t="s">
        <v>27</v>
      </c>
      <c r="J463" s="45">
        <v>1.5</v>
      </c>
      <c r="K463" s="45">
        <v>1.65</v>
      </c>
      <c r="L463" s="45" t="s">
        <v>28</v>
      </c>
      <c r="M463" s="45">
        <v>272</v>
      </c>
      <c r="N463" s="45" t="s">
        <v>28</v>
      </c>
      <c r="O463" s="45">
        <v>0</v>
      </c>
      <c r="P463" s="46">
        <v>1764.0880400000001</v>
      </c>
      <c r="Q463" s="46">
        <v>1058.452824</v>
      </c>
      <c r="R463" s="47"/>
      <c r="S463" s="46">
        <v>1533.4099999999999</v>
      </c>
      <c r="T463" s="46">
        <v>920.04599999999994</v>
      </c>
      <c r="V463" s="49">
        <f>VLOOKUP(E463,[3]INVENTARIO!$B$4:$P$1048576,15,0)</f>
        <v>0.6</v>
      </c>
      <c r="X463" s="50">
        <f>VLOOKUP(E463,[3]INVENTARIO!$B$114:$R$4077,17,0)</f>
        <v>1357</v>
      </c>
      <c r="Y463" s="50">
        <f t="shared" si="56"/>
        <v>814.19999999999993</v>
      </c>
      <c r="AA463" s="51">
        <f>VLOOKUP(E463,[3]INVENTARIO!$B$4:$U$4077,20,0)</f>
        <v>1180</v>
      </c>
      <c r="AB463" s="51">
        <f t="shared" si="57"/>
        <v>708</v>
      </c>
      <c r="AD463" s="51">
        <f>VLOOKUP(E463,[3]INVENTARIO!$B$4:$X$4077,23,0)</f>
        <v>1180</v>
      </c>
      <c r="AE463" s="51">
        <f t="shared" si="58"/>
        <v>708</v>
      </c>
      <c r="AG463" s="51">
        <f>VLOOKUP(E463,[3]INVENTARIO!$B$4:$AA$1048576,26,0)</f>
        <v>1180</v>
      </c>
      <c r="AH463" s="51">
        <f t="shared" si="59"/>
        <v>708</v>
      </c>
      <c r="AJ463" s="51">
        <f>VLOOKUP(E463,[3]INVENTARIO!$B$4:$AD$1048576,29,0)</f>
        <v>1113.2</v>
      </c>
      <c r="AK463" s="51">
        <f t="shared" si="60"/>
        <v>667.92</v>
      </c>
      <c r="AT463" s="55"/>
    </row>
    <row r="464" spans="1:46" ht="24" customHeight="1" outlineLevel="1" x14ac:dyDescent="0.3">
      <c r="A464" s="43" t="s">
        <v>583</v>
      </c>
      <c r="B464" s="42">
        <v>463</v>
      </c>
      <c r="C464" s="43" t="s">
        <v>832</v>
      </c>
      <c r="D464" s="43" t="s">
        <v>863</v>
      </c>
      <c r="E464" s="42" t="s">
        <v>896</v>
      </c>
      <c r="F464" s="43">
        <f>VLOOKUP(E464,[3]INVENTARIO!$B$4:$D$1048576,3,0)</f>
        <v>0</v>
      </c>
      <c r="G464" s="44" t="s">
        <v>897</v>
      </c>
      <c r="H464" s="43" t="s">
        <v>836</v>
      </c>
      <c r="I464" s="43" t="s">
        <v>27</v>
      </c>
      <c r="J464" s="45">
        <v>1.5</v>
      </c>
      <c r="K464" s="45">
        <v>1.65</v>
      </c>
      <c r="L464" s="45" t="s">
        <v>28</v>
      </c>
      <c r="M464" s="45">
        <v>160</v>
      </c>
      <c r="N464" s="45" t="s">
        <v>28</v>
      </c>
      <c r="O464" s="45">
        <v>0</v>
      </c>
      <c r="P464" s="46">
        <v>1052.8746800000001</v>
      </c>
      <c r="Q464" s="46">
        <v>631.72480800000005</v>
      </c>
      <c r="R464" s="47"/>
      <c r="S464" s="46">
        <v>915.1869999999999</v>
      </c>
      <c r="T464" s="46">
        <v>549.11219999999992</v>
      </c>
      <c r="V464" s="49">
        <f>VLOOKUP(E464,[3]INVENTARIO!$B$4:$P$1048576,15,0)</f>
        <v>0.6</v>
      </c>
      <c r="X464" s="50">
        <f>VLOOKUP(E464,[3]INVENTARIO!$B$114:$R$4077,17,0)</f>
        <v>809.9</v>
      </c>
      <c r="Y464" s="50">
        <f t="shared" si="56"/>
        <v>485.93999999999994</v>
      </c>
      <c r="AA464" s="51">
        <f>VLOOKUP(E464,[3]INVENTARIO!$B$4:$U$4077,20,0)</f>
        <v>704.3</v>
      </c>
      <c r="AB464" s="51">
        <f t="shared" si="57"/>
        <v>422.58</v>
      </c>
      <c r="AD464" s="51">
        <f>VLOOKUP(E464,[3]INVENTARIO!$B$4:$X$4077,23,0)</f>
        <v>704.3</v>
      </c>
      <c r="AE464" s="51">
        <f t="shared" si="58"/>
        <v>422.58</v>
      </c>
      <c r="AG464" s="51">
        <f>VLOOKUP(E464,[3]INVENTARIO!$B$4:$AA$1048576,26,0)</f>
        <v>704.3</v>
      </c>
      <c r="AH464" s="51">
        <f t="shared" si="59"/>
        <v>422.58</v>
      </c>
      <c r="AJ464" s="51">
        <f>VLOOKUP(E464,[3]INVENTARIO!$B$4:$AD$1048576,29,0)</f>
        <v>664.4</v>
      </c>
      <c r="AK464" s="51">
        <f t="shared" si="60"/>
        <v>398.64</v>
      </c>
      <c r="AT464" s="55"/>
    </row>
    <row r="465" spans="1:46" ht="24" customHeight="1" outlineLevel="1" x14ac:dyDescent="0.3">
      <c r="A465" s="43" t="s">
        <v>583</v>
      </c>
      <c r="B465" s="42">
        <v>464</v>
      </c>
      <c r="C465" s="43" t="s">
        <v>832</v>
      </c>
      <c r="D465" s="43" t="s">
        <v>863</v>
      </c>
      <c r="E465" s="42" t="s">
        <v>898</v>
      </c>
      <c r="F465" s="43">
        <f>VLOOKUP(E465,[3]INVENTARIO!$B$4:$D$1048576,3,0)</f>
        <v>0</v>
      </c>
      <c r="G465" s="44" t="s">
        <v>899</v>
      </c>
      <c r="H465" s="43" t="s">
        <v>836</v>
      </c>
      <c r="I465" s="43" t="s">
        <v>27</v>
      </c>
      <c r="J465" s="45">
        <v>1.5</v>
      </c>
      <c r="K465" s="45">
        <v>1.05</v>
      </c>
      <c r="L465" s="45" t="s">
        <v>28</v>
      </c>
      <c r="M465" s="45">
        <v>0</v>
      </c>
      <c r="N465" s="45" t="s">
        <v>28</v>
      </c>
      <c r="O465" s="45">
        <v>0</v>
      </c>
      <c r="P465" s="46">
        <v>1960.4</v>
      </c>
      <c r="Q465" s="46">
        <f>P465*V465</f>
        <v>1470.3000000000002</v>
      </c>
      <c r="R465" s="47"/>
      <c r="S465" s="46">
        <v>1310.8</v>
      </c>
      <c r="T465" s="46">
        <v>983.09999999999991</v>
      </c>
      <c r="V465" s="49">
        <v>0.75</v>
      </c>
      <c r="X465" s="50">
        <v>1160</v>
      </c>
      <c r="Y465" s="50">
        <v>870</v>
      </c>
      <c r="AA465" s="51">
        <v>0</v>
      </c>
      <c r="AB465" s="51">
        <v>870</v>
      </c>
      <c r="AD465" s="51">
        <f>VLOOKUP(E465,[3]INVENTARIO!$B$4:$X$4077,23,0)</f>
        <v>0</v>
      </c>
      <c r="AE465" s="51">
        <f t="shared" si="58"/>
        <v>0</v>
      </c>
      <c r="AG465" s="51">
        <f>VLOOKUP(E465,[3]INVENTARIO!$B$4:$AA$1048576,26,0)</f>
        <v>0</v>
      </c>
      <c r="AH465" s="51">
        <f t="shared" si="59"/>
        <v>0</v>
      </c>
      <c r="AJ465" s="51">
        <f>VLOOKUP(E465,[3]INVENTARIO!$B$4:$AD$1048576,29,0)</f>
        <v>0</v>
      </c>
      <c r="AK465" s="51">
        <f t="shared" si="60"/>
        <v>0</v>
      </c>
      <c r="AT465" s="55"/>
    </row>
    <row r="466" spans="1:46" ht="24" customHeight="1" outlineLevel="1" x14ac:dyDescent="0.3">
      <c r="A466" s="43" t="s">
        <v>347</v>
      </c>
      <c r="B466" s="42">
        <v>465</v>
      </c>
      <c r="C466" s="43" t="s">
        <v>832</v>
      </c>
      <c r="D466" s="43" t="s">
        <v>863</v>
      </c>
      <c r="E466" s="42" t="s">
        <v>900</v>
      </c>
      <c r="F466" s="43">
        <f>VLOOKUP(E466,[3]INVENTARIO!$B$4:$D$1048576,3,0)</f>
        <v>0</v>
      </c>
      <c r="G466" s="44" t="s">
        <v>899</v>
      </c>
      <c r="H466" s="43" t="s">
        <v>836</v>
      </c>
      <c r="I466" s="43" t="s">
        <v>27</v>
      </c>
      <c r="J466" s="45">
        <v>1.9</v>
      </c>
      <c r="K466" s="45">
        <v>1.3</v>
      </c>
      <c r="L466" s="45" t="s">
        <v>28</v>
      </c>
      <c r="M466" s="45">
        <v>0</v>
      </c>
      <c r="N466" s="45" t="s">
        <v>28</v>
      </c>
      <c r="O466" s="45">
        <v>0</v>
      </c>
      <c r="P466" s="46">
        <v>2518.1</v>
      </c>
      <c r="Q466" s="46">
        <f>P466*V466</f>
        <v>1888.5749999999998</v>
      </c>
      <c r="R466" s="47"/>
      <c r="S466" s="46">
        <v>1683.6999999999998</v>
      </c>
      <c r="T466" s="46">
        <v>1262.7749999999999</v>
      </c>
      <c r="V466" s="49">
        <v>0.75</v>
      </c>
      <c r="X466" s="50">
        <v>1490</v>
      </c>
      <c r="Y466" s="50">
        <v>1117.8</v>
      </c>
      <c r="AA466" s="51">
        <f>VLOOKUP(E466,[3]INVENTARIO!$B$4:$U$4077,20,0)</f>
        <v>0</v>
      </c>
      <c r="AB466" s="51">
        <f t="shared" ref="AB466:AB528" si="61">AA466*60%</f>
        <v>0</v>
      </c>
      <c r="AD466" s="51">
        <f>VLOOKUP(E466,[3]INVENTARIO!$B$4:$X$4077,23,0)</f>
        <v>0</v>
      </c>
      <c r="AE466" s="51">
        <f t="shared" si="58"/>
        <v>0</v>
      </c>
      <c r="AG466" s="51">
        <f>VLOOKUP(E466,[3]INVENTARIO!$B$4:$AA$1048576,26,0)</f>
        <v>0</v>
      </c>
      <c r="AH466" s="51">
        <f t="shared" si="59"/>
        <v>0</v>
      </c>
      <c r="AJ466" s="51">
        <f>VLOOKUP(E466,[3]INVENTARIO!$B$4:$AD$1048576,29,0)</f>
        <v>0</v>
      </c>
      <c r="AK466" s="51">
        <f t="shared" si="60"/>
        <v>0</v>
      </c>
      <c r="AT466" s="55"/>
    </row>
    <row r="467" spans="1:46" ht="24" customHeight="1" outlineLevel="1" x14ac:dyDescent="0.3">
      <c r="A467" s="43" t="s">
        <v>350</v>
      </c>
      <c r="B467" s="42">
        <v>466</v>
      </c>
      <c r="C467" s="43" t="s">
        <v>832</v>
      </c>
      <c r="D467" s="43" t="s">
        <v>863</v>
      </c>
      <c r="E467" s="42" t="s">
        <v>901</v>
      </c>
      <c r="F467" s="43">
        <v>0</v>
      </c>
      <c r="G467" s="44" t="s">
        <v>902</v>
      </c>
      <c r="H467" s="43" t="s">
        <v>836</v>
      </c>
      <c r="I467" s="43" t="s">
        <v>27</v>
      </c>
      <c r="J467" s="45">
        <v>1.6</v>
      </c>
      <c r="K467" s="45" t="s">
        <v>28</v>
      </c>
      <c r="L467" s="45" t="s">
        <v>28</v>
      </c>
      <c r="M467" s="45">
        <v>0</v>
      </c>
      <c r="N467" s="45" t="s">
        <v>28</v>
      </c>
      <c r="O467" s="45">
        <v>0</v>
      </c>
      <c r="P467" s="46">
        <v>1645</v>
      </c>
      <c r="Q467" s="46">
        <v>1115.25</v>
      </c>
      <c r="R467" s="47"/>
      <c r="S467" s="46">
        <v>0</v>
      </c>
      <c r="T467" s="46">
        <v>0</v>
      </c>
      <c r="V467" s="49">
        <v>60</v>
      </c>
      <c r="X467" s="50">
        <v>0</v>
      </c>
      <c r="Y467" s="50">
        <v>0</v>
      </c>
      <c r="AA467" s="51">
        <v>0</v>
      </c>
      <c r="AB467" s="51">
        <v>0</v>
      </c>
      <c r="AD467" s="51">
        <v>0</v>
      </c>
      <c r="AE467" s="51">
        <v>0</v>
      </c>
      <c r="AG467" s="51">
        <v>0</v>
      </c>
      <c r="AH467" s="51">
        <v>0</v>
      </c>
      <c r="AJ467" s="51">
        <v>0</v>
      </c>
      <c r="AK467" s="51">
        <v>0</v>
      </c>
      <c r="AT467" s="55"/>
    </row>
    <row r="468" spans="1:46" ht="24" customHeight="1" outlineLevel="1" x14ac:dyDescent="0.3">
      <c r="A468" s="43" t="s">
        <v>350</v>
      </c>
      <c r="B468" s="42">
        <v>467</v>
      </c>
      <c r="C468" s="43" t="s">
        <v>832</v>
      </c>
      <c r="D468" s="43" t="s">
        <v>863</v>
      </c>
      <c r="E468" s="42" t="s">
        <v>903</v>
      </c>
      <c r="F468" s="43">
        <v>0</v>
      </c>
      <c r="G468" s="44" t="s">
        <v>904</v>
      </c>
      <c r="H468" s="43" t="s">
        <v>836</v>
      </c>
      <c r="I468" s="43" t="s">
        <v>27</v>
      </c>
      <c r="J468" s="45">
        <v>1.6</v>
      </c>
      <c r="K468" s="45" t="s">
        <v>28</v>
      </c>
      <c r="L468" s="45" t="s">
        <v>28</v>
      </c>
      <c r="M468" s="45">
        <v>0</v>
      </c>
      <c r="N468" s="45" t="s">
        <v>28</v>
      </c>
      <c r="O468" s="45">
        <v>0</v>
      </c>
      <c r="P468" s="46">
        <v>1987</v>
      </c>
      <c r="Q468" s="46">
        <v>1371.75</v>
      </c>
      <c r="R468" s="47"/>
      <c r="S468" s="46">
        <v>0</v>
      </c>
      <c r="T468" s="46">
        <v>0</v>
      </c>
      <c r="V468" s="49">
        <v>0.6</v>
      </c>
      <c r="X468" s="50">
        <v>0</v>
      </c>
      <c r="Y468" s="50">
        <v>0</v>
      </c>
      <c r="AA468" s="51">
        <v>0</v>
      </c>
      <c r="AB468" s="51">
        <v>0</v>
      </c>
      <c r="AD468" s="51">
        <v>0</v>
      </c>
      <c r="AE468" s="51">
        <v>0</v>
      </c>
      <c r="AG468" s="51">
        <v>0</v>
      </c>
      <c r="AH468" s="51">
        <v>0</v>
      </c>
      <c r="AJ468" s="51">
        <v>0</v>
      </c>
      <c r="AK468" s="51">
        <v>0</v>
      </c>
      <c r="AT468" s="55"/>
    </row>
    <row r="469" spans="1:46" ht="24" customHeight="1" outlineLevel="1" x14ac:dyDescent="0.3">
      <c r="A469" s="43" t="s">
        <v>350</v>
      </c>
      <c r="B469" s="42">
        <v>468</v>
      </c>
      <c r="C469" s="43" t="s">
        <v>832</v>
      </c>
      <c r="D469" s="43" t="s">
        <v>863</v>
      </c>
      <c r="E469" s="42" t="s">
        <v>905</v>
      </c>
      <c r="F469" s="43">
        <v>0</v>
      </c>
      <c r="G469" s="44" t="s">
        <v>906</v>
      </c>
      <c r="H469" s="43" t="s">
        <v>836</v>
      </c>
      <c r="I469" s="43" t="s">
        <v>27</v>
      </c>
      <c r="J469" s="45">
        <v>1.6</v>
      </c>
      <c r="K469" s="45" t="s">
        <v>28</v>
      </c>
      <c r="L469" s="45" t="s">
        <v>28</v>
      </c>
      <c r="M469" s="45">
        <v>0</v>
      </c>
      <c r="N469" s="45" t="s">
        <v>28</v>
      </c>
      <c r="O469" s="45">
        <v>0</v>
      </c>
      <c r="P469" s="46">
        <v>2500</v>
      </c>
      <c r="Q469" s="46">
        <v>1756.5</v>
      </c>
      <c r="R469" s="47"/>
      <c r="S469" s="46">
        <v>0</v>
      </c>
      <c r="T469" s="46">
        <v>0</v>
      </c>
      <c r="V469" s="49">
        <v>0.6</v>
      </c>
      <c r="X469" s="50">
        <v>0</v>
      </c>
      <c r="Y469" s="50">
        <v>0</v>
      </c>
      <c r="AA469" s="51">
        <v>0</v>
      </c>
      <c r="AB469" s="51">
        <v>0</v>
      </c>
      <c r="AD469" s="51">
        <v>0</v>
      </c>
      <c r="AE469" s="51">
        <v>0</v>
      </c>
      <c r="AG469" s="51">
        <v>0</v>
      </c>
      <c r="AH469" s="51">
        <v>0</v>
      </c>
      <c r="AJ469" s="51">
        <v>0</v>
      </c>
      <c r="AK469" s="51">
        <v>0</v>
      </c>
      <c r="AT469" s="55"/>
    </row>
    <row r="470" spans="1:46" ht="24" customHeight="1" outlineLevel="1" x14ac:dyDescent="0.3">
      <c r="A470" s="43" t="s">
        <v>583</v>
      </c>
      <c r="B470" s="42">
        <v>466</v>
      </c>
      <c r="C470" s="43" t="s">
        <v>832</v>
      </c>
      <c r="D470" s="43" t="s">
        <v>863</v>
      </c>
      <c r="E470" s="42" t="s">
        <v>907</v>
      </c>
      <c r="F470" s="43">
        <f>VLOOKUP(E470,[3]INVENTARIO!$B$4:$D$1048576,3,0)</f>
        <v>0</v>
      </c>
      <c r="G470" s="44" t="s">
        <v>908</v>
      </c>
      <c r="H470" s="43" t="s">
        <v>836</v>
      </c>
      <c r="I470" s="43" t="s">
        <v>27</v>
      </c>
      <c r="J470" s="45">
        <v>3.75</v>
      </c>
      <c r="K470" s="45">
        <v>4.5999999999999996</v>
      </c>
      <c r="L470" s="45" t="s">
        <v>28</v>
      </c>
      <c r="M470" s="45">
        <v>960</v>
      </c>
      <c r="N470" s="45" t="s">
        <v>28</v>
      </c>
      <c r="O470" s="45">
        <v>0</v>
      </c>
      <c r="P470" s="46">
        <v>8897.1396800000002</v>
      </c>
      <c r="Q470" s="46">
        <v>5338.2838080000001</v>
      </c>
      <c r="R470" s="47"/>
      <c r="S470" s="46">
        <v>7733.7199999999993</v>
      </c>
      <c r="T470" s="46">
        <v>4640.2319999999991</v>
      </c>
      <c r="V470" s="49">
        <f>VLOOKUP(E470,[3]INVENTARIO!$B$4:$P$1048576,15,0)</f>
        <v>0.6</v>
      </c>
      <c r="X470" s="50">
        <f>VLOOKUP(E470,[3]INVENTARIO!$B$114:$R$4077,17,0)</f>
        <v>6844</v>
      </c>
      <c r="Y470" s="50">
        <f t="shared" ref="Y470:Y501" si="62">X470*60%</f>
        <v>4106.3999999999996</v>
      </c>
      <c r="AA470" s="51">
        <f>VLOOKUP(E470,[3]INVENTARIO!$B$4:$U$4077,20,0)</f>
        <v>5951.3</v>
      </c>
      <c r="AB470" s="51">
        <f t="shared" ref="AB470:AB475" si="63">AA470*60%</f>
        <v>3570.78</v>
      </c>
      <c r="AD470" s="51">
        <f>VLOOKUP(E470,[3]INVENTARIO!$B$4:$X$4077,23,0)</f>
        <v>5951.3</v>
      </c>
      <c r="AE470" s="51">
        <f t="shared" ref="AE470:AE475" si="64">AD470*60%</f>
        <v>3570.78</v>
      </c>
      <c r="AG470" s="51">
        <f>VLOOKUP(E470,[3]INVENTARIO!$B$4:$AA$1048576,26,0)</f>
        <v>5951.3</v>
      </c>
      <c r="AH470" s="51">
        <f t="shared" ref="AH470:AH475" si="65">AG470*60%</f>
        <v>3570.78</v>
      </c>
      <c r="AJ470" s="51">
        <f>VLOOKUP(E470,[3]INVENTARIO!$B$4:$AD$1048576,29,0)</f>
        <v>5614.4</v>
      </c>
      <c r="AK470" s="51">
        <f t="shared" ref="AK470:AK475" si="66">AJ470*60%</f>
        <v>3368.64</v>
      </c>
      <c r="AT470" s="55"/>
    </row>
    <row r="471" spans="1:46" ht="24" customHeight="1" outlineLevel="1" x14ac:dyDescent="0.3">
      <c r="A471" s="43" t="s">
        <v>583</v>
      </c>
      <c r="B471" s="42">
        <v>467</v>
      </c>
      <c r="C471" s="43" t="s">
        <v>832</v>
      </c>
      <c r="D471" s="43" t="s">
        <v>863</v>
      </c>
      <c r="E471" s="42" t="s">
        <v>909</v>
      </c>
      <c r="F471" s="43">
        <f>VLOOKUP(E471,[3]INVENTARIO!$B$4:$D$1048576,3,0)</f>
        <v>0</v>
      </c>
      <c r="G471" s="44" t="s">
        <v>908</v>
      </c>
      <c r="H471" s="43" t="s">
        <v>836</v>
      </c>
      <c r="I471" s="43" t="s">
        <v>27</v>
      </c>
      <c r="J471" s="45">
        <v>5.85</v>
      </c>
      <c r="K471" s="45">
        <v>7.3</v>
      </c>
      <c r="L471" s="45" t="s">
        <v>28</v>
      </c>
      <c r="M471" s="45">
        <v>1440</v>
      </c>
      <c r="N471" s="45" t="s">
        <v>28</v>
      </c>
      <c r="O471" s="45">
        <v>0</v>
      </c>
      <c r="P471" s="46">
        <v>13045.88428</v>
      </c>
      <c r="Q471" s="46">
        <v>7827.5305680000001</v>
      </c>
      <c r="R471" s="47"/>
      <c r="S471" s="46">
        <v>11339.888999999997</v>
      </c>
      <c r="T471" s="46">
        <v>6803.9333999999981</v>
      </c>
      <c r="V471" s="49">
        <f>VLOOKUP(E471,[3]INVENTARIO!$B$4:$P$1048576,15,0)</f>
        <v>0.6</v>
      </c>
      <c r="X471" s="50">
        <f>VLOOKUP(E471,[3]INVENTARIO!$B$114:$R$4077,17,0)</f>
        <v>10035.299999999999</v>
      </c>
      <c r="Y471" s="50">
        <f t="shared" si="62"/>
        <v>6021.1799999999994</v>
      </c>
      <c r="AA471" s="51">
        <f>VLOOKUP(E471,[3]INVENTARIO!$B$4:$U$4077,20,0)</f>
        <v>8726.2999999999993</v>
      </c>
      <c r="AB471" s="51">
        <f t="shared" si="63"/>
        <v>5235.78</v>
      </c>
      <c r="AD471" s="51">
        <f>VLOOKUP(E471,[3]INVENTARIO!$B$4:$X$4077,23,0)</f>
        <v>8726.2999999999993</v>
      </c>
      <c r="AE471" s="51">
        <f t="shared" si="64"/>
        <v>5235.78</v>
      </c>
      <c r="AG471" s="51">
        <f>VLOOKUP(E471,[3]INVENTARIO!$B$4:$AA$1048576,26,0)</f>
        <v>8726.2999999999993</v>
      </c>
      <c r="AH471" s="51">
        <f t="shared" si="65"/>
        <v>5235.78</v>
      </c>
      <c r="AJ471" s="51">
        <f>VLOOKUP(E471,[3]INVENTARIO!$B$4:$AD$1048576,29,0)</f>
        <v>8232.4</v>
      </c>
      <c r="AK471" s="51">
        <f t="shared" si="66"/>
        <v>4939.4399999999996</v>
      </c>
      <c r="AT471" s="55"/>
    </row>
    <row r="472" spans="1:46" ht="24" customHeight="1" outlineLevel="1" x14ac:dyDescent="0.3">
      <c r="A472" s="57"/>
      <c r="B472" s="42">
        <v>468</v>
      </c>
      <c r="C472" s="43" t="s">
        <v>832</v>
      </c>
      <c r="D472" s="43" t="s">
        <v>863</v>
      </c>
      <c r="E472" s="42" t="s">
        <v>910</v>
      </c>
      <c r="F472" s="43">
        <f>VLOOKUP(E472,[3]INVENTARIO!$B$4:$D$1048576,3,0)</f>
        <v>0</v>
      </c>
      <c r="G472" s="44" t="s">
        <v>911</v>
      </c>
      <c r="H472" s="43" t="s">
        <v>836</v>
      </c>
      <c r="I472" s="43" t="s">
        <v>27</v>
      </c>
      <c r="J472" s="45">
        <v>3.5</v>
      </c>
      <c r="K472" s="45">
        <v>2</v>
      </c>
      <c r="L472" s="45" t="s">
        <v>28</v>
      </c>
      <c r="M472" s="45">
        <v>1040</v>
      </c>
      <c r="N472" s="45" t="s">
        <v>28</v>
      </c>
      <c r="O472" s="45">
        <v>0</v>
      </c>
      <c r="P472" s="46">
        <v>8740.2543800000003</v>
      </c>
      <c r="Q472" s="46">
        <v>5244.1526279999998</v>
      </c>
      <c r="R472" s="47"/>
      <c r="S472" s="46">
        <v>7597.3289999999997</v>
      </c>
      <c r="T472" s="46">
        <v>4558.3973999999998</v>
      </c>
      <c r="V472" s="49">
        <f>VLOOKUP(E472,[3]INVENTARIO!$B$4:$P$1048576,15,0)</f>
        <v>0.6</v>
      </c>
      <c r="X472" s="50">
        <f>VLOOKUP(E472,[3]INVENTARIO!$B$114:$R$4077,17,0)</f>
        <v>6723.3</v>
      </c>
      <c r="Y472" s="50">
        <f t="shared" si="62"/>
        <v>4033.98</v>
      </c>
      <c r="AA472" s="51">
        <f>VLOOKUP(E472,[3]INVENTARIO!$B$4:$U$4077,20,0)</f>
        <v>5846.3</v>
      </c>
      <c r="AB472" s="51">
        <f t="shared" si="63"/>
        <v>3507.78</v>
      </c>
      <c r="AD472" s="51">
        <f>VLOOKUP(E472,[3]INVENTARIO!$B$4:$X$4077,23,0)</f>
        <v>5846.3</v>
      </c>
      <c r="AE472" s="51">
        <f t="shared" si="64"/>
        <v>3507.78</v>
      </c>
      <c r="AG472" s="51">
        <f>VLOOKUP(E472,[3]INVENTARIO!$B$4:$AA$1048576,26,0)</f>
        <v>5846.3</v>
      </c>
      <c r="AH472" s="51">
        <f t="shared" si="65"/>
        <v>3507.78</v>
      </c>
      <c r="AJ472" s="51">
        <f>VLOOKUP(E472,[3]INVENTARIO!$B$4:$AD$1048576,29,0)</f>
        <v>5515.4</v>
      </c>
      <c r="AK472" s="51">
        <f t="shared" si="66"/>
        <v>3309.24</v>
      </c>
      <c r="AT472" s="55"/>
    </row>
    <row r="473" spans="1:46" ht="24" customHeight="1" outlineLevel="1" x14ac:dyDescent="0.3">
      <c r="B473" s="42">
        <v>469</v>
      </c>
      <c r="C473" s="43" t="s">
        <v>832</v>
      </c>
      <c r="D473" s="43" t="s">
        <v>863</v>
      </c>
      <c r="E473" s="42" t="s">
        <v>912</v>
      </c>
      <c r="F473" s="43">
        <f>VLOOKUP(E473,[3]INVENTARIO!$B$4:$D$1048576,3,0)</f>
        <v>0</v>
      </c>
      <c r="G473" s="44" t="s">
        <v>911</v>
      </c>
      <c r="H473" s="43" t="s">
        <v>836</v>
      </c>
      <c r="I473" s="43" t="s">
        <v>27</v>
      </c>
      <c r="J473" s="45">
        <v>5</v>
      </c>
      <c r="K473" s="45">
        <v>3</v>
      </c>
      <c r="L473" s="45" t="s">
        <v>28</v>
      </c>
      <c r="M473" s="45">
        <v>1392</v>
      </c>
      <c r="N473" s="45" t="s">
        <v>28</v>
      </c>
      <c r="O473" s="45">
        <v>0</v>
      </c>
      <c r="P473" s="46">
        <v>11348.036700000001</v>
      </c>
      <c r="Q473" s="46">
        <v>6808.8220200000005</v>
      </c>
      <c r="R473" s="47"/>
      <c r="S473" s="46">
        <v>9864.1089999999986</v>
      </c>
      <c r="T473" s="46">
        <v>5918.4653999999991</v>
      </c>
      <c r="V473" s="49">
        <f>VLOOKUP(E473,[3]INVENTARIO!$B$4:$P$1048576,15,0)</f>
        <v>0.6</v>
      </c>
      <c r="W473" s="72"/>
      <c r="X473" s="50">
        <f>VLOOKUP(E473,[3]INVENTARIO!$B$114:$R$4077,17,0)</f>
        <v>8729.2999999999993</v>
      </c>
      <c r="Y473" s="50">
        <f t="shared" si="62"/>
        <v>5237.579999999999</v>
      </c>
      <c r="AA473" s="51">
        <f>VLOOKUP(E473,[3]INVENTARIO!$B$4:$U$4077,20,0)</f>
        <v>7590.7</v>
      </c>
      <c r="AB473" s="51">
        <f t="shared" si="63"/>
        <v>4554.42</v>
      </c>
      <c r="AC473" s="72"/>
      <c r="AD473" s="51">
        <f>VLOOKUP(E473,[3]INVENTARIO!$B$4:$X$4077,23,0)</f>
        <v>7590.7</v>
      </c>
      <c r="AE473" s="51">
        <f t="shared" si="64"/>
        <v>4554.42</v>
      </c>
      <c r="AF473" s="72"/>
      <c r="AG473" s="51">
        <f>VLOOKUP(E473,[3]INVENTARIO!$B$4:$AA$1048576,26,0)</f>
        <v>7590.7</v>
      </c>
      <c r="AH473" s="51">
        <f t="shared" si="65"/>
        <v>4554.42</v>
      </c>
      <c r="AI473" s="72"/>
      <c r="AJ473" s="51">
        <f>VLOOKUP(E473,[3]INVENTARIO!$B$4:$AD$1048576,29,0)</f>
        <v>7161</v>
      </c>
      <c r="AK473" s="51">
        <f t="shared" si="66"/>
        <v>4296.5999999999995</v>
      </c>
      <c r="AL473" s="80"/>
      <c r="AT473" s="55"/>
    </row>
    <row r="474" spans="1:46" ht="24" customHeight="1" outlineLevel="1" x14ac:dyDescent="0.3">
      <c r="A474" s="57"/>
      <c r="B474" s="42">
        <v>470</v>
      </c>
      <c r="C474" s="43" t="s">
        <v>832</v>
      </c>
      <c r="D474" s="43" t="s">
        <v>863</v>
      </c>
      <c r="E474" s="42" t="s">
        <v>913</v>
      </c>
      <c r="F474" s="43">
        <f>VLOOKUP(E474,[3]INVENTARIO!$B$4:$D$1048576,3,0)</f>
        <v>0</v>
      </c>
      <c r="G474" s="44" t="s">
        <v>914</v>
      </c>
      <c r="H474" s="43" t="s">
        <v>836</v>
      </c>
      <c r="I474" s="43" t="s">
        <v>27</v>
      </c>
      <c r="J474" s="45">
        <v>3.5</v>
      </c>
      <c r="K474" s="45">
        <v>3.8</v>
      </c>
      <c r="L474" s="45" t="s">
        <v>28</v>
      </c>
      <c r="M474" s="45">
        <v>960</v>
      </c>
      <c r="N474" s="45" t="s">
        <v>28</v>
      </c>
      <c r="O474" s="45">
        <v>0</v>
      </c>
      <c r="P474" s="46">
        <v>8147.5765799999999</v>
      </c>
      <c r="Q474" s="46">
        <v>4888.545948</v>
      </c>
      <c r="R474" s="47"/>
      <c r="S474" s="46">
        <v>7082.1619999999994</v>
      </c>
      <c r="T474" s="46">
        <v>4249.2971999999991</v>
      </c>
      <c r="V474" s="49">
        <f>VLOOKUP(E474,[3]INVENTARIO!$B$4:$P$1048576,15,0)</f>
        <v>0.6</v>
      </c>
      <c r="X474" s="50">
        <f>VLOOKUP(E474,[3]INVENTARIO!$B$114:$R$4077,17,0)</f>
        <v>6267.4</v>
      </c>
      <c r="Y474" s="50">
        <f t="shared" si="62"/>
        <v>3760.4399999999996</v>
      </c>
      <c r="AA474" s="51">
        <f>VLOOKUP(E474,[3]INVENTARIO!$B$4:$U$4077,20,0)</f>
        <v>5449.9</v>
      </c>
      <c r="AB474" s="51">
        <f t="shared" si="63"/>
        <v>3269.9399999999996</v>
      </c>
      <c r="AD474" s="51">
        <f>VLOOKUP(E474,[3]INVENTARIO!$B$4:$X$4077,23,0)</f>
        <v>5449.9</v>
      </c>
      <c r="AE474" s="51">
        <f t="shared" si="64"/>
        <v>3269.9399999999996</v>
      </c>
      <c r="AG474" s="51">
        <f>VLOOKUP(E474,[3]INVENTARIO!$B$4:$AA$1048576,26,0)</f>
        <v>5449.9</v>
      </c>
      <c r="AH474" s="51">
        <f t="shared" si="65"/>
        <v>3269.9399999999996</v>
      </c>
      <c r="AJ474" s="51">
        <f>VLOOKUP(E474,[3]INVENTARIO!$B$4:$AD$1048576,29,0)</f>
        <v>5141.3999999999996</v>
      </c>
      <c r="AK474" s="51">
        <f t="shared" si="66"/>
        <v>3084.8399999999997</v>
      </c>
      <c r="AT474" s="55"/>
    </row>
    <row r="475" spans="1:46" ht="24" customHeight="1" outlineLevel="1" x14ac:dyDescent="0.3">
      <c r="A475" s="57"/>
      <c r="B475" s="42">
        <v>471</v>
      </c>
      <c r="C475" s="43" t="s">
        <v>832</v>
      </c>
      <c r="D475" s="43" t="s">
        <v>863</v>
      </c>
      <c r="E475" s="42" t="s">
        <v>915</v>
      </c>
      <c r="F475" s="43">
        <f>VLOOKUP(E475,[3]INVENTARIO!$B$4:$D$1048576,3,0)</f>
        <v>0</v>
      </c>
      <c r="G475" s="44" t="s">
        <v>914</v>
      </c>
      <c r="H475" s="43" t="s">
        <v>836</v>
      </c>
      <c r="I475" s="43" t="s">
        <v>27</v>
      </c>
      <c r="J475" s="45">
        <v>5</v>
      </c>
      <c r="K475" s="45">
        <v>5.5</v>
      </c>
      <c r="L475" s="45" t="s">
        <v>28</v>
      </c>
      <c r="M475" s="45">
        <v>1232</v>
      </c>
      <c r="N475" s="45" t="s">
        <v>28</v>
      </c>
      <c r="O475" s="45">
        <v>0</v>
      </c>
      <c r="P475" s="46">
        <v>10169.653779999999</v>
      </c>
      <c r="Q475" s="46">
        <v>6101.7922679999992</v>
      </c>
      <c r="R475" s="47"/>
      <c r="S475" s="46">
        <v>8839.7639999999992</v>
      </c>
      <c r="T475" s="46">
        <v>5303.8583999999992</v>
      </c>
      <c r="V475" s="49">
        <f>VLOOKUP(E475,[3]INVENTARIO!$B$4:$P$1048576,15,0)</f>
        <v>0.6</v>
      </c>
      <c r="X475" s="50">
        <f>VLOOKUP(E475,[3]INVENTARIO!$B$114:$R$4077,17,0)</f>
        <v>7822.8</v>
      </c>
      <c r="Y475" s="50">
        <f t="shared" si="62"/>
        <v>4693.68</v>
      </c>
      <c r="AA475" s="51">
        <f>VLOOKUP(E475,[3]INVENTARIO!$B$4:$U$4077,20,0)</f>
        <v>6802.4</v>
      </c>
      <c r="AB475" s="51">
        <f t="shared" si="63"/>
        <v>4081.4399999999996</v>
      </c>
      <c r="AD475" s="51">
        <f>VLOOKUP(E475,[3]INVENTARIO!$B$4:$X$4077,23,0)</f>
        <v>6802.4</v>
      </c>
      <c r="AE475" s="51">
        <f t="shared" si="64"/>
        <v>4081.4399999999996</v>
      </c>
      <c r="AG475" s="51">
        <f>VLOOKUP(E475,[3]INVENTARIO!$B$4:$AA$1048576,26,0)</f>
        <v>6802.4</v>
      </c>
      <c r="AH475" s="51">
        <f t="shared" si="65"/>
        <v>4081.4399999999996</v>
      </c>
      <c r="AJ475" s="51">
        <f>VLOOKUP(E475,[3]INVENTARIO!$B$4:$AD$1048576,29,0)</f>
        <v>6417.4</v>
      </c>
      <c r="AK475" s="51">
        <f t="shared" si="66"/>
        <v>3850.4399999999996</v>
      </c>
      <c r="AT475" s="55"/>
    </row>
    <row r="476" spans="1:46" ht="24" customHeight="1" outlineLevel="1" x14ac:dyDescent="0.3">
      <c r="A476" s="57"/>
      <c r="B476" s="42">
        <v>472</v>
      </c>
      <c r="C476" s="43" t="s">
        <v>832</v>
      </c>
      <c r="D476" s="43" t="s">
        <v>863</v>
      </c>
      <c r="E476" s="42" t="s">
        <v>916</v>
      </c>
      <c r="F476" s="43">
        <f>VLOOKUP(E476,[3]INVENTARIO!$B$4:$D$1048576,3,0)</f>
        <v>0</v>
      </c>
      <c r="G476" s="44" t="s">
        <v>917</v>
      </c>
      <c r="H476" s="43" t="s">
        <v>836</v>
      </c>
      <c r="I476" s="43" t="s">
        <v>27</v>
      </c>
      <c r="J476" s="45" t="s">
        <v>28</v>
      </c>
      <c r="K476" s="45" t="s">
        <v>28</v>
      </c>
      <c r="L476" s="45" t="s">
        <v>28</v>
      </c>
      <c r="M476" s="45">
        <v>0</v>
      </c>
      <c r="N476" s="45" t="s">
        <v>28</v>
      </c>
      <c r="O476" s="45">
        <v>0</v>
      </c>
      <c r="P476" s="46">
        <v>30242.803500000005</v>
      </c>
      <c r="Q476" s="46">
        <f>P476*V476</f>
        <v>22682.102625000003</v>
      </c>
      <c r="R476" s="47"/>
      <c r="S476" s="46">
        <v>0</v>
      </c>
      <c r="T476" s="46">
        <v>0</v>
      </c>
      <c r="V476" s="49">
        <v>0.75</v>
      </c>
      <c r="X476" s="50">
        <f>AA476+(AA476*15%)</f>
        <v>17895.150000000001</v>
      </c>
      <c r="Y476" s="50">
        <f t="shared" si="62"/>
        <v>10737.09</v>
      </c>
      <c r="AA476" s="51">
        <v>15561</v>
      </c>
      <c r="AB476" s="51">
        <v>11671</v>
      </c>
      <c r="AD476" s="51">
        <f>VLOOKUP(E476,[3]INVENTARIO!$B$4:$X$4077,23,0)</f>
        <v>0</v>
      </c>
      <c r="AE476" s="51">
        <f t="shared" si="58"/>
        <v>0</v>
      </c>
      <c r="AG476" s="51">
        <f>VLOOKUP(E476,[3]INVENTARIO!$B$4:$AA$1048576,26,0)</f>
        <v>0</v>
      </c>
      <c r="AH476" s="51">
        <f t="shared" si="59"/>
        <v>0</v>
      </c>
      <c r="AJ476" s="51">
        <f>VLOOKUP(E476,[3]INVENTARIO!$B$4:$AD$1048576,29,0)</f>
        <v>0</v>
      </c>
      <c r="AK476" s="51">
        <f t="shared" si="60"/>
        <v>0</v>
      </c>
      <c r="AT476" s="55"/>
    </row>
    <row r="477" spans="1:46" ht="24" customHeight="1" outlineLevel="1" x14ac:dyDescent="0.3">
      <c r="A477" s="43" t="s">
        <v>347</v>
      </c>
      <c r="B477" s="42">
        <v>473</v>
      </c>
      <c r="C477" s="43" t="s">
        <v>918</v>
      </c>
      <c r="D477" s="43" t="s">
        <v>833</v>
      </c>
      <c r="E477" s="42" t="s">
        <v>919</v>
      </c>
      <c r="F477" s="43">
        <f>VLOOKUP(E477,[3]INVENTARIO!$B$4:$D$1048576,3,0)</f>
        <v>0</v>
      </c>
      <c r="G477" s="44" t="s">
        <v>920</v>
      </c>
      <c r="H477" s="43" t="s">
        <v>836</v>
      </c>
      <c r="I477" s="43" t="s">
        <v>27</v>
      </c>
      <c r="J477" s="45">
        <v>5</v>
      </c>
      <c r="K477" s="45">
        <v>5.5</v>
      </c>
      <c r="L477" s="45">
        <v>5.5</v>
      </c>
      <c r="M477" s="45">
        <v>0</v>
      </c>
      <c r="N477" s="45" t="s">
        <v>28</v>
      </c>
      <c r="O477" s="45">
        <v>0</v>
      </c>
      <c r="P477" s="46">
        <v>21568.637999999999</v>
      </c>
      <c r="Q477" s="46">
        <f>P477*V477</f>
        <v>17254.910400000001</v>
      </c>
      <c r="R477" s="47"/>
      <c r="S477" s="46">
        <v>16591.259999999998</v>
      </c>
      <c r="T477" s="46">
        <v>11613.95</v>
      </c>
      <c r="V477" s="49">
        <f>VLOOKUP(E477,[3]INVENTARIO!$B$4:$P$1048576,15,0)</f>
        <v>0.8</v>
      </c>
      <c r="X477" s="50">
        <f>VLOOKUP(E477,[3]INVENTARIO!$B$114:$R$4077,17,0)</f>
        <v>0</v>
      </c>
      <c r="Y477" s="50">
        <f t="shared" si="62"/>
        <v>0</v>
      </c>
      <c r="AA477" s="51">
        <f>VLOOKUP(E477,[3]INVENTARIO!$B$4:$U$4077,20,0)</f>
        <v>0</v>
      </c>
      <c r="AB477" s="51">
        <f t="shared" si="61"/>
        <v>0</v>
      </c>
      <c r="AD477" s="51">
        <f>VLOOKUP(E477,[3]INVENTARIO!$B$4:$X$4077,23,0)</f>
        <v>0</v>
      </c>
      <c r="AE477" s="51">
        <f t="shared" si="58"/>
        <v>0</v>
      </c>
      <c r="AG477" s="51">
        <f>VLOOKUP(E477,[3]INVENTARIO!$B$4:$AA$1048576,26,0)</f>
        <v>0</v>
      </c>
      <c r="AH477" s="51">
        <f t="shared" si="59"/>
        <v>0</v>
      </c>
      <c r="AJ477" s="51">
        <f>VLOOKUP(E477,[3]INVENTARIO!$B$4:$AD$1048576,29,0)</f>
        <v>0</v>
      </c>
      <c r="AK477" s="51">
        <f t="shared" si="60"/>
        <v>0</v>
      </c>
      <c r="AT477" s="55"/>
    </row>
    <row r="478" spans="1:46" ht="24" customHeight="1" outlineLevel="1" x14ac:dyDescent="0.3">
      <c r="A478" s="43" t="s">
        <v>347</v>
      </c>
      <c r="B478" s="42">
        <v>474</v>
      </c>
      <c r="C478" s="43" t="s">
        <v>918</v>
      </c>
      <c r="D478" s="43" t="s">
        <v>833</v>
      </c>
      <c r="E478" s="42" t="s">
        <v>921</v>
      </c>
      <c r="F478" s="43">
        <f>VLOOKUP(E478,[3]INVENTARIO!$B$4:$D$1048576,3,0)</f>
        <v>0</v>
      </c>
      <c r="G478" s="44" t="s">
        <v>920</v>
      </c>
      <c r="H478" s="43" t="s">
        <v>836</v>
      </c>
      <c r="I478" s="43" t="s">
        <v>27</v>
      </c>
      <c r="J478" s="45">
        <v>2.25</v>
      </c>
      <c r="K478" s="45">
        <v>2.7</v>
      </c>
      <c r="L478" s="45">
        <v>2.7</v>
      </c>
      <c r="M478" s="45">
        <v>0</v>
      </c>
      <c r="N478" s="45" t="s">
        <v>28</v>
      </c>
      <c r="O478" s="45">
        <v>0</v>
      </c>
      <c r="P478" s="46">
        <v>12824.174999999999</v>
      </c>
      <c r="Q478" s="46">
        <f>P478*V478</f>
        <v>10259.34</v>
      </c>
      <c r="R478" s="47"/>
      <c r="S478" s="46">
        <v>9864.75</v>
      </c>
      <c r="T478" s="46">
        <v>6905.33</v>
      </c>
      <c r="V478" s="49">
        <f>VLOOKUP(E478,[3]INVENTARIO!$B$4:$P$1048576,15,0)</f>
        <v>0.8</v>
      </c>
      <c r="X478" s="50">
        <f>VLOOKUP(E478,[3]INVENTARIO!$B$114:$R$4077,17,0)</f>
        <v>0</v>
      </c>
      <c r="Y478" s="50">
        <f t="shared" si="62"/>
        <v>0</v>
      </c>
      <c r="AA478" s="51">
        <f>VLOOKUP(E478,[3]INVENTARIO!$B$4:$U$4077,20,0)</f>
        <v>0</v>
      </c>
      <c r="AB478" s="51">
        <f t="shared" si="61"/>
        <v>0</v>
      </c>
      <c r="AD478" s="51">
        <f>VLOOKUP(E478,[3]INVENTARIO!$B$4:$X$4077,23,0)</f>
        <v>0</v>
      </c>
      <c r="AE478" s="51">
        <f t="shared" si="58"/>
        <v>0</v>
      </c>
      <c r="AG478" s="51">
        <f>VLOOKUP(E478,[3]INVENTARIO!$B$4:$AA$1048576,26,0)</f>
        <v>0</v>
      </c>
      <c r="AH478" s="51">
        <f t="shared" si="59"/>
        <v>0</v>
      </c>
      <c r="AJ478" s="51">
        <f>VLOOKUP(E478,[3]INVENTARIO!$B$4:$AD$1048576,29,0)</f>
        <v>0</v>
      </c>
      <c r="AK478" s="51">
        <f t="shared" si="60"/>
        <v>0</v>
      </c>
      <c r="AT478" s="55"/>
    </row>
    <row r="479" spans="1:46" ht="24" customHeight="1" outlineLevel="1" x14ac:dyDescent="0.3">
      <c r="A479" s="43" t="s">
        <v>347</v>
      </c>
      <c r="B479" s="42">
        <v>475</v>
      </c>
      <c r="C479" s="43" t="s">
        <v>918</v>
      </c>
      <c r="D479" s="43" t="s">
        <v>863</v>
      </c>
      <c r="E479" s="42" t="s">
        <v>922</v>
      </c>
      <c r="F479" s="43">
        <v>0</v>
      </c>
      <c r="G479" s="44" t="s">
        <v>923</v>
      </c>
      <c r="H479" s="43" t="s">
        <v>836</v>
      </c>
      <c r="I479" s="43" t="s">
        <v>27</v>
      </c>
      <c r="J479" s="45">
        <v>3.5</v>
      </c>
      <c r="K479" s="45">
        <v>2.15</v>
      </c>
      <c r="L479" s="45" t="s">
        <v>28</v>
      </c>
      <c r="M479" s="45">
        <v>0</v>
      </c>
      <c r="N479" s="45" t="s">
        <v>28</v>
      </c>
      <c r="O479" s="45">
        <v>0</v>
      </c>
      <c r="P479" s="46">
        <v>7085.1539999999995</v>
      </c>
      <c r="Q479" s="46">
        <f t="shared" ref="Q479:Q489" si="67">P479*V479</f>
        <v>5313.8654999999999</v>
      </c>
      <c r="R479" s="47"/>
      <c r="S479" s="46">
        <v>5063.2400000000007</v>
      </c>
      <c r="T479" s="46">
        <v>3645.5328000000004</v>
      </c>
      <c r="V479" s="49">
        <v>0.75</v>
      </c>
      <c r="X479" s="50">
        <v>0</v>
      </c>
      <c r="Y479" s="50">
        <f t="shared" si="62"/>
        <v>0</v>
      </c>
      <c r="AA479" s="51">
        <v>0</v>
      </c>
      <c r="AB479" s="51">
        <f t="shared" si="61"/>
        <v>0</v>
      </c>
      <c r="AD479" s="51">
        <v>0</v>
      </c>
      <c r="AE479" s="51">
        <f t="shared" si="58"/>
        <v>0</v>
      </c>
      <c r="AG479" s="51" t="e">
        <f>VLOOKUP(E479,[3]INVENTARIO!$B$4:$AA$1048576,26,0)</f>
        <v>#N/A</v>
      </c>
      <c r="AH479" s="51" t="e">
        <f t="shared" si="59"/>
        <v>#N/A</v>
      </c>
      <c r="AJ479" s="51">
        <v>0</v>
      </c>
      <c r="AK479" s="51">
        <f t="shared" si="60"/>
        <v>0</v>
      </c>
      <c r="AT479" s="55"/>
    </row>
    <row r="480" spans="1:46" ht="24" customHeight="1" outlineLevel="1" x14ac:dyDescent="0.3">
      <c r="A480" s="43" t="s">
        <v>583</v>
      </c>
      <c r="B480" s="42">
        <v>476</v>
      </c>
      <c r="C480" s="43" t="s">
        <v>918</v>
      </c>
      <c r="D480" s="43" t="s">
        <v>863</v>
      </c>
      <c r="E480" s="42" t="s">
        <v>924</v>
      </c>
      <c r="F480" s="43">
        <f>VLOOKUP(E480,[3]INVENTARIO!$B$4:$D$1048576,3,0)</f>
        <v>0</v>
      </c>
      <c r="G480" s="44" t="s">
        <v>925</v>
      </c>
      <c r="H480" s="43" t="s">
        <v>836</v>
      </c>
      <c r="I480" s="43" t="s">
        <v>27</v>
      </c>
      <c r="J480" s="45">
        <v>3.5</v>
      </c>
      <c r="K480" s="45">
        <v>2.15</v>
      </c>
      <c r="L480" s="45" t="s">
        <v>28</v>
      </c>
      <c r="M480" s="45">
        <v>0</v>
      </c>
      <c r="N480" s="45" t="s">
        <v>28</v>
      </c>
      <c r="O480" s="45">
        <v>0</v>
      </c>
      <c r="P480" s="46">
        <v>6643.7939999999999</v>
      </c>
      <c r="Q480" s="46">
        <f t="shared" si="67"/>
        <v>4982.8454999999994</v>
      </c>
      <c r="R480" s="47"/>
      <c r="S480" s="46">
        <v>0</v>
      </c>
      <c r="T480" s="46">
        <v>0</v>
      </c>
      <c r="V480" s="49">
        <v>0.75</v>
      </c>
      <c r="X480" s="50">
        <f>VLOOKUP(E480,[3]INVENTARIO!$B$114:$R$4077,17,0)</f>
        <v>0</v>
      </c>
      <c r="Y480" s="50">
        <f t="shared" si="62"/>
        <v>0</v>
      </c>
      <c r="AA480" s="51">
        <f>VLOOKUP(E480,[3]INVENTARIO!$B$4:$U$4077,20,0)</f>
        <v>0</v>
      </c>
      <c r="AB480" s="51">
        <f t="shared" si="61"/>
        <v>0</v>
      </c>
      <c r="AD480" s="51">
        <f>VLOOKUP(E480,[3]INVENTARIO!$B$4:$X$4077,23,0)</f>
        <v>0</v>
      </c>
      <c r="AE480" s="51">
        <f t="shared" si="58"/>
        <v>0</v>
      </c>
      <c r="AG480" s="51">
        <f>VLOOKUP(E480,[3]INVENTARIO!$B$4:$AA$1048576,26,0)</f>
        <v>0</v>
      </c>
      <c r="AH480" s="51">
        <f t="shared" si="59"/>
        <v>0</v>
      </c>
      <c r="AJ480" s="51">
        <f>VLOOKUP(E480,[3]INVENTARIO!$B$4:$AD$1048576,29,0)</f>
        <v>0</v>
      </c>
      <c r="AK480" s="51">
        <f t="shared" si="60"/>
        <v>0</v>
      </c>
      <c r="AT480" s="55"/>
    </row>
    <row r="481" spans="1:46" ht="24" customHeight="1" outlineLevel="1" x14ac:dyDescent="0.3">
      <c r="A481" s="43" t="s">
        <v>583</v>
      </c>
      <c r="B481" s="42">
        <v>477</v>
      </c>
      <c r="C481" s="43" t="s">
        <v>918</v>
      </c>
      <c r="D481" s="43" t="s">
        <v>863</v>
      </c>
      <c r="E481" s="42" t="s">
        <v>926</v>
      </c>
      <c r="F481" s="43">
        <v>0</v>
      </c>
      <c r="G481" s="44" t="s">
        <v>923</v>
      </c>
      <c r="H481" s="43" t="s">
        <v>836</v>
      </c>
      <c r="I481" s="43" t="s">
        <v>27</v>
      </c>
      <c r="J481" s="45">
        <v>4.5</v>
      </c>
      <c r="K481" s="45">
        <v>2.75</v>
      </c>
      <c r="L481" s="45" t="s">
        <v>28</v>
      </c>
      <c r="M481" s="45">
        <v>0</v>
      </c>
      <c r="N481" s="45" t="s">
        <v>28</v>
      </c>
      <c r="O481" s="45">
        <v>0</v>
      </c>
      <c r="P481" s="46">
        <v>9435.6595000000016</v>
      </c>
      <c r="Q481" s="46">
        <f t="shared" si="67"/>
        <v>7076.7446250000012</v>
      </c>
      <c r="R481" s="47"/>
      <c r="S481" s="46">
        <v>6741.1500000000005</v>
      </c>
      <c r="T481" s="46">
        <v>4921.0394999999999</v>
      </c>
      <c r="V481" s="49">
        <v>0.75</v>
      </c>
      <c r="X481" s="50">
        <v>0</v>
      </c>
      <c r="Y481" s="50">
        <f t="shared" si="62"/>
        <v>0</v>
      </c>
      <c r="AA481" s="51">
        <v>0</v>
      </c>
      <c r="AB481" s="51">
        <f t="shared" si="61"/>
        <v>0</v>
      </c>
      <c r="AD481" s="51">
        <v>0</v>
      </c>
      <c r="AE481" s="51">
        <f t="shared" si="58"/>
        <v>0</v>
      </c>
      <c r="AG481" s="51" t="e">
        <f>VLOOKUP(E481,[3]INVENTARIO!$B$4:$AA$1048576,26,0)</f>
        <v>#N/A</v>
      </c>
      <c r="AH481" s="51" t="e">
        <f t="shared" si="59"/>
        <v>#N/A</v>
      </c>
      <c r="AJ481" s="51">
        <v>0</v>
      </c>
      <c r="AK481" s="51">
        <f t="shared" si="60"/>
        <v>0</v>
      </c>
      <c r="AT481" s="55"/>
    </row>
    <row r="482" spans="1:46" ht="24" customHeight="1" outlineLevel="1" x14ac:dyDescent="0.3">
      <c r="B482" s="42">
        <v>478</v>
      </c>
      <c r="C482" s="43" t="s">
        <v>918</v>
      </c>
      <c r="D482" s="43" t="s">
        <v>863</v>
      </c>
      <c r="E482" s="42" t="s">
        <v>927</v>
      </c>
      <c r="F482" s="43">
        <f>VLOOKUP(E482,[3]INVENTARIO!$B$4:$D$1048576,3,0)</f>
        <v>0</v>
      </c>
      <c r="G482" s="44" t="s">
        <v>925</v>
      </c>
      <c r="H482" s="43" t="s">
        <v>836</v>
      </c>
      <c r="I482" s="43" t="s">
        <v>27</v>
      </c>
      <c r="J482" s="45">
        <v>4.5</v>
      </c>
      <c r="K482" s="45">
        <v>2.75</v>
      </c>
      <c r="L482" s="45" t="s">
        <v>28</v>
      </c>
      <c r="M482" s="45">
        <v>0</v>
      </c>
      <c r="N482" s="45" t="s">
        <v>28</v>
      </c>
      <c r="O482" s="45">
        <v>0</v>
      </c>
      <c r="P482" s="46">
        <v>8607.179500000002</v>
      </c>
      <c r="Q482" s="46">
        <f t="shared" si="67"/>
        <v>6455.3846250000015</v>
      </c>
      <c r="R482" s="47"/>
      <c r="S482" s="46">
        <v>0</v>
      </c>
      <c r="T482" s="46">
        <v>0</v>
      </c>
      <c r="V482" s="49">
        <v>0.75</v>
      </c>
      <c r="X482" s="50">
        <f>VLOOKUP(E482,[3]INVENTARIO!$B$114:$R$4077,17,0)</f>
        <v>0</v>
      </c>
      <c r="Y482" s="50">
        <f t="shared" si="62"/>
        <v>0</v>
      </c>
      <c r="AA482" s="51">
        <f>VLOOKUP(E482,[3]INVENTARIO!$B$4:$U$4077,20,0)</f>
        <v>0</v>
      </c>
      <c r="AB482" s="51">
        <f t="shared" si="61"/>
        <v>0</v>
      </c>
      <c r="AD482" s="51">
        <f>VLOOKUP(E482,[3]INVENTARIO!$B$4:$X$4077,23,0)</f>
        <v>0</v>
      </c>
      <c r="AE482" s="51">
        <f t="shared" si="58"/>
        <v>0</v>
      </c>
      <c r="AG482" s="51">
        <f>VLOOKUP(E482,[3]INVENTARIO!$B$4:$AA$1048576,26,0)</f>
        <v>0</v>
      </c>
      <c r="AH482" s="51">
        <f t="shared" si="59"/>
        <v>0</v>
      </c>
      <c r="AJ482" s="51">
        <f>VLOOKUP(E482,[3]INVENTARIO!$B$4:$AD$1048576,29,0)</f>
        <v>0</v>
      </c>
      <c r="AK482" s="51">
        <f t="shared" si="60"/>
        <v>0</v>
      </c>
      <c r="AT482" s="55"/>
    </row>
    <row r="483" spans="1:46" ht="24" customHeight="1" outlineLevel="1" x14ac:dyDescent="0.3">
      <c r="B483" s="42">
        <v>479</v>
      </c>
      <c r="C483" s="43" t="s">
        <v>918</v>
      </c>
      <c r="D483" s="43" t="s">
        <v>863</v>
      </c>
      <c r="E483" s="42" t="s">
        <v>928</v>
      </c>
      <c r="F483" s="43">
        <v>0</v>
      </c>
      <c r="G483" s="44" t="s">
        <v>923</v>
      </c>
      <c r="H483" s="43" t="s">
        <v>836</v>
      </c>
      <c r="I483" s="43" t="s">
        <v>27</v>
      </c>
      <c r="J483" s="45">
        <v>3.5</v>
      </c>
      <c r="K483" s="45">
        <v>2.15</v>
      </c>
      <c r="L483" s="45" t="s">
        <v>28</v>
      </c>
      <c r="M483" s="45">
        <v>0</v>
      </c>
      <c r="N483" s="45" t="s">
        <v>28</v>
      </c>
      <c r="O483" s="45">
        <v>0</v>
      </c>
      <c r="P483" s="46">
        <v>12701.5535</v>
      </c>
      <c r="Q483" s="46">
        <f t="shared" si="67"/>
        <v>9526.1651249999995</v>
      </c>
      <c r="R483" s="47"/>
      <c r="S483" s="46">
        <v>9215.18</v>
      </c>
      <c r="T483" s="46">
        <v>6727.0814</v>
      </c>
      <c r="V483" s="49">
        <v>0.75</v>
      </c>
      <c r="X483" s="50">
        <v>0</v>
      </c>
      <c r="Y483" s="50">
        <f t="shared" si="62"/>
        <v>0</v>
      </c>
      <c r="AA483" s="51">
        <v>0</v>
      </c>
      <c r="AB483" s="51">
        <f t="shared" si="61"/>
        <v>0</v>
      </c>
      <c r="AD483" s="51">
        <v>0</v>
      </c>
      <c r="AE483" s="51">
        <f t="shared" si="58"/>
        <v>0</v>
      </c>
      <c r="AG483" s="51" t="e">
        <f>VLOOKUP(E483,[3]INVENTARIO!$B$4:$AA$1048576,26,0)</f>
        <v>#N/A</v>
      </c>
      <c r="AH483" s="51" t="e">
        <f t="shared" si="59"/>
        <v>#N/A</v>
      </c>
      <c r="AJ483" s="51">
        <v>0</v>
      </c>
      <c r="AK483" s="51">
        <f t="shared" si="60"/>
        <v>0</v>
      </c>
      <c r="AT483" s="55"/>
    </row>
    <row r="484" spans="1:46" ht="24" customHeight="1" outlineLevel="1" x14ac:dyDescent="0.3">
      <c r="A484" s="43" t="s">
        <v>350</v>
      </c>
      <c r="B484" s="42">
        <v>480</v>
      </c>
      <c r="C484" s="43" t="s">
        <v>918</v>
      </c>
      <c r="D484" s="43" t="s">
        <v>863</v>
      </c>
      <c r="E484" s="42" t="s">
        <v>929</v>
      </c>
      <c r="F484" s="43">
        <f>VLOOKUP(E484,[3]INVENTARIO!$B$4:$D$1048576,3,0)</f>
        <v>0</v>
      </c>
      <c r="G484" s="44" t="s">
        <v>925</v>
      </c>
      <c r="H484" s="43" t="s">
        <v>836</v>
      </c>
      <c r="I484" s="43" t="s">
        <v>27</v>
      </c>
      <c r="J484" s="45">
        <v>6</v>
      </c>
      <c r="K484" s="45">
        <v>3.6</v>
      </c>
      <c r="L484" s="45" t="s">
        <v>28</v>
      </c>
      <c r="M484" s="45">
        <v>0</v>
      </c>
      <c r="N484" s="45" t="s">
        <v>28</v>
      </c>
      <c r="O484" s="45">
        <v>0</v>
      </c>
      <c r="P484" s="46">
        <v>11965.9535</v>
      </c>
      <c r="Q484" s="46">
        <f>P484*V484</f>
        <v>8974.4651249999988</v>
      </c>
      <c r="R484" s="47"/>
      <c r="S484" s="46">
        <v>0</v>
      </c>
      <c r="T484" s="46">
        <v>0</v>
      </c>
      <c r="V484" s="49">
        <v>0.75</v>
      </c>
      <c r="X484" s="50">
        <f>VLOOKUP(E484,[3]INVENTARIO!$B$114:$R$4077,17,0)</f>
        <v>0</v>
      </c>
      <c r="Y484" s="50">
        <f t="shared" si="62"/>
        <v>0</v>
      </c>
      <c r="AA484" s="51">
        <f>VLOOKUP(E484,[3]INVENTARIO!$B$4:$U$4077,20,0)</f>
        <v>0</v>
      </c>
      <c r="AB484" s="51">
        <f t="shared" si="61"/>
        <v>0</v>
      </c>
      <c r="AD484" s="51">
        <f>VLOOKUP(E484,[3]INVENTARIO!$B$4:$X$4077,23,0)</f>
        <v>0</v>
      </c>
      <c r="AE484" s="51">
        <f t="shared" si="58"/>
        <v>0</v>
      </c>
      <c r="AG484" s="51">
        <f>VLOOKUP(E484,[3]INVENTARIO!$B$4:$AA$1048576,26,0)</f>
        <v>0</v>
      </c>
      <c r="AH484" s="51">
        <f t="shared" si="59"/>
        <v>0</v>
      </c>
      <c r="AJ484" s="51">
        <f>VLOOKUP(E484,[3]INVENTARIO!$B$4:$AD$1048576,29,0)</f>
        <v>0</v>
      </c>
      <c r="AK484" s="51">
        <f t="shared" si="60"/>
        <v>0</v>
      </c>
      <c r="AT484" s="55"/>
    </row>
    <row r="485" spans="1:46" ht="24" customHeight="1" outlineLevel="1" x14ac:dyDescent="0.3">
      <c r="A485" s="43" t="s">
        <v>839</v>
      </c>
      <c r="B485" s="42">
        <v>481</v>
      </c>
      <c r="C485" s="43" t="s">
        <v>918</v>
      </c>
      <c r="D485" s="43" t="s">
        <v>833</v>
      </c>
      <c r="E485" s="42" t="s">
        <v>930</v>
      </c>
      <c r="F485" s="43">
        <v>0</v>
      </c>
      <c r="G485" s="44" t="s">
        <v>931</v>
      </c>
      <c r="H485" s="43" t="s">
        <v>836</v>
      </c>
      <c r="I485" s="43" t="s">
        <v>27</v>
      </c>
      <c r="J485" s="45">
        <v>3.5</v>
      </c>
      <c r="K485" s="45">
        <v>2.15</v>
      </c>
      <c r="L485" s="45">
        <v>2.15</v>
      </c>
      <c r="M485" s="45">
        <v>110</v>
      </c>
      <c r="N485" s="45" t="s">
        <v>28</v>
      </c>
      <c r="O485" s="45">
        <v>0</v>
      </c>
      <c r="P485" s="46">
        <v>12618.198999999999</v>
      </c>
      <c r="Q485" s="46">
        <f t="shared" si="67"/>
        <v>9463.6492499999986</v>
      </c>
      <c r="R485" s="47"/>
      <c r="S485" s="46">
        <v>8498.9559999999983</v>
      </c>
      <c r="T485" s="46">
        <f>S485*V485</f>
        <v>6374.2169999999987</v>
      </c>
      <c r="V485" s="49">
        <v>0.75</v>
      </c>
      <c r="X485" s="50">
        <v>0</v>
      </c>
      <c r="Y485" s="50">
        <f t="shared" si="62"/>
        <v>0</v>
      </c>
      <c r="AA485" s="51">
        <v>0</v>
      </c>
      <c r="AB485" s="51">
        <f t="shared" si="61"/>
        <v>0</v>
      </c>
      <c r="AD485" s="51">
        <v>0</v>
      </c>
      <c r="AE485" s="51">
        <f t="shared" si="58"/>
        <v>0</v>
      </c>
      <c r="AG485" s="51" t="e">
        <f>VLOOKUP(E485,[3]INVENTARIO!$B$4:$AA$1048576,26,0)</f>
        <v>#N/A</v>
      </c>
      <c r="AH485" s="51" t="e">
        <f t="shared" si="59"/>
        <v>#N/A</v>
      </c>
      <c r="AJ485" s="51">
        <v>0</v>
      </c>
      <c r="AK485" s="51">
        <f t="shared" si="60"/>
        <v>0</v>
      </c>
      <c r="AT485" s="55"/>
    </row>
    <row r="486" spans="1:46" ht="24" customHeight="1" outlineLevel="1" x14ac:dyDescent="0.3">
      <c r="A486" s="43" t="s">
        <v>839</v>
      </c>
      <c r="B486" s="42">
        <v>482</v>
      </c>
      <c r="C486" s="43" t="s">
        <v>918</v>
      </c>
      <c r="D486" s="43" t="s">
        <v>833</v>
      </c>
      <c r="E486" s="42" t="s">
        <v>932</v>
      </c>
      <c r="F486" s="43">
        <f>VLOOKUP(E486,[3]INVENTARIO!$B$4:$D$1048576,3,0)</f>
        <v>0</v>
      </c>
      <c r="G486" s="44" t="s">
        <v>933</v>
      </c>
      <c r="H486" s="43" t="s">
        <v>836</v>
      </c>
      <c r="I486" s="43" t="s">
        <v>27</v>
      </c>
      <c r="J486" s="45">
        <v>3.5</v>
      </c>
      <c r="K486" s="45">
        <v>2.15</v>
      </c>
      <c r="L486" s="45">
        <v>2.15</v>
      </c>
      <c r="M486" s="45">
        <v>110</v>
      </c>
      <c r="N486" s="45" t="s">
        <v>28</v>
      </c>
      <c r="O486" s="45">
        <v>0</v>
      </c>
      <c r="P486" s="46">
        <v>11735.478999999999</v>
      </c>
      <c r="Q486" s="46">
        <f t="shared" si="67"/>
        <v>8801.6092499999995</v>
      </c>
      <c r="R486" s="47"/>
      <c r="S486" s="46">
        <v>8498.9559999999983</v>
      </c>
      <c r="T486" s="46">
        <v>5949.2691999999997</v>
      </c>
      <c r="V486" s="49">
        <v>0.75</v>
      </c>
      <c r="X486" s="50">
        <f>VLOOKUP(E486,[3]INVENTARIO!$B$114:$R$4077,17,0)</f>
        <v>7521.2</v>
      </c>
      <c r="Y486" s="50">
        <f t="shared" si="62"/>
        <v>4512.7199999999993</v>
      </c>
      <c r="AA486" s="51">
        <f>VLOOKUP(E486,[3]INVENTARIO!$B$4:$U$4077,20,0)</f>
        <v>6540.15</v>
      </c>
      <c r="AB486" s="51">
        <f t="shared" si="61"/>
        <v>3924.0899999999997</v>
      </c>
      <c r="AD486" s="51">
        <f>VLOOKUP(E486,[3]INVENTARIO!$B$4:$X$4077,23,0)</f>
        <v>6540.15</v>
      </c>
      <c r="AE486" s="51">
        <f t="shared" si="58"/>
        <v>3924.0899999999997</v>
      </c>
      <c r="AG486" s="51">
        <f>VLOOKUP(E486,[3]INVENTARIO!$B$4:$AA$1048576,26,0)</f>
        <v>6540.15</v>
      </c>
      <c r="AH486" s="51">
        <f t="shared" si="59"/>
        <v>3924.0899999999997</v>
      </c>
      <c r="AJ486" s="51">
        <f>VLOOKUP(E486,[3]INVENTARIO!$B$4:$AD$1048576,29,0)</f>
        <v>5841</v>
      </c>
      <c r="AK486" s="51">
        <f t="shared" si="60"/>
        <v>3504.6</v>
      </c>
      <c r="AT486" s="55"/>
    </row>
    <row r="487" spans="1:46" ht="24" customHeight="1" outlineLevel="1" x14ac:dyDescent="0.3">
      <c r="A487" s="43" t="s">
        <v>839</v>
      </c>
      <c r="B487" s="42">
        <v>483</v>
      </c>
      <c r="C487" s="43" t="s">
        <v>918</v>
      </c>
      <c r="D487" s="43" t="s">
        <v>833</v>
      </c>
      <c r="E487" s="42" t="s">
        <v>934</v>
      </c>
      <c r="F487" s="43">
        <v>0</v>
      </c>
      <c r="G487" s="44" t="s">
        <v>931</v>
      </c>
      <c r="H487" s="43" t="s">
        <v>836</v>
      </c>
      <c r="I487" s="43" t="s">
        <v>27</v>
      </c>
      <c r="J487" s="45">
        <v>4.5</v>
      </c>
      <c r="K487" s="45">
        <v>2.75</v>
      </c>
      <c r="L487" s="45">
        <v>2.75</v>
      </c>
      <c r="M487" s="45">
        <v>120</v>
      </c>
      <c r="N487" s="45" t="s">
        <v>28</v>
      </c>
      <c r="O487" s="45">
        <v>0</v>
      </c>
      <c r="P487" s="46">
        <v>16654.832000000002</v>
      </c>
      <c r="Q487" s="46">
        <f t="shared" si="67"/>
        <v>12491.124000000002</v>
      </c>
      <c r="R487" s="47"/>
      <c r="S487" s="46">
        <v>11056.598</v>
      </c>
      <c r="T487" s="46">
        <f>S487*V487</f>
        <v>8292.4485000000004</v>
      </c>
      <c r="V487" s="49">
        <v>0.75</v>
      </c>
      <c r="X487" s="50">
        <v>0</v>
      </c>
      <c r="Y487" s="50">
        <f t="shared" si="62"/>
        <v>0</v>
      </c>
      <c r="AA487" s="51">
        <v>0</v>
      </c>
      <c r="AB487" s="51">
        <f t="shared" si="61"/>
        <v>0</v>
      </c>
      <c r="AD487" s="51">
        <v>0</v>
      </c>
      <c r="AE487" s="51">
        <f t="shared" si="58"/>
        <v>0</v>
      </c>
      <c r="AG487" s="51" t="e">
        <f>VLOOKUP(E487,[3]INVENTARIO!$B$4:$AA$1048576,26,0)</f>
        <v>#N/A</v>
      </c>
      <c r="AH487" s="51" t="e">
        <f t="shared" si="59"/>
        <v>#N/A</v>
      </c>
      <c r="AJ487" s="51">
        <v>0</v>
      </c>
      <c r="AK487" s="51">
        <f t="shared" si="60"/>
        <v>0</v>
      </c>
      <c r="AT487" s="55"/>
    </row>
    <row r="488" spans="1:46" ht="24" customHeight="1" outlineLevel="1" x14ac:dyDescent="0.3">
      <c r="A488" s="43" t="s">
        <v>839</v>
      </c>
      <c r="B488" s="42">
        <v>484</v>
      </c>
      <c r="C488" s="43" t="s">
        <v>918</v>
      </c>
      <c r="D488" s="43" t="s">
        <v>833</v>
      </c>
      <c r="E488" s="42" t="s">
        <v>935</v>
      </c>
      <c r="F488" s="43">
        <f>VLOOKUP(E488,[3]INVENTARIO!$B$4:$D$1048576,3,0)</f>
        <v>0</v>
      </c>
      <c r="G488" s="44" t="s">
        <v>933</v>
      </c>
      <c r="H488" s="43" t="s">
        <v>836</v>
      </c>
      <c r="I488" s="43" t="s">
        <v>27</v>
      </c>
      <c r="J488" s="45">
        <v>4.5</v>
      </c>
      <c r="K488" s="45">
        <v>2.75</v>
      </c>
      <c r="L488" s="45">
        <v>2.75</v>
      </c>
      <c r="M488" s="45">
        <v>120</v>
      </c>
      <c r="N488" s="45" t="s">
        <v>28</v>
      </c>
      <c r="O488" s="45">
        <v>0</v>
      </c>
      <c r="P488" s="46">
        <v>14997.872000000001</v>
      </c>
      <c r="Q488" s="46">
        <f t="shared" si="67"/>
        <v>11248.404</v>
      </c>
      <c r="R488" s="47"/>
      <c r="S488" s="46">
        <v>11056.598</v>
      </c>
      <c r="T488" s="46">
        <v>7739.6186000000007</v>
      </c>
      <c r="V488" s="49">
        <v>0.75</v>
      </c>
      <c r="X488" s="50">
        <f>VLOOKUP(E488,[3]INVENTARIO!$B$114:$R$4077,17,0)</f>
        <v>9784.6</v>
      </c>
      <c r="Y488" s="50">
        <f t="shared" si="62"/>
        <v>5870.76</v>
      </c>
      <c r="AA488" s="51">
        <f>VLOOKUP(E488,[3]INVENTARIO!$B$4:$U$4077,20,0)</f>
        <v>8508.35</v>
      </c>
      <c r="AB488" s="51">
        <f t="shared" si="61"/>
        <v>5105.01</v>
      </c>
      <c r="AD488" s="51">
        <f>VLOOKUP(E488,[3]INVENTARIO!$B$4:$X$4077,23,0)</f>
        <v>8508.35</v>
      </c>
      <c r="AE488" s="51">
        <f t="shared" si="58"/>
        <v>5105.01</v>
      </c>
      <c r="AG488" s="51">
        <f>VLOOKUP(E488,[3]INVENTARIO!$B$4:$AA$1048576,26,0)</f>
        <v>8508.35</v>
      </c>
      <c r="AH488" s="51">
        <f t="shared" si="59"/>
        <v>5105.01</v>
      </c>
      <c r="AJ488" s="51">
        <f>VLOOKUP(E488,[3]INVENTARIO!$B$4:$AD$1048576,29,0)</f>
        <v>7589</v>
      </c>
      <c r="AK488" s="51">
        <f t="shared" si="60"/>
        <v>4553.3999999999996</v>
      </c>
      <c r="AT488" s="55"/>
    </row>
    <row r="489" spans="1:46" ht="24" customHeight="1" outlineLevel="1" x14ac:dyDescent="0.3">
      <c r="A489" s="43" t="s">
        <v>839</v>
      </c>
      <c r="B489" s="42">
        <v>485</v>
      </c>
      <c r="C489" s="43" t="s">
        <v>918</v>
      </c>
      <c r="D489" s="43" t="s">
        <v>833</v>
      </c>
      <c r="E489" s="42" t="s">
        <v>936</v>
      </c>
      <c r="F489" s="43">
        <v>0</v>
      </c>
      <c r="G489" s="44" t="s">
        <v>931</v>
      </c>
      <c r="H489" s="43" t="s">
        <v>836</v>
      </c>
      <c r="I489" s="43" t="s">
        <v>27</v>
      </c>
      <c r="J489" s="45">
        <v>6</v>
      </c>
      <c r="K489" s="45">
        <v>3.6</v>
      </c>
      <c r="L489" s="45">
        <v>3.6</v>
      </c>
      <c r="M489" s="45">
        <v>160</v>
      </c>
      <c r="N489" s="45" t="s">
        <v>28</v>
      </c>
      <c r="O489" s="45">
        <v>0</v>
      </c>
      <c r="P489" s="46">
        <v>22728.940999999999</v>
      </c>
      <c r="Q489" s="46">
        <f t="shared" si="67"/>
        <v>17046.705750000001</v>
      </c>
      <c r="R489" s="47"/>
      <c r="S489" s="46">
        <v>15573.433999999997</v>
      </c>
      <c r="T489" s="46">
        <f>S489*V489</f>
        <v>11680.075499999999</v>
      </c>
      <c r="V489" s="49">
        <v>0.75</v>
      </c>
      <c r="X489" s="50">
        <v>0</v>
      </c>
      <c r="Y489" s="50">
        <f t="shared" si="62"/>
        <v>0</v>
      </c>
      <c r="AA489" s="51">
        <v>0</v>
      </c>
      <c r="AB489" s="51">
        <f t="shared" si="61"/>
        <v>0</v>
      </c>
      <c r="AD489" s="51">
        <v>0</v>
      </c>
      <c r="AE489" s="51">
        <f t="shared" si="58"/>
        <v>0</v>
      </c>
      <c r="AG489" s="51" t="e">
        <f>VLOOKUP(E489,[3]INVENTARIO!$B$4:$AA$1048576,26,0)</f>
        <v>#N/A</v>
      </c>
      <c r="AH489" s="51" t="e">
        <f t="shared" si="59"/>
        <v>#N/A</v>
      </c>
      <c r="AJ489" s="51">
        <v>0</v>
      </c>
      <c r="AK489" s="51">
        <f t="shared" si="60"/>
        <v>0</v>
      </c>
      <c r="AT489" s="55"/>
    </row>
    <row r="490" spans="1:46" ht="24" customHeight="1" outlineLevel="1" x14ac:dyDescent="0.3">
      <c r="A490" s="43" t="s">
        <v>839</v>
      </c>
      <c r="B490" s="42">
        <v>486</v>
      </c>
      <c r="C490" s="43" t="s">
        <v>918</v>
      </c>
      <c r="D490" s="43" t="s">
        <v>833</v>
      </c>
      <c r="E490" s="42" t="s">
        <v>937</v>
      </c>
      <c r="F490" s="43">
        <f>VLOOKUP(E490,[3]INVENTARIO!$B$4:$D$1048576,3,0)</f>
        <v>0</v>
      </c>
      <c r="G490" s="44" t="s">
        <v>933</v>
      </c>
      <c r="H490" s="43" t="s">
        <v>836</v>
      </c>
      <c r="I490" s="43" t="s">
        <v>27</v>
      </c>
      <c r="J490" s="45">
        <v>6</v>
      </c>
      <c r="K490" s="45">
        <v>3.6</v>
      </c>
      <c r="L490" s="45">
        <v>3.6</v>
      </c>
      <c r="M490" s="45">
        <v>160</v>
      </c>
      <c r="N490" s="45" t="s">
        <v>28</v>
      </c>
      <c r="O490" s="45">
        <v>0</v>
      </c>
      <c r="P490" s="46">
        <v>21625</v>
      </c>
      <c r="Q490" s="46">
        <f>P490*V490</f>
        <v>16218.75</v>
      </c>
      <c r="R490" s="47"/>
      <c r="S490" s="46">
        <v>15573.433999999997</v>
      </c>
      <c r="T490" s="46">
        <v>10901.4038</v>
      </c>
      <c r="V490" s="49">
        <v>0.75</v>
      </c>
      <c r="X490" s="50">
        <f>VLOOKUP(E490,[3]INVENTARIO!$B$114:$R$4077,17,0)</f>
        <v>13781.8</v>
      </c>
      <c r="Y490" s="50">
        <f t="shared" si="62"/>
        <v>8269.08</v>
      </c>
      <c r="AA490" s="51">
        <f>VLOOKUP(E490,[3]INVENTARIO!$B$4:$U$4077,20,0)</f>
        <v>11984.2</v>
      </c>
      <c r="AB490" s="51">
        <f t="shared" si="61"/>
        <v>7190.52</v>
      </c>
      <c r="AD490" s="51">
        <f>VLOOKUP(E490,[3]INVENTARIO!$B$4:$X$4077,23,0)</f>
        <v>11984.2</v>
      </c>
      <c r="AE490" s="51">
        <f t="shared" ref="AE490:AE543" si="68">AD490*60%</f>
        <v>7190.52</v>
      </c>
      <c r="AG490" s="51">
        <f>VLOOKUP(E490,[3]INVENTARIO!$B$4:$AA$1048576,26,0)</f>
        <v>11984.2</v>
      </c>
      <c r="AH490" s="51">
        <f t="shared" ref="AH490:AH543" si="69">AG490*60%</f>
        <v>7190.52</v>
      </c>
      <c r="AJ490" s="51">
        <f>VLOOKUP(E490,[3]INVENTARIO!$B$4:$AD$1048576,29,0)</f>
        <v>10708</v>
      </c>
      <c r="AK490" s="51">
        <f t="shared" ref="AK490:AK543" si="70">AJ490*60%</f>
        <v>6424.8</v>
      </c>
      <c r="AT490" s="55"/>
    </row>
    <row r="491" spans="1:46" ht="24" customHeight="1" outlineLevel="1" x14ac:dyDescent="0.3">
      <c r="A491" s="43" t="s">
        <v>839</v>
      </c>
      <c r="B491" s="42">
        <v>487</v>
      </c>
      <c r="C491" s="43" t="s">
        <v>938</v>
      </c>
      <c r="D491" s="43" t="s">
        <v>939</v>
      </c>
      <c r="E491" s="42" t="s">
        <v>940</v>
      </c>
      <c r="F491" s="43">
        <f>VLOOKUP(E491,[3]INVENTARIO!$B$4:$D$1048576,3,0)</f>
        <v>0</v>
      </c>
      <c r="G491" s="44" t="s">
        <v>941</v>
      </c>
      <c r="H491" s="43" t="s">
        <v>836</v>
      </c>
      <c r="I491" s="43" t="s">
        <v>27</v>
      </c>
      <c r="J491" s="45">
        <v>2.0499999999999998</v>
      </c>
      <c r="K491" s="45">
        <v>0.94</v>
      </c>
      <c r="L491" s="45" t="s">
        <v>942</v>
      </c>
      <c r="M491" s="45">
        <v>0</v>
      </c>
      <c r="N491" s="45" t="s">
        <v>28</v>
      </c>
      <c r="O491" s="45">
        <v>0</v>
      </c>
      <c r="P491" s="46">
        <v>1661.24101</v>
      </c>
      <c r="Q491" s="46">
        <v>1661.24101</v>
      </c>
      <c r="R491" s="47"/>
      <c r="S491" s="46">
        <v>1444.027</v>
      </c>
      <c r="T491" s="46">
        <v>1444.027</v>
      </c>
      <c r="V491" s="49">
        <f>VLOOKUP(E491,[3]INVENTARIO!$B$4:$P$1048576,15,0)</f>
        <v>1</v>
      </c>
      <c r="X491" s="50">
        <f>VLOOKUP(E491,[3]INVENTARIO!$B$114:$R$4077,17,0)</f>
        <v>1277.9000000000001</v>
      </c>
      <c r="Y491" s="50">
        <f t="shared" si="62"/>
        <v>766.74</v>
      </c>
      <c r="AA491" s="51">
        <f>VLOOKUP(E491,[3]INVENTARIO!$B$4:$U$4077,20,0)</f>
        <v>1111.2</v>
      </c>
      <c r="AB491" s="51">
        <f t="shared" si="61"/>
        <v>666.72</v>
      </c>
      <c r="AD491" s="51">
        <f>VLOOKUP(E491,[3]INVENTARIO!$B$4:$X$4077,23,0)</f>
        <v>1111.2</v>
      </c>
      <c r="AE491" s="51">
        <f t="shared" si="68"/>
        <v>666.72</v>
      </c>
      <c r="AG491" s="51">
        <f>VLOOKUP(E491,[3]INVENTARIO!$B$4:$AA$1048576,26,0)</f>
        <v>1111.2</v>
      </c>
      <c r="AH491" s="51">
        <f t="shared" si="69"/>
        <v>666.72</v>
      </c>
      <c r="AJ491" s="51">
        <f>VLOOKUP(E491,[3]INVENTARIO!$B$4:$AD$1048576,29,0)</f>
        <v>1048.3</v>
      </c>
      <c r="AK491" s="51">
        <f t="shared" si="70"/>
        <v>628.9799999999999</v>
      </c>
      <c r="AT491" s="55"/>
    </row>
    <row r="492" spans="1:46" ht="24" customHeight="1" outlineLevel="1" x14ac:dyDescent="0.3">
      <c r="A492" s="43" t="s">
        <v>524</v>
      </c>
      <c r="B492" s="42">
        <v>488</v>
      </c>
      <c r="C492" s="43" t="s">
        <v>938</v>
      </c>
      <c r="D492" s="43" t="s">
        <v>939</v>
      </c>
      <c r="E492" s="42" t="s">
        <v>943</v>
      </c>
      <c r="F492" s="43">
        <f>VLOOKUP(E492,[3]INVENTARIO!$B$4:$D$1048576,3,0)</f>
        <v>0</v>
      </c>
      <c r="G492" s="44" t="s">
        <v>944</v>
      </c>
      <c r="H492" s="43" t="s">
        <v>836</v>
      </c>
      <c r="I492" s="43" t="s">
        <v>27</v>
      </c>
      <c r="J492" s="45">
        <v>1.98</v>
      </c>
      <c r="K492" s="45">
        <v>1.17</v>
      </c>
      <c r="L492" s="45" t="s">
        <v>942</v>
      </c>
      <c r="M492" s="45">
        <v>0</v>
      </c>
      <c r="N492" s="45" t="s">
        <v>28</v>
      </c>
      <c r="O492" s="45">
        <v>0</v>
      </c>
      <c r="P492" s="46">
        <v>1941.89138</v>
      </c>
      <c r="Q492" s="46">
        <v>1941.89138</v>
      </c>
      <c r="R492" s="47"/>
      <c r="S492" s="46">
        <v>1687.9939999999997</v>
      </c>
      <c r="T492" s="46">
        <v>1687.9939999999997</v>
      </c>
      <c r="V492" s="49">
        <f>VLOOKUP(E492,[3]INVENTARIO!$B$4:$P$1048576,15,0)</f>
        <v>1</v>
      </c>
      <c r="X492" s="50">
        <f>VLOOKUP(E492,[3]INVENTARIO!$B$114:$R$4077,17,0)</f>
        <v>1493.8</v>
      </c>
      <c r="Y492" s="50">
        <f t="shared" si="62"/>
        <v>896.28</v>
      </c>
      <c r="AA492" s="51">
        <f>VLOOKUP(E492,[3]INVENTARIO!$B$4:$U$4077,20,0)</f>
        <v>1298.9000000000001</v>
      </c>
      <c r="AB492" s="51">
        <f t="shared" si="61"/>
        <v>779.34</v>
      </c>
      <c r="AD492" s="51">
        <f>VLOOKUP(E492,[3]INVENTARIO!$B$4:$X$4077,23,0)</f>
        <v>1298.9000000000001</v>
      </c>
      <c r="AE492" s="51">
        <f t="shared" si="68"/>
        <v>779.34</v>
      </c>
      <c r="AG492" s="51">
        <f>VLOOKUP(E492,[3]INVENTARIO!$B$4:$AA$1048576,26,0)</f>
        <v>1298.9000000000001</v>
      </c>
      <c r="AH492" s="51">
        <f t="shared" si="69"/>
        <v>779.34</v>
      </c>
      <c r="AJ492" s="51">
        <f>VLOOKUP(E492,[3]INVENTARIO!$B$4:$AD$1048576,29,0)</f>
        <v>1225.4000000000001</v>
      </c>
      <c r="AK492" s="51">
        <f t="shared" si="70"/>
        <v>735.24</v>
      </c>
      <c r="AT492" s="55"/>
    </row>
    <row r="493" spans="1:46" ht="24" customHeight="1" outlineLevel="1" x14ac:dyDescent="0.3">
      <c r="A493" s="43" t="s">
        <v>524</v>
      </c>
      <c r="B493" s="42">
        <v>489</v>
      </c>
      <c r="C493" s="43" t="s">
        <v>938</v>
      </c>
      <c r="D493" s="43" t="s">
        <v>939</v>
      </c>
      <c r="E493" s="42" t="s">
        <v>945</v>
      </c>
      <c r="F493" s="43">
        <f>VLOOKUP(E493,[3]INVENTARIO!$B$4:$D$1048576,3,0)</f>
        <v>0</v>
      </c>
      <c r="G493" s="44" t="s">
        <v>946</v>
      </c>
      <c r="H493" s="43" t="s">
        <v>836</v>
      </c>
      <c r="I493" s="43" t="s">
        <v>27</v>
      </c>
      <c r="J493" s="45">
        <v>2.1</v>
      </c>
      <c r="K493" s="45">
        <v>0.83</v>
      </c>
      <c r="L493" s="45" t="s">
        <v>942</v>
      </c>
      <c r="M493" s="45">
        <v>0</v>
      </c>
      <c r="N493" s="45" t="s">
        <v>28</v>
      </c>
      <c r="O493" s="45">
        <f>VLOOKUP(E493,[3]INVENTARIO!$B$4:$L$1048576,11,0)</f>
        <v>14.15</v>
      </c>
      <c r="P493" s="46">
        <v>1615.9185900000002</v>
      </c>
      <c r="Q493" s="46">
        <v>1615.9185900000002</v>
      </c>
      <c r="R493" s="47"/>
      <c r="S493" s="46">
        <v>1404.59</v>
      </c>
      <c r="T493" s="46">
        <v>1404.59</v>
      </c>
      <c r="V493" s="49">
        <f>VLOOKUP(E493,[3]INVENTARIO!$B$4:$P$1048576,15,0)</f>
        <v>1</v>
      </c>
      <c r="X493" s="50">
        <f>VLOOKUP(E493,[3]INVENTARIO!$B$114:$R$4077,17,0)</f>
        <v>1243</v>
      </c>
      <c r="Y493" s="50">
        <f t="shared" si="62"/>
        <v>745.8</v>
      </c>
      <c r="AA493" s="51">
        <f>VLOOKUP(E493,[3]INVENTARIO!$B$4:$U$4077,20,0)</f>
        <v>1080.9000000000001</v>
      </c>
      <c r="AB493" s="51">
        <f t="shared" si="61"/>
        <v>648.54000000000008</v>
      </c>
      <c r="AD493" s="51">
        <f>VLOOKUP(E493,[3]INVENTARIO!$B$4:$X$4077,23,0)</f>
        <v>1080.9000000000001</v>
      </c>
      <c r="AE493" s="51">
        <f t="shared" si="68"/>
        <v>648.54000000000008</v>
      </c>
      <c r="AG493" s="51">
        <f>VLOOKUP(E493,[3]INVENTARIO!$B$4:$AA$1048576,26,0)</f>
        <v>1080.9000000000001</v>
      </c>
      <c r="AH493" s="51">
        <f t="shared" si="69"/>
        <v>648.54000000000008</v>
      </c>
      <c r="AJ493" s="51">
        <f>VLOOKUP(E493,[3]INVENTARIO!$B$4:$AD$1048576,29,0)</f>
        <v>1019.7</v>
      </c>
      <c r="AK493" s="51">
        <f t="shared" si="70"/>
        <v>611.82000000000005</v>
      </c>
      <c r="AT493" s="55"/>
    </row>
    <row r="494" spans="1:46" ht="24" customHeight="1" outlineLevel="1" x14ac:dyDescent="0.3">
      <c r="A494" s="43" t="s">
        <v>583</v>
      </c>
      <c r="B494" s="42">
        <v>490</v>
      </c>
      <c r="C494" s="43" t="s">
        <v>938</v>
      </c>
      <c r="D494" s="43" t="s">
        <v>939</v>
      </c>
      <c r="E494" s="42" t="s">
        <v>947</v>
      </c>
      <c r="F494" s="43">
        <f>VLOOKUP(E494,[3]INVENTARIO!$B$4:$D$1048576,3,0)</f>
        <v>0</v>
      </c>
      <c r="G494" s="44" t="s">
        <v>948</v>
      </c>
      <c r="H494" s="43" t="s">
        <v>949</v>
      </c>
      <c r="I494" s="43" t="s">
        <v>27</v>
      </c>
      <c r="J494" s="45">
        <v>2.1</v>
      </c>
      <c r="K494" s="45">
        <v>0.69</v>
      </c>
      <c r="L494" s="45" t="s">
        <v>942</v>
      </c>
      <c r="M494" s="45">
        <v>0</v>
      </c>
      <c r="N494" s="45" t="s">
        <v>28</v>
      </c>
      <c r="O494" s="45">
        <v>0</v>
      </c>
      <c r="P494" s="46">
        <v>1459.0332900000001</v>
      </c>
      <c r="Q494" s="46">
        <v>1459.0332900000001</v>
      </c>
      <c r="R494" s="47"/>
      <c r="S494" s="46">
        <v>1268.1989999999998</v>
      </c>
      <c r="T494" s="46">
        <v>1268.1989999999998</v>
      </c>
      <c r="V494" s="49">
        <f>VLOOKUP(E494,[3]INVENTARIO!$B$4:$P$1048576,15,0)</f>
        <v>1</v>
      </c>
      <c r="X494" s="50">
        <f>VLOOKUP(E494,[3]INVENTARIO!$B$114:$R$4077,17,0)</f>
        <v>1122.3</v>
      </c>
      <c r="Y494" s="50">
        <f t="shared" si="62"/>
        <v>673.38</v>
      </c>
      <c r="AA494" s="51">
        <f>VLOOKUP(E494,[3]INVENTARIO!$B$4:$U$4077,20,0)</f>
        <v>975.9</v>
      </c>
      <c r="AB494" s="51">
        <f t="shared" si="61"/>
        <v>585.54</v>
      </c>
      <c r="AD494" s="51">
        <f>VLOOKUP(E494,[3]INVENTARIO!$B$4:$X$4077,23,0)</f>
        <v>975.9</v>
      </c>
      <c r="AE494" s="51">
        <f t="shared" si="68"/>
        <v>585.54</v>
      </c>
      <c r="AG494" s="51">
        <f>VLOOKUP(E494,[3]INVENTARIO!$B$4:$AA$1048576,26,0)</f>
        <v>975.9</v>
      </c>
      <c r="AH494" s="51">
        <f t="shared" si="69"/>
        <v>585.54</v>
      </c>
      <c r="AJ494" s="51">
        <f>VLOOKUP(E494,[3]INVENTARIO!$B$4:$AD$1048576,29,0)</f>
        <v>920.7</v>
      </c>
      <c r="AK494" s="51">
        <f t="shared" si="70"/>
        <v>552.41999999999996</v>
      </c>
      <c r="AT494" s="55"/>
    </row>
    <row r="495" spans="1:46" ht="24" customHeight="1" outlineLevel="1" x14ac:dyDescent="0.3">
      <c r="A495" s="43" t="s">
        <v>347</v>
      </c>
      <c r="B495" s="42">
        <v>491</v>
      </c>
      <c r="C495" s="43" t="s">
        <v>938</v>
      </c>
      <c r="D495" s="43" t="s">
        <v>939</v>
      </c>
      <c r="E495" s="42" t="s">
        <v>950</v>
      </c>
      <c r="F495" s="43">
        <f>VLOOKUP(E495,[3]INVENTARIO!$B$4:$D$1048576,3,0)</f>
        <v>0</v>
      </c>
      <c r="G495" s="44" t="s">
        <v>951</v>
      </c>
      <c r="H495" s="43" t="s">
        <v>949</v>
      </c>
      <c r="I495" s="43" t="s">
        <v>27</v>
      </c>
      <c r="J495" s="45">
        <v>1.42</v>
      </c>
      <c r="K495" s="45">
        <v>1.2</v>
      </c>
      <c r="L495" s="45" t="s">
        <v>942</v>
      </c>
      <c r="M495" s="45">
        <v>0</v>
      </c>
      <c r="N495" s="45" t="s">
        <v>28</v>
      </c>
      <c r="O495" s="45">
        <v>0</v>
      </c>
      <c r="P495" s="46">
        <v>1603.7164</v>
      </c>
      <c r="Q495" s="46">
        <v>1603.7164</v>
      </c>
      <c r="R495" s="47"/>
      <c r="S495" s="46">
        <v>1393.9679999999998</v>
      </c>
      <c r="T495" s="46">
        <v>1393.9679999999998</v>
      </c>
      <c r="V495" s="49">
        <f>VLOOKUP(E495,[3]INVENTARIO!$B$4:$P$1048576,15,0)</f>
        <v>1</v>
      </c>
      <c r="X495" s="50">
        <f>VLOOKUP(E495,[3]INVENTARIO!$B$114:$R$4077,17,0)</f>
        <v>1233.5999999999999</v>
      </c>
      <c r="Y495" s="50">
        <f t="shared" si="62"/>
        <v>740.16</v>
      </c>
      <c r="AA495" s="51">
        <f>VLOOKUP(E495,[3]INVENTARIO!$B$4:$U$4077,20,0)</f>
        <v>1072.7</v>
      </c>
      <c r="AB495" s="51">
        <f t="shared" si="61"/>
        <v>643.62</v>
      </c>
      <c r="AD495" s="51">
        <f>VLOOKUP(E495,[3]INVENTARIO!$B$4:$X$4077,23,0)</f>
        <v>1072.7</v>
      </c>
      <c r="AE495" s="51">
        <f t="shared" si="68"/>
        <v>643.62</v>
      </c>
      <c r="AG495" s="51">
        <f>VLOOKUP(E495,[3]INVENTARIO!$B$4:$AA$1048576,26,0)</f>
        <v>1072.7</v>
      </c>
      <c r="AH495" s="51">
        <f t="shared" si="69"/>
        <v>643.62</v>
      </c>
      <c r="AJ495" s="51">
        <f>VLOOKUP(E495,[3]INVENTARIO!$B$4:$AD$1048576,29,0)</f>
        <v>1012</v>
      </c>
      <c r="AK495" s="51">
        <f t="shared" si="70"/>
        <v>607.19999999999993</v>
      </c>
      <c r="AT495" s="55"/>
    </row>
    <row r="496" spans="1:46" ht="24" customHeight="1" outlineLevel="1" x14ac:dyDescent="0.3">
      <c r="A496" s="43" t="s">
        <v>347</v>
      </c>
      <c r="B496" s="42">
        <v>492</v>
      </c>
      <c r="C496" s="43" t="s">
        <v>938</v>
      </c>
      <c r="D496" s="43" t="s">
        <v>939</v>
      </c>
      <c r="E496" s="42" t="s">
        <v>952</v>
      </c>
      <c r="F496" s="43">
        <f>VLOOKUP(E496,[3]INVENTARIO!$B$4:$D$1048576,3,0)</f>
        <v>0</v>
      </c>
      <c r="G496" s="44" t="s">
        <v>953</v>
      </c>
      <c r="H496" s="43" t="s">
        <v>949</v>
      </c>
      <c r="I496" s="43" t="s">
        <v>27</v>
      </c>
      <c r="J496" s="45">
        <v>1</v>
      </c>
      <c r="K496" s="45">
        <v>1.46</v>
      </c>
      <c r="L496" s="45" t="s">
        <v>942</v>
      </c>
      <c r="M496" s="45">
        <v>0</v>
      </c>
      <c r="N496" s="45" t="s">
        <v>28</v>
      </c>
      <c r="O496" s="45">
        <v>0</v>
      </c>
      <c r="P496" s="46">
        <v>1448.5742700000001</v>
      </c>
      <c r="Q496" s="46">
        <v>1448.5742700000001</v>
      </c>
      <c r="R496" s="47"/>
      <c r="S496" s="46">
        <v>1259.1589999999999</v>
      </c>
      <c r="T496" s="46">
        <v>1259.1589999999999</v>
      </c>
      <c r="V496" s="49">
        <f>VLOOKUP(E496,[3]INVENTARIO!$B$4:$P$1048576,15,0)</f>
        <v>1</v>
      </c>
      <c r="X496" s="50">
        <f>VLOOKUP(E496,[3]INVENTARIO!$B$114:$R$4077,17,0)</f>
        <v>1114.3</v>
      </c>
      <c r="Y496" s="50">
        <f t="shared" si="62"/>
        <v>668.57999999999993</v>
      </c>
      <c r="AA496" s="51">
        <f>VLOOKUP(E496,[3]INVENTARIO!$B$4:$U$4077,20,0)</f>
        <v>968.9</v>
      </c>
      <c r="AB496" s="51">
        <f t="shared" si="61"/>
        <v>581.33999999999992</v>
      </c>
      <c r="AD496" s="51">
        <f>VLOOKUP(E496,[3]INVENTARIO!$B$4:$X$4077,23,0)</f>
        <v>968.9</v>
      </c>
      <c r="AE496" s="51">
        <f t="shared" si="68"/>
        <v>581.33999999999992</v>
      </c>
      <c r="AG496" s="51">
        <f>VLOOKUP(E496,[3]INVENTARIO!$B$4:$AA$1048576,26,0)</f>
        <v>968.9</v>
      </c>
      <c r="AH496" s="51">
        <f t="shared" si="69"/>
        <v>581.33999999999992</v>
      </c>
      <c r="AJ496" s="51">
        <f>VLOOKUP(E496,[3]INVENTARIO!$B$4:$AD$1048576,29,0)</f>
        <v>914.1</v>
      </c>
      <c r="AK496" s="51">
        <f t="shared" si="70"/>
        <v>548.46</v>
      </c>
      <c r="AT496" s="55"/>
    </row>
    <row r="497" spans="1:46" ht="24" customHeight="1" outlineLevel="1" x14ac:dyDescent="0.3">
      <c r="A497" s="43" t="s">
        <v>524</v>
      </c>
      <c r="B497" s="42">
        <v>493</v>
      </c>
      <c r="C497" s="43" t="s">
        <v>938</v>
      </c>
      <c r="D497" s="43" t="s">
        <v>939</v>
      </c>
      <c r="E497" s="42" t="s">
        <v>954</v>
      </c>
      <c r="F497" s="43">
        <f>VLOOKUP(E497,[3]INVENTARIO!$B$4:$D$1048576,3,0)</f>
        <v>0</v>
      </c>
      <c r="G497" s="44" t="s">
        <v>955</v>
      </c>
      <c r="H497" s="43" t="s">
        <v>949</v>
      </c>
      <c r="I497" s="43" t="s">
        <v>27</v>
      </c>
      <c r="J497" s="45">
        <v>3.22</v>
      </c>
      <c r="K497" s="45">
        <v>4</v>
      </c>
      <c r="L497" s="45" t="s">
        <v>942</v>
      </c>
      <c r="M497" s="45">
        <v>0</v>
      </c>
      <c r="N497" s="45" t="s">
        <v>28</v>
      </c>
      <c r="O497" s="45">
        <v>0</v>
      </c>
      <c r="P497" s="46">
        <v>5613.0073999999995</v>
      </c>
      <c r="Q497" s="46">
        <v>5613.0073999999995</v>
      </c>
      <c r="R497" s="47"/>
      <c r="S497" s="46">
        <v>4879.0009999999993</v>
      </c>
      <c r="T497" s="46">
        <v>4879.0009999999993</v>
      </c>
      <c r="V497" s="49">
        <f>VLOOKUP(E497,[3]INVENTARIO!$B$4:$P$1048576,15,0)</f>
        <v>1</v>
      </c>
      <c r="X497" s="50">
        <f>VLOOKUP(E497,[3]INVENTARIO!$B$114:$R$4077,17,0)</f>
        <v>4317.7</v>
      </c>
      <c r="Y497" s="50">
        <f t="shared" si="62"/>
        <v>2590.62</v>
      </c>
      <c r="AA497" s="51">
        <f>VLOOKUP(E497,[3]INVENTARIO!$B$4:$U$4077,20,0)</f>
        <v>3754.5</v>
      </c>
      <c r="AB497" s="51">
        <f t="shared" si="61"/>
        <v>2252.6999999999998</v>
      </c>
      <c r="AD497" s="51">
        <f>VLOOKUP(E497,[3]INVENTARIO!$B$4:$X$4077,23,0)</f>
        <v>3754.5</v>
      </c>
      <c r="AE497" s="51">
        <f t="shared" si="68"/>
        <v>2252.6999999999998</v>
      </c>
      <c r="AG497" s="51">
        <f>VLOOKUP(E497,[3]INVENTARIO!$B$4:$AA$1048576,26,0)</f>
        <v>3754.5</v>
      </c>
      <c r="AH497" s="51">
        <f t="shared" si="69"/>
        <v>2252.6999999999998</v>
      </c>
      <c r="AJ497" s="51">
        <f>VLOOKUP(E497,[3]INVENTARIO!$B$4:$AD$1048576,29,0)</f>
        <v>3542</v>
      </c>
      <c r="AK497" s="51">
        <f t="shared" si="70"/>
        <v>2125.1999999999998</v>
      </c>
      <c r="AT497" s="55"/>
    </row>
    <row r="498" spans="1:46" ht="24" customHeight="1" outlineLevel="1" x14ac:dyDescent="0.3">
      <c r="A498" s="43" t="s">
        <v>524</v>
      </c>
      <c r="B498" s="42">
        <v>494</v>
      </c>
      <c r="C498" s="43" t="s">
        <v>938</v>
      </c>
      <c r="D498" s="43" t="s">
        <v>939</v>
      </c>
      <c r="E498" s="42" t="s">
        <v>956</v>
      </c>
      <c r="F498" s="43">
        <f>VLOOKUP(E498,[3]INVENTARIO!$B$4:$D$1048576,3,0)</f>
        <v>0</v>
      </c>
      <c r="G498" s="44" t="s">
        <v>957</v>
      </c>
      <c r="H498" s="43" t="s">
        <v>949</v>
      </c>
      <c r="I498" s="43" t="s">
        <v>27</v>
      </c>
      <c r="J498" s="45">
        <v>1</v>
      </c>
      <c r="K498" s="45">
        <v>0.22</v>
      </c>
      <c r="L498" s="45" t="s">
        <v>942</v>
      </c>
      <c r="M498" s="45">
        <v>0</v>
      </c>
      <c r="N498" s="45" t="s">
        <v>28</v>
      </c>
      <c r="O498" s="45">
        <v>0</v>
      </c>
      <c r="P498" s="46">
        <v>397.44275999999996</v>
      </c>
      <c r="Q498" s="46">
        <v>397.44275999999996</v>
      </c>
      <c r="R498" s="47"/>
      <c r="S498" s="46">
        <v>345.44099999999997</v>
      </c>
      <c r="T498" s="46">
        <v>345.44099999999997</v>
      </c>
      <c r="V498" s="49">
        <f>VLOOKUP(E498,[3]INVENTARIO!$B$4:$P$1048576,15,0)</f>
        <v>1</v>
      </c>
      <c r="X498" s="50">
        <f>VLOOKUP(E498,[3]INVENTARIO!$B$114:$R$4077,17,0)</f>
        <v>305.7</v>
      </c>
      <c r="Y498" s="50">
        <f>X498*60%</f>
        <v>183.42</v>
      </c>
      <c r="AA498" s="51">
        <f>VLOOKUP(E498,[3]INVENTARIO!$B$4:$U$4077,20,0)</f>
        <v>265.8</v>
      </c>
      <c r="AB498" s="51">
        <f>AA498*60%</f>
        <v>159.47999999999999</v>
      </c>
      <c r="AD498" s="51">
        <f>VLOOKUP(E498,[3]INVENTARIO!$B$4:$X$4077,23,0)</f>
        <v>265.8</v>
      </c>
      <c r="AE498" s="51">
        <f>AD498*60%</f>
        <v>159.47999999999999</v>
      </c>
      <c r="AG498" s="51">
        <f>VLOOKUP(E498,[3]INVENTARIO!$B$4:$AA$1048576,26,0)</f>
        <v>265.8</v>
      </c>
      <c r="AH498" s="51">
        <f>AG498*60%</f>
        <v>159.47999999999999</v>
      </c>
      <c r="AJ498" s="51">
        <f>VLOOKUP(E498,[3]INVENTARIO!$B$4:$AD$1048576,29,0)</f>
        <v>250.8</v>
      </c>
      <c r="AK498" s="51">
        <f>AJ498*60%</f>
        <v>150.47999999999999</v>
      </c>
      <c r="AT498" s="55"/>
    </row>
    <row r="499" spans="1:46" ht="24" customHeight="1" outlineLevel="1" x14ac:dyDescent="0.3">
      <c r="A499" s="43" t="s">
        <v>524</v>
      </c>
      <c r="B499" s="42">
        <v>495</v>
      </c>
      <c r="C499" s="43" t="s">
        <v>938</v>
      </c>
      <c r="D499" s="43" t="s">
        <v>939</v>
      </c>
      <c r="E499" s="42" t="s">
        <v>958</v>
      </c>
      <c r="F499" s="43">
        <f>VLOOKUP(E499,[3]INVENTARIO!$B$4:$D$1048576,3,0)</f>
        <v>0</v>
      </c>
      <c r="G499" s="44" t="s">
        <v>959</v>
      </c>
      <c r="H499" s="43" t="s">
        <v>949</v>
      </c>
      <c r="I499" s="43" t="s">
        <v>27</v>
      </c>
      <c r="J499" s="45">
        <v>1.7</v>
      </c>
      <c r="K499" s="45">
        <v>0.38</v>
      </c>
      <c r="L499" s="45" t="s">
        <v>942</v>
      </c>
      <c r="M499" s="45">
        <v>0</v>
      </c>
      <c r="N499" s="45" t="s">
        <v>28</v>
      </c>
      <c r="O499" s="45">
        <v>0</v>
      </c>
      <c r="P499" s="46">
        <v>740.84724999999992</v>
      </c>
      <c r="Q499" s="46">
        <v>740.84724999999992</v>
      </c>
      <c r="R499" s="47"/>
      <c r="S499" s="46">
        <v>643.98699999999997</v>
      </c>
      <c r="T499" s="46">
        <v>643.98699999999997</v>
      </c>
      <c r="V499" s="49">
        <f>VLOOKUP(E499,[3]INVENTARIO!$B$4:$P$1048576,15,0)</f>
        <v>1</v>
      </c>
      <c r="X499" s="50">
        <f>VLOOKUP(E499,[3]INVENTARIO!$B$114:$R$4077,17,0)</f>
        <v>569.9</v>
      </c>
      <c r="Y499" s="50">
        <f>X499*60%</f>
        <v>341.94</v>
      </c>
      <c r="AA499" s="51">
        <f>VLOOKUP(E499,[3]INVENTARIO!$B$4:$U$4077,20,0)</f>
        <v>495.6</v>
      </c>
      <c r="AB499" s="51">
        <f>AA499*60%</f>
        <v>297.36</v>
      </c>
      <c r="AD499" s="51">
        <f>VLOOKUP(E499,[3]INVENTARIO!$B$4:$X$4077,23,0)</f>
        <v>495.6</v>
      </c>
      <c r="AE499" s="51">
        <f>AD499*60%</f>
        <v>297.36</v>
      </c>
      <c r="AG499" s="51">
        <f>VLOOKUP(E499,[3]INVENTARIO!$B$4:$AA$1048576,26,0)</f>
        <v>495.6</v>
      </c>
      <c r="AH499" s="51">
        <f>AG499*60%</f>
        <v>297.36</v>
      </c>
      <c r="AJ499" s="51">
        <f>VLOOKUP(E499,[3]INVENTARIO!$B$4:$AD$1048576,29,0)</f>
        <v>467.5</v>
      </c>
      <c r="AK499" s="51">
        <f>AJ499*60%</f>
        <v>280.5</v>
      </c>
      <c r="AT499" s="55"/>
    </row>
    <row r="500" spans="1:46" ht="24" customHeight="1" outlineLevel="1" x14ac:dyDescent="0.3">
      <c r="A500" s="43" t="s">
        <v>524</v>
      </c>
      <c r="B500" s="42">
        <v>496</v>
      </c>
      <c r="C500" s="43" t="s">
        <v>938</v>
      </c>
      <c r="D500" s="43" t="s">
        <v>939</v>
      </c>
      <c r="E500" s="42" t="s">
        <v>960</v>
      </c>
      <c r="F500" s="43">
        <f>VLOOKUP(E500,[3]INVENTARIO!$B$4:$D$1048576,3,0)</f>
        <v>0</v>
      </c>
      <c r="G500" s="44" t="s">
        <v>961</v>
      </c>
      <c r="H500" s="43" t="s">
        <v>949</v>
      </c>
      <c r="I500" s="43" t="s">
        <v>27</v>
      </c>
      <c r="J500" s="45">
        <v>0.5</v>
      </c>
      <c r="K500" s="45">
        <v>0.75</v>
      </c>
      <c r="L500" s="45" t="s">
        <v>942</v>
      </c>
      <c r="M500" s="45">
        <v>0</v>
      </c>
      <c r="N500" s="45" t="s">
        <v>28</v>
      </c>
      <c r="O500" s="45">
        <v>0</v>
      </c>
      <c r="P500" s="46">
        <v>535.15318999999988</v>
      </c>
      <c r="Q500" s="46">
        <v>535.15318999999988</v>
      </c>
      <c r="R500" s="47"/>
      <c r="S500" s="46">
        <v>465.22099999999995</v>
      </c>
      <c r="T500" s="46">
        <v>465.22099999999995</v>
      </c>
      <c r="V500" s="49">
        <f>VLOOKUP(E500,[3]INVENTARIO!$B$4:$P$1048576,15,0)</f>
        <v>1</v>
      </c>
      <c r="X500" s="50">
        <f>VLOOKUP(E500,[3]INVENTARIO!$B$114:$R$4077,17,0)</f>
        <v>411.7</v>
      </c>
      <c r="Y500" s="50">
        <f t="shared" si="62"/>
        <v>247.01999999999998</v>
      </c>
      <c r="AA500" s="51">
        <f>VLOOKUP(E500,[3]INVENTARIO!$B$4:$U$4077,20,0)</f>
        <v>358</v>
      </c>
      <c r="AB500" s="51">
        <f t="shared" si="61"/>
        <v>214.79999999999998</v>
      </c>
      <c r="AD500" s="51">
        <f>VLOOKUP(E500,[3]INVENTARIO!$B$4:$X$4077,23,0)</f>
        <v>358</v>
      </c>
      <c r="AE500" s="51">
        <f t="shared" si="68"/>
        <v>214.79999999999998</v>
      </c>
      <c r="AG500" s="51">
        <f>VLOOKUP(E500,[3]INVENTARIO!$B$4:$AA$1048576,26,0)</f>
        <v>358</v>
      </c>
      <c r="AH500" s="51">
        <f t="shared" si="69"/>
        <v>214.79999999999998</v>
      </c>
      <c r="AJ500" s="51">
        <f>VLOOKUP(E500,[3]INVENTARIO!$B$4:$AD$1048576,29,0)</f>
        <v>337.7</v>
      </c>
      <c r="AK500" s="51">
        <f t="shared" si="70"/>
        <v>202.61999999999998</v>
      </c>
      <c r="AT500" s="55"/>
    </row>
    <row r="501" spans="1:46" ht="24" customHeight="1" outlineLevel="1" x14ac:dyDescent="0.3">
      <c r="A501" s="43" t="s">
        <v>524</v>
      </c>
      <c r="B501" s="42">
        <v>497</v>
      </c>
      <c r="C501" s="43" t="s">
        <v>938</v>
      </c>
      <c r="D501" s="43" t="s">
        <v>939</v>
      </c>
      <c r="E501" s="42" t="s">
        <v>962</v>
      </c>
      <c r="F501" s="43">
        <f>VLOOKUP(E501,[3]INVENTARIO!$B$4:$D$1048576,3,0)</f>
        <v>0</v>
      </c>
      <c r="G501" s="44" t="s">
        <v>963</v>
      </c>
      <c r="H501" s="43" t="s">
        <v>949</v>
      </c>
      <c r="I501" s="43" t="s">
        <v>27</v>
      </c>
      <c r="J501" s="45">
        <v>0.5</v>
      </c>
      <c r="K501" s="45">
        <v>0.75</v>
      </c>
      <c r="L501" s="45" t="s">
        <v>942</v>
      </c>
      <c r="M501" s="45">
        <v>0</v>
      </c>
      <c r="N501" s="45" t="s">
        <v>28</v>
      </c>
      <c r="O501" s="45">
        <v>0</v>
      </c>
      <c r="P501" s="46">
        <v>535.15318999999988</v>
      </c>
      <c r="Q501" s="46">
        <v>535.15318999999988</v>
      </c>
      <c r="R501" s="47"/>
      <c r="S501" s="46">
        <v>465.22099999999995</v>
      </c>
      <c r="T501" s="46">
        <v>465.22099999999995</v>
      </c>
      <c r="V501" s="49">
        <f>VLOOKUP(E501,[3]INVENTARIO!$B$4:$P$1048576,15,0)</f>
        <v>1</v>
      </c>
      <c r="X501" s="50">
        <f>VLOOKUP(E501,[3]INVENTARIO!$B$114:$R$4077,17,0)</f>
        <v>411.7</v>
      </c>
      <c r="Y501" s="50">
        <f t="shared" si="62"/>
        <v>247.01999999999998</v>
      </c>
      <c r="AA501" s="51">
        <f>VLOOKUP(E501,[3]INVENTARIO!$B$4:$U$4077,20,0)</f>
        <v>358</v>
      </c>
      <c r="AB501" s="51">
        <f t="shared" si="61"/>
        <v>214.79999999999998</v>
      </c>
      <c r="AD501" s="51">
        <f>VLOOKUP(E501,[3]INVENTARIO!$B$4:$X$4077,23,0)</f>
        <v>358</v>
      </c>
      <c r="AE501" s="51">
        <f t="shared" si="68"/>
        <v>214.79999999999998</v>
      </c>
      <c r="AG501" s="51">
        <f>VLOOKUP(E501,[3]INVENTARIO!$B$4:$AA$1048576,26,0)</f>
        <v>358</v>
      </c>
      <c r="AH501" s="51">
        <f t="shared" si="69"/>
        <v>214.79999999999998</v>
      </c>
      <c r="AJ501" s="51">
        <f>VLOOKUP(E501,[3]INVENTARIO!$B$4:$AD$1048576,29,0)</f>
        <v>337.7</v>
      </c>
      <c r="AK501" s="51">
        <f t="shared" si="70"/>
        <v>202.61999999999998</v>
      </c>
      <c r="AT501" s="55"/>
    </row>
    <row r="502" spans="1:46" ht="24" customHeight="1" outlineLevel="1" x14ac:dyDescent="0.3">
      <c r="A502" s="43" t="s">
        <v>524</v>
      </c>
      <c r="B502" s="42">
        <v>498</v>
      </c>
      <c r="C502" s="43" t="s">
        <v>938</v>
      </c>
      <c r="D502" s="43" t="s">
        <v>939</v>
      </c>
      <c r="E502" s="42" t="s">
        <v>964</v>
      </c>
      <c r="F502" s="43">
        <f>VLOOKUP(E502,[3]INVENTARIO!$B$4:$D$1048576,3,0)</f>
        <v>0</v>
      </c>
      <c r="G502" s="44" t="s">
        <v>965</v>
      </c>
      <c r="H502" s="43" t="s">
        <v>949</v>
      </c>
      <c r="I502" s="43" t="s">
        <v>27</v>
      </c>
      <c r="J502" s="45">
        <v>1.05</v>
      </c>
      <c r="K502" s="45">
        <v>0.45</v>
      </c>
      <c r="L502" s="45" t="s">
        <v>942</v>
      </c>
      <c r="M502" s="45">
        <v>0</v>
      </c>
      <c r="N502" s="45" t="s">
        <v>28</v>
      </c>
      <c r="O502" s="45">
        <v>0</v>
      </c>
      <c r="P502" s="46">
        <v>425.33347999999995</v>
      </c>
      <c r="Q502" s="46">
        <v>425.33347999999995</v>
      </c>
      <c r="R502" s="47"/>
      <c r="S502" s="46">
        <v>369.73599999999993</v>
      </c>
      <c r="T502" s="46">
        <v>369.73599999999993</v>
      </c>
      <c r="V502" s="49">
        <f>VLOOKUP(E502,[3]INVENTARIO!$B$4:$P$1048576,15,0)</f>
        <v>1</v>
      </c>
      <c r="X502" s="50">
        <f>VLOOKUP(E502,[3]INVENTARIO!$B$114:$R$4077,17,0)</f>
        <v>327.2</v>
      </c>
      <c r="Y502" s="50">
        <f>X502*60%</f>
        <v>196.32</v>
      </c>
      <c r="AA502" s="51">
        <f>VLOOKUP(E502,[3]INVENTARIO!$B$4:$U$4077,20,0)</f>
        <v>284.5</v>
      </c>
      <c r="AB502" s="51">
        <f>AA502*60%</f>
        <v>170.7</v>
      </c>
      <c r="AD502" s="51">
        <f>VLOOKUP(E502,[3]INVENTARIO!$B$4:$X$4077,23,0)</f>
        <v>284.5</v>
      </c>
      <c r="AE502" s="51">
        <f>AD502*60%</f>
        <v>170.7</v>
      </c>
      <c r="AG502" s="51">
        <f>VLOOKUP(E502,[3]INVENTARIO!$B$4:$AA$1048576,26,0)</f>
        <v>284.5</v>
      </c>
      <c r="AH502" s="51">
        <f>AG502*60%</f>
        <v>170.7</v>
      </c>
      <c r="AJ502" s="51">
        <f>VLOOKUP(E502,[3]INVENTARIO!$B$4:$AD$1048576,29,0)</f>
        <v>268.39999999999998</v>
      </c>
      <c r="AK502" s="51">
        <f>AJ502*60%</f>
        <v>161.04</v>
      </c>
      <c r="AT502" s="55"/>
    </row>
    <row r="503" spans="1:46" ht="24" customHeight="1" outlineLevel="1" x14ac:dyDescent="0.3">
      <c r="A503" s="43" t="s">
        <v>524</v>
      </c>
      <c r="B503" s="42">
        <v>499</v>
      </c>
      <c r="C503" s="43" t="s">
        <v>938</v>
      </c>
      <c r="D503" s="43" t="s">
        <v>939</v>
      </c>
      <c r="E503" s="42" t="s">
        <v>966</v>
      </c>
      <c r="F503" s="43">
        <f>VLOOKUP(E503,[3]INVENTARIO!$B$4:$D$1048576,3,0)</f>
        <v>0</v>
      </c>
      <c r="G503" s="44" t="s">
        <v>967</v>
      </c>
      <c r="H503" s="43" t="s">
        <v>949</v>
      </c>
      <c r="I503" s="43" t="s">
        <v>27</v>
      </c>
      <c r="J503" s="45">
        <v>1.45</v>
      </c>
      <c r="K503" s="45">
        <v>0.75</v>
      </c>
      <c r="L503" s="45" t="s">
        <v>942</v>
      </c>
      <c r="M503" s="45">
        <v>0</v>
      </c>
      <c r="N503" s="45" t="s">
        <v>28</v>
      </c>
      <c r="O503" s="45">
        <v>0</v>
      </c>
      <c r="P503" s="46">
        <v>669.37727999999993</v>
      </c>
      <c r="Q503" s="46">
        <v>669.37727999999993</v>
      </c>
      <c r="R503" s="47"/>
      <c r="S503" s="46">
        <v>581.83699999999988</v>
      </c>
      <c r="T503" s="46">
        <v>581.83699999999988</v>
      </c>
      <c r="V503" s="49">
        <f>VLOOKUP(E503,[3]INVENTARIO!$B$4:$P$1048576,15,0)</f>
        <v>1</v>
      </c>
      <c r="X503" s="50">
        <f>VLOOKUP(E503,[3]INVENTARIO!$B$114:$R$4077,17,0)</f>
        <v>514.9</v>
      </c>
      <c r="Y503" s="50">
        <f>X503*60%</f>
        <v>308.94</v>
      </c>
      <c r="AA503" s="51">
        <f>VLOOKUP(E503,[3]INVENTARIO!$B$4:$U$4077,20,0)</f>
        <v>447.7</v>
      </c>
      <c r="AB503" s="51">
        <f>AA503*60%</f>
        <v>268.62</v>
      </c>
      <c r="AD503" s="51">
        <f>VLOOKUP(E503,[3]INVENTARIO!$B$4:$X$4077,23,0)</f>
        <v>447.7</v>
      </c>
      <c r="AE503" s="51">
        <f>AD503*60%</f>
        <v>268.62</v>
      </c>
      <c r="AG503" s="51">
        <f>VLOOKUP(E503,[3]INVENTARIO!$B$4:$AA$1048576,26,0)</f>
        <v>447.7</v>
      </c>
      <c r="AH503" s="51">
        <f>AG503*60%</f>
        <v>268.62</v>
      </c>
      <c r="AJ503" s="51">
        <f>VLOOKUP(E503,[3]INVENTARIO!$B$4:$AD$1048576,29,0)</f>
        <v>422.4</v>
      </c>
      <c r="AK503" s="51">
        <f>AJ503*60%</f>
        <v>253.43999999999997</v>
      </c>
      <c r="AT503" s="55"/>
    </row>
    <row r="504" spans="1:46" ht="24" customHeight="1" outlineLevel="1" x14ac:dyDescent="0.3">
      <c r="A504" s="43" t="s">
        <v>22</v>
      </c>
      <c r="B504" s="42">
        <v>500</v>
      </c>
      <c r="C504" s="43" t="s">
        <v>938</v>
      </c>
      <c r="D504" s="43" t="s">
        <v>939</v>
      </c>
      <c r="E504" s="42" t="s">
        <v>968</v>
      </c>
      <c r="F504" s="43">
        <f>VLOOKUP(E504,[3]INVENTARIO!$B$4:$D$1048576,3,0)</f>
        <v>0</v>
      </c>
      <c r="G504" s="44" t="s">
        <v>969</v>
      </c>
      <c r="H504" s="43" t="s">
        <v>949</v>
      </c>
      <c r="I504" s="43" t="s">
        <v>27</v>
      </c>
      <c r="J504" s="45" t="s">
        <v>28</v>
      </c>
      <c r="K504" s="45" t="s">
        <v>28</v>
      </c>
      <c r="L504" s="45" t="s">
        <v>942</v>
      </c>
      <c r="M504" s="45">
        <v>0</v>
      </c>
      <c r="N504" s="45" t="s">
        <v>28</v>
      </c>
      <c r="O504" s="45">
        <v>0</v>
      </c>
      <c r="P504" s="46">
        <v>3224.8644999999997</v>
      </c>
      <c r="Q504" s="46">
        <v>3224.8644999999997</v>
      </c>
      <c r="R504" s="47"/>
      <c r="S504" s="46">
        <v>2803.1909999999993</v>
      </c>
      <c r="T504" s="46">
        <v>2803.1909999999993</v>
      </c>
      <c r="V504" s="49">
        <f>VLOOKUP(E504,[3]INVENTARIO!$B$4:$P$1048576,15,0)</f>
        <v>1</v>
      </c>
      <c r="X504" s="50">
        <f>VLOOKUP(E504,[3]INVENTARIO!$B$114:$R$4077,17,0)</f>
        <v>0</v>
      </c>
      <c r="Y504" s="50">
        <f t="shared" ref="Y504:Y532" si="71">X504*60%</f>
        <v>0</v>
      </c>
      <c r="AA504" s="51">
        <f>VLOOKUP(E504,[3]INVENTARIO!$B$4:$U$4077,20,0)</f>
        <v>0</v>
      </c>
      <c r="AB504" s="51">
        <f t="shared" si="61"/>
        <v>0</v>
      </c>
      <c r="AD504" s="51">
        <f>VLOOKUP(E504,[3]INVENTARIO!$B$4:$X$4077,23,0)</f>
        <v>0</v>
      </c>
      <c r="AE504" s="51">
        <f t="shared" si="68"/>
        <v>0</v>
      </c>
      <c r="AG504" s="51">
        <f>VLOOKUP(E504,[3]INVENTARIO!$B$4:$AA$1048576,26,0)</f>
        <v>0</v>
      </c>
      <c r="AH504" s="51">
        <f t="shared" si="69"/>
        <v>0</v>
      </c>
      <c r="AJ504" s="51">
        <f>VLOOKUP(E504,[3]INVENTARIO!$B$4:$AD$1048576,29,0)</f>
        <v>0</v>
      </c>
      <c r="AK504" s="51">
        <f t="shared" si="70"/>
        <v>0</v>
      </c>
      <c r="AT504" s="55"/>
    </row>
    <row r="505" spans="1:46" ht="24" customHeight="1" outlineLevel="1" x14ac:dyDescent="0.3">
      <c r="A505" s="43" t="s">
        <v>22</v>
      </c>
      <c r="B505" s="42">
        <v>501</v>
      </c>
      <c r="C505" s="43" t="s">
        <v>938</v>
      </c>
      <c r="D505" s="43" t="s">
        <v>939</v>
      </c>
      <c r="E505" s="42" t="s">
        <v>970</v>
      </c>
      <c r="F505" s="43">
        <f>VLOOKUP(E505,[3]INVENTARIO!$B$4:$D$1048576,3,0)</f>
        <v>0</v>
      </c>
      <c r="G505" s="44" t="s">
        <v>971</v>
      </c>
      <c r="H505" s="43" t="s">
        <v>949</v>
      </c>
      <c r="I505" s="43" t="s">
        <v>27</v>
      </c>
      <c r="J505" s="45">
        <v>1.5</v>
      </c>
      <c r="K505" s="45">
        <v>4</v>
      </c>
      <c r="L505" s="45" t="s">
        <v>942</v>
      </c>
      <c r="M505" s="45">
        <v>0</v>
      </c>
      <c r="N505" s="45" t="s">
        <v>28</v>
      </c>
      <c r="O505" s="45">
        <v>0</v>
      </c>
      <c r="P505" s="46">
        <v>3224.8644999999997</v>
      </c>
      <c r="Q505" s="46">
        <v>3224.8644999999997</v>
      </c>
      <c r="R505" s="47"/>
      <c r="S505" s="46">
        <v>2803.1909999999993</v>
      </c>
      <c r="T505" s="46">
        <v>2803.1909999999993</v>
      </c>
      <c r="V505" s="49">
        <f>VLOOKUP(E505,[3]INVENTARIO!$B$4:$P$1048576,15,0)</f>
        <v>1</v>
      </c>
      <c r="X505" s="50">
        <f>VLOOKUP(E505,[3]INVENTARIO!$B$114:$R$4077,17,0)</f>
        <v>2480.6999999999998</v>
      </c>
      <c r="Y505" s="50">
        <f t="shared" si="71"/>
        <v>1488.4199999999998</v>
      </c>
      <c r="AA505" s="51">
        <f>VLOOKUP(E505,[3]INVENTARIO!$B$4:$U$4077,20,0)</f>
        <v>2157.1</v>
      </c>
      <c r="AB505" s="51">
        <f t="shared" si="61"/>
        <v>1294.26</v>
      </c>
      <c r="AD505" s="51">
        <f>VLOOKUP(E505,[3]INVENTARIO!$B$4:$X$4077,23,0)</f>
        <v>2157.1</v>
      </c>
      <c r="AE505" s="51">
        <f t="shared" si="68"/>
        <v>1294.26</v>
      </c>
      <c r="AG505" s="51">
        <f>VLOOKUP(E505,[3]INVENTARIO!$B$4:$AA$1048576,26,0)</f>
        <v>2157.1</v>
      </c>
      <c r="AH505" s="51">
        <f t="shared" si="69"/>
        <v>1294.26</v>
      </c>
      <c r="AJ505" s="51">
        <f>VLOOKUP(E505,[3]INVENTARIO!$B$4:$AD$1048576,29,0)</f>
        <v>2035</v>
      </c>
      <c r="AK505" s="51">
        <f t="shared" si="70"/>
        <v>1221</v>
      </c>
      <c r="AT505" s="55"/>
    </row>
    <row r="506" spans="1:46" ht="24" customHeight="1" outlineLevel="1" x14ac:dyDescent="0.3">
      <c r="A506" s="43" t="s">
        <v>22</v>
      </c>
      <c r="B506" s="42">
        <v>502</v>
      </c>
      <c r="C506" s="43" t="s">
        <v>938</v>
      </c>
      <c r="D506" s="43" t="s">
        <v>939</v>
      </c>
      <c r="E506" s="42" t="s">
        <v>972</v>
      </c>
      <c r="F506" s="43">
        <f>VLOOKUP(E506,[3]INVENTARIO!$B$4:$D$1048576,3,0)</f>
        <v>0</v>
      </c>
      <c r="G506" s="44" t="s">
        <v>973</v>
      </c>
      <c r="H506" s="43" t="s">
        <v>949</v>
      </c>
      <c r="I506" s="43" t="s">
        <v>27</v>
      </c>
      <c r="J506" s="45">
        <v>1.5</v>
      </c>
      <c r="K506" s="45">
        <v>4</v>
      </c>
      <c r="L506" s="45" t="s">
        <v>942</v>
      </c>
      <c r="M506" s="45">
        <v>0</v>
      </c>
      <c r="N506" s="45" t="s">
        <v>28</v>
      </c>
      <c r="O506" s="45">
        <v>0</v>
      </c>
      <c r="P506" s="46">
        <v>3224.8644999999997</v>
      </c>
      <c r="Q506" s="46">
        <v>3224.8644999999997</v>
      </c>
      <c r="R506" s="47"/>
      <c r="S506" s="46">
        <v>2803.1909999999993</v>
      </c>
      <c r="T506" s="46">
        <v>2803.1909999999993</v>
      </c>
      <c r="V506" s="49">
        <f>VLOOKUP(E506,[3]INVENTARIO!$B$4:$P$1048576,15,0)</f>
        <v>1</v>
      </c>
      <c r="X506" s="50">
        <f>VLOOKUP(E506,[3]INVENTARIO!$B$114:$R$4077,17,0)</f>
        <v>2480.6999999999998</v>
      </c>
      <c r="Y506" s="50">
        <f t="shared" si="71"/>
        <v>1488.4199999999998</v>
      </c>
      <c r="AA506" s="51">
        <f>VLOOKUP(E506,[3]INVENTARIO!$B$4:$U$4077,20,0)</f>
        <v>2157.1</v>
      </c>
      <c r="AB506" s="51">
        <f t="shared" si="61"/>
        <v>1294.26</v>
      </c>
      <c r="AD506" s="51">
        <f>VLOOKUP(E506,[3]INVENTARIO!$B$4:$X$4077,23,0)</f>
        <v>2157.1</v>
      </c>
      <c r="AE506" s="51">
        <f t="shared" si="68"/>
        <v>1294.26</v>
      </c>
      <c r="AG506" s="51">
        <f>VLOOKUP(E506,[3]INVENTARIO!$B$4:$AA$1048576,26,0)</f>
        <v>2157.1</v>
      </c>
      <c r="AH506" s="51">
        <f t="shared" si="69"/>
        <v>1294.26</v>
      </c>
      <c r="AJ506" s="51">
        <f>VLOOKUP(E506,[3]INVENTARIO!$B$4:$AD$1048576,29,0)</f>
        <v>2035</v>
      </c>
      <c r="AK506" s="51">
        <f t="shared" si="70"/>
        <v>1221</v>
      </c>
      <c r="AT506" s="55"/>
    </row>
    <row r="507" spans="1:46" ht="24" customHeight="1" outlineLevel="1" x14ac:dyDescent="0.3">
      <c r="A507" s="43" t="s">
        <v>22</v>
      </c>
      <c r="B507" s="42">
        <v>503</v>
      </c>
      <c r="C507" s="43" t="s">
        <v>938</v>
      </c>
      <c r="D507" s="43" t="s">
        <v>939</v>
      </c>
      <c r="E507" s="42" t="s">
        <v>974</v>
      </c>
      <c r="F507" s="43">
        <f>VLOOKUP(E507,[3]INVENTARIO!$B$4:$D$1048576,3,0)</f>
        <v>0</v>
      </c>
      <c r="G507" s="44" t="s">
        <v>975</v>
      </c>
      <c r="H507" s="43" t="s">
        <v>949</v>
      </c>
      <c r="I507" s="43" t="s">
        <v>27</v>
      </c>
      <c r="J507" s="45">
        <v>2.0499999999999998</v>
      </c>
      <c r="K507" s="45">
        <v>1.25</v>
      </c>
      <c r="L507" s="45" t="s">
        <v>942</v>
      </c>
      <c r="M507" s="45">
        <v>0</v>
      </c>
      <c r="N507" s="45" t="s">
        <v>28</v>
      </c>
      <c r="O507" s="45">
        <v>0</v>
      </c>
      <c r="P507" s="46">
        <v>1830.3285000000001</v>
      </c>
      <c r="Q507" s="46">
        <v>1830.3285000000001</v>
      </c>
      <c r="R507" s="47"/>
      <c r="S507" s="46">
        <v>1590.9269999999999</v>
      </c>
      <c r="T507" s="46">
        <v>1590.9269999999999</v>
      </c>
      <c r="V507" s="49">
        <f>VLOOKUP(E507,[3]INVENTARIO!$B$4:$P$1048576,15,0)</f>
        <v>1</v>
      </c>
      <c r="X507" s="50">
        <f>VLOOKUP(E507,[3]INVENTARIO!$B$114:$R$4077,17,0)</f>
        <v>1407.9</v>
      </c>
      <c r="Y507" s="50">
        <f t="shared" si="71"/>
        <v>844.74</v>
      </c>
      <c r="AA507" s="51">
        <f>VLOOKUP(E507,[3]INVENTARIO!$B$4:$U$4077,20,0)</f>
        <v>1224.3</v>
      </c>
      <c r="AB507" s="51">
        <f t="shared" si="61"/>
        <v>734.57999999999993</v>
      </c>
      <c r="AD507" s="51">
        <f>VLOOKUP(E507,[3]INVENTARIO!$B$4:$X$4077,23,0)</f>
        <v>1224.3</v>
      </c>
      <c r="AE507" s="51">
        <f t="shared" si="68"/>
        <v>734.57999999999993</v>
      </c>
      <c r="AG507" s="51">
        <f>VLOOKUP(E507,[3]INVENTARIO!$B$4:$AA$1048576,26,0)</f>
        <v>1224.3</v>
      </c>
      <c r="AH507" s="51">
        <f t="shared" si="69"/>
        <v>734.57999999999993</v>
      </c>
      <c r="AJ507" s="51">
        <f>VLOOKUP(E507,[3]INVENTARIO!$B$4:$AD$1048576,29,0)</f>
        <v>1155</v>
      </c>
      <c r="AK507" s="51">
        <f t="shared" si="70"/>
        <v>693</v>
      </c>
      <c r="AT507" s="55"/>
    </row>
    <row r="508" spans="1:46" ht="24" customHeight="1" outlineLevel="1" x14ac:dyDescent="0.3">
      <c r="A508" s="43" t="s">
        <v>22</v>
      </c>
      <c r="B508" s="42">
        <v>504</v>
      </c>
      <c r="C508" s="43" t="s">
        <v>938</v>
      </c>
      <c r="D508" s="43" t="s">
        <v>939</v>
      </c>
      <c r="E508" s="42" t="s">
        <v>976</v>
      </c>
      <c r="F508" s="43">
        <f>VLOOKUP(E508,[3]INVENTARIO!$B$4:$D$1048576,3,0)</f>
        <v>0</v>
      </c>
      <c r="G508" s="44" t="s">
        <v>977</v>
      </c>
      <c r="H508" s="43" t="s">
        <v>949</v>
      </c>
      <c r="I508" s="43" t="s">
        <v>27</v>
      </c>
      <c r="J508" s="45">
        <v>2.0499999999999998</v>
      </c>
      <c r="K508" s="45">
        <v>1.31</v>
      </c>
      <c r="L508" s="45" t="s">
        <v>942</v>
      </c>
      <c r="M508" s="45">
        <v>0</v>
      </c>
      <c r="N508" s="45" t="s">
        <v>28</v>
      </c>
      <c r="O508" s="45">
        <v>0</v>
      </c>
      <c r="P508" s="46">
        <v>1568.8530000000001</v>
      </c>
      <c r="Q508" s="46">
        <v>1568.8530000000001</v>
      </c>
      <c r="R508" s="47"/>
      <c r="S508" s="46">
        <v>1363.6839999999997</v>
      </c>
      <c r="T508" s="46">
        <v>1363.6839999999997</v>
      </c>
      <c r="V508" s="49">
        <f>VLOOKUP(E508,[3]INVENTARIO!$B$4:$P$1048576,15,0)</f>
        <v>1</v>
      </c>
      <c r="X508" s="50">
        <f>VLOOKUP(E508,[3]INVENTARIO!$B$114:$R$4077,17,0)</f>
        <v>1206.8</v>
      </c>
      <c r="Y508" s="50">
        <f t="shared" si="71"/>
        <v>724.07999999999993</v>
      </c>
      <c r="AA508" s="51">
        <f>VLOOKUP(E508,[3]INVENTARIO!$B$4:$U$4077,20,0)</f>
        <v>1049.4000000000001</v>
      </c>
      <c r="AB508" s="51">
        <f t="shared" si="61"/>
        <v>629.64</v>
      </c>
      <c r="AD508" s="51">
        <f>VLOOKUP(E508,[3]INVENTARIO!$B$4:$X$4077,23,0)</f>
        <v>1049.4000000000001</v>
      </c>
      <c r="AE508" s="51">
        <f t="shared" si="68"/>
        <v>629.64</v>
      </c>
      <c r="AG508" s="51">
        <f>VLOOKUP(E508,[3]INVENTARIO!$B$4:$AA$1048576,26,0)</f>
        <v>1049.4000000000001</v>
      </c>
      <c r="AH508" s="51">
        <f t="shared" si="69"/>
        <v>629.64</v>
      </c>
      <c r="AJ508" s="51">
        <f>VLOOKUP(E508,[3]INVENTARIO!$B$4:$AD$1048576,29,0)</f>
        <v>990</v>
      </c>
      <c r="AK508" s="51">
        <f t="shared" si="70"/>
        <v>594</v>
      </c>
      <c r="AT508" s="55"/>
    </row>
    <row r="509" spans="1:46" ht="24" customHeight="1" outlineLevel="1" x14ac:dyDescent="0.3">
      <c r="A509" s="43" t="s">
        <v>22</v>
      </c>
      <c r="B509" s="42">
        <v>505</v>
      </c>
      <c r="C509" s="43" t="s">
        <v>938</v>
      </c>
      <c r="D509" s="43" t="s">
        <v>939</v>
      </c>
      <c r="E509" s="42" t="s">
        <v>978</v>
      </c>
      <c r="F509" s="43">
        <f>VLOOKUP(E509,[3]INVENTARIO!$B$4:$D$1048576,3,0)</f>
        <v>0</v>
      </c>
      <c r="G509" s="44" t="s">
        <v>979</v>
      </c>
      <c r="H509" s="43" t="s">
        <v>949</v>
      </c>
      <c r="I509" s="43" t="s">
        <v>27</v>
      </c>
      <c r="J509" s="45">
        <v>2.0499999999999998</v>
      </c>
      <c r="K509" s="45">
        <v>1.23</v>
      </c>
      <c r="L509" s="45" t="s">
        <v>942</v>
      </c>
      <c r="M509" s="45">
        <v>0</v>
      </c>
      <c r="N509" s="45" t="s">
        <v>28</v>
      </c>
      <c r="O509" s="45">
        <v>0</v>
      </c>
      <c r="P509" s="46">
        <v>1830.3285000000001</v>
      </c>
      <c r="Q509" s="46">
        <v>1830.3285000000001</v>
      </c>
      <c r="R509" s="47"/>
      <c r="S509" s="46">
        <v>1590.9269999999999</v>
      </c>
      <c r="T509" s="46">
        <v>1590.9269999999999</v>
      </c>
      <c r="V509" s="49">
        <f>VLOOKUP(E509,[3]INVENTARIO!$B$4:$P$1048576,15,0)</f>
        <v>1</v>
      </c>
      <c r="X509" s="50">
        <f>VLOOKUP(E509,[3]INVENTARIO!$B$114:$R$4077,17,0)</f>
        <v>1407.9</v>
      </c>
      <c r="Y509" s="50">
        <f t="shared" si="71"/>
        <v>844.74</v>
      </c>
      <c r="AA509" s="51">
        <f>VLOOKUP(E509,[3]INVENTARIO!$B$4:$U$4077,20,0)</f>
        <v>1224.3</v>
      </c>
      <c r="AB509" s="51">
        <f t="shared" si="61"/>
        <v>734.57999999999993</v>
      </c>
      <c r="AD509" s="51">
        <f>VLOOKUP(E509,[3]INVENTARIO!$B$4:$X$4077,23,0)</f>
        <v>1224.3</v>
      </c>
      <c r="AE509" s="51">
        <f t="shared" si="68"/>
        <v>734.57999999999993</v>
      </c>
      <c r="AG509" s="51">
        <f>VLOOKUP(E509,[3]INVENTARIO!$B$4:$AA$1048576,26,0)</f>
        <v>1224.3</v>
      </c>
      <c r="AH509" s="51">
        <f t="shared" si="69"/>
        <v>734.57999999999993</v>
      </c>
      <c r="AJ509" s="51">
        <f>VLOOKUP(E509,[3]INVENTARIO!$B$4:$AD$1048576,29,0)</f>
        <v>1155</v>
      </c>
      <c r="AK509" s="51">
        <f t="shared" si="70"/>
        <v>693</v>
      </c>
      <c r="AT509" s="55"/>
    </row>
    <row r="510" spans="1:46" ht="24" customHeight="1" outlineLevel="1" x14ac:dyDescent="0.3">
      <c r="A510" s="43" t="s">
        <v>583</v>
      </c>
      <c r="B510" s="42">
        <v>506</v>
      </c>
      <c r="C510" s="43" t="s">
        <v>938</v>
      </c>
      <c r="D510" s="43" t="s">
        <v>939</v>
      </c>
      <c r="E510" s="42" t="s">
        <v>980</v>
      </c>
      <c r="F510" s="43">
        <f>VLOOKUP(E510,[3]INVENTARIO!$B$4:$D$1048576,3,0)</f>
        <v>0</v>
      </c>
      <c r="G510" s="44" t="s">
        <v>981</v>
      </c>
      <c r="H510" s="43" t="s">
        <v>949</v>
      </c>
      <c r="I510" s="43" t="s">
        <v>27</v>
      </c>
      <c r="J510" s="45">
        <v>2.0499999999999998</v>
      </c>
      <c r="K510" s="45">
        <v>1.21</v>
      </c>
      <c r="L510" s="45" t="s">
        <v>942</v>
      </c>
      <c r="M510" s="45">
        <v>0</v>
      </c>
      <c r="N510" s="45" t="s">
        <v>28</v>
      </c>
      <c r="O510" s="45">
        <v>0</v>
      </c>
      <c r="P510" s="46">
        <v>1830.3285000000001</v>
      </c>
      <c r="Q510" s="46">
        <v>1830.3285000000001</v>
      </c>
      <c r="R510" s="47"/>
      <c r="S510" s="46">
        <v>1590.9269999999999</v>
      </c>
      <c r="T510" s="46">
        <v>1590.9269999999999</v>
      </c>
      <c r="V510" s="49">
        <f>VLOOKUP(E510,[3]INVENTARIO!$B$4:$P$1048576,15,0)</f>
        <v>1</v>
      </c>
      <c r="X510" s="50">
        <f>VLOOKUP(E510,[3]INVENTARIO!$B$114:$R$4077,17,0)</f>
        <v>1407.9</v>
      </c>
      <c r="Y510" s="50">
        <f t="shared" si="71"/>
        <v>844.74</v>
      </c>
      <c r="AA510" s="51">
        <f>VLOOKUP(E510,[3]INVENTARIO!$B$4:$U$4077,20,0)</f>
        <v>1224.3</v>
      </c>
      <c r="AB510" s="51">
        <f t="shared" si="61"/>
        <v>734.57999999999993</v>
      </c>
      <c r="AD510" s="51">
        <f>VLOOKUP(E510,[3]INVENTARIO!$B$4:$X$4077,23,0)</f>
        <v>1224.3</v>
      </c>
      <c r="AE510" s="51">
        <f t="shared" si="68"/>
        <v>734.57999999999993</v>
      </c>
      <c r="AG510" s="51">
        <f>VLOOKUP(E510,[3]INVENTARIO!$B$4:$AA$1048576,26,0)</f>
        <v>1224.3</v>
      </c>
      <c r="AH510" s="51">
        <f t="shared" si="69"/>
        <v>734.57999999999993</v>
      </c>
      <c r="AJ510" s="51">
        <f>VLOOKUP(E510,[3]INVENTARIO!$B$4:$AD$1048576,29,0)</f>
        <v>1155</v>
      </c>
      <c r="AK510" s="51">
        <f t="shared" si="70"/>
        <v>693</v>
      </c>
      <c r="AT510" s="55"/>
    </row>
    <row r="511" spans="1:46" ht="24" customHeight="1" outlineLevel="1" x14ac:dyDescent="0.3">
      <c r="A511" s="43" t="s">
        <v>350</v>
      </c>
      <c r="B511" s="42">
        <v>507</v>
      </c>
      <c r="C511" s="43" t="s">
        <v>938</v>
      </c>
      <c r="D511" s="43" t="s">
        <v>939</v>
      </c>
      <c r="E511" s="42" t="s">
        <v>982</v>
      </c>
      <c r="F511" s="43">
        <f>VLOOKUP(E511,[3]INVENTARIO!$B$4:$D$1048576,3,0)</f>
        <v>0</v>
      </c>
      <c r="G511" s="44" t="s">
        <v>983</v>
      </c>
      <c r="H511" s="43" t="s">
        <v>949</v>
      </c>
      <c r="I511" s="43" t="s">
        <v>27</v>
      </c>
      <c r="J511" s="45">
        <v>0.25</v>
      </c>
      <c r="K511" s="45">
        <v>0.16</v>
      </c>
      <c r="L511" s="45" t="s">
        <v>984</v>
      </c>
      <c r="M511" s="45">
        <v>0</v>
      </c>
      <c r="N511" s="45" t="s">
        <v>28</v>
      </c>
      <c r="O511" s="45">
        <v>0</v>
      </c>
      <c r="P511" s="46">
        <v>45</v>
      </c>
      <c r="Q511" s="46">
        <f>P511*V511</f>
        <v>45</v>
      </c>
      <c r="R511" s="47"/>
      <c r="S511" s="46">
        <v>38.984999999999999</v>
      </c>
      <c r="T511" s="46">
        <v>38.984999999999999</v>
      </c>
      <c r="V511" s="49">
        <f>VLOOKUP(E511,[3]INVENTARIO!$B$4:$P$1048576,15,0)</f>
        <v>1</v>
      </c>
      <c r="X511" s="50">
        <f>VLOOKUP(E511,[3]INVENTARIO!$B$114:$R$4077,17,0)</f>
        <v>34.5</v>
      </c>
      <c r="Y511" s="50">
        <f>X511*60%</f>
        <v>20.7</v>
      </c>
      <c r="AA511" s="51">
        <f>VLOOKUP(E511,[3]INVENTARIO!$B$4:$U$4077,20,0)</f>
        <v>30</v>
      </c>
      <c r="AB511" s="51">
        <f>AA511*60%</f>
        <v>18</v>
      </c>
      <c r="AD511" s="51">
        <f>VLOOKUP(E511,[3]INVENTARIO!$B$4:$X$4077,23,0)</f>
        <v>30</v>
      </c>
      <c r="AE511" s="51">
        <f>AD511*60%</f>
        <v>18</v>
      </c>
      <c r="AG511" s="51">
        <f>VLOOKUP(E511,[3]INVENTARIO!$B$4:$AA$1048576,26,0)</f>
        <v>30</v>
      </c>
      <c r="AH511" s="51">
        <f>AG511*60%</f>
        <v>18</v>
      </c>
      <c r="AJ511" s="51">
        <f>VLOOKUP(E511,[3]INVENTARIO!$B$4:$AD$1048576,29,0)</f>
        <v>25</v>
      </c>
      <c r="AK511" s="51">
        <f>AJ511*60%</f>
        <v>15</v>
      </c>
      <c r="AT511" s="55"/>
    </row>
    <row r="512" spans="1:46" ht="24" customHeight="1" outlineLevel="1" x14ac:dyDescent="0.3">
      <c r="A512" s="43" t="s">
        <v>350</v>
      </c>
      <c r="B512" s="42">
        <v>508</v>
      </c>
      <c r="C512" s="43" t="s">
        <v>938</v>
      </c>
      <c r="D512" s="43" t="s">
        <v>939</v>
      </c>
      <c r="E512" s="42" t="s">
        <v>985</v>
      </c>
      <c r="F512" s="43">
        <f>VLOOKUP(E512,[3]INVENTARIO!$B$4:$D$1048576,3,0)</f>
        <v>0</v>
      </c>
      <c r="G512" s="44" t="s">
        <v>983</v>
      </c>
      <c r="H512" s="43" t="s">
        <v>949</v>
      </c>
      <c r="I512" s="43" t="s">
        <v>27</v>
      </c>
      <c r="J512" s="45">
        <v>0.3</v>
      </c>
      <c r="K512" s="45">
        <v>0.2</v>
      </c>
      <c r="L512" s="45" t="s">
        <v>984</v>
      </c>
      <c r="M512" s="45">
        <v>0</v>
      </c>
      <c r="N512" s="45" t="s">
        <v>28</v>
      </c>
      <c r="O512" s="45">
        <v>0</v>
      </c>
      <c r="P512" s="46">
        <v>60</v>
      </c>
      <c r="Q512" s="46">
        <f>P512*V512</f>
        <v>60</v>
      </c>
      <c r="R512" s="47"/>
      <c r="S512" s="46">
        <v>51.98</v>
      </c>
      <c r="T512" s="46">
        <v>51.98</v>
      </c>
      <c r="V512" s="49">
        <f>VLOOKUP(E512,[3]INVENTARIO!$B$4:$P$1048576,15,0)</f>
        <v>1</v>
      </c>
      <c r="X512" s="50">
        <f>VLOOKUP(E512,[3]INVENTARIO!$B$114:$R$4077,17,0)</f>
        <v>46</v>
      </c>
      <c r="Y512" s="50">
        <f>X512*60%</f>
        <v>27.599999999999998</v>
      </c>
      <c r="AA512" s="51">
        <f>VLOOKUP(E512,[3]INVENTARIO!$B$4:$U$4077,20,0)</f>
        <v>40</v>
      </c>
      <c r="AB512" s="51">
        <f>AA512*60%</f>
        <v>24</v>
      </c>
      <c r="AD512" s="51">
        <f>VLOOKUP(E512,[3]INVENTARIO!$B$4:$X$4077,23,0)</f>
        <v>40</v>
      </c>
      <c r="AE512" s="51">
        <f>AD512*60%</f>
        <v>24</v>
      </c>
      <c r="AG512" s="51">
        <f>VLOOKUP(E512,[3]INVENTARIO!$B$4:$AA$1048576,26,0)</f>
        <v>40</v>
      </c>
      <c r="AH512" s="51">
        <f>AG512*60%</f>
        <v>24</v>
      </c>
      <c r="AJ512" s="51">
        <f>VLOOKUP(E512,[3]INVENTARIO!$B$4:$AD$1048576,29,0)</f>
        <v>35</v>
      </c>
      <c r="AK512" s="51">
        <f>AJ512*60%</f>
        <v>21</v>
      </c>
      <c r="AT512" s="55"/>
    </row>
    <row r="513" spans="1:46" ht="24" customHeight="1" outlineLevel="1" x14ac:dyDescent="0.3">
      <c r="A513" s="43" t="s">
        <v>350</v>
      </c>
      <c r="B513" s="42">
        <v>509</v>
      </c>
      <c r="C513" s="43" t="s">
        <v>938</v>
      </c>
      <c r="D513" s="43" t="s">
        <v>939</v>
      </c>
      <c r="E513" s="42" t="s">
        <v>986</v>
      </c>
      <c r="F513" s="43">
        <f>VLOOKUP(E513,[3]INVENTARIO!$B$4:$D$1048576,3,0)</f>
        <v>0</v>
      </c>
      <c r="G513" s="44" t="s">
        <v>987</v>
      </c>
      <c r="H513" s="43" t="s">
        <v>949</v>
      </c>
      <c r="I513" s="43" t="s">
        <v>27</v>
      </c>
      <c r="J513" s="45">
        <v>0.4</v>
      </c>
      <c r="K513" s="45">
        <v>0.26</v>
      </c>
      <c r="L513" s="45" t="s">
        <v>984</v>
      </c>
      <c r="M513" s="45">
        <v>0</v>
      </c>
      <c r="N513" s="45" t="s">
        <v>28</v>
      </c>
      <c r="O513" s="45">
        <v>0</v>
      </c>
      <c r="P513" s="46">
        <v>75</v>
      </c>
      <c r="Q513" s="46">
        <f>P513*V513</f>
        <v>75</v>
      </c>
      <c r="R513" s="47"/>
      <c r="S513" s="46">
        <v>64.974999999999994</v>
      </c>
      <c r="T513" s="46">
        <v>64.974999999999994</v>
      </c>
      <c r="V513" s="49">
        <f>VLOOKUP(E513,[3]INVENTARIO!$B$4:$P$1048576,15,0)</f>
        <v>1</v>
      </c>
      <c r="X513" s="50">
        <f>VLOOKUP(E513,[3]INVENTARIO!$B$114:$R$4077,17,0)</f>
        <v>57.5</v>
      </c>
      <c r="Y513" s="50">
        <f>X513*60%</f>
        <v>34.5</v>
      </c>
      <c r="AA513" s="51">
        <f>VLOOKUP(E513,[3]INVENTARIO!$B$4:$U$4077,20,0)</f>
        <v>50</v>
      </c>
      <c r="AB513" s="51">
        <f>AA513*60%</f>
        <v>30</v>
      </c>
      <c r="AD513" s="51">
        <f>VLOOKUP(E513,[3]INVENTARIO!$B$4:$X$4077,23,0)</f>
        <v>50</v>
      </c>
      <c r="AE513" s="51">
        <f>AD513*60%</f>
        <v>30</v>
      </c>
      <c r="AG513" s="51">
        <f>VLOOKUP(E513,[3]INVENTARIO!$B$4:$AA$1048576,26,0)</f>
        <v>50</v>
      </c>
      <c r="AH513" s="51">
        <f>AG513*60%</f>
        <v>30</v>
      </c>
      <c r="AJ513" s="51">
        <f>VLOOKUP(E513,[3]INVENTARIO!$B$4:$AD$1048576,29,0)</f>
        <v>45</v>
      </c>
      <c r="AK513" s="51">
        <f>AJ513*60%</f>
        <v>27</v>
      </c>
      <c r="AT513" s="55"/>
    </row>
    <row r="514" spans="1:46" ht="24" customHeight="1" outlineLevel="1" x14ac:dyDescent="0.3">
      <c r="A514" s="43" t="s">
        <v>350</v>
      </c>
      <c r="B514" s="42">
        <v>510</v>
      </c>
      <c r="C514" s="43" t="s">
        <v>938</v>
      </c>
      <c r="D514" s="43" t="s">
        <v>939</v>
      </c>
      <c r="E514" s="42" t="s">
        <v>988</v>
      </c>
      <c r="F514" s="43">
        <f>VLOOKUP(E514,[3]INVENTARIO!$B$4:$D$1048576,3,0)</f>
        <v>0</v>
      </c>
      <c r="G514" s="44" t="s">
        <v>989</v>
      </c>
      <c r="H514" s="43" t="s">
        <v>949</v>
      </c>
      <c r="I514" s="43" t="s">
        <v>27</v>
      </c>
      <c r="J514" s="45">
        <v>0.34</v>
      </c>
      <c r="K514" s="45">
        <v>0.34</v>
      </c>
      <c r="L514" s="45" t="s">
        <v>942</v>
      </c>
      <c r="M514" s="45">
        <v>0</v>
      </c>
      <c r="N514" s="45" t="s">
        <v>28</v>
      </c>
      <c r="O514" s="45">
        <v>0</v>
      </c>
      <c r="P514" s="46">
        <v>89.7</v>
      </c>
      <c r="Q514" s="46">
        <f>P514*V514</f>
        <v>89.7</v>
      </c>
      <c r="R514" s="47"/>
      <c r="S514" s="46">
        <v>77.97</v>
      </c>
      <c r="T514" s="46">
        <v>77.97</v>
      </c>
      <c r="V514" s="49">
        <f>VLOOKUP(E514,[3]INVENTARIO!$B$4:$P$1048576,15,0)</f>
        <v>1</v>
      </c>
      <c r="X514" s="50">
        <f>VLOOKUP(E514,[3]INVENTARIO!$B$114:$R$4077,17,0)</f>
        <v>69</v>
      </c>
      <c r="Y514" s="50">
        <f>X514*60%</f>
        <v>41.4</v>
      </c>
      <c r="AA514" s="51">
        <f>VLOOKUP(E514,[3]INVENTARIO!$B$4:$U$4077,20,0)</f>
        <v>60</v>
      </c>
      <c r="AB514" s="51">
        <f>AA514*60%</f>
        <v>36</v>
      </c>
      <c r="AD514" s="51">
        <f>VLOOKUP(E514,[3]INVENTARIO!$B$4:$X$4077,23,0)</f>
        <v>60</v>
      </c>
      <c r="AE514" s="51">
        <f>AD514*60%</f>
        <v>36</v>
      </c>
      <c r="AG514" s="51">
        <f>VLOOKUP(E514,[3]INVENTARIO!$B$4:$AA$1048576,26,0)</f>
        <v>60</v>
      </c>
      <c r="AH514" s="51">
        <f>AG514*60%</f>
        <v>36</v>
      </c>
      <c r="AJ514" s="51">
        <f>VLOOKUP(E514,[3]INVENTARIO!$B$4:$AD$1048576,29,0)</f>
        <v>55</v>
      </c>
      <c r="AK514" s="51">
        <f>AJ514*60%</f>
        <v>33</v>
      </c>
      <c r="AT514" s="55"/>
    </row>
    <row r="515" spans="1:46" ht="24" customHeight="1" outlineLevel="1" x14ac:dyDescent="0.3">
      <c r="A515" s="43" t="s">
        <v>350</v>
      </c>
      <c r="B515" s="42">
        <v>511</v>
      </c>
      <c r="C515" s="43" t="s">
        <v>938</v>
      </c>
      <c r="D515" s="43" t="s">
        <v>939</v>
      </c>
      <c r="E515" s="42" t="s">
        <v>990</v>
      </c>
      <c r="F515" s="43">
        <f>VLOOKUP(E515,[3]INVENTARIO!$B$4:$D$1048576,3,0)</f>
        <v>0</v>
      </c>
      <c r="G515" s="44" t="s">
        <v>991</v>
      </c>
      <c r="H515" s="43" t="s">
        <v>949</v>
      </c>
      <c r="I515" s="43" t="s">
        <v>27</v>
      </c>
      <c r="J515" s="45">
        <v>0.4</v>
      </c>
      <c r="K515" s="45">
        <v>0.4</v>
      </c>
      <c r="L515" s="45" t="s">
        <v>942</v>
      </c>
      <c r="M515" s="45">
        <v>0</v>
      </c>
      <c r="N515" s="45" t="s">
        <v>28</v>
      </c>
      <c r="O515" s="45">
        <v>0</v>
      </c>
      <c r="P515" s="46">
        <v>104.65</v>
      </c>
      <c r="Q515" s="46">
        <f>P515*V515</f>
        <v>104.65</v>
      </c>
      <c r="R515" s="47"/>
      <c r="S515" s="46">
        <v>90.964999999999989</v>
      </c>
      <c r="T515" s="46">
        <v>90.964999999999989</v>
      </c>
      <c r="V515" s="49">
        <f>VLOOKUP(E515,[3]INVENTARIO!$B$4:$P$1048576,15,0)</f>
        <v>1</v>
      </c>
      <c r="X515" s="50">
        <f>VLOOKUP(E515,[3]INVENTARIO!$B$114:$R$4077,17,0)</f>
        <v>80.5</v>
      </c>
      <c r="Y515" s="50">
        <f>X515*60%</f>
        <v>48.3</v>
      </c>
      <c r="AA515" s="51">
        <f>VLOOKUP(E515,[3]INVENTARIO!$B$4:$U$4077,20,0)</f>
        <v>70</v>
      </c>
      <c r="AB515" s="51">
        <f>AA515*60%</f>
        <v>42</v>
      </c>
      <c r="AD515" s="51">
        <f>VLOOKUP(E515,[3]INVENTARIO!$B$4:$X$4077,23,0)</f>
        <v>70</v>
      </c>
      <c r="AE515" s="51">
        <f>AD515*60%</f>
        <v>42</v>
      </c>
      <c r="AG515" s="51">
        <f>VLOOKUP(E515,[3]INVENTARIO!$B$4:$AA$1048576,26,0)</f>
        <v>70</v>
      </c>
      <c r="AH515" s="51">
        <f>AG515*60%</f>
        <v>42</v>
      </c>
      <c r="AJ515" s="51">
        <f>VLOOKUP(E515,[3]INVENTARIO!$B$4:$AD$1048576,29,0)</f>
        <v>65</v>
      </c>
      <c r="AK515" s="51">
        <f>AJ515*60%</f>
        <v>39</v>
      </c>
      <c r="AT515" s="55"/>
    </row>
    <row r="516" spans="1:46" ht="24" customHeight="1" outlineLevel="1" x14ac:dyDescent="0.3">
      <c r="A516" s="43" t="s">
        <v>350</v>
      </c>
      <c r="B516" s="42">
        <v>512</v>
      </c>
      <c r="C516" s="43" t="s">
        <v>938</v>
      </c>
      <c r="D516" s="43" t="s">
        <v>939</v>
      </c>
      <c r="E516" s="42" t="s">
        <v>992</v>
      </c>
      <c r="F516" s="43">
        <f>VLOOKUP(E516,[3]INVENTARIO!$B$4:$D$1048576,3,0)</f>
        <v>0</v>
      </c>
      <c r="G516" s="44" t="s">
        <v>993</v>
      </c>
      <c r="H516" s="43" t="s">
        <v>949</v>
      </c>
      <c r="I516" s="43" t="s">
        <v>27</v>
      </c>
      <c r="J516" s="45">
        <v>1.95</v>
      </c>
      <c r="K516" s="45">
        <v>1.2</v>
      </c>
      <c r="L516" s="45" t="s">
        <v>28</v>
      </c>
      <c r="M516" s="45">
        <v>0</v>
      </c>
      <c r="N516" s="45" t="s">
        <v>28</v>
      </c>
      <c r="O516" s="45">
        <v>0</v>
      </c>
      <c r="P516" s="46">
        <v>2275</v>
      </c>
      <c r="Q516" s="46">
        <f t="shared" ref="Q516:Q579" si="72">P516*V516</f>
        <v>2275</v>
      </c>
      <c r="R516" s="47"/>
      <c r="S516" s="46">
        <v>1977.4999999999998</v>
      </c>
      <c r="T516" s="46">
        <v>1977.4999999999998</v>
      </c>
      <c r="V516" s="49">
        <f>VLOOKUP(E516,[3]INVENTARIO!$B$4:$P$1048576,15,0)</f>
        <v>1</v>
      </c>
      <c r="X516" s="50">
        <f>VLOOKUP(E516,[3]INVENTARIO!$B$114:$R$4077,17,0)</f>
        <v>1750</v>
      </c>
      <c r="Y516" s="50">
        <f t="shared" si="71"/>
        <v>1050</v>
      </c>
      <c r="AA516" s="51">
        <f>VLOOKUP(E516,[3]INVENTARIO!$B$4:$U$4077,20,0)</f>
        <v>0</v>
      </c>
      <c r="AB516" s="51">
        <f t="shared" si="61"/>
        <v>0</v>
      </c>
      <c r="AD516" s="51">
        <f>VLOOKUP(E516,[3]INVENTARIO!$B$4:$X$4077,23,0)</f>
        <v>0</v>
      </c>
      <c r="AE516" s="51">
        <f t="shared" si="68"/>
        <v>0</v>
      </c>
      <c r="AG516" s="51">
        <f>VLOOKUP(E516,[3]INVENTARIO!$B$4:$AA$1048576,26,0)</f>
        <v>0</v>
      </c>
      <c r="AH516" s="51">
        <f t="shared" si="69"/>
        <v>0</v>
      </c>
      <c r="AJ516" s="51">
        <f>VLOOKUP(E516,[3]INVENTARIO!$B$4:$AD$1048576,29,0)</f>
        <v>0</v>
      </c>
      <c r="AK516" s="51">
        <f t="shared" si="70"/>
        <v>0</v>
      </c>
      <c r="AT516" s="55"/>
    </row>
    <row r="517" spans="1:46" ht="24" customHeight="1" outlineLevel="1" x14ac:dyDescent="0.3">
      <c r="A517" s="43" t="s">
        <v>583</v>
      </c>
      <c r="B517" s="42">
        <v>513</v>
      </c>
      <c r="C517" s="43" t="s">
        <v>938</v>
      </c>
      <c r="D517" s="43" t="s">
        <v>939</v>
      </c>
      <c r="E517" s="42" t="s">
        <v>994</v>
      </c>
      <c r="F517" s="43">
        <f>VLOOKUP(E517,[3]INVENTARIO!$B$4:$D$1048576,3,0)</f>
        <v>0</v>
      </c>
      <c r="G517" s="44" t="s">
        <v>995</v>
      </c>
      <c r="H517" s="43" t="s">
        <v>949</v>
      </c>
      <c r="I517" s="43" t="s">
        <v>27</v>
      </c>
      <c r="J517" s="45">
        <v>1.9</v>
      </c>
      <c r="K517" s="45">
        <v>1.8</v>
      </c>
      <c r="L517" s="45" t="s">
        <v>28</v>
      </c>
      <c r="M517" s="45">
        <v>0</v>
      </c>
      <c r="N517" s="45" t="s">
        <v>28</v>
      </c>
      <c r="O517" s="45">
        <v>0</v>
      </c>
      <c r="P517" s="46">
        <v>2912</v>
      </c>
      <c r="Q517" s="46">
        <f t="shared" si="72"/>
        <v>2912</v>
      </c>
      <c r="R517" s="47"/>
      <c r="S517" s="46">
        <v>2531.1999999999998</v>
      </c>
      <c r="T517" s="46">
        <v>2531.1999999999998</v>
      </c>
      <c r="V517" s="49">
        <f>VLOOKUP(E517,[3]INVENTARIO!$B$4:$P$1048576,15,0)</f>
        <v>1</v>
      </c>
      <c r="X517" s="50">
        <f>VLOOKUP(E517,[3]INVENTARIO!$B$114:$R$4077,17,0)</f>
        <v>2240</v>
      </c>
      <c r="Y517" s="50">
        <f t="shared" si="71"/>
        <v>1344</v>
      </c>
      <c r="AA517" s="51">
        <f>VLOOKUP(E517,[3]INVENTARIO!$B$4:$U$4077,20,0)</f>
        <v>0</v>
      </c>
      <c r="AB517" s="51">
        <f t="shared" si="61"/>
        <v>0</v>
      </c>
      <c r="AD517" s="51">
        <f>VLOOKUP(E517,[3]INVENTARIO!$B$4:$X$4077,23,0)</f>
        <v>0</v>
      </c>
      <c r="AE517" s="51">
        <f t="shared" si="68"/>
        <v>0</v>
      </c>
      <c r="AG517" s="51">
        <f>VLOOKUP(E517,[3]INVENTARIO!$B$4:$AA$1048576,26,0)</f>
        <v>0</v>
      </c>
      <c r="AH517" s="51">
        <f t="shared" si="69"/>
        <v>0</v>
      </c>
      <c r="AJ517" s="51">
        <f>VLOOKUP(E517,[3]INVENTARIO!$B$4:$AD$1048576,29,0)</f>
        <v>0</v>
      </c>
      <c r="AK517" s="51">
        <f t="shared" si="70"/>
        <v>0</v>
      </c>
      <c r="AT517" s="55"/>
    </row>
    <row r="518" spans="1:46" ht="24" customHeight="1" outlineLevel="1" x14ac:dyDescent="0.3">
      <c r="A518" s="43" t="s">
        <v>583</v>
      </c>
      <c r="B518" s="42">
        <v>514</v>
      </c>
      <c r="C518" s="43" t="s">
        <v>938</v>
      </c>
      <c r="D518" s="43" t="s">
        <v>939</v>
      </c>
      <c r="E518" s="42" t="s">
        <v>996</v>
      </c>
      <c r="F518" s="43">
        <f>VLOOKUP(E518,[3]INVENTARIO!$B$4:$D$1048576,3,0)</f>
        <v>0</v>
      </c>
      <c r="G518" s="44" t="s">
        <v>997</v>
      </c>
      <c r="H518" s="43" t="s">
        <v>949</v>
      </c>
      <c r="I518" s="43" t="s">
        <v>27</v>
      </c>
      <c r="J518" s="45" t="s">
        <v>28</v>
      </c>
      <c r="K518" s="45" t="s">
        <v>28</v>
      </c>
      <c r="L518" s="45" t="s">
        <v>28</v>
      </c>
      <c r="M518" s="45">
        <v>0</v>
      </c>
      <c r="N518" s="45" t="s">
        <v>28</v>
      </c>
      <c r="O518" s="45">
        <v>0</v>
      </c>
      <c r="P518" s="46">
        <v>26560</v>
      </c>
      <c r="Q518" s="46">
        <v>26560</v>
      </c>
      <c r="R518" s="47"/>
      <c r="S518" s="46">
        <v>0</v>
      </c>
      <c r="T518" s="46">
        <v>13040</v>
      </c>
      <c r="V518" s="49">
        <f>VLOOKUP(E518,[3]INVENTARIO!$B$4:$P$1048576,15,0)</f>
        <v>1</v>
      </c>
      <c r="X518" s="50">
        <f>VLOOKUP(E518,[3]INVENTARIO!$B$114:$R$4077,17,0)</f>
        <v>0</v>
      </c>
      <c r="Y518" s="50">
        <f t="shared" si="71"/>
        <v>0</v>
      </c>
      <c r="AA518" s="51">
        <f>VLOOKUP(E518,[3]INVENTARIO!$B$4:$U$4077,20,0)</f>
        <v>0</v>
      </c>
      <c r="AB518" s="51">
        <f t="shared" si="61"/>
        <v>0</v>
      </c>
      <c r="AD518" s="51">
        <f>VLOOKUP(E518,[3]INVENTARIO!$B$4:$X$4077,23,0)</f>
        <v>0</v>
      </c>
      <c r="AE518" s="51">
        <f t="shared" si="68"/>
        <v>0</v>
      </c>
      <c r="AG518" s="51">
        <f>VLOOKUP(E518,[3]INVENTARIO!$B$4:$AA$1048576,26,0)</f>
        <v>0</v>
      </c>
      <c r="AH518" s="51">
        <f t="shared" si="69"/>
        <v>0</v>
      </c>
      <c r="AJ518" s="51">
        <f>VLOOKUP(E518,[3]INVENTARIO!$B$4:$AD$1048576,29,0)</f>
        <v>0</v>
      </c>
      <c r="AK518" s="51">
        <f t="shared" si="70"/>
        <v>0</v>
      </c>
      <c r="AT518" s="55"/>
    </row>
    <row r="519" spans="1:46" ht="24" customHeight="1" outlineLevel="1" x14ac:dyDescent="0.3">
      <c r="A519" s="43" t="s">
        <v>347</v>
      </c>
      <c r="B519" s="42">
        <v>515</v>
      </c>
      <c r="C519" s="43" t="s">
        <v>938</v>
      </c>
      <c r="D519" s="43" t="s">
        <v>939</v>
      </c>
      <c r="E519" s="42" t="s">
        <v>998</v>
      </c>
      <c r="F519" s="43">
        <v>0</v>
      </c>
      <c r="G519" s="44" t="s">
        <v>999</v>
      </c>
      <c r="H519" s="43" t="s">
        <v>949</v>
      </c>
      <c r="I519" s="43" t="s">
        <v>403</v>
      </c>
      <c r="J519" s="45" t="s">
        <v>28</v>
      </c>
      <c r="K519" s="45" t="s">
        <v>28</v>
      </c>
      <c r="L519" s="45" t="s">
        <v>28</v>
      </c>
      <c r="M519" s="45">
        <v>0</v>
      </c>
      <c r="N519" s="45" t="s">
        <v>28</v>
      </c>
      <c r="O519" s="45">
        <v>0</v>
      </c>
      <c r="P519" s="46">
        <v>9750</v>
      </c>
      <c r="Q519" s="46">
        <f t="shared" si="72"/>
        <v>9750</v>
      </c>
      <c r="R519" s="47"/>
      <c r="S519" s="46">
        <v>7500</v>
      </c>
      <c r="T519" s="46">
        <v>7500</v>
      </c>
      <c r="V519" s="49">
        <v>1</v>
      </c>
      <c r="X519" s="50">
        <v>7500</v>
      </c>
      <c r="Y519" s="50">
        <v>7500</v>
      </c>
      <c r="AA519" s="51">
        <v>0</v>
      </c>
      <c r="AB519" s="51">
        <f t="shared" si="61"/>
        <v>0</v>
      </c>
      <c r="AD519" s="51">
        <v>0</v>
      </c>
      <c r="AE519" s="51">
        <f t="shared" si="68"/>
        <v>0</v>
      </c>
      <c r="AG519" s="51" t="e">
        <f>VLOOKUP(E519,[3]INVENTARIO!$B$4:$AA$1048576,26,0)</f>
        <v>#N/A</v>
      </c>
      <c r="AH519" s="51" t="e">
        <f t="shared" si="69"/>
        <v>#N/A</v>
      </c>
      <c r="AJ519" s="51">
        <v>0</v>
      </c>
      <c r="AK519" s="51">
        <f t="shared" si="70"/>
        <v>0</v>
      </c>
      <c r="AT519" s="55"/>
    </row>
    <row r="520" spans="1:46" ht="24" customHeight="1" outlineLevel="1" x14ac:dyDescent="0.3">
      <c r="A520" s="43" t="s">
        <v>22</v>
      </c>
      <c r="B520" s="42">
        <v>516</v>
      </c>
      <c r="C520" s="43" t="s">
        <v>938</v>
      </c>
      <c r="D520" s="43" t="s">
        <v>939</v>
      </c>
      <c r="E520" s="42" t="s">
        <v>1000</v>
      </c>
      <c r="F520" s="43">
        <f>VLOOKUP(E520,[3]INVENTARIO!$B$4:$D$1048576,3,0)</f>
        <v>0</v>
      </c>
      <c r="G520" s="44" t="s">
        <v>1001</v>
      </c>
      <c r="H520" s="43" t="s">
        <v>949</v>
      </c>
      <c r="I520" s="43" t="s">
        <v>403</v>
      </c>
      <c r="J520" s="45">
        <v>2.0499999999999998</v>
      </c>
      <c r="K520" s="45">
        <v>1.23</v>
      </c>
      <c r="L520" s="45" t="s">
        <v>942</v>
      </c>
      <c r="M520" s="45">
        <v>0</v>
      </c>
      <c r="N520" s="45" t="s">
        <v>28</v>
      </c>
      <c r="O520" s="45">
        <v>0</v>
      </c>
      <c r="P520" s="46">
        <v>2048.15</v>
      </c>
      <c r="Q520" s="46">
        <f t="shared" si="72"/>
        <v>2048.15</v>
      </c>
      <c r="R520" s="47"/>
      <c r="S520" s="46">
        <v>1780.3149999999998</v>
      </c>
      <c r="T520" s="46">
        <v>1780.3149999999998</v>
      </c>
      <c r="V520" s="49">
        <f>VLOOKUP(E520,[3]INVENTARIO!$B$4:$P$1048576,15,0)</f>
        <v>1</v>
      </c>
      <c r="X520" s="50">
        <f>VLOOKUP(E520,[3]INVENTARIO!$B$114:$R$4077,17,0)</f>
        <v>1575.5</v>
      </c>
      <c r="Y520" s="50">
        <f t="shared" si="71"/>
        <v>945.3</v>
      </c>
      <c r="AA520" s="51">
        <f>VLOOKUP(E520,[3]INVENTARIO!$B$4:$U$4077,20,0)</f>
        <v>1370</v>
      </c>
      <c r="AB520" s="51">
        <f t="shared" si="61"/>
        <v>822</v>
      </c>
      <c r="AD520" s="51">
        <f>VLOOKUP(E520,[3]INVENTARIO!$B$4:$X$4077,23,0)</f>
        <v>1370</v>
      </c>
      <c r="AE520" s="51">
        <f t="shared" si="68"/>
        <v>822</v>
      </c>
      <c r="AG520" s="51">
        <f>VLOOKUP(E520,[3]INVENTARIO!$B$4:$AA$1048576,26,0)</f>
        <v>1370</v>
      </c>
      <c r="AH520" s="51">
        <f t="shared" si="69"/>
        <v>822</v>
      </c>
      <c r="AJ520" s="51">
        <f>VLOOKUP(E520,[3]INVENTARIO!$B$4:$AD$1048576,29,0)</f>
        <v>0</v>
      </c>
      <c r="AK520" s="51">
        <f t="shared" si="70"/>
        <v>0</v>
      </c>
      <c r="AT520" s="55"/>
    </row>
    <row r="521" spans="1:46" ht="24" customHeight="1" outlineLevel="1" x14ac:dyDescent="0.3">
      <c r="A521" s="43" t="s">
        <v>22</v>
      </c>
      <c r="B521" s="42">
        <v>517</v>
      </c>
      <c r="C521" s="43" t="s">
        <v>938</v>
      </c>
      <c r="D521" s="43" t="s">
        <v>939</v>
      </c>
      <c r="E521" s="42" t="s">
        <v>1002</v>
      </c>
      <c r="F521" s="43">
        <f>VLOOKUP(E521,[3]INVENTARIO!$B$4:$D$1048576,3,0)</f>
        <v>0</v>
      </c>
      <c r="G521" s="44" t="s">
        <v>1003</v>
      </c>
      <c r="H521" s="43" t="s">
        <v>949</v>
      </c>
      <c r="I521" s="43" t="s">
        <v>403</v>
      </c>
      <c r="J521" s="45">
        <v>2.0499999999999998</v>
      </c>
      <c r="K521" s="45">
        <v>1.21</v>
      </c>
      <c r="L521" s="45" t="s">
        <v>942</v>
      </c>
      <c r="M521" s="45">
        <v>0</v>
      </c>
      <c r="N521" s="45" t="s">
        <v>28</v>
      </c>
      <c r="O521" s="45">
        <v>0</v>
      </c>
      <c r="P521" s="46">
        <v>2048.15</v>
      </c>
      <c r="Q521" s="46">
        <f t="shared" si="72"/>
        <v>2048.15</v>
      </c>
      <c r="R521" s="47"/>
      <c r="S521" s="46">
        <v>1780.3149999999998</v>
      </c>
      <c r="T521" s="46">
        <v>1780.3149999999998</v>
      </c>
      <c r="V521" s="49">
        <f>VLOOKUP(E521,[3]INVENTARIO!$B$4:$P$1048576,15,0)</f>
        <v>1</v>
      </c>
      <c r="X521" s="50">
        <f>VLOOKUP(E521,[3]INVENTARIO!$B$114:$R$4077,17,0)</f>
        <v>1575.5</v>
      </c>
      <c r="Y521" s="50">
        <f t="shared" si="71"/>
        <v>945.3</v>
      </c>
      <c r="AA521" s="51">
        <f>VLOOKUP(E521,[3]INVENTARIO!$B$4:$U$4077,20,0)</f>
        <v>1370</v>
      </c>
      <c r="AB521" s="51">
        <f t="shared" si="61"/>
        <v>822</v>
      </c>
      <c r="AD521" s="51">
        <f>VLOOKUP(E521,[3]INVENTARIO!$B$4:$X$4077,23,0)</f>
        <v>1370</v>
      </c>
      <c r="AE521" s="51">
        <f t="shared" si="68"/>
        <v>822</v>
      </c>
      <c r="AG521" s="51">
        <f>VLOOKUP(E521,[3]INVENTARIO!$B$4:$AA$1048576,26,0)</f>
        <v>1370</v>
      </c>
      <c r="AH521" s="51">
        <f t="shared" si="69"/>
        <v>822</v>
      </c>
      <c r="AJ521" s="51">
        <f>VLOOKUP(E521,[3]INVENTARIO!$B$4:$AD$1048576,29,0)</f>
        <v>0</v>
      </c>
      <c r="AK521" s="51">
        <f t="shared" si="70"/>
        <v>0</v>
      </c>
      <c r="AT521" s="55"/>
    </row>
    <row r="522" spans="1:46" ht="24" customHeight="1" outlineLevel="1" x14ac:dyDescent="0.3">
      <c r="A522" s="43" t="s">
        <v>839</v>
      </c>
      <c r="B522" s="42">
        <v>518</v>
      </c>
      <c r="C522" s="43" t="s">
        <v>938</v>
      </c>
      <c r="D522" s="43" t="s">
        <v>939</v>
      </c>
      <c r="E522" s="42" t="s">
        <v>1004</v>
      </c>
      <c r="F522" s="43">
        <v>0</v>
      </c>
      <c r="G522" s="44" t="s">
        <v>1005</v>
      </c>
      <c r="H522" s="43" t="s">
        <v>836</v>
      </c>
      <c r="I522" s="43" t="s">
        <v>27</v>
      </c>
      <c r="J522" s="45">
        <v>2.0499999999999998</v>
      </c>
      <c r="K522" s="45">
        <v>0.94</v>
      </c>
      <c r="L522" s="45" t="s">
        <v>942</v>
      </c>
      <c r="M522" s="45">
        <v>0</v>
      </c>
      <c r="N522" s="45" t="s">
        <v>28</v>
      </c>
      <c r="O522" s="45">
        <v>0</v>
      </c>
      <c r="P522" s="46">
        <v>3322.5</v>
      </c>
      <c r="Q522" s="46">
        <v>1661.24101</v>
      </c>
      <c r="R522" s="47"/>
      <c r="S522" s="46">
        <v>1444.027</v>
      </c>
      <c r="T522" s="46">
        <v>1444.027</v>
      </c>
      <c r="V522" s="49">
        <v>1</v>
      </c>
      <c r="X522" s="50" t="e">
        <f>VLOOKUP(E522,[3]INVENTARIO!$B$114:$R$4077,17,0)</f>
        <v>#N/A</v>
      </c>
      <c r="Y522" s="50" t="e">
        <f t="shared" si="71"/>
        <v>#N/A</v>
      </c>
      <c r="AA522" s="51" t="e">
        <f>VLOOKUP(E522,[3]INVENTARIO!$B$4:$U$4077,20,0)</f>
        <v>#N/A</v>
      </c>
      <c r="AB522" s="51" t="e">
        <f t="shared" si="61"/>
        <v>#N/A</v>
      </c>
      <c r="AD522" s="51" t="e">
        <f>VLOOKUP(E522,[3]INVENTARIO!$B$4:$X$4077,23,0)</f>
        <v>#N/A</v>
      </c>
      <c r="AE522" s="51" t="e">
        <f t="shared" si="68"/>
        <v>#N/A</v>
      </c>
      <c r="AG522" s="51" t="e">
        <f>VLOOKUP(E522,[3]INVENTARIO!$B$4:$AA$1048576,26,0)</f>
        <v>#N/A</v>
      </c>
      <c r="AH522" s="51" t="e">
        <f t="shared" si="69"/>
        <v>#N/A</v>
      </c>
      <c r="AJ522" s="51" t="e">
        <f>VLOOKUP(E522,[3]INVENTARIO!$B$4:$AD$1048576,29,0)</f>
        <v>#N/A</v>
      </c>
      <c r="AK522" s="51" t="e">
        <f t="shared" si="70"/>
        <v>#N/A</v>
      </c>
      <c r="AT522" s="55"/>
    </row>
    <row r="523" spans="1:46" ht="24" customHeight="1" outlineLevel="1" x14ac:dyDescent="0.3">
      <c r="A523" s="43" t="s">
        <v>524</v>
      </c>
      <c r="B523" s="42">
        <v>519</v>
      </c>
      <c r="C523" s="43" t="s">
        <v>938</v>
      </c>
      <c r="D523" s="43" t="s">
        <v>939</v>
      </c>
      <c r="E523" s="42" t="s">
        <v>1006</v>
      </c>
      <c r="F523" s="43">
        <v>0</v>
      </c>
      <c r="G523" s="44" t="s">
        <v>1007</v>
      </c>
      <c r="H523" s="43" t="s">
        <v>836</v>
      </c>
      <c r="I523" s="43" t="s">
        <v>27</v>
      </c>
      <c r="J523" s="45">
        <v>1.98</v>
      </c>
      <c r="K523" s="45">
        <v>1.17</v>
      </c>
      <c r="L523" s="45" t="s">
        <v>942</v>
      </c>
      <c r="M523" s="45">
        <v>0</v>
      </c>
      <c r="N523" s="45" t="s">
        <v>28</v>
      </c>
      <c r="O523" s="45">
        <v>0</v>
      </c>
      <c r="P523" s="46">
        <v>3884</v>
      </c>
      <c r="Q523" s="46">
        <v>1941.89138</v>
      </c>
      <c r="R523" s="47"/>
      <c r="S523" s="46">
        <v>1687.9939999999997</v>
      </c>
      <c r="T523" s="46">
        <v>1687.9939999999997</v>
      </c>
      <c r="V523" s="49">
        <v>1</v>
      </c>
      <c r="X523" s="50" t="e">
        <f>VLOOKUP(E523,[3]INVENTARIO!$B$114:$R$4077,17,0)</f>
        <v>#N/A</v>
      </c>
      <c r="Y523" s="50" t="e">
        <f t="shared" si="71"/>
        <v>#N/A</v>
      </c>
      <c r="AA523" s="51" t="e">
        <f>VLOOKUP(E523,[3]INVENTARIO!$B$4:$U$4077,20,0)</f>
        <v>#N/A</v>
      </c>
      <c r="AB523" s="51" t="e">
        <f t="shared" si="61"/>
        <v>#N/A</v>
      </c>
      <c r="AD523" s="51" t="e">
        <f>VLOOKUP(E523,[3]INVENTARIO!$B$4:$X$4077,23,0)</f>
        <v>#N/A</v>
      </c>
      <c r="AE523" s="51" t="e">
        <f t="shared" si="68"/>
        <v>#N/A</v>
      </c>
      <c r="AG523" s="51" t="e">
        <f>VLOOKUP(E523,[3]INVENTARIO!$B$4:$AA$1048576,26,0)</f>
        <v>#N/A</v>
      </c>
      <c r="AH523" s="51" t="e">
        <f t="shared" si="69"/>
        <v>#N/A</v>
      </c>
      <c r="AJ523" s="51" t="e">
        <f>VLOOKUP(E523,[3]INVENTARIO!$B$4:$AD$1048576,29,0)</f>
        <v>#N/A</v>
      </c>
      <c r="AK523" s="51" t="e">
        <f t="shared" si="70"/>
        <v>#N/A</v>
      </c>
      <c r="AT523" s="55"/>
    </row>
    <row r="524" spans="1:46" ht="24" customHeight="1" outlineLevel="1" x14ac:dyDescent="0.3">
      <c r="A524" s="43" t="s">
        <v>524</v>
      </c>
      <c r="B524" s="42">
        <v>520</v>
      </c>
      <c r="C524" s="43" t="s">
        <v>938</v>
      </c>
      <c r="D524" s="43" t="s">
        <v>939</v>
      </c>
      <c r="E524" s="42" t="s">
        <v>1008</v>
      </c>
      <c r="F524" s="43">
        <v>0</v>
      </c>
      <c r="G524" s="44" t="s">
        <v>1009</v>
      </c>
      <c r="H524" s="43" t="s">
        <v>836</v>
      </c>
      <c r="I524" s="43" t="s">
        <v>27</v>
      </c>
      <c r="J524" s="45">
        <v>2.1</v>
      </c>
      <c r="K524" s="45">
        <v>0.83</v>
      </c>
      <c r="L524" s="45" t="s">
        <v>942</v>
      </c>
      <c r="M524" s="45">
        <v>0</v>
      </c>
      <c r="N524" s="45" t="s">
        <v>28</v>
      </c>
      <c r="O524" s="45">
        <v>0</v>
      </c>
      <c r="P524" s="46">
        <v>3232</v>
      </c>
      <c r="Q524" s="46">
        <v>1615.9185900000002</v>
      </c>
      <c r="R524" s="47"/>
      <c r="S524" s="46">
        <v>1404.59</v>
      </c>
      <c r="T524" s="46">
        <v>1404.59</v>
      </c>
      <c r="V524" s="49">
        <v>1</v>
      </c>
      <c r="X524" s="50" t="e">
        <f>VLOOKUP(E524,[3]INVENTARIO!$B$114:$R$4077,17,0)</f>
        <v>#N/A</v>
      </c>
      <c r="Y524" s="50" t="e">
        <f t="shared" si="71"/>
        <v>#N/A</v>
      </c>
      <c r="AA524" s="51" t="e">
        <f>VLOOKUP(E524,[3]INVENTARIO!$B$4:$U$4077,20,0)</f>
        <v>#N/A</v>
      </c>
      <c r="AB524" s="51" t="e">
        <f t="shared" si="61"/>
        <v>#N/A</v>
      </c>
      <c r="AD524" s="51" t="e">
        <f>VLOOKUP(E524,[3]INVENTARIO!$B$4:$X$4077,23,0)</f>
        <v>#N/A</v>
      </c>
      <c r="AE524" s="51" t="e">
        <f t="shared" si="68"/>
        <v>#N/A</v>
      </c>
      <c r="AG524" s="51" t="e">
        <f>VLOOKUP(E524,[3]INVENTARIO!$B$4:$AA$1048576,26,0)</f>
        <v>#N/A</v>
      </c>
      <c r="AH524" s="51" t="e">
        <f t="shared" si="69"/>
        <v>#N/A</v>
      </c>
      <c r="AJ524" s="51" t="e">
        <f>VLOOKUP(E524,[3]INVENTARIO!$B$4:$AD$1048576,29,0)</f>
        <v>#N/A</v>
      </c>
      <c r="AK524" s="51" t="e">
        <f t="shared" si="70"/>
        <v>#N/A</v>
      </c>
      <c r="AT524" s="55"/>
    </row>
    <row r="525" spans="1:46" ht="24" customHeight="1" outlineLevel="1" x14ac:dyDescent="0.3">
      <c r="A525" s="43" t="s">
        <v>583</v>
      </c>
      <c r="B525" s="42">
        <v>521</v>
      </c>
      <c r="C525" s="43" t="s">
        <v>938</v>
      </c>
      <c r="D525" s="43" t="s">
        <v>939</v>
      </c>
      <c r="E525" s="42" t="s">
        <v>1010</v>
      </c>
      <c r="F525" s="43">
        <v>0</v>
      </c>
      <c r="G525" s="44" t="s">
        <v>1011</v>
      </c>
      <c r="H525" s="43" t="s">
        <v>949</v>
      </c>
      <c r="I525" s="43" t="s">
        <v>27</v>
      </c>
      <c r="J525" s="45">
        <v>2.1</v>
      </c>
      <c r="K525" s="45">
        <v>0.69</v>
      </c>
      <c r="L525" s="45" t="s">
        <v>942</v>
      </c>
      <c r="M525" s="45">
        <v>0</v>
      </c>
      <c r="N525" s="45" t="s">
        <v>28</v>
      </c>
      <c r="O525" s="45">
        <v>0</v>
      </c>
      <c r="P525" s="46">
        <v>2918</v>
      </c>
      <c r="Q525" s="46">
        <v>1459.0332900000001</v>
      </c>
      <c r="R525" s="47"/>
      <c r="S525" s="46">
        <v>1268.1989999999998</v>
      </c>
      <c r="T525" s="46">
        <v>1268.1989999999998</v>
      </c>
      <c r="V525" s="49">
        <v>1</v>
      </c>
      <c r="X525" s="50" t="e">
        <f>VLOOKUP(E525,[3]INVENTARIO!$B$114:$R$4077,17,0)</f>
        <v>#N/A</v>
      </c>
      <c r="Y525" s="50" t="e">
        <f t="shared" si="71"/>
        <v>#N/A</v>
      </c>
      <c r="AA525" s="51" t="e">
        <f>VLOOKUP(E525,[3]INVENTARIO!$B$4:$U$4077,20,0)</f>
        <v>#N/A</v>
      </c>
      <c r="AB525" s="51" t="e">
        <f t="shared" si="61"/>
        <v>#N/A</v>
      </c>
      <c r="AD525" s="51" t="e">
        <f>VLOOKUP(E525,[3]INVENTARIO!$B$4:$X$4077,23,0)</f>
        <v>#N/A</v>
      </c>
      <c r="AE525" s="51" t="e">
        <f t="shared" si="68"/>
        <v>#N/A</v>
      </c>
      <c r="AG525" s="51" t="e">
        <f>VLOOKUP(E525,[3]INVENTARIO!$B$4:$AA$1048576,26,0)</f>
        <v>#N/A</v>
      </c>
      <c r="AH525" s="51" t="e">
        <f t="shared" si="69"/>
        <v>#N/A</v>
      </c>
      <c r="AJ525" s="51" t="e">
        <f>VLOOKUP(E525,[3]INVENTARIO!$B$4:$AD$1048576,29,0)</f>
        <v>#N/A</v>
      </c>
      <c r="AK525" s="51" t="e">
        <f t="shared" si="70"/>
        <v>#N/A</v>
      </c>
      <c r="AT525" s="55"/>
    </row>
    <row r="526" spans="1:46" ht="24" customHeight="1" outlineLevel="1" x14ac:dyDescent="0.3">
      <c r="A526" s="43" t="s">
        <v>347</v>
      </c>
      <c r="B526" s="42">
        <v>522</v>
      </c>
      <c r="C526" s="43" t="s">
        <v>938</v>
      </c>
      <c r="D526" s="43" t="s">
        <v>939</v>
      </c>
      <c r="E526" s="42" t="s">
        <v>1012</v>
      </c>
      <c r="F526" s="43">
        <v>0</v>
      </c>
      <c r="G526" s="44" t="s">
        <v>1013</v>
      </c>
      <c r="H526" s="43" t="s">
        <v>949</v>
      </c>
      <c r="I526" s="43" t="s">
        <v>27</v>
      </c>
      <c r="J526" s="45">
        <v>1.42</v>
      </c>
      <c r="K526" s="45">
        <v>1.2</v>
      </c>
      <c r="L526" s="45" t="s">
        <v>942</v>
      </c>
      <c r="M526" s="45">
        <v>0</v>
      </c>
      <c r="N526" s="45" t="s">
        <v>28</v>
      </c>
      <c r="O526" s="45">
        <v>0</v>
      </c>
      <c r="P526" s="46">
        <v>3208</v>
      </c>
      <c r="Q526" s="46">
        <v>1603.7164</v>
      </c>
      <c r="R526" s="47"/>
      <c r="S526" s="46">
        <v>1393.9679999999998</v>
      </c>
      <c r="T526" s="46">
        <v>1393.9679999999998</v>
      </c>
      <c r="V526" s="49">
        <v>1</v>
      </c>
      <c r="X526" s="50" t="e">
        <f>VLOOKUP(E526,[3]INVENTARIO!$B$114:$R$4077,17,0)</f>
        <v>#N/A</v>
      </c>
      <c r="Y526" s="50" t="e">
        <f t="shared" si="71"/>
        <v>#N/A</v>
      </c>
      <c r="AA526" s="51" t="e">
        <f>VLOOKUP(E526,[3]INVENTARIO!$B$4:$U$4077,20,0)</f>
        <v>#N/A</v>
      </c>
      <c r="AB526" s="51" t="e">
        <f t="shared" si="61"/>
        <v>#N/A</v>
      </c>
      <c r="AD526" s="51" t="e">
        <f>VLOOKUP(E526,[3]INVENTARIO!$B$4:$X$4077,23,0)</f>
        <v>#N/A</v>
      </c>
      <c r="AE526" s="51" t="e">
        <f t="shared" si="68"/>
        <v>#N/A</v>
      </c>
      <c r="AG526" s="51" t="e">
        <f>VLOOKUP(E526,[3]INVENTARIO!$B$4:$AA$1048576,26,0)</f>
        <v>#N/A</v>
      </c>
      <c r="AH526" s="51" t="e">
        <f t="shared" si="69"/>
        <v>#N/A</v>
      </c>
      <c r="AJ526" s="51" t="e">
        <f>VLOOKUP(E526,[3]INVENTARIO!$B$4:$AD$1048576,29,0)</f>
        <v>#N/A</v>
      </c>
      <c r="AK526" s="51" t="e">
        <f t="shared" si="70"/>
        <v>#N/A</v>
      </c>
      <c r="AT526" s="55"/>
    </row>
    <row r="527" spans="1:46" ht="24" customHeight="1" outlineLevel="1" x14ac:dyDescent="0.3">
      <c r="A527" s="43" t="s">
        <v>347</v>
      </c>
      <c r="B527" s="42">
        <v>523</v>
      </c>
      <c r="C527" s="43" t="s">
        <v>938</v>
      </c>
      <c r="D527" s="43" t="s">
        <v>939</v>
      </c>
      <c r="E527" s="42" t="s">
        <v>1014</v>
      </c>
      <c r="F527" s="43">
        <v>0</v>
      </c>
      <c r="G527" s="44" t="s">
        <v>1015</v>
      </c>
      <c r="H527" s="43" t="s">
        <v>949</v>
      </c>
      <c r="I527" s="43" t="s">
        <v>27</v>
      </c>
      <c r="J527" s="45">
        <v>1</v>
      </c>
      <c r="K527" s="45">
        <v>1.46</v>
      </c>
      <c r="L527" s="45" t="s">
        <v>942</v>
      </c>
      <c r="M527" s="45">
        <v>0</v>
      </c>
      <c r="N527" s="45" t="s">
        <v>28</v>
      </c>
      <c r="O527" s="45">
        <v>0</v>
      </c>
      <c r="P527" s="46">
        <v>2897</v>
      </c>
      <c r="Q527" s="46">
        <v>1448.5742700000001</v>
      </c>
      <c r="R527" s="47"/>
      <c r="S527" s="46">
        <v>1259.1589999999999</v>
      </c>
      <c r="T527" s="46">
        <v>1259.1589999999999</v>
      </c>
      <c r="V527" s="49">
        <v>1</v>
      </c>
      <c r="X527" s="50" t="e">
        <f>VLOOKUP(E527,[3]INVENTARIO!$B$114:$R$4077,17,0)</f>
        <v>#N/A</v>
      </c>
      <c r="Y527" s="50" t="e">
        <f t="shared" si="71"/>
        <v>#N/A</v>
      </c>
      <c r="AA527" s="51" t="e">
        <f>VLOOKUP(E527,[3]INVENTARIO!$B$4:$U$4077,20,0)</f>
        <v>#N/A</v>
      </c>
      <c r="AB527" s="51" t="e">
        <f t="shared" si="61"/>
        <v>#N/A</v>
      </c>
      <c r="AD527" s="51" t="e">
        <f>VLOOKUP(E527,[3]INVENTARIO!$B$4:$X$4077,23,0)</f>
        <v>#N/A</v>
      </c>
      <c r="AE527" s="51" t="e">
        <f t="shared" si="68"/>
        <v>#N/A</v>
      </c>
      <c r="AG527" s="51" t="e">
        <f>VLOOKUP(E527,[3]INVENTARIO!$B$4:$AA$1048576,26,0)</f>
        <v>#N/A</v>
      </c>
      <c r="AH527" s="51" t="e">
        <f t="shared" si="69"/>
        <v>#N/A</v>
      </c>
      <c r="AJ527" s="51" t="e">
        <f>VLOOKUP(E527,[3]INVENTARIO!$B$4:$AD$1048576,29,0)</f>
        <v>#N/A</v>
      </c>
      <c r="AK527" s="51" t="e">
        <f t="shared" si="70"/>
        <v>#N/A</v>
      </c>
      <c r="AT527" s="55"/>
    </row>
    <row r="528" spans="1:46" ht="24" customHeight="1" outlineLevel="1" x14ac:dyDescent="0.3">
      <c r="A528" s="43" t="s">
        <v>524</v>
      </c>
      <c r="B528" s="42">
        <v>524</v>
      </c>
      <c r="C528" s="43" t="s">
        <v>938</v>
      </c>
      <c r="D528" s="43" t="s">
        <v>939</v>
      </c>
      <c r="E528" s="42" t="s">
        <v>1016</v>
      </c>
      <c r="F528" s="43">
        <v>0</v>
      </c>
      <c r="G528" s="44" t="s">
        <v>1017</v>
      </c>
      <c r="H528" s="43" t="s">
        <v>949</v>
      </c>
      <c r="I528" s="43" t="s">
        <v>27</v>
      </c>
      <c r="J528" s="45">
        <v>3.22</v>
      </c>
      <c r="K528" s="45">
        <v>4</v>
      </c>
      <c r="L528" s="45" t="s">
        <v>942</v>
      </c>
      <c r="M528" s="45">
        <v>0</v>
      </c>
      <c r="N528" s="45" t="s">
        <v>28</v>
      </c>
      <c r="O528" s="45">
        <v>0</v>
      </c>
      <c r="P528" s="46">
        <v>11226</v>
      </c>
      <c r="Q528" s="46">
        <v>5613.0073999999995</v>
      </c>
      <c r="R528" s="47"/>
      <c r="S528" s="46">
        <v>4879.0009999999993</v>
      </c>
      <c r="T528" s="46">
        <v>4879.0009999999993</v>
      </c>
      <c r="V528" s="49">
        <v>1</v>
      </c>
      <c r="X528" s="50" t="e">
        <f>VLOOKUP(E528,[3]INVENTARIO!$B$114:$R$4077,17,0)</f>
        <v>#N/A</v>
      </c>
      <c r="Y528" s="50" t="e">
        <f t="shared" si="71"/>
        <v>#N/A</v>
      </c>
      <c r="AA528" s="51" t="e">
        <f>VLOOKUP(E528,[3]INVENTARIO!$B$4:$U$4077,20,0)</f>
        <v>#N/A</v>
      </c>
      <c r="AB528" s="51" t="e">
        <f t="shared" si="61"/>
        <v>#N/A</v>
      </c>
      <c r="AD528" s="51" t="e">
        <f>VLOOKUP(E528,[3]INVENTARIO!$B$4:$X$4077,23,0)</f>
        <v>#N/A</v>
      </c>
      <c r="AE528" s="51" t="e">
        <f t="shared" si="68"/>
        <v>#N/A</v>
      </c>
      <c r="AG528" s="51" t="e">
        <f>VLOOKUP(E528,[3]INVENTARIO!$B$4:$AA$1048576,26,0)</f>
        <v>#N/A</v>
      </c>
      <c r="AH528" s="51" t="e">
        <f t="shared" si="69"/>
        <v>#N/A</v>
      </c>
      <c r="AJ528" s="51" t="e">
        <f>VLOOKUP(E528,[3]INVENTARIO!$B$4:$AD$1048576,29,0)</f>
        <v>#N/A</v>
      </c>
      <c r="AK528" s="51" t="e">
        <f t="shared" si="70"/>
        <v>#N/A</v>
      </c>
      <c r="AT528" s="55"/>
    </row>
    <row r="529" spans="1:46" ht="24" customHeight="1" outlineLevel="1" x14ac:dyDescent="0.3">
      <c r="A529" s="43" t="s">
        <v>524</v>
      </c>
      <c r="B529" s="42">
        <v>525</v>
      </c>
      <c r="C529" s="43" t="s">
        <v>938</v>
      </c>
      <c r="D529" s="43" t="s">
        <v>939</v>
      </c>
      <c r="E529" s="42" t="s">
        <v>1018</v>
      </c>
      <c r="F529" s="43">
        <v>0</v>
      </c>
      <c r="G529" s="44" t="s">
        <v>1019</v>
      </c>
      <c r="H529" s="43" t="s">
        <v>949</v>
      </c>
      <c r="I529" s="43" t="s">
        <v>27</v>
      </c>
      <c r="J529" s="45">
        <v>1</v>
      </c>
      <c r="K529" s="45">
        <v>0.22</v>
      </c>
      <c r="L529" s="45" t="s">
        <v>942</v>
      </c>
      <c r="M529" s="45">
        <v>0</v>
      </c>
      <c r="N529" s="45" t="s">
        <v>28</v>
      </c>
      <c r="O529" s="45">
        <v>0</v>
      </c>
      <c r="P529" s="46">
        <v>795</v>
      </c>
      <c r="Q529" s="46">
        <v>397.44275999999996</v>
      </c>
      <c r="R529" s="47"/>
      <c r="S529" s="46">
        <v>345.44099999999997</v>
      </c>
      <c r="T529" s="46">
        <v>345.44099999999997</v>
      </c>
      <c r="V529" s="49">
        <v>1</v>
      </c>
      <c r="X529" s="50" t="e">
        <f>VLOOKUP(E529,[3]INVENTARIO!$B$114:$R$4077,17,0)</f>
        <v>#N/A</v>
      </c>
      <c r="Y529" s="50" t="e">
        <f>X529*60%</f>
        <v>#N/A</v>
      </c>
      <c r="AA529" s="51" t="e">
        <f>VLOOKUP(E529,[3]INVENTARIO!$B$4:$U$4077,20,0)</f>
        <v>#N/A</v>
      </c>
      <c r="AB529" s="51" t="e">
        <f>AA529*60%</f>
        <v>#N/A</v>
      </c>
      <c r="AD529" s="51" t="e">
        <f>VLOOKUP(E529,[3]INVENTARIO!$B$4:$X$4077,23,0)</f>
        <v>#N/A</v>
      </c>
      <c r="AE529" s="51" t="e">
        <f>AD529*60%</f>
        <v>#N/A</v>
      </c>
      <c r="AG529" s="51" t="e">
        <f>VLOOKUP(E529,[3]INVENTARIO!$B$4:$AA$1048576,26,0)</f>
        <v>#N/A</v>
      </c>
      <c r="AH529" s="51" t="e">
        <f>AG529*60%</f>
        <v>#N/A</v>
      </c>
      <c r="AJ529" s="51" t="e">
        <f>VLOOKUP(E529,[3]INVENTARIO!$B$4:$AD$1048576,29,0)</f>
        <v>#N/A</v>
      </c>
      <c r="AK529" s="51" t="e">
        <f>AJ529*60%</f>
        <v>#N/A</v>
      </c>
      <c r="AT529" s="55"/>
    </row>
    <row r="530" spans="1:46" ht="24" customHeight="1" outlineLevel="1" x14ac:dyDescent="0.3">
      <c r="A530" s="43" t="s">
        <v>524</v>
      </c>
      <c r="B530" s="42">
        <v>526</v>
      </c>
      <c r="C530" s="43" t="s">
        <v>938</v>
      </c>
      <c r="D530" s="43" t="s">
        <v>939</v>
      </c>
      <c r="E530" s="42" t="s">
        <v>1020</v>
      </c>
      <c r="F530" s="43">
        <v>0</v>
      </c>
      <c r="G530" s="44" t="s">
        <v>1021</v>
      </c>
      <c r="H530" s="43" t="s">
        <v>949</v>
      </c>
      <c r="I530" s="43" t="s">
        <v>27</v>
      </c>
      <c r="J530" s="45">
        <v>1.7</v>
      </c>
      <c r="K530" s="45">
        <v>0.38</v>
      </c>
      <c r="L530" s="45" t="s">
        <v>942</v>
      </c>
      <c r="M530" s="45">
        <v>0</v>
      </c>
      <c r="N530" s="45" t="s">
        <v>28</v>
      </c>
      <c r="O530" s="45">
        <v>0</v>
      </c>
      <c r="P530" s="46">
        <v>1482</v>
      </c>
      <c r="Q530" s="46">
        <v>740.84724999999992</v>
      </c>
      <c r="R530" s="47"/>
      <c r="S530" s="46">
        <v>643.98699999999997</v>
      </c>
      <c r="T530" s="46">
        <v>643.98699999999997</v>
      </c>
      <c r="V530" s="49">
        <v>1</v>
      </c>
      <c r="X530" s="50" t="e">
        <f>VLOOKUP(E530,[3]INVENTARIO!$B$114:$R$4077,17,0)</f>
        <v>#N/A</v>
      </c>
      <c r="Y530" s="50" t="e">
        <f t="shared" si="71"/>
        <v>#N/A</v>
      </c>
      <c r="AA530" s="51" t="e">
        <f>VLOOKUP(E530,[3]INVENTARIO!$B$4:$U$4077,20,0)</f>
        <v>#N/A</v>
      </c>
      <c r="AB530" s="51" t="e">
        <f t="shared" ref="AB530:AB543" si="73">AA530*60%</f>
        <v>#N/A</v>
      </c>
      <c r="AD530" s="51" t="e">
        <f>VLOOKUP(E530,[3]INVENTARIO!$B$4:$X$4077,23,0)</f>
        <v>#N/A</v>
      </c>
      <c r="AE530" s="51" t="e">
        <f t="shared" si="68"/>
        <v>#N/A</v>
      </c>
      <c r="AG530" s="51" t="e">
        <f>VLOOKUP(E530,[3]INVENTARIO!$B$4:$AA$1048576,26,0)</f>
        <v>#N/A</v>
      </c>
      <c r="AH530" s="51" t="e">
        <f t="shared" si="69"/>
        <v>#N/A</v>
      </c>
      <c r="AJ530" s="51" t="e">
        <f>VLOOKUP(E530,[3]INVENTARIO!$B$4:$AD$1048576,29,0)</f>
        <v>#N/A</v>
      </c>
      <c r="AK530" s="51" t="e">
        <f t="shared" si="70"/>
        <v>#N/A</v>
      </c>
      <c r="AT530" s="55"/>
    </row>
    <row r="531" spans="1:46" ht="24" customHeight="1" outlineLevel="1" x14ac:dyDescent="0.3">
      <c r="A531" s="43" t="s">
        <v>524</v>
      </c>
      <c r="B531" s="42">
        <v>527</v>
      </c>
      <c r="C531" s="43" t="s">
        <v>938</v>
      </c>
      <c r="D531" s="43" t="s">
        <v>939</v>
      </c>
      <c r="E531" s="42" t="s">
        <v>1022</v>
      </c>
      <c r="F531" s="43">
        <v>0</v>
      </c>
      <c r="G531" s="44" t="s">
        <v>1023</v>
      </c>
      <c r="H531" s="43" t="s">
        <v>949</v>
      </c>
      <c r="I531" s="43" t="s">
        <v>27</v>
      </c>
      <c r="J531" s="45">
        <v>0.5</v>
      </c>
      <c r="K531" s="45">
        <v>0.75</v>
      </c>
      <c r="L531" s="45" t="s">
        <v>942</v>
      </c>
      <c r="M531" s="45">
        <v>0</v>
      </c>
      <c r="N531" s="45" t="s">
        <v>28</v>
      </c>
      <c r="O531" s="45">
        <v>0</v>
      </c>
      <c r="P531" s="46">
        <v>1071</v>
      </c>
      <c r="Q531" s="46">
        <v>535.15318999999988</v>
      </c>
      <c r="R531" s="47"/>
      <c r="S531" s="46">
        <v>465.22099999999995</v>
      </c>
      <c r="T531" s="46">
        <v>465.22099999999995</v>
      </c>
      <c r="V531" s="49">
        <v>1</v>
      </c>
      <c r="X531" s="50" t="e">
        <f>VLOOKUP(E531,[3]INVENTARIO!$B$114:$R$4077,17,0)</f>
        <v>#N/A</v>
      </c>
      <c r="Y531" s="50" t="e">
        <f t="shared" si="71"/>
        <v>#N/A</v>
      </c>
      <c r="AA531" s="51" t="e">
        <f>VLOOKUP(E531,[3]INVENTARIO!$B$4:$U$4077,20,0)</f>
        <v>#N/A</v>
      </c>
      <c r="AB531" s="51" t="e">
        <f t="shared" si="73"/>
        <v>#N/A</v>
      </c>
      <c r="AD531" s="51" t="e">
        <f>VLOOKUP(E531,[3]INVENTARIO!$B$4:$X$4077,23,0)</f>
        <v>#N/A</v>
      </c>
      <c r="AE531" s="51" t="e">
        <f t="shared" si="68"/>
        <v>#N/A</v>
      </c>
      <c r="AG531" s="51" t="e">
        <f>VLOOKUP(E531,[3]INVENTARIO!$B$4:$AA$1048576,26,0)</f>
        <v>#N/A</v>
      </c>
      <c r="AH531" s="51" t="e">
        <f t="shared" si="69"/>
        <v>#N/A</v>
      </c>
      <c r="AJ531" s="51" t="e">
        <f>VLOOKUP(E531,[3]INVENTARIO!$B$4:$AD$1048576,29,0)</f>
        <v>#N/A</v>
      </c>
      <c r="AK531" s="51" t="e">
        <f t="shared" si="70"/>
        <v>#N/A</v>
      </c>
      <c r="AT531" s="55"/>
    </row>
    <row r="532" spans="1:46" ht="24" customHeight="1" outlineLevel="1" x14ac:dyDescent="0.3">
      <c r="A532" s="43" t="s">
        <v>524</v>
      </c>
      <c r="B532" s="42">
        <v>528</v>
      </c>
      <c r="C532" s="43" t="s">
        <v>938</v>
      </c>
      <c r="D532" s="43" t="s">
        <v>939</v>
      </c>
      <c r="E532" s="42" t="s">
        <v>1024</v>
      </c>
      <c r="F532" s="43">
        <v>0</v>
      </c>
      <c r="G532" s="44" t="s">
        <v>1025</v>
      </c>
      <c r="H532" s="43" t="s">
        <v>949</v>
      </c>
      <c r="I532" s="43" t="s">
        <v>27</v>
      </c>
      <c r="J532" s="45">
        <v>0.5</v>
      </c>
      <c r="K532" s="45">
        <v>0.75</v>
      </c>
      <c r="L532" s="45" t="s">
        <v>942</v>
      </c>
      <c r="M532" s="45">
        <v>0</v>
      </c>
      <c r="N532" s="45" t="s">
        <v>28</v>
      </c>
      <c r="O532" s="45">
        <v>0</v>
      </c>
      <c r="P532" s="46">
        <v>1071</v>
      </c>
      <c r="Q532" s="46">
        <v>535.15318999999988</v>
      </c>
      <c r="R532" s="47"/>
      <c r="S532" s="46">
        <v>465.22099999999995</v>
      </c>
      <c r="T532" s="46">
        <v>465.22099999999995</v>
      </c>
      <c r="V532" s="49">
        <v>1</v>
      </c>
      <c r="X532" s="50" t="e">
        <f>VLOOKUP(E532,[3]INVENTARIO!$B$114:$R$4077,17,0)</f>
        <v>#N/A</v>
      </c>
      <c r="Y532" s="50" t="e">
        <f t="shared" si="71"/>
        <v>#N/A</v>
      </c>
      <c r="AA532" s="51" t="e">
        <f>VLOOKUP(E532,[3]INVENTARIO!$B$4:$U$4077,20,0)</f>
        <v>#N/A</v>
      </c>
      <c r="AB532" s="51" t="e">
        <f t="shared" si="73"/>
        <v>#N/A</v>
      </c>
      <c r="AD532" s="51" t="e">
        <f>VLOOKUP(E532,[3]INVENTARIO!$B$4:$X$4077,23,0)</f>
        <v>#N/A</v>
      </c>
      <c r="AE532" s="51" t="e">
        <f t="shared" si="68"/>
        <v>#N/A</v>
      </c>
      <c r="AG532" s="51" t="e">
        <f>VLOOKUP(E532,[3]INVENTARIO!$B$4:$AA$1048576,26,0)</f>
        <v>#N/A</v>
      </c>
      <c r="AH532" s="51" t="e">
        <f t="shared" si="69"/>
        <v>#N/A</v>
      </c>
      <c r="AJ532" s="51" t="e">
        <f>VLOOKUP(E532,[3]INVENTARIO!$B$4:$AD$1048576,29,0)</f>
        <v>#N/A</v>
      </c>
      <c r="AK532" s="51" t="e">
        <f t="shared" si="70"/>
        <v>#N/A</v>
      </c>
      <c r="AT532" s="55"/>
    </row>
    <row r="533" spans="1:46" ht="24" customHeight="1" outlineLevel="1" x14ac:dyDescent="0.3">
      <c r="A533" s="43" t="s">
        <v>524</v>
      </c>
      <c r="B533" s="42">
        <v>529</v>
      </c>
      <c r="C533" s="43" t="s">
        <v>938</v>
      </c>
      <c r="D533" s="43" t="s">
        <v>939</v>
      </c>
      <c r="E533" s="42" t="s">
        <v>1026</v>
      </c>
      <c r="F533" s="43">
        <v>0</v>
      </c>
      <c r="G533" s="44" t="s">
        <v>1027</v>
      </c>
      <c r="H533" s="43" t="s">
        <v>949</v>
      </c>
      <c r="I533" s="43" t="s">
        <v>27</v>
      </c>
      <c r="J533" s="45">
        <v>1.05</v>
      </c>
      <c r="K533" s="45">
        <v>0.45</v>
      </c>
      <c r="L533" s="45" t="s">
        <v>942</v>
      </c>
      <c r="M533" s="45">
        <v>0</v>
      </c>
      <c r="N533" s="45" t="s">
        <v>28</v>
      </c>
      <c r="O533" s="45">
        <v>0</v>
      </c>
      <c r="P533" s="46">
        <v>851</v>
      </c>
      <c r="Q533" s="46">
        <v>425.33347999999995</v>
      </c>
      <c r="R533" s="47"/>
      <c r="S533" s="46">
        <v>369.73599999999993</v>
      </c>
      <c r="T533" s="46">
        <v>369.73599999999993</v>
      </c>
      <c r="V533" s="49">
        <v>1</v>
      </c>
      <c r="X533" s="50" t="e">
        <f>VLOOKUP(E533,[3]INVENTARIO!$B$114:$R$4077,17,0)</f>
        <v>#N/A</v>
      </c>
      <c r="Y533" s="50" t="e">
        <f>X533*60%</f>
        <v>#N/A</v>
      </c>
      <c r="AA533" s="51" t="e">
        <f>VLOOKUP(E533,[3]INVENTARIO!$B$4:$U$4077,20,0)</f>
        <v>#N/A</v>
      </c>
      <c r="AB533" s="51" t="e">
        <f>AA533*60%</f>
        <v>#N/A</v>
      </c>
      <c r="AD533" s="51" t="e">
        <f>VLOOKUP(E533,[3]INVENTARIO!$B$4:$X$4077,23,0)</f>
        <v>#N/A</v>
      </c>
      <c r="AE533" s="51" t="e">
        <f>AD533*60%</f>
        <v>#N/A</v>
      </c>
      <c r="AG533" s="51" t="e">
        <f>VLOOKUP(E533,[3]INVENTARIO!$B$4:$AA$1048576,26,0)</f>
        <v>#N/A</v>
      </c>
      <c r="AH533" s="51" t="e">
        <f>AG533*60%</f>
        <v>#N/A</v>
      </c>
      <c r="AJ533" s="51" t="e">
        <f>VLOOKUP(E533,[3]INVENTARIO!$B$4:$AD$1048576,29,0)</f>
        <v>#N/A</v>
      </c>
      <c r="AK533" s="51" t="e">
        <f>AJ533*60%</f>
        <v>#N/A</v>
      </c>
      <c r="AT533" s="55"/>
    </row>
    <row r="534" spans="1:46" ht="24" customHeight="1" outlineLevel="1" x14ac:dyDescent="0.3">
      <c r="A534" s="43" t="s">
        <v>524</v>
      </c>
      <c r="B534" s="42">
        <v>530</v>
      </c>
      <c r="C534" s="43" t="s">
        <v>938</v>
      </c>
      <c r="D534" s="43" t="s">
        <v>939</v>
      </c>
      <c r="E534" s="42" t="s">
        <v>1028</v>
      </c>
      <c r="F534" s="43">
        <v>0</v>
      </c>
      <c r="G534" s="44" t="s">
        <v>1029</v>
      </c>
      <c r="H534" s="43" t="s">
        <v>949</v>
      </c>
      <c r="I534" s="43" t="s">
        <v>27</v>
      </c>
      <c r="J534" s="45">
        <v>1.45</v>
      </c>
      <c r="K534" s="45">
        <v>0.75</v>
      </c>
      <c r="L534" s="45" t="s">
        <v>942</v>
      </c>
      <c r="M534" s="45">
        <v>0</v>
      </c>
      <c r="N534" s="45" t="s">
        <v>28</v>
      </c>
      <c r="O534" s="45">
        <v>0</v>
      </c>
      <c r="P534" s="46">
        <v>1339</v>
      </c>
      <c r="Q534" s="46">
        <v>669.37727999999993</v>
      </c>
      <c r="R534" s="47"/>
      <c r="S534" s="46">
        <v>581.83699999999988</v>
      </c>
      <c r="T534" s="46">
        <v>581.83699999999988</v>
      </c>
      <c r="V534" s="49">
        <v>1</v>
      </c>
      <c r="X534" s="50" t="e">
        <f>VLOOKUP(E534,[3]INVENTARIO!$B$114:$R$4077,17,0)</f>
        <v>#N/A</v>
      </c>
      <c r="Y534" s="50" t="e">
        <f t="shared" ref="Y534:Y543" si="74">X534*60%</f>
        <v>#N/A</v>
      </c>
      <c r="AA534" s="51" t="e">
        <f>VLOOKUP(E534,[3]INVENTARIO!$B$4:$U$4077,20,0)</f>
        <v>#N/A</v>
      </c>
      <c r="AB534" s="51" t="e">
        <f t="shared" si="73"/>
        <v>#N/A</v>
      </c>
      <c r="AD534" s="51" t="e">
        <f>VLOOKUP(E534,[3]INVENTARIO!$B$4:$X$4077,23,0)</f>
        <v>#N/A</v>
      </c>
      <c r="AE534" s="51" t="e">
        <f t="shared" si="68"/>
        <v>#N/A</v>
      </c>
      <c r="AG534" s="51" t="e">
        <f>VLOOKUP(E534,[3]INVENTARIO!$B$4:$AA$1048576,26,0)</f>
        <v>#N/A</v>
      </c>
      <c r="AH534" s="51" t="e">
        <f t="shared" si="69"/>
        <v>#N/A</v>
      </c>
      <c r="AJ534" s="51" t="e">
        <f>VLOOKUP(E534,[3]INVENTARIO!$B$4:$AD$1048576,29,0)</f>
        <v>#N/A</v>
      </c>
      <c r="AK534" s="51" t="e">
        <f t="shared" si="70"/>
        <v>#N/A</v>
      </c>
      <c r="AT534" s="55"/>
    </row>
    <row r="535" spans="1:46" ht="24" customHeight="1" outlineLevel="1" x14ac:dyDescent="0.3">
      <c r="A535" s="43" t="s">
        <v>22</v>
      </c>
      <c r="B535" s="42">
        <v>531</v>
      </c>
      <c r="C535" s="43" t="s">
        <v>938</v>
      </c>
      <c r="D535" s="43" t="s">
        <v>939</v>
      </c>
      <c r="E535" s="42" t="s">
        <v>1030</v>
      </c>
      <c r="F535" s="43">
        <v>0</v>
      </c>
      <c r="G535" s="44" t="s">
        <v>1031</v>
      </c>
      <c r="H535" s="43" t="s">
        <v>949</v>
      </c>
      <c r="I535" s="43" t="s">
        <v>27</v>
      </c>
      <c r="J535" s="45" t="s">
        <v>28</v>
      </c>
      <c r="K535" s="45" t="s">
        <v>28</v>
      </c>
      <c r="L535" s="45" t="s">
        <v>942</v>
      </c>
      <c r="M535" s="45">
        <v>0</v>
      </c>
      <c r="N535" s="45" t="s">
        <v>28</v>
      </c>
      <c r="O535" s="45">
        <v>0</v>
      </c>
      <c r="P535" s="46">
        <v>6450</v>
      </c>
      <c r="Q535" s="46">
        <v>3224.8644999999997</v>
      </c>
      <c r="R535" s="47"/>
      <c r="S535" s="46">
        <v>2803.1909999999993</v>
      </c>
      <c r="T535" s="46">
        <v>2803.1909999999993</v>
      </c>
      <c r="V535" s="49">
        <v>1</v>
      </c>
      <c r="X535" s="50" t="e">
        <f>VLOOKUP(E535,[3]INVENTARIO!$B$114:$R$4077,17,0)</f>
        <v>#N/A</v>
      </c>
      <c r="Y535" s="50" t="e">
        <f t="shared" si="74"/>
        <v>#N/A</v>
      </c>
      <c r="AA535" s="51" t="e">
        <f>VLOOKUP(E535,[3]INVENTARIO!$B$4:$U$4077,20,0)</f>
        <v>#N/A</v>
      </c>
      <c r="AB535" s="51" t="e">
        <f t="shared" si="73"/>
        <v>#N/A</v>
      </c>
      <c r="AD535" s="51" t="e">
        <f>VLOOKUP(E535,[3]INVENTARIO!$B$4:$X$4077,23,0)</f>
        <v>#N/A</v>
      </c>
      <c r="AE535" s="51" t="e">
        <f t="shared" si="68"/>
        <v>#N/A</v>
      </c>
      <c r="AG535" s="51" t="e">
        <f>VLOOKUP(E535,[3]INVENTARIO!$B$4:$AA$1048576,26,0)</f>
        <v>#N/A</v>
      </c>
      <c r="AH535" s="51" t="e">
        <f t="shared" si="69"/>
        <v>#N/A</v>
      </c>
      <c r="AJ535" s="51" t="e">
        <f>VLOOKUP(E535,[3]INVENTARIO!$B$4:$AD$1048576,29,0)</f>
        <v>#N/A</v>
      </c>
      <c r="AK535" s="51" t="e">
        <f t="shared" si="70"/>
        <v>#N/A</v>
      </c>
      <c r="AT535" s="55"/>
    </row>
    <row r="536" spans="1:46" ht="24" customHeight="1" outlineLevel="1" x14ac:dyDescent="0.3">
      <c r="A536" s="43" t="s">
        <v>22</v>
      </c>
      <c r="B536" s="42">
        <v>532</v>
      </c>
      <c r="C536" s="43" t="s">
        <v>938</v>
      </c>
      <c r="D536" s="43" t="s">
        <v>939</v>
      </c>
      <c r="E536" s="42" t="s">
        <v>1032</v>
      </c>
      <c r="F536" s="43">
        <v>0</v>
      </c>
      <c r="G536" s="44" t="s">
        <v>1033</v>
      </c>
      <c r="H536" s="43" t="s">
        <v>949</v>
      </c>
      <c r="I536" s="43" t="s">
        <v>27</v>
      </c>
      <c r="J536" s="45">
        <v>1.5</v>
      </c>
      <c r="K536" s="45">
        <v>4</v>
      </c>
      <c r="L536" s="45" t="s">
        <v>942</v>
      </c>
      <c r="M536" s="45">
        <v>0</v>
      </c>
      <c r="N536" s="45" t="s">
        <v>28</v>
      </c>
      <c r="O536" s="45">
        <v>0</v>
      </c>
      <c r="P536" s="46">
        <v>6450</v>
      </c>
      <c r="Q536" s="46">
        <v>3224.8644999999997</v>
      </c>
      <c r="R536" s="47"/>
      <c r="S536" s="46">
        <v>2803.1909999999993</v>
      </c>
      <c r="T536" s="46">
        <v>2803.1909999999993</v>
      </c>
      <c r="V536" s="49">
        <v>1</v>
      </c>
      <c r="X536" s="50" t="e">
        <f>VLOOKUP(E536,[3]INVENTARIO!$B$114:$R$4077,17,0)</f>
        <v>#N/A</v>
      </c>
      <c r="Y536" s="50" t="e">
        <f t="shared" si="74"/>
        <v>#N/A</v>
      </c>
      <c r="AA536" s="51" t="e">
        <f>VLOOKUP(E536,[3]INVENTARIO!$B$4:$U$4077,20,0)</f>
        <v>#N/A</v>
      </c>
      <c r="AB536" s="51" t="e">
        <f t="shared" si="73"/>
        <v>#N/A</v>
      </c>
      <c r="AD536" s="51" t="e">
        <f>VLOOKUP(E536,[3]INVENTARIO!$B$4:$X$4077,23,0)</f>
        <v>#N/A</v>
      </c>
      <c r="AE536" s="51" t="e">
        <f t="shared" si="68"/>
        <v>#N/A</v>
      </c>
      <c r="AG536" s="51" t="e">
        <f>VLOOKUP(E536,[3]INVENTARIO!$B$4:$AA$1048576,26,0)</f>
        <v>#N/A</v>
      </c>
      <c r="AH536" s="51" t="e">
        <f t="shared" si="69"/>
        <v>#N/A</v>
      </c>
      <c r="AJ536" s="51" t="e">
        <f>VLOOKUP(E536,[3]INVENTARIO!$B$4:$AD$1048576,29,0)</f>
        <v>#N/A</v>
      </c>
      <c r="AK536" s="51" t="e">
        <f t="shared" si="70"/>
        <v>#N/A</v>
      </c>
      <c r="AT536" s="55"/>
    </row>
    <row r="537" spans="1:46" ht="24" customHeight="1" outlineLevel="1" x14ac:dyDescent="0.3">
      <c r="A537" s="43" t="s">
        <v>22</v>
      </c>
      <c r="B537" s="42">
        <v>533</v>
      </c>
      <c r="C537" s="43" t="s">
        <v>938</v>
      </c>
      <c r="D537" s="43" t="s">
        <v>939</v>
      </c>
      <c r="E537" s="42" t="s">
        <v>1034</v>
      </c>
      <c r="F537" s="43">
        <v>0</v>
      </c>
      <c r="G537" s="44" t="s">
        <v>1035</v>
      </c>
      <c r="H537" s="43" t="s">
        <v>949</v>
      </c>
      <c r="I537" s="43" t="s">
        <v>27</v>
      </c>
      <c r="J537" s="45">
        <v>1.5</v>
      </c>
      <c r="K537" s="45">
        <v>4</v>
      </c>
      <c r="L537" s="45" t="s">
        <v>942</v>
      </c>
      <c r="M537" s="45">
        <v>0</v>
      </c>
      <c r="N537" s="45" t="s">
        <v>28</v>
      </c>
      <c r="O537" s="45">
        <v>0</v>
      </c>
      <c r="P537" s="46">
        <v>6450</v>
      </c>
      <c r="Q537" s="46">
        <v>3224.8644999999997</v>
      </c>
      <c r="R537" s="47"/>
      <c r="S537" s="46">
        <v>2803.1909999999993</v>
      </c>
      <c r="T537" s="46">
        <v>2803.1909999999993</v>
      </c>
      <c r="V537" s="49">
        <v>1</v>
      </c>
      <c r="X537" s="50" t="e">
        <f>VLOOKUP(E537,[3]INVENTARIO!$B$114:$R$4077,17,0)</f>
        <v>#N/A</v>
      </c>
      <c r="Y537" s="50" t="e">
        <f t="shared" si="74"/>
        <v>#N/A</v>
      </c>
      <c r="AA537" s="51" t="e">
        <f>VLOOKUP(E537,[3]INVENTARIO!$B$4:$U$4077,20,0)</f>
        <v>#N/A</v>
      </c>
      <c r="AB537" s="51" t="e">
        <f t="shared" si="73"/>
        <v>#N/A</v>
      </c>
      <c r="AD537" s="51" t="e">
        <f>VLOOKUP(E537,[3]INVENTARIO!$B$4:$X$4077,23,0)</f>
        <v>#N/A</v>
      </c>
      <c r="AE537" s="51" t="e">
        <f t="shared" si="68"/>
        <v>#N/A</v>
      </c>
      <c r="AG537" s="51" t="e">
        <f>VLOOKUP(E537,[3]INVENTARIO!$B$4:$AA$1048576,26,0)</f>
        <v>#N/A</v>
      </c>
      <c r="AH537" s="51" t="e">
        <f t="shared" si="69"/>
        <v>#N/A</v>
      </c>
      <c r="AJ537" s="51" t="e">
        <f>VLOOKUP(E537,[3]INVENTARIO!$B$4:$AD$1048576,29,0)</f>
        <v>#N/A</v>
      </c>
      <c r="AK537" s="51" t="e">
        <f t="shared" si="70"/>
        <v>#N/A</v>
      </c>
      <c r="AT537" s="55"/>
    </row>
    <row r="538" spans="1:46" ht="24" customHeight="1" outlineLevel="1" x14ac:dyDescent="0.3">
      <c r="A538" s="43" t="s">
        <v>22</v>
      </c>
      <c r="B538" s="42">
        <v>534</v>
      </c>
      <c r="C538" s="43" t="s">
        <v>938</v>
      </c>
      <c r="D538" s="43" t="s">
        <v>939</v>
      </c>
      <c r="E538" s="42" t="s">
        <v>1036</v>
      </c>
      <c r="F538" s="43">
        <v>0</v>
      </c>
      <c r="G538" s="44" t="s">
        <v>1037</v>
      </c>
      <c r="H538" s="43" t="s">
        <v>949</v>
      </c>
      <c r="I538" s="43" t="s">
        <v>27</v>
      </c>
      <c r="J538" s="45">
        <v>2.0499999999999998</v>
      </c>
      <c r="K538" s="45">
        <v>1.25</v>
      </c>
      <c r="L538" s="45" t="s">
        <v>942</v>
      </c>
      <c r="M538" s="45">
        <v>0</v>
      </c>
      <c r="N538" s="45" t="s">
        <v>28</v>
      </c>
      <c r="O538" s="45">
        <v>0</v>
      </c>
      <c r="P538" s="46">
        <v>3661</v>
      </c>
      <c r="Q538" s="46">
        <v>1830.3285000000001</v>
      </c>
      <c r="R538" s="47"/>
      <c r="S538" s="46">
        <v>1590.9269999999999</v>
      </c>
      <c r="T538" s="46">
        <v>1590.9269999999999</v>
      </c>
      <c r="V538" s="49">
        <v>1</v>
      </c>
      <c r="X538" s="50" t="e">
        <f>VLOOKUP(E538,[3]INVENTARIO!$B$114:$R$4077,17,0)</f>
        <v>#N/A</v>
      </c>
      <c r="Y538" s="50" t="e">
        <f t="shared" si="74"/>
        <v>#N/A</v>
      </c>
      <c r="AA538" s="51" t="e">
        <f>VLOOKUP(E538,[3]INVENTARIO!$B$4:$U$4077,20,0)</f>
        <v>#N/A</v>
      </c>
      <c r="AB538" s="51" t="e">
        <f t="shared" si="73"/>
        <v>#N/A</v>
      </c>
      <c r="AD538" s="51" t="e">
        <f>VLOOKUP(E538,[3]INVENTARIO!$B$4:$X$4077,23,0)</f>
        <v>#N/A</v>
      </c>
      <c r="AE538" s="51" t="e">
        <f t="shared" si="68"/>
        <v>#N/A</v>
      </c>
      <c r="AG538" s="51" t="e">
        <f>VLOOKUP(E538,[3]INVENTARIO!$B$4:$AA$1048576,26,0)</f>
        <v>#N/A</v>
      </c>
      <c r="AH538" s="51" t="e">
        <f t="shared" si="69"/>
        <v>#N/A</v>
      </c>
      <c r="AJ538" s="51" t="e">
        <f>VLOOKUP(E538,[3]INVENTARIO!$B$4:$AD$1048576,29,0)</f>
        <v>#N/A</v>
      </c>
      <c r="AK538" s="51" t="e">
        <f t="shared" si="70"/>
        <v>#N/A</v>
      </c>
      <c r="AT538" s="55"/>
    </row>
    <row r="539" spans="1:46" ht="24" customHeight="1" outlineLevel="1" x14ac:dyDescent="0.3">
      <c r="A539" s="43" t="s">
        <v>22</v>
      </c>
      <c r="B539" s="42">
        <v>535</v>
      </c>
      <c r="C539" s="43" t="s">
        <v>938</v>
      </c>
      <c r="D539" s="43" t="s">
        <v>939</v>
      </c>
      <c r="E539" s="42" t="s">
        <v>1038</v>
      </c>
      <c r="F539" s="43">
        <v>0</v>
      </c>
      <c r="G539" s="44" t="s">
        <v>1039</v>
      </c>
      <c r="H539" s="43" t="s">
        <v>949</v>
      </c>
      <c r="I539" s="43" t="s">
        <v>27</v>
      </c>
      <c r="J539" s="45">
        <v>2.0499999999999998</v>
      </c>
      <c r="K539" s="45">
        <v>1.31</v>
      </c>
      <c r="L539" s="45" t="s">
        <v>942</v>
      </c>
      <c r="M539" s="45">
        <v>0</v>
      </c>
      <c r="N539" s="45" t="s">
        <v>28</v>
      </c>
      <c r="O539" s="45">
        <v>0</v>
      </c>
      <c r="P539" s="46">
        <v>3138</v>
      </c>
      <c r="Q539" s="46">
        <v>1568.8530000000001</v>
      </c>
      <c r="R539" s="47"/>
      <c r="S539" s="46">
        <v>1363.6839999999997</v>
      </c>
      <c r="T539" s="46">
        <v>1363.6839999999997</v>
      </c>
      <c r="V539" s="49">
        <v>1</v>
      </c>
      <c r="X539" s="50" t="e">
        <f>VLOOKUP(E539,[3]INVENTARIO!$B$114:$R$4077,17,0)</f>
        <v>#N/A</v>
      </c>
      <c r="Y539" s="50" t="e">
        <f t="shared" si="74"/>
        <v>#N/A</v>
      </c>
      <c r="AA539" s="51" t="e">
        <f>VLOOKUP(E539,[3]INVENTARIO!$B$4:$U$4077,20,0)</f>
        <v>#N/A</v>
      </c>
      <c r="AB539" s="51" t="e">
        <f t="shared" si="73"/>
        <v>#N/A</v>
      </c>
      <c r="AD539" s="51" t="e">
        <f>VLOOKUP(E539,[3]INVENTARIO!$B$4:$X$4077,23,0)</f>
        <v>#N/A</v>
      </c>
      <c r="AE539" s="51" t="e">
        <f t="shared" si="68"/>
        <v>#N/A</v>
      </c>
      <c r="AG539" s="51" t="e">
        <f>VLOOKUP(E539,[3]INVENTARIO!$B$4:$AA$1048576,26,0)</f>
        <v>#N/A</v>
      </c>
      <c r="AH539" s="51" t="e">
        <f t="shared" si="69"/>
        <v>#N/A</v>
      </c>
      <c r="AJ539" s="51" t="e">
        <f>VLOOKUP(E539,[3]INVENTARIO!$B$4:$AD$1048576,29,0)</f>
        <v>#N/A</v>
      </c>
      <c r="AK539" s="51" t="e">
        <f t="shared" si="70"/>
        <v>#N/A</v>
      </c>
      <c r="AT539" s="55"/>
    </row>
    <row r="540" spans="1:46" ht="24" customHeight="1" outlineLevel="1" x14ac:dyDescent="0.3">
      <c r="A540" s="43" t="s">
        <v>22</v>
      </c>
      <c r="B540" s="42">
        <v>536</v>
      </c>
      <c r="C540" s="43" t="s">
        <v>938</v>
      </c>
      <c r="D540" s="43" t="s">
        <v>939</v>
      </c>
      <c r="E540" s="42" t="s">
        <v>1040</v>
      </c>
      <c r="F540" s="43">
        <v>0</v>
      </c>
      <c r="G540" s="44" t="s">
        <v>1041</v>
      </c>
      <c r="H540" s="43" t="s">
        <v>949</v>
      </c>
      <c r="I540" s="43" t="s">
        <v>27</v>
      </c>
      <c r="J540" s="45">
        <v>2.0499999999999998</v>
      </c>
      <c r="K540" s="45">
        <v>1.23</v>
      </c>
      <c r="L540" s="45" t="s">
        <v>942</v>
      </c>
      <c r="M540" s="45">
        <v>0</v>
      </c>
      <c r="N540" s="45" t="s">
        <v>28</v>
      </c>
      <c r="O540" s="45">
        <v>0</v>
      </c>
      <c r="P540" s="46">
        <v>3661</v>
      </c>
      <c r="Q540" s="46">
        <v>1830.3285000000001</v>
      </c>
      <c r="R540" s="47"/>
      <c r="S540" s="46">
        <v>1590.9269999999999</v>
      </c>
      <c r="T540" s="46">
        <v>1590.9269999999999</v>
      </c>
      <c r="V540" s="49">
        <v>1</v>
      </c>
      <c r="X540" s="50" t="e">
        <f>VLOOKUP(E540,[3]INVENTARIO!$B$114:$R$4077,17,0)</f>
        <v>#N/A</v>
      </c>
      <c r="Y540" s="50" t="e">
        <f t="shared" si="74"/>
        <v>#N/A</v>
      </c>
      <c r="AA540" s="51" t="e">
        <f>VLOOKUP(E540,[3]INVENTARIO!$B$4:$U$4077,20,0)</f>
        <v>#N/A</v>
      </c>
      <c r="AB540" s="51" t="e">
        <f t="shared" si="73"/>
        <v>#N/A</v>
      </c>
      <c r="AD540" s="51" t="e">
        <f>VLOOKUP(E540,[3]INVENTARIO!$B$4:$X$4077,23,0)</f>
        <v>#N/A</v>
      </c>
      <c r="AE540" s="51" t="e">
        <f t="shared" si="68"/>
        <v>#N/A</v>
      </c>
      <c r="AG540" s="51" t="e">
        <f>VLOOKUP(E540,[3]INVENTARIO!$B$4:$AA$1048576,26,0)</f>
        <v>#N/A</v>
      </c>
      <c r="AH540" s="51" t="e">
        <f t="shared" si="69"/>
        <v>#N/A</v>
      </c>
      <c r="AJ540" s="51" t="e">
        <f>VLOOKUP(E540,[3]INVENTARIO!$B$4:$AD$1048576,29,0)</f>
        <v>#N/A</v>
      </c>
      <c r="AK540" s="51" t="e">
        <f t="shared" si="70"/>
        <v>#N/A</v>
      </c>
      <c r="AT540" s="55"/>
    </row>
    <row r="541" spans="1:46" ht="24" customHeight="1" outlineLevel="1" x14ac:dyDescent="0.3">
      <c r="A541" s="43" t="s">
        <v>583</v>
      </c>
      <c r="B541" s="42">
        <v>537</v>
      </c>
      <c r="C541" s="43" t="s">
        <v>938</v>
      </c>
      <c r="D541" s="43" t="s">
        <v>939</v>
      </c>
      <c r="E541" s="42" t="s">
        <v>1042</v>
      </c>
      <c r="F541" s="43">
        <v>0</v>
      </c>
      <c r="G541" s="44" t="s">
        <v>1043</v>
      </c>
      <c r="H541" s="43" t="s">
        <v>949</v>
      </c>
      <c r="I541" s="43" t="s">
        <v>27</v>
      </c>
      <c r="J541" s="45">
        <v>2.0499999999999998</v>
      </c>
      <c r="K541" s="45">
        <v>1.21</v>
      </c>
      <c r="L541" s="45" t="s">
        <v>942</v>
      </c>
      <c r="M541" s="45">
        <v>0</v>
      </c>
      <c r="N541" s="45" t="s">
        <v>28</v>
      </c>
      <c r="O541" s="45">
        <v>0</v>
      </c>
      <c r="P541" s="46">
        <v>3661</v>
      </c>
      <c r="Q541" s="46">
        <v>1830.3285000000001</v>
      </c>
      <c r="R541" s="47"/>
      <c r="S541" s="46">
        <v>1590.9269999999999</v>
      </c>
      <c r="T541" s="46">
        <v>1590.9269999999999</v>
      </c>
      <c r="V541" s="49">
        <v>1</v>
      </c>
      <c r="X541" s="50" t="e">
        <f>VLOOKUP(E541,[3]INVENTARIO!$B$114:$R$4077,17,0)</f>
        <v>#N/A</v>
      </c>
      <c r="Y541" s="50" t="e">
        <f t="shared" si="74"/>
        <v>#N/A</v>
      </c>
      <c r="AA541" s="51" t="e">
        <f>VLOOKUP(E541,[3]INVENTARIO!$B$4:$U$4077,20,0)</f>
        <v>#N/A</v>
      </c>
      <c r="AB541" s="51" t="e">
        <f t="shared" si="73"/>
        <v>#N/A</v>
      </c>
      <c r="AD541" s="51" t="e">
        <f>VLOOKUP(E541,[3]INVENTARIO!$B$4:$X$4077,23,0)</f>
        <v>#N/A</v>
      </c>
      <c r="AE541" s="51" t="e">
        <f t="shared" si="68"/>
        <v>#N/A</v>
      </c>
      <c r="AG541" s="51" t="e">
        <f>VLOOKUP(E541,[3]INVENTARIO!$B$4:$AA$1048576,26,0)</f>
        <v>#N/A</v>
      </c>
      <c r="AH541" s="51" t="e">
        <f t="shared" si="69"/>
        <v>#N/A</v>
      </c>
      <c r="AJ541" s="51" t="e">
        <f>VLOOKUP(E541,[3]INVENTARIO!$B$4:$AD$1048576,29,0)</f>
        <v>#N/A</v>
      </c>
      <c r="AK541" s="51" t="e">
        <f t="shared" si="70"/>
        <v>#N/A</v>
      </c>
      <c r="AT541" s="55"/>
    </row>
    <row r="542" spans="1:46" ht="24" customHeight="1" outlineLevel="1" x14ac:dyDescent="0.3">
      <c r="A542" s="43" t="s">
        <v>350</v>
      </c>
      <c r="B542" s="42">
        <v>538</v>
      </c>
      <c r="C542" s="43" t="s">
        <v>938</v>
      </c>
      <c r="D542" s="43" t="s">
        <v>939</v>
      </c>
      <c r="E542" s="42" t="s">
        <v>1044</v>
      </c>
      <c r="F542" s="43">
        <v>0</v>
      </c>
      <c r="G542" s="44" t="s">
        <v>1045</v>
      </c>
      <c r="H542" s="43" t="s">
        <v>949</v>
      </c>
      <c r="I542" s="43" t="s">
        <v>27</v>
      </c>
      <c r="J542" s="45">
        <v>1.95</v>
      </c>
      <c r="K542" s="45">
        <v>1.2</v>
      </c>
      <c r="L542" s="45" t="s">
        <v>28</v>
      </c>
      <c r="M542" s="45">
        <v>0</v>
      </c>
      <c r="N542" s="45" t="s">
        <v>28</v>
      </c>
      <c r="O542" s="45">
        <v>0</v>
      </c>
      <c r="P542" s="46">
        <v>4550</v>
      </c>
      <c r="Q542" s="46">
        <f t="shared" ref="Q542:Q543" si="75">P542*V542</f>
        <v>4550</v>
      </c>
      <c r="R542" s="47"/>
      <c r="S542" s="46">
        <v>1977.4999999999998</v>
      </c>
      <c r="T542" s="46">
        <v>1977.4999999999998</v>
      </c>
      <c r="V542" s="49">
        <v>1</v>
      </c>
      <c r="X542" s="50" t="e">
        <f>VLOOKUP(E542,[3]INVENTARIO!$B$114:$R$4077,17,0)</f>
        <v>#N/A</v>
      </c>
      <c r="Y542" s="50" t="e">
        <f t="shared" si="74"/>
        <v>#N/A</v>
      </c>
      <c r="AA542" s="51" t="e">
        <f>VLOOKUP(E542,[3]INVENTARIO!$B$4:$U$4077,20,0)</f>
        <v>#N/A</v>
      </c>
      <c r="AB542" s="51" t="e">
        <f t="shared" si="73"/>
        <v>#N/A</v>
      </c>
      <c r="AD542" s="51" t="e">
        <f>VLOOKUP(E542,[3]INVENTARIO!$B$4:$X$4077,23,0)</f>
        <v>#N/A</v>
      </c>
      <c r="AE542" s="51" t="e">
        <f t="shared" si="68"/>
        <v>#N/A</v>
      </c>
      <c r="AG542" s="51" t="e">
        <f>VLOOKUP(E542,[3]INVENTARIO!$B$4:$AA$1048576,26,0)</f>
        <v>#N/A</v>
      </c>
      <c r="AH542" s="51" t="e">
        <f t="shared" si="69"/>
        <v>#N/A</v>
      </c>
      <c r="AJ542" s="51" t="e">
        <f>VLOOKUP(E542,[3]INVENTARIO!$B$4:$AD$1048576,29,0)</f>
        <v>#N/A</v>
      </c>
      <c r="AK542" s="51" t="e">
        <f t="shared" si="70"/>
        <v>#N/A</v>
      </c>
      <c r="AT542" s="55"/>
    </row>
    <row r="543" spans="1:46" ht="24" customHeight="1" outlineLevel="1" x14ac:dyDescent="0.3">
      <c r="A543" s="43" t="s">
        <v>583</v>
      </c>
      <c r="B543" s="42">
        <v>539</v>
      </c>
      <c r="C543" s="43" t="s">
        <v>938</v>
      </c>
      <c r="D543" s="43" t="s">
        <v>939</v>
      </c>
      <c r="E543" s="42" t="s">
        <v>1046</v>
      </c>
      <c r="F543" s="43">
        <v>0</v>
      </c>
      <c r="G543" s="44" t="s">
        <v>1047</v>
      </c>
      <c r="H543" s="43" t="s">
        <v>949</v>
      </c>
      <c r="I543" s="43" t="s">
        <v>27</v>
      </c>
      <c r="J543" s="45">
        <v>1.9</v>
      </c>
      <c r="K543" s="45">
        <v>1.8</v>
      </c>
      <c r="L543" s="45" t="s">
        <v>28</v>
      </c>
      <c r="M543" s="45">
        <v>0</v>
      </c>
      <c r="N543" s="45" t="s">
        <v>28</v>
      </c>
      <c r="O543" s="45">
        <v>0</v>
      </c>
      <c r="P543" s="46">
        <v>5824</v>
      </c>
      <c r="Q543" s="46">
        <f t="shared" si="75"/>
        <v>5824</v>
      </c>
      <c r="R543" s="47"/>
      <c r="S543" s="46">
        <v>2531.1999999999998</v>
      </c>
      <c r="T543" s="46">
        <v>2531.1999999999998</v>
      </c>
      <c r="V543" s="49">
        <v>1</v>
      </c>
      <c r="X543" s="50" t="e">
        <f>VLOOKUP(E543,[3]INVENTARIO!$B$114:$R$4077,17,0)</f>
        <v>#N/A</v>
      </c>
      <c r="Y543" s="50" t="e">
        <f t="shared" si="74"/>
        <v>#N/A</v>
      </c>
      <c r="AA543" s="51" t="e">
        <f>VLOOKUP(E543,[3]INVENTARIO!$B$4:$U$4077,20,0)</f>
        <v>#N/A</v>
      </c>
      <c r="AB543" s="51" t="e">
        <f t="shared" si="73"/>
        <v>#N/A</v>
      </c>
      <c r="AD543" s="51" t="e">
        <f>VLOOKUP(E543,[3]INVENTARIO!$B$4:$X$4077,23,0)</f>
        <v>#N/A</v>
      </c>
      <c r="AE543" s="51" t="e">
        <f t="shared" si="68"/>
        <v>#N/A</v>
      </c>
      <c r="AG543" s="51" t="e">
        <f>VLOOKUP(E543,[3]INVENTARIO!$B$4:$AA$1048576,26,0)</f>
        <v>#N/A</v>
      </c>
      <c r="AH543" s="51" t="e">
        <f t="shared" si="69"/>
        <v>#N/A</v>
      </c>
      <c r="AJ543" s="51" t="e">
        <f>VLOOKUP(E543,[3]INVENTARIO!$B$4:$AD$1048576,29,0)</f>
        <v>#N/A</v>
      </c>
      <c r="AK543" s="51" t="e">
        <f t="shared" si="70"/>
        <v>#N/A</v>
      </c>
      <c r="AT543" s="55"/>
    </row>
    <row r="544" spans="1:46" ht="24" customHeight="1" outlineLevel="1" x14ac:dyDescent="0.3">
      <c r="A544" s="43" t="s">
        <v>839</v>
      </c>
      <c r="B544" s="42">
        <v>540</v>
      </c>
      <c r="C544" s="43" t="s">
        <v>938</v>
      </c>
      <c r="D544" s="43" t="s">
        <v>939</v>
      </c>
      <c r="E544" s="42" t="s">
        <v>1048</v>
      </c>
      <c r="F544" s="43">
        <v>0</v>
      </c>
      <c r="G544" s="44" t="s">
        <v>1049</v>
      </c>
      <c r="J544" s="45" t="s">
        <v>28</v>
      </c>
      <c r="K544" s="45" t="s">
        <v>28</v>
      </c>
      <c r="L544" s="45" t="s">
        <v>28</v>
      </c>
      <c r="N544" s="45"/>
      <c r="P544" s="46">
        <v>1450</v>
      </c>
      <c r="Q544" s="46">
        <v>1450</v>
      </c>
      <c r="R544" s="47"/>
      <c r="S544" s="46">
        <v>0</v>
      </c>
      <c r="T544" s="46">
        <v>0</v>
      </c>
      <c r="V544" s="49">
        <v>1</v>
      </c>
      <c r="X544" s="50">
        <v>0</v>
      </c>
      <c r="Y544" s="50">
        <v>0</v>
      </c>
      <c r="AA544" s="51">
        <v>0</v>
      </c>
      <c r="AB544" s="51">
        <v>0</v>
      </c>
      <c r="AD544" s="51">
        <v>0</v>
      </c>
      <c r="AE544" s="51">
        <v>0</v>
      </c>
      <c r="AT544" s="55"/>
    </row>
    <row r="545" spans="1:46" ht="24" customHeight="1" outlineLevel="1" x14ac:dyDescent="0.3">
      <c r="A545" s="43" t="s">
        <v>1050</v>
      </c>
      <c r="B545" s="42">
        <v>541</v>
      </c>
      <c r="C545" s="43" t="s">
        <v>938</v>
      </c>
      <c r="D545" s="43" t="s">
        <v>939</v>
      </c>
      <c r="E545" s="42" t="s">
        <v>1051</v>
      </c>
      <c r="F545" s="43">
        <v>1</v>
      </c>
      <c r="G545" s="44" t="s">
        <v>1049</v>
      </c>
      <c r="J545" s="45" t="s">
        <v>28</v>
      </c>
      <c r="K545" s="45" t="s">
        <v>28</v>
      </c>
      <c r="L545" s="45" t="s">
        <v>28</v>
      </c>
      <c r="N545" s="45"/>
      <c r="P545" s="46">
        <v>1450</v>
      </c>
      <c r="Q545" s="46">
        <v>1450</v>
      </c>
      <c r="R545" s="47"/>
      <c r="S545" s="46">
        <v>0</v>
      </c>
      <c r="T545" s="46">
        <v>0</v>
      </c>
      <c r="V545" s="49">
        <v>2</v>
      </c>
      <c r="X545" s="50">
        <v>0</v>
      </c>
      <c r="Y545" s="50">
        <v>0</v>
      </c>
      <c r="AA545" s="51">
        <v>0</v>
      </c>
      <c r="AB545" s="51">
        <v>0</v>
      </c>
      <c r="AD545" s="51">
        <v>0</v>
      </c>
      <c r="AE545" s="51">
        <v>0</v>
      </c>
      <c r="AT545" s="55"/>
    </row>
    <row r="546" spans="1:46" ht="24" customHeight="1" outlineLevel="1" x14ac:dyDescent="0.3">
      <c r="A546" s="43" t="s">
        <v>583</v>
      </c>
      <c r="B546" s="42">
        <v>541</v>
      </c>
      <c r="C546" s="43" t="s">
        <v>832</v>
      </c>
      <c r="D546" s="43" t="s">
        <v>1052</v>
      </c>
      <c r="E546" s="42" t="s">
        <v>1053</v>
      </c>
      <c r="F546" s="43">
        <v>0</v>
      </c>
      <c r="G546" s="44" t="s">
        <v>1054</v>
      </c>
      <c r="H546" s="43" t="s">
        <v>836</v>
      </c>
      <c r="I546" s="43" t="s">
        <v>27</v>
      </c>
      <c r="J546" s="45">
        <v>0.9</v>
      </c>
      <c r="K546" s="45">
        <v>0.9</v>
      </c>
      <c r="L546" s="45">
        <v>0.18</v>
      </c>
      <c r="M546" s="45">
        <v>0</v>
      </c>
      <c r="N546" s="45" t="s">
        <v>28</v>
      </c>
      <c r="O546" s="45">
        <v>0</v>
      </c>
      <c r="P546" s="46">
        <v>1729.7149999999999</v>
      </c>
      <c r="Q546" s="46">
        <f t="shared" si="72"/>
        <v>1210.8005000000001</v>
      </c>
      <c r="R546" s="47"/>
      <c r="S546" s="50">
        <v>1330.55</v>
      </c>
      <c r="T546" s="50">
        <v>931.3850000000001</v>
      </c>
      <c r="U546" s="72"/>
      <c r="V546" s="49">
        <v>0.70000000000000007</v>
      </c>
      <c r="X546" s="50">
        <v>1023.5</v>
      </c>
      <c r="Y546" s="50">
        <v>615.25</v>
      </c>
      <c r="Z546" s="72"/>
      <c r="AA546" s="50">
        <v>1023.5</v>
      </c>
      <c r="AB546" s="50">
        <v>615.25</v>
      </c>
      <c r="AC546" s="72"/>
      <c r="AD546" s="75">
        <v>1023.5</v>
      </c>
      <c r="AE546" s="75">
        <v>615.25</v>
      </c>
      <c r="AF546" s="72"/>
      <c r="AG546" s="50">
        <v>1023.5</v>
      </c>
      <c r="AH546" s="50">
        <v>615.25</v>
      </c>
      <c r="AI546" s="72"/>
      <c r="AJ546" s="50">
        <v>890</v>
      </c>
      <c r="AK546" s="50">
        <v>535</v>
      </c>
      <c r="AL546" s="72" t="s">
        <v>77</v>
      </c>
      <c r="AT546" s="55"/>
    </row>
    <row r="547" spans="1:46" ht="24" customHeight="1" outlineLevel="1" x14ac:dyDescent="0.3">
      <c r="B547" s="42">
        <v>542</v>
      </c>
      <c r="C547" s="43" t="s">
        <v>832</v>
      </c>
      <c r="D547" s="43" t="s">
        <v>1052</v>
      </c>
      <c r="E547" s="42" t="s">
        <v>1055</v>
      </c>
      <c r="F547" s="43">
        <v>0</v>
      </c>
      <c r="G547" s="44" t="s">
        <v>1056</v>
      </c>
      <c r="H547" s="43" t="s">
        <v>836</v>
      </c>
      <c r="I547" s="43" t="s">
        <v>27</v>
      </c>
      <c r="J547" s="45">
        <v>1.7</v>
      </c>
      <c r="K547" s="45">
        <v>1.9</v>
      </c>
      <c r="L547" s="45">
        <v>0.2</v>
      </c>
      <c r="M547" s="45">
        <v>39</v>
      </c>
      <c r="N547" s="45" t="s">
        <v>28</v>
      </c>
      <c r="O547" s="45">
        <v>0</v>
      </c>
      <c r="P547" s="46">
        <v>3916.1525000000001</v>
      </c>
      <c r="Q547" s="46">
        <f t="shared" si="72"/>
        <v>2741.3067500000002</v>
      </c>
      <c r="R547" s="47"/>
      <c r="S547" s="46">
        <v>3012.4250000000002</v>
      </c>
      <c r="T547" s="46">
        <v>3012.4250000000002</v>
      </c>
      <c r="V547" s="49">
        <v>0.70000000000000007</v>
      </c>
      <c r="X547" s="50">
        <v>0</v>
      </c>
      <c r="Y547" s="50">
        <f>X547*60%</f>
        <v>0</v>
      </c>
      <c r="AA547" s="51">
        <v>0</v>
      </c>
      <c r="AB547" s="51">
        <f>AA547*60%</f>
        <v>0</v>
      </c>
      <c r="AD547" s="51">
        <v>0</v>
      </c>
      <c r="AE547" s="51">
        <f>AD547*60%</f>
        <v>0</v>
      </c>
      <c r="AG547" s="51" t="e">
        <f>VLOOKUP(E547,[3]INVENTARIO!$B$4:$AA$1048576,26,0)</f>
        <v>#N/A</v>
      </c>
      <c r="AH547" s="51" t="e">
        <f>AG547*60%</f>
        <v>#N/A</v>
      </c>
      <c r="AJ547" s="51">
        <v>0</v>
      </c>
      <c r="AK547" s="51">
        <f>AJ547*60%</f>
        <v>0</v>
      </c>
      <c r="AT547" s="55"/>
    </row>
    <row r="548" spans="1:46" ht="24" customHeight="1" outlineLevel="1" x14ac:dyDescent="0.3">
      <c r="B548" s="42">
        <v>543</v>
      </c>
      <c r="C548" s="43" t="s">
        <v>832</v>
      </c>
      <c r="D548" s="43" t="s">
        <v>1052</v>
      </c>
      <c r="E548" s="42" t="s">
        <v>1057</v>
      </c>
      <c r="F548" s="43">
        <v>0</v>
      </c>
      <c r="G548" s="44" t="s">
        <v>1058</v>
      </c>
      <c r="H548" s="43" t="s">
        <v>836</v>
      </c>
      <c r="I548" s="43" t="s">
        <v>27</v>
      </c>
      <c r="J548" s="45">
        <v>2.2999999999999998</v>
      </c>
      <c r="K548" s="45">
        <v>1.55</v>
      </c>
      <c r="L548" s="45">
        <v>0.2</v>
      </c>
      <c r="M548" s="45">
        <v>39</v>
      </c>
      <c r="N548" s="45" t="s">
        <v>28</v>
      </c>
      <c r="O548" s="45">
        <v>0</v>
      </c>
      <c r="P548" s="46">
        <v>5774.6</v>
      </c>
      <c r="Q548" s="46">
        <f t="shared" si="72"/>
        <v>4042.2200000000007</v>
      </c>
      <c r="R548" s="47"/>
      <c r="S548" s="46">
        <v>4442</v>
      </c>
      <c r="T548" s="46">
        <v>2108.6975000000002</v>
      </c>
      <c r="V548" s="49">
        <v>0.70000000000000007</v>
      </c>
      <c r="X548" s="50">
        <v>0</v>
      </c>
      <c r="Y548" s="50">
        <f>X548*60%</f>
        <v>0</v>
      </c>
      <c r="AA548" s="51">
        <v>0</v>
      </c>
      <c r="AB548" s="51">
        <f>AA548*60%</f>
        <v>0</v>
      </c>
      <c r="AD548" s="51">
        <v>0</v>
      </c>
      <c r="AE548" s="51">
        <f>AD548*60%</f>
        <v>0</v>
      </c>
      <c r="AG548" s="51" t="e">
        <f>VLOOKUP(E548,[3]INVENTARIO!$B$4:$AA$1048576,26,0)</f>
        <v>#N/A</v>
      </c>
      <c r="AH548" s="51" t="e">
        <f>AG548*60%</f>
        <v>#N/A</v>
      </c>
      <c r="AJ548" s="51">
        <v>0</v>
      </c>
      <c r="AK548" s="51">
        <f>AJ548*60%</f>
        <v>0</v>
      </c>
      <c r="AT548" s="55"/>
    </row>
    <row r="549" spans="1:46" ht="24" customHeight="1" outlineLevel="1" x14ac:dyDescent="0.3">
      <c r="A549" s="57"/>
      <c r="B549" s="42">
        <v>544</v>
      </c>
      <c r="C549" s="43" t="s">
        <v>832</v>
      </c>
      <c r="D549" s="43" t="s">
        <v>1052</v>
      </c>
      <c r="E549" s="42" t="s">
        <v>1059</v>
      </c>
      <c r="F549" s="43">
        <v>0</v>
      </c>
      <c r="G549" s="44" t="s">
        <v>1060</v>
      </c>
      <c r="H549" s="43" t="s">
        <v>836</v>
      </c>
      <c r="I549" s="43" t="s">
        <v>27</v>
      </c>
      <c r="J549" s="45">
        <v>1.55</v>
      </c>
      <c r="K549" s="45">
        <v>1.55</v>
      </c>
      <c r="L549" s="45" t="s">
        <v>28</v>
      </c>
      <c r="M549" s="45">
        <v>39</v>
      </c>
      <c r="N549" s="45" t="s">
        <v>28</v>
      </c>
      <c r="O549" s="45">
        <v>0</v>
      </c>
      <c r="P549" s="46">
        <v>3916.1525000000001</v>
      </c>
      <c r="Q549" s="46">
        <f t="shared" si="72"/>
        <v>2741.3067500000002</v>
      </c>
      <c r="R549" s="47"/>
      <c r="S549" s="46">
        <v>3012.4250000000002</v>
      </c>
      <c r="T549" s="46">
        <v>2108.6975000000002</v>
      </c>
      <c r="V549" s="49">
        <v>0.70000000000000007</v>
      </c>
      <c r="X549" s="50">
        <v>2317.25</v>
      </c>
      <c r="Y549" s="50">
        <v>1621.5</v>
      </c>
      <c r="AA549" s="51">
        <v>2317.25</v>
      </c>
      <c r="AB549" s="51">
        <v>1621.5</v>
      </c>
      <c r="AD549" s="51">
        <v>2317.25</v>
      </c>
      <c r="AE549" s="51">
        <v>1621.5</v>
      </c>
      <c r="AG549" s="51">
        <v>2317.25</v>
      </c>
      <c r="AH549" s="51">
        <v>1621.5</v>
      </c>
      <c r="AJ549" s="51">
        <v>2015</v>
      </c>
      <c r="AK549" s="51">
        <v>1410</v>
      </c>
      <c r="AL549" s="52" t="s">
        <v>77</v>
      </c>
      <c r="AT549" s="55"/>
    </row>
    <row r="550" spans="1:46" ht="24" customHeight="1" outlineLevel="1" x14ac:dyDescent="0.3">
      <c r="B550" s="42">
        <v>545</v>
      </c>
      <c r="C550" s="43" t="s">
        <v>832</v>
      </c>
      <c r="D550" s="43" t="s">
        <v>1052</v>
      </c>
      <c r="E550" s="42" t="s">
        <v>1061</v>
      </c>
      <c r="F550" s="43">
        <v>0</v>
      </c>
      <c r="G550" s="44" t="s">
        <v>1062</v>
      </c>
      <c r="H550" s="43" t="s">
        <v>836</v>
      </c>
      <c r="I550" s="43" t="s">
        <v>27</v>
      </c>
      <c r="J550" s="45">
        <v>2.4500000000000002</v>
      </c>
      <c r="K550" s="45">
        <v>2.4500000000000002</v>
      </c>
      <c r="L550" s="45" t="s">
        <v>28</v>
      </c>
      <c r="M550" s="45">
        <v>78</v>
      </c>
      <c r="N550" s="45" t="s">
        <v>28</v>
      </c>
      <c r="O550" s="45">
        <v>0</v>
      </c>
      <c r="P550" s="46">
        <v>9620.3250000000007</v>
      </c>
      <c r="Q550" s="46">
        <f t="shared" si="72"/>
        <v>6734.2275000000009</v>
      </c>
      <c r="R550" s="47"/>
      <c r="S550" s="46">
        <v>7400.25</v>
      </c>
      <c r="T550" s="46">
        <v>5180.1750000000002</v>
      </c>
      <c r="V550" s="49">
        <v>0.70000000000000007</v>
      </c>
      <c r="X550" s="50">
        <v>5692.5</v>
      </c>
      <c r="Y550" s="50">
        <v>3984.75</v>
      </c>
      <c r="AA550" s="51">
        <v>5692.5</v>
      </c>
      <c r="AB550" s="51">
        <v>3984.75</v>
      </c>
      <c r="AD550" s="51">
        <v>5692.5</v>
      </c>
      <c r="AE550" s="51">
        <v>3984.75</v>
      </c>
      <c r="AG550" s="51">
        <v>5692.5</v>
      </c>
      <c r="AH550" s="51">
        <v>3984.75</v>
      </c>
      <c r="AJ550" s="51">
        <v>4950</v>
      </c>
      <c r="AK550" s="51">
        <v>3465</v>
      </c>
      <c r="AL550" s="52" t="s">
        <v>77</v>
      </c>
      <c r="AT550" s="55"/>
    </row>
    <row r="551" spans="1:46" ht="24" customHeight="1" outlineLevel="1" x14ac:dyDescent="0.3">
      <c r="B551" s="42">
        <v>546</v>
      </c>
      <c r="C551" s="43" t="s">
        <v>832</v>
      </c>
      <c r="D551" s="43" t="s">
        <v>1052</v>
      </c>
      <c r="E551" s="42" t="s">
        <v>1063</v>
      </c>
      <c r="F551" s="43">
        <v>0</v>
      </c>
      <c r="G551" s="44" t="s">
        <v>1064</v>
      </c>
      <c r="H551" s="43" t="s">
        <v>836</v>
      </c>
      <c r="I551" s="43" t="s">
        <v>27</v>
      </c>
      <c r="J551" s="45">
        <v>4.0999999999999996</v>
      </c>
      <c r="K551" s="45">
        <v>4.0999999999999996</v>
      </c>
      <c r="L551" s="45" t="s">
        <v>28</v>
      </c>
      <c r="M551" s="45">
        <v>303</v>
      </c>
      <c r="N551" s="45" t="s">
        <v>28</v>
      </c>
      <c r="O551" s="45">
        <v>0</v>
      </c>
      <c r="P551" s="46">
        <v>28126.331999999999</v>
      </c>
      <c r="Q551" s="46">
        <f t="shared" si="72"/>
        <v>19688.432400000002</v>
      </c>
      <c r="R551" s="47"/>
      <c r="S551" s="46">
        <v>21635.64</v>
      </c>
      <c r="T551" s="46">
        <v>15144.948</v>
      </c>
      <c r="V551" s="49">
        <v>0.70000000000000007</v>
      </c>
      <c r="X551" s="50">
        <v>16642.8</v>
      </c>
      <c r="Y551" s="50">
        <v>11649.96</v>
      </c>
      <c r="AA551" s="51">
        <v>16642.8</v>
      </c>
      <c r="AB551" s="51">
        <v>11649.96</v>
      </c>
      <c r="AD551" s="51">
        <v>16642.8</v>
      </c>
      <c r="AE551" s="51">
        <v>11649.96</v>
      </c>
      <c r="AG551" s="51">
        <v>16642.8</v>
      </c>
      <c r="AH551" s="51">
        <v>11649.96</v>
      </c>
      <c r="AJ551" s="51">
        <v>14472</v>
      </c>
      <c r="AK551" s="51">
        <v>10130.4</v>
      </c>
      <c r="AL551" s="52" t="s">
        <v>77</v>
      </c>
      <c r="AT551" s="55"/>
    </row>
    <row r="552" spans="1:46" ht="24" customHeight="1" outlineLevel="1" x14ac:dyDescent="0.3">
      <c r="B552" s="42">
        <v>547</v>
      </c>
      <c r="C552" s="43" t="s">
        <v>832</v>
      </c>
      <c r="D552" s="43" t="s">
        <v>1052</v>
      </c>
      <c r="E552" s="42" t="s">
        <v>1065</v>
      </c>
      <c r="F552" s="43">
        <v>0</v>
      </c>
      <c r="G552" s="44" t="s">
        <v>1066</v>
      </c>
      <c r="H552" s="43" t="s">
        <v>836</v>
      </c>
      <c r="I552" s="43" t="s">
        <v>27</v>
      </c>
      <c r="J552" s="45">
        <v>5</v>
      </c>
      <c r="K552" s="45">
        <v>5</v>
      </c>
      <c r="L552" s="45" t="s">
        <v>28</v>
      </c>
      <c r="M552" s="45">
        <v>0</v>
      </c>
      <c r="N552" s="45" t="s">
        <v>28</v>
      </c>
      <c r="O552" s="45">
        <v>0</v>
      </c>
      <c r="P552" s="46">
        <v>35004.378500000006</v>
      </c>
      <c r="Q552" s="46">
        <f t="shared" si="72"/>
        <v>24503.064950000007</v>
      </c>
      <c r="R552" s="47"/>
      <c r="S552" s="46">
        <v>26926.445000000003</v>
      </c>
      <c r="T552" s="46">
        <v>18848.511500000004</v>
      </c>
      <c r="V552" s="49">
        <v>0.70000000000000007</v>
      </c>
      <c r="X552" s="50">
        <v>20712.650000000001</v>
      </c>
      <c r="Y552" s="50">
        <v>14498.86</v>
      </c>
      <c r="AA552" s="51">
        <v>20712.650000000001</v>
      </c>
      <c r="AB552" s="51">
        <v>14498.86</v>
      </c>
      <c r="AD552" s="51">
        <v>20712.650000000001</v>
      </c>
      <c r="AE552" s="51">
        <v>14498.86</v>
      </c>
      <c r="AG552" s="51">
        <v>20712.650000000001</v>
      </c>
      <c r="AH552" s="51">
        <v>14498.86</v>
      </c>
      <c r="AJ552" s="51">
        <v>18011</v>
      </c>
      <c r="AK552" s="51">
        <v>12607.699999999999</v>
      </c>
      <c r="AL552" s="52" t="s">
        <v>77</v>
      </c>
      <c r="AT552" s="55"/>
    </row>
    <row r="553" spans="1:46" ht="24" customHeight="1" outlineLevel="1" x14ac:dyDescent="0.3">
      <c r="B553" s="42">
        <v>548</v>
      </c>
      <c r="C553" s="43" t="s">
        <v>918</v>
      </c>
      <c r="D553" s="43" t="s">
        <v>863</v>
      </c>
      <c r="E553" s="42" t="s">
        <v>1067</v>
      </c>
      <c r="F553" s="43">
        <f>VLOOKUP(E553,[3]INVENTARIO!$B$4:$D$1048576,3,0)</f>
        <v>0</v>
      </c>
      <c r="G553" s="44" t="s">
        <v>1068</v>
      </c>
      <c r="H553" s="43" t="s">
        <v>26</v>
      </c>
      <c r="I553" s="43" t="s">
        <v>27</v>
      </c>
      <c r="J553" s="45">
        <v>2.4</v>
      </c>
      <c r="K553" s="45">
        <v>1.35</v>
      </c>
      <c r="L553" s="45" t="s">
        <v>28</v>
      </c>
      <c r="M553" s="45">
        <v>160</v>
      </c>
      <c r="N553" s="45" t="s">
        <v>28</v>
      </c>
      <c r="O553" s="45">
        <f>VLOOKUP(E553,[3]INVENTARIO!$B$4:$L$1048576,11,0)</f>
        <v>5.2</v>
      </c>
      <c r="P553" s="46">
        <v>1452.7239999999999</v>
      </c>
      <c r="Q553" s="46">
        <f t="shared" si="72"/>
        <v>871.63439999999991</v>
      </c>
      <c r="R553" s="47"/>
      <c r="S553" s="46">
        <v>1117.48</v>
      </c>
      <c r="T553" s="46">
        <v>670.48799999999994</v>
      </c>
      <c r="V553" s="49">
        <f>VLOOKUP(E553,[3]INVENTARIO!$B$4:$P$1048576,15,0)</f>
        <v>0.6</v>
      </c>
      <c r="X553" s="50">
        <f>VLOOKUP(E553,[3]INVENTARIO!$B$114:$R$4077,17,0)</f>
        <v>902.58</v>
      </c>
      <c r="Y553" s="50">
        <f t="shared" ref="Y553:Y616" si="76">X553*60%</f>
        <v>541.548</v>
      </c>
      <c r="AA553" s="51">
        <f>VLOOKUP(E553,[3]INVENTARIO!$B$4:$U$4077,20,0)</f>
        <v>902.58</v>
      </c>
      <c r="AB553" s="51">
        <f t="shared" ref="AB553:AB616" si="77">AA553*60%</f>
        <v>541.548</v>
      </c>
      <c r="AD553" s="51">
        <f>VLOOKUP(E553,[3]INVENTARIO!$B$4:$X$4077,23,0)</f>
        <v>859.6</v>
      </c>
      <c r="AE553" s="51">
        <f t="shared" ref="AE553:AE616" si="78">AD553*60%</f>
        <v>515.76</v>
      </c>
      <c r="AG553" s="51">
        <f>VLOOKUP(E553,[3]INVENTARIO!$B$4:$AA$1048576,26,0)</f>
        <v>747.5</v>
      </c>
      <c r="AH553" s="51">
        <f t="shared" ref="AH553:AH616" si="79">AG553*60%</f>
        <v>448.5</v>
      </c>
      <c r="AJ553" s="51">
        <f>VLOOKUP(E553,[3]INVENTARIO!$B$4:$AD$1048576,29,0)</f>
        <v>650</v>
      </c>
      <c r="AK553" s="51">
        <f t="shared" ref="AK553:AK616" si="80">AJ553*60%</f>
        <v>390</v>
      </c>
      <c r="AL553" s="52" t="e">
        <f>IF(E553=0,"",VLOOKUP(E553,'[4]Tabela de Páscoa 2020'!A:D,3,0))</f>
        <v>#N/A</v>
      </c>
      <c r="AT553" s="55"/>
    </row>
    <row r="554" spans="1:46" ht="24" customHeight="1" outlineLevel="1" x14ac:dyDescent="0.3">
      <c r="B554" s="42">
        <v>549</v>
      </c>
      <c r="C554" s="43" t="s">
        <v>918</v>
      </c>
      <c r="D554" s="43" t="s">
        <v>863</v>
      </c>
      <c r="E554" s="42" t="s">
        <v>1069</v>
      </c>
      <c r="F554" s="43">
        <f>VLOOKUP(E554,[3]INVENTARIO!$B$4:$D$1048576,3,0)</f>
        <v>0</v>
      </c>
      <c r="G554" s="44" t="s">
        <v>1070</v>
      </c>
      <c r="H554" s="43" t="s">
        <v>26</v>
      </c>
      <c r="I554" s="43" t="s">
        <v>27</v>
      </c>
      <c r="J554" s="45">
        <v>2.4</v>
      </c>
      <c r="K554" s="45">
        <v>1.35</v>
      </c>
      <c r="L554" s="45" t="s">
        <v>28</v>
      </c>
      <c r="M554" s="45">
        <v>0</v>
      </c>
      <c r="N554" s="45" t="s">
        <v>28</v>
      </c>
      <c r="O554" s="45">
        <v>0</v>
      </c>
      <c r="P554" s="46">
        <v>3678.7920000000004</v>
      </c>
      <c r="Q554" s="46">
        <f t="shared" si="72"/>
        <v>2317.6389600000002</v>
      </c>
      <c r="R554" s="47"/>
      <c r="S554" s="46">
        <v>2829.84</v>
      </c>
      <c r="T554" s="46">
        <v>1782.7992000000002</v>
      </c>
      <c r="V554" s="49">
        <f>VLOOKUP(E554,[3]INVENTARIO!$B$4:$P$1048576,15,0)</f>
        <v>0.63</v>
      </c>
      <c r="X554" s="50">
        <f>VLOOKUP(E554,[3]INVENTARIO!$B$114:$R$4077,17,0)</f>
        <v>2285.64</v>
      </c>
      <c r="Y554" s="50">
        <f t="shared" si="76"/>
        <v>1371.3839999999998</v>
      </c>
      <c r="AA554" s="51">
        <f>VLOOKUP(E554,[3]INVENTARIO!$B$4:$U$4077,20,0)</f>
        <v>2285.64</v>
      </c>
      <c r="AB554" s="51">
        <f t="shared" si="77"/>
        <v>1371.3839999999998</v>
      </c>
      <c r="AD554" s="51">
        <f>VLOOKUP(E554,[3]INVENTARIO!$B$4:$X$4077,23,0)</f>
        <v>2176.8000000000002</v>
      </c>
      <c r="AE554" s="51">
        <f t="shared" si="78"/>
        <v>1306.0800000000002</v>
      </c>
      <c r="AG554" s="51">
        <f>VLOOKUP(E554,[3]INVENTARIO!$B$4:$AA$1048576,26,0)</f>
        <v>1892.9</v>
      </c>
      <c r="AH554" s="51">
        <f t="shared" si="79"/>
        <v>1135.74</v>
      </c>
      <c r="AJ554" s="51">
        <f>VLOOKUP(E554,[3]INVENTARIO!$B$4:$AD$1048576,29,0)</f>
        <v>1646</v>
      </c>
      <c r="AK554" s="51">
        <f t="shared" si="80"/>
        <v>987.59999999999991</v>
      </c>
      <c r="AL554" s="52" t="e">
        <f>IF(E554=0,"",VLOOKUP(E554,'[4]Tabela de Páscoa 2020'!A:D,3,0))</f>
        <v>#N/A</v>
      </c>
      <c r="AT554" s="55"/>
    </row>
    <row r="555" spans="1:46" ht="24" customHeight="1" outlineLevel="1" x14ac:dyDescent="0.3">
      <c r="B555" s="42">
        <v>550</v>
      </c>
      <c r="C555" s="43" t="s">
        <v>918</v>
      </c>
      <c r="D555" s="43" t="s">
        <v>863</v>
      </c>
      <c r="E555" s="42" t="s">
        <v>1071</v>
      </c>
      <c r="F555" s="43">
        <f>VLOOKUP(E555,[3]INVENTARIO!$B$4:$D$1048576,3,0)</f>
        <v>0</v>
      </c>
      <c r="G555" s="44" t="s">
        <v>1072</v>
      </c>
      <c r="H555" s="43" t="s">
        <v>26</v>
      </c>
      <c r="I555" s="43" t="s">
        <v>27</v>
      </c>
      <c r="J555" s="45">
        <v>2.4</v>
      </c>
      <c r="K555" s="45">
        <v>1.35</v>
      </c>
      <c r="L555" s="45" t="s">
        <v>28</v>
      </c>
      <c r="M555" s="45">
        <v>0</v>
      </c>
      <c r="N555" s="45" t="s">
        <v>28</v>
      </c>
      <c r="O555" s="45">
        <v>0</v>
      </c>
      <c r="P555" s="46">
        <v>4255.7579999999998</v>
      </c>
      <c r="Q555" s="46">
        <f t="shared" si="72"/>
        <v>3064.1457599999999</v>
      </c>
      <c r="R555" s="47"/>
      <c r="S555" s="46">
        <v>3273.66</v>
      </c>
      <c r="T555" s="46">
        <v>2357.0351999999998</v>
      </c>
      <c r="V555" s="49">
        <f>VLOOKUP(E555,[3]INVENTARIO!$B$4:$P$1048576,15,0)</f>
        <v>0.72</v>
      </c>
      <c r="X555" s="50">
        <f>VLOOKUP(E555,[3]INVENTARIO!$B$114:$R$4077,17,0)</f>
        <v>2644.11</v>
      </c>
      <c r="Y555" s="50">
        <f t="shared" si="76"/>
        <v>1586.4660000000001</v>
      </c>
      <c r="AA555" s="51">
        <f>VLOOKUP(E555,[3]INVENTARIO!$B$4:$U$4077,20,0)</f>
        <v>2644.11</v>
      </c>
      <c r="AB555" s="51">
        <f t="shared" si="77"/>
        <v>1586.4660000000001</v>
      </c>
      <c r="AD555" s="51">
        <f>VLOOKUP(E555,[3]INVENTARIO!$B$4:$X$4077,23,0)</f>
        <v>2518.1999999999998</v>
      </c>
      <c r="AE555" s="51">
        <f t="shared" si="78"/>
        <v>1510.9199999999998</v>
      </c>
      <c r="AG555" s="51">
        <f>VLOOKUP(E555,[3]INVENTARIO!$B$4:$AA$1048576,26,0)</f>
        <v>2189.77</v>
      </c>
      <c r="AH555" s="51">
        <f t="shared" si="79"/>
        <v>1313.8619999999999</v>
      </c>
      <c r="AJ555" s="51">
        <f>VLOOKUP(E555,[3]INVENTARIO!$B$4:$AD$1048576,29,0)</f>
        <v>1904.15</v>
      </c>
      <c r="AK555" s="51">
        <f t="shared" si="80"/>
        <v>1142.49</v>
      </c>
      <c r="AL555" s="52" t="e">
        <f>IF(E555=0,"",VLOOKUP(E555,'[4]Tabela de Páscoa 2020'!A:D,3,0))</f>
        <v>#N/A</v>
      </c>
      <c r="AT555" s="55"/>
    </row>
    <row r="556" spans="1:46" ht="24" customHeight="1" outlineLevel="1" x14ac:dyDescent="0.3">
      <c r="A556" s="57">
        <v>2019</v>
      </c>
      <c r="B556" s="42">
        <v>551</v>
      </c>
      <c r="C556" s="43" t="s">
        <v>918</v>
      </c>
      <c r="D556" s="43" t="s">
        <v>863</v>
      </c>
      <c r="E556" s="42" t="s">
        <v>1073</v>
      </c>
      <c r="F556" s="43">
        <f>VLOOKUP(E556,[3]INVENTARIO!$B$4:$D$1048576,3,0)</f>
        <v>0</v>
      </c>
      <c r="G556" s="44" t="s">
        <v>1074</v>
      </c>
      <c r="H556" s="43" t="s">
        <v>26</v>
      </c>
      <c r="I556" s="43" t="s">
        <v>27</v>
      </c>
      <c r="J556" s="45">
        <v>2.4</v>
      </c>
      <c r="K556" s="45">
        <v>1.35</v>
      </c>
      <c r="L556" s="45" t="s">
        <v>28</v>
      </c>
      <c r="M556" s="45">
        <v>0</v>
      </c>
      <c r="N556" s="45" t="s">
        <v>28</v>
      </c>
      <c r="O556" s="45">
        <v>0</v>
      </c>
      <c r="P556" s="46">
        <v>1734.4470000000001</v>
      </c>
      <c r="Q556" s="46">
        <f t="shared" si="72"/>
        <v>1092.7016100000001</v>
      </c>
      <c r="R556" s="47"/>
      <c r="S556" s="46">
        <v>1334.19</v>
      </c>
      <c r="T556" s="46">
        <v>840.53970000000004</v>
      </c>
      <c r="V556" s="49">
        <f>VLOOKUP(E556,[3]INVENTARIO!$B$4:$P$1048576,15,0)</f>
        <v>0.63</v>
      </c>
      <c r="X556" s="50">
        <f>VLOOKUP(E556,[3]INVENTARIO!$B$114:$R$4077,17,0)</f>
        <v>1077.6199999999999</v>
      </c>
      <c r="Y556" s="50">
        <f t="shared" si="76"/>
        <v>646.57199999999989</v>
      </c>
      <c r="AA556" s="51">
        <f>VLOOKUP(E556,[3]INVENTARIO!$B$4:$U$4077,20,0)</f>
        <v>1077.6199999999999</v>
      </c>
      <c r="AB556" s="51">
        <f t="shared" si="77"/>
        <v>646.57199999999989</v>
      </c>
      <c r="AD556" s="51">
        <f>VLOOKUP(E556,[3]INVENTARIO!$B$4:$X$4077,23,0)</f>
        <v>1026.3</v>
      </c>
      <c r="AE556" s="51">
        <f t="shared" si="78"/>
        <v>615.78</v>
      </c>
      <c r="AG556" s="51">
        <f>VLOOKUP(E556,[3]INVENTARIO!$B$4:$AA$1048576,26,0)</f>
        <v>892.4</v>
      </c>
      <c r="AH556" s="51">
        <f t="shared" si="79"/>
        <v>535.43999999999994</v>
      </c>
      <c r="AJ556" s="51">
        <f>VLOOKUP(E556,[3]INVENTARIO!$B$4:$AD$1048576,29,0)</f>
        <v>776</v>
      </c>
      <c r="AK556" s="51">
        <f t="shared" si="80"/>
        <v>465.59999999999997</v>
      </c>
      <c r="AL556" s="52" t="e">
        <f>IF(E556=0,"",VLOOKUP(E556,'[4]Tabela de Páscoa 2020'!A:D,3,0))</f>
        <v>#N/A</v>
      </c>
      <c r="AT556" s="55"/>
    </row>
    <row r="557" spans="1:46" ht="24" customHeight="1" outlineLevel="1" x14ac:dyDescent="0.3">
      <c r="B557" s="42">
        <v>552</v>
      </c>
      <c r="C557" s="43" t="s">
        <v>918</v>
      </c>
      <c r="D557" s="43" t="s">
        <v>863</v>
      </c>
      <c r="E557" s="42" t="s">
        <v>1075</v>
      </c>
      <c r="F557" s="43">
        <f>VLOOKUP(E557,[3]INVENTARIO!$B$4:$D$1048576,3,0)</f>
        <v>0</v>
      </c>
      <c r="G557" s="44" t="s">
        <v>1076</v>
      </c>
      <c r="H557" s="43" t="s">
        <v>26</v>
      </c>
      <c r="I557" s="43" t="s">
        <v>27</v>
      </c>
      <c r="J557" s="45">
        <v>2.4</v>
      </c>
      <c r="K557" s="45">
        <v>1.35</v>
      </c>
      <c r="L557" s="45" t="s">
        <v>28</v>
      </c>
      <c r="M557" s="45">
        <v>0</v>
      </c>
      <c r="N557" s="45" t="s">
        <v>28</v>
      </c>
      <c r="O557" s="45">
        <v>0</v>
      </c>
      <c r="P557" s="46">
        <v>4503.8500000000004</v>
      </c>
      <c r="Q557" s="46">
        <f t="shared" si="72"/>
        <v>3377.8875000000003</v>
      </c>
      <c r="R557" s="47"/>
      <c r="S557" s="46">
        <v>3464.5</v>
      </c>
      <c r="T557" s="46">
        <v>2598.375</v>
      </c>
      <c r="V557" s="49">
        <f>VLOOKUP(E557,[3]INVENTARIO!$B$4:$P$1048576,15,0)</f>
        <v>0.75</v>
      </c>
      <c r="X557" s="50">
        <f>VLOOKUP(E557,[3]INVENTARIO!$B$114:$R$4077,17,0)</f>
        <v>2798.25</v>
      </c>
      <c r="Y557" s="50">
        <f t="shared" si="76"/>
        <v>1678.95</v>
      </c>
      <c r="AA557" s="51">
        <f>VLOOKUP(E557,[3]INVENTARIO!$B$4:$U$4077,20,0)</f>
        <v>2798.25</v>
      </c>
      <c r="AB557" s="51">
        <f t="shared" si="77"/>
        <v>1678.95</v>
      </c>
      <c r="AD557" s="51">
        <f>VLOOKUP(E557,[3]INVENTARIO!$B$4:$X$4077,23,0)</f>
        <v>2665</v>
      </c>
      <c r="AE557" s="51">
        <f t="shared" si="78"/>
        <v>1599</v>
      </c>
      <c r="AG557" s="51">
        <f>VLOOKUP(E557,[3]INVENTARIO!$B$4:$AA$1048576,26,0)</f>
        <v>2317.42</v>
      </c>
      <c r="AH557" s="51">
        <f t="shared" si="79"/>
        <v>1390.452</v>
      </c>
      <c r="AJ557" s="51">
        <f>VLOOKUP(E557,[3]INVENTARIO!$B$4:$AD$1048576,29,0)</f>
        <v>2015.15</v>
      </c>
      <c r="AK557" s="51">
        <f t="shared" si="80"/>
        <v>1209.0899999999999</v>
      </c>
      <c r="AL557" s="52" t="e">
        <f>IF(E557=0,"",VLOOKUP(E557,'[4]Tabela de Páscoa 2020'!A:D,3,0))</f>
        <v>#N/A</v>
      </c>
      <c r="AT557" s="55"/>
    </row>
    <row r="558" spans="1:46" ht="24" customHeight="1" outlineLevel="1" x14ac:dyDescent="0.3">
      <c r="B558" s="42">
        <v>553</v>
      </c>
      <c r="C558" s="43" t="s">
        <v>918</v>
      </c>
      <c r="D558" s="43" t="s">
        <v>863</v>
      </c>
      <c r="E558" s="42" t="s">
        <v>1077</v>
      </c>
      <c r="F558" s="43">
        <f>VLOOKUP(E558,[3]INVENTARIO!$B$4:$D$1048576,3,0)</f>
        <v>0</v>
      </c>
      <c r="G558" s="44" t="s">
        <v>1068</v>
      </c>
      <c r="H558" s="43" t="s">
        <v>26</v>
      </c>
      <c r="I558" s="43" t="s">
        <v>27</v>
      </c>
      <c r="J558" s="45">
        <v>3.55</v>
      </c>
      <c r="K558" s="45">
        <v>1.8</v>
      </c>
      <c r="L558" s="45" t="s">
        <v>28</v>
      </c>
      <c r="M558" s="45">
        <v>256</v>
      </c>
      <c r="N558" s="45" t="s">
        <v>28</v>
      </c>
      <c r="O558" s="45">
        <f>VLOOKUP(E558,[3]INVENTARIO!$B$4:$L$1048576,11,0)</f>
        <v>8</v>
      </c>
      <c r="P558" s="46">
        <v>2324.4260000000004</v>
      </c>
      <c r="Q558" s="46">
        <f t="shared" si="72"/>
        <v>1394.6556000000003</v>
      </c>
      <c r="R558" s="47"/>
      <c r="S558" s="46">
        <v>1788.0200000000002</v>
      </c>
      <c r="T558" s="46">
        <v>1072.8120000000001</v>
      </c>
      <c r="V558" s="49">
        <f>VLOOKUP(E558,[3]INVENTARIO!$B$4:$P$1048576,15,0)</f>
        <v>0.6</v>
      </c>
      <c r="X558" s="50">
        <f>VLOOKUP(E558,[3]INVENTARIO!$B$114:$R$4077,17,0)</f>
        <v>1444.17</v>
      </c>
      <c r="Y558" s="50">
        <f t="shared" si="76"/>
        <v>866.50200000000007</v>
      </c>
      <c r="AA558" s="51">
        <f>VLOOKUP(E558,[3]INVENTARIO!$B$4:$U$4077,20,0)</f>
        <v>1444.17</v>
      </c>
      <c r="AB558" s="51">
        <f t="shared" si="77"/>
        <v>866.50200000000007</v>
      </c>
      <c r="AD558" s="51">
        <f>VLOOKUP(E558,[3]INVENTARIO!$B$4:$X$4077,23,0)</f>
        <v>1375.4</v>
      </c>
      <c r="AE558" s="51">
        <f t="shared" si="78"/>
        <v>825.24</v>
      </c>
      <c r="AG558" s="51">
        <f>VLOOKUP(E558,[3]INVENTARIO!$B$4:$AA$1048576,26,0)</f>
        <v>1196</v>
      </c>
      <c r="AH558" s="51">
        <f t="shared" si="79"/>
        <v>717.6</v>
      </c>
      <c r="AJ558" s="51">
        <f>VLOOKUP(E558,[3]INVENTARIO!$B$4:$AD$1048576,29,0)</f>
        <v>1040</v>
      </c>
      <c r="AK558" s="51">
        <f t="shared" si="80"/>
        <v>624</v>
      </c>
      <c r="AT558" s="55"/>
    </row>
    <row r="559" spans="1:46" ht="24" customHeight="1" outlineLevel="1" x14ac:dyDescent="0.3">
      <c r="B559" s="42">
        <v>554</v>
      </c>
      <c r="C559" s="43" t="s">
        <v>918</v>
      </c>
      <c r="D559" s="43" t="s">
        <v>863</v>
      </c>
      <c r="E559" s="42" t="s">
        <v>1078</v>
      </c>
      <c r="F559" s="43">
        <f>VLOOKUP(E559,[3]INVENTARIO!$B$4:$D$1048576,3,0)</f>
        <v>0</v>
      </c>
      <c r="G559" s="44" t="s">
        <v>1070</v>
      </c>
      <c r="H559" s="43" t="s">
        <v>26</v>
      </c>
      <c r="I559" s="43" t="s">
        <v>27</v>
      </c>
      <c r="J559" s="45">
        <v>3.55</v>
      </c>
      <c r="K559" s="45">
        <v>1.8</v>
      </c>
      <c r="L559" s="45" t="s">
        <v>28</v>
      </c>
      <c r="M559" s="45">
        <v>42</v>
      </c>
      <c r="N559" s="45" t="s">
        <v>28</v>
      </c>
      <c r="O559" s="45">
        <v>0</v>
      </c>
      <c r="P559" s="46">
        <v>2340.143</v>
      </c>
      <c r="Q559" s="46">
        <f t="shared" si="72"/>
        <v>1474.29009</v>
      </c>
      <c r="R559" s="47"/>
      <c r="S559" s="46">
        <v>1800.1100000000001</v>
      </c>
      <c r="T559" s="46">
        <v>1134.0693000000001</v>
      </c>
      <c r="V559" s="49">
        <f>VLOOKUP(E559,[3]INVENTARIO!$B$4:$P$1048576,15,0)</f>
        <v>0.63</v>
      </c>
      <c r="X559" s="50">
        <f>VLOOKUP(E559,[3]INVENTARIO!$B$114:$R$4077,17,0)</f>
        <v>1453.94</v>
      </c>
      <c r="Y559" s="50">
        <f t="shared" si="76"/>
        <v>872.36400000000003</v>
      </c>
      <c r="AA559" s="51">
        <f>VLOOKUP(E559,[3]INVENTARIO!$B$4:$U$4077,20,0)</f>
        <v>1453.94</v>
      </c>
      <c r="AB559" s="51">
        <f t="shared" si="77"/>
        <v>872.36400000000003</v>
      </c>
      <c r="AD559" s="51">
        <f>VLOOKUP(E559,[3]INVENTARIO!$B$4:$X$4077,23,0)</f>
        <v>1384.7</v>
      </c>
      <c r="AE559" s="51">
        <f t="shared" si="78"/>
        <v>830.82</v>
      </c>
      <c r="AG559" s="51">
        <f>VLOOKUP(E559,[3]INVENTARIO!$B$4:$AA$1048576,26,0)</f>
        <v>1204.05</v>
      </c>
      <c r="AH559" s="51">
        <f t="shared" si="79"/>
        <v>722.43</v>
      </c>
      <c r="AJ559" s="51">
        <f>VLOOKUP(E559,[3]INVENTARIO!$B$4:$AD$1048576,29,0)</f>
        <v>1047</v>
      </c>
      <c r="AK559" s="51">
        <f t="shared" si="80"/>
        <v>628.19999999999993</v>
      </c>
      <c r="AT559" s="55"/>
    </row>
    <row r="560" spans="1:46" ht="24" customHeight="1" outlineLevel="1" x14ac:dyDescent="0.3">
      <c r="B560" s="42">
        <v>555</v>
      </c>
      <c r="C560" s="43" t="s">
        <v>918</v>
      </c>
      <c r="D560" s="43" t="s">
        <v>863</v>
      </c>
      <c r="E560" s="42" t="s">
        <v>1079</v>
      </c>
      <c r="F560" s="43">
        <f>VLOOKUP(E560,[3]INVENTARIO!$B$4:$D$1048576,3,0)</f>
        <v>0</v>
      </c>
      <c r="G560" s="44" t="s">
        <v>1072</v>
      </c>
      <c r="H560" s="43" t="s">
        <v>26</v>
      </c>
      <c r="I560" s="43" t="s">
        <v>27</v>
      </c>
      <c r="J560" s="45">
        <v>3.55</v>
      </c>
      <c r="K560" s="45">
        <v>1.8</v>
      </c>
      <c r="L560" s="45" t="s">
        <v>28</v>
      </c>
      <c r="M560" s="45">
        <v>227</v>
      </c>
      <c r="N560" s="45" t="s">
        <v>28</v>
      </c>
      <c r="O560" s="45">
        <v>0</v>
      </c>
      <c r="P560" s="46">
        <v>3622.1770000000006</v>
      </c>
      <c r="Q560" s="46">
        <f t="shared" si="72"/>
        <v>2607.9674400000004</v>
      </c>
      <c r="R560" s="47"/>
      <c r="S560" s="46">
        <v>2786.2900000000004</v>
      </c>
      <c r="T560" s="46">
        <v>2006.1288000000002</v>
      </c>
      <c r="V560" s="49">
        <f>VLOOKUP(E560,[3]INVENTARIO!$B$4:$P$1048576,15,0)</f>
        <v>0.72</v>
      </c>
      <c r="X560" s="50">
        <f>VLOOKUP(E560,[3]INVENTARIO!$B$114:$R$4077,17,0)</f>
        <v>2250.4699999999998</v>
      </c>
      <c r="Y560" s="50">
        <f t="shared" si="76"/>
        <v>1350.2819999999999</v>
      </c>
      <c r="AA560" s="51">
        <f>VLOOKUP(E560,[3]INVENTARIO!$B$4:$U$4077,20,0)</f>
        <v>2250.4699999999998</v>
      </c>
      <c r="AB560" s="51">
        <f t="shared" si="77"/>
        <v>1350.2819999999999</v>
      </c>
      <c r="AD560" s="51">
        <f>VLOOKUP(E560,[3]INVENTARIO!$B$4:$X$4077,23,0)</f>
        <v>2143.3000000000002</v>
      </c>
      <c r="AE560" s="51">
        <f t="shared" si="78"/>
        <v>1285.98</v>
      </c>
      <c r="AG560" s="51">
        <f>VLOOKUP(E560,[3]INVENTARIO!$B$4:$AA$1048576,26,0)</f>
        <v>1863.75</v>
      </c>
      <c r="AH560" s="51">
        <f t="shared" si="79"/>
        <v>1118.25</v>
      </c>
      <c r="AJ560" s="51">
        <f>VLOOKUP(E560,[3]INVENTARIO!$B$4:$AD$1048576,29,0)</f>
        <v>1620.65</v>
      </c>
      <c r="AK560" s="51">
        <f t="shared" si="80"/>
        <v>972.39</v>
      </c>
      <c r="AL560" s="52" t="e">
        <f>IF(E560=0,"",VLOOKUP(E560,'[4]Tabela de Páscoa 2020'!A:D,3,0))</f>
        <v>#N/A</v>
      </c>
      <c r="AT560" s="55"/>
    </row>
    <row r="561" spans="1:46" ht="24" customHeight="1" outlineLevel="1" x14ac:dyDescent="0.3">
      <c r="B561" s="42">
        <v>556</v>
      </c>
      <c r="C561" s="43" t="s">
        <v>918</v>
      </c>
      <c r="D561" s="43" t="s">
        <v>863</v>
      </c>
      <c r="E561" s="42" t="s">
        <v>1080</v>
      </c>
      <c r="F561" s="43">
        <f>VLOOKUP(E561,[3]INVENTARIO!$B$4:$D$1048576,3,0)</f>
        <v>0</v>
      </c>
      <c r="G561" s="44" t="s">
        <v>1074</v>
      </c>
      <c r="H561" s="43" t="s">
        <v>26</v>
      </c>
      <c r="I561" s="43" t="s">
        <v>27</v>
      </c>
      <c r="J561" s="45">
        <v>3.55</v>
      </c>
      <c r="K561" s="45">
        <v>1.8</v>
      </c>
      <c r="L561" s="45" t="s">
        <v>28</v>
      </c>
      <c r="M561" s="45">
        <v>242</v>
      </c>
      <c r="N561" s="45" t="s">
        <v>28</v>
      </c>
      <c r="O561" s="45">
        <v>0</v>
      </c>
      <c r="P561" s="46">
        <v>2793.7389999999996</v>
      </c>
      <c r="Q561" s="46">
        <f t="shared" si="72"/>
        <v>1760.0555699999998</v>
      </c>
      <c r="R561" s="47"/>
      <c r="S561" s="46">
        <v>2149.0299999999997</v>
      </c>
      <c r="T561" s="46">
        <v>1353.8888999999999</v>
      </c>
      <c r="V561" s="49">
        <f>VLOOKUP(E561,[3]INVENTARIO!$B$4:$P$1048576,15,0)</f>
        <v>0.63</v>
      </c>
      <c r="X561" s="50">
        <f>VLOOKUP(E561,[3]INVENTARIO!$B$114:$R$4077,17,0)</f>
        <v>1735.76</v>
      </c>
      <c r="Y561" s="50">
        <f t="shared" si="76"/>
        <v>1041.4559999999999</v>
      </c>
      <c r="AA561" s="51">
        <f>VLOOKUP(E561,[3]INVENTARIO!$B$4:$U$4077,20,0)</f>
        <v>1735.76</v>
      </c>
      <c r="AB561" s="51">
        <f t="shared" si="77"/>
        <v>1041.4559999999999</v>
      </c>
      <c r="AD561" s="51">
        <f>VLOOKUP(E561,[3]INVENTARIO!$B$4:$X$4077,23,0)</f>
        <v>1653.1</v>
      </c>
      <c r="AE561" s="51">
        <f t="shared" si="78"/>
        <v>991.8599999999999</v>
      </c>
      <c r="AG561" s="51">
        <f>VLOOKUP(E561,[3]INVENTARIO!$B$4:$AA$1048576,26,0)</f>
        <v>1437.5</v>
      </c>
      <c r="AH561" s="51">
        <f t="shared" si="79"/>
        <v>862.5</v>
      </c>
      <c r="AJ561" s="51">
        <f>VLOOKUP(E561,[3]INVENTARIO!$B$4:$AD$1048576,29,0)</f>
        <v>1250</v>
      </c>
      <c r="AK561" s="51">
        <f t="shared" si="80"/>
        <v>750</v>
      </c>
      <c r="AL561" s="52" t="e">
        <f>IF(E561=0,"",VLOOKUP(E561,'[4]Tabela de Páscoa 2020'!A:D,3,0))</f>
        <v>#N/A</v>
      </c>
      <c r="AT561" s="55"/>
    </row>
    <row r="562" spans="1:46" ht="24" customHeight="1" outlineLevel="1" x14ac:dyDescent="0.3">
      <c r="B562" s="42">
        <v>557</v>
      </c>
      <c r="C562" s="43" t="s">
        <v>918</v>
      </c>
      <c r="D562" s="43" t="s">
        <v>863</v>
      </c>
      <c r="E562" s="42" t="s">
        <v>1081</v>
      </c>
      <c r="F562" s="43">
        <f>VLOOKUP(E562,[3]INVENTARIO!$B$4:$D$1048576,3,0)</f>
        <v>0</v>
      </c>
      <c r="G562" s="44" t="s">
        <v>1076</v>
      </c>
      <c r="H562" s="43" t="s">
        <v>26</v>
      </c>
      <c r="I562" s="43" t="s">
        <v>27</v>
      </c>
      <c r="J562" s="45">
        <v>3.55</v>
      </c>
      <c r="K562" s="45">
        <v>1.8</v>
      </c>
      <c r="L562" s="45" t="s">
        <v>28</v>
      </c>
      <c r="M562" s="45">
        <v>0</v>
      </c>
      <c r="N562" s="45" t="s">
        <v>28</v>
      </c>
      <c r="O562" s="45">
        <v>0</v>
      </c>
      <c r="P562" s="46">
        <v>4035.7200000000003</v>
      </c>
      <c r="Q562" s="46">
        <f t="shared" si="72"/>
        <v>3026.79</v>
      </c>
      <c r="R562" s="47"/>
      <c r="S562" s="46">
        <v>3104.4</v>
      </c>
      <c r="T562" s="46">
        <v>2328.3000000000002</v>
      </c>
      <c r="V562" s="49">
        <f>VLOOKUP(E562,[3]INVENTARIO!$B$4:$P$1048576,15,0)</f>
        <v>0.75</v>
      </c>
      <c r="X562" s="50">
        <f>VLOOKUP(E562,[3]INVENTARIO!$B$114:$R$4077,17,0)</f>
        <v>2507.4</v>
      </c>
      <c r="Y562" s="50">
        <f t="shared" si="76"/>
        <v>1504.44</v>
      </c>
      <c r="AA562" s="51">
        <f>VLOOKUP(E562,[3]INVENTARIO!$B$4:$U$4077,20,0)</f>
        <v>2507.4</v>
      </c>
      <c r="AB562" s="51">
        <f t="shared" si="77"/>
        <v>1504.44</v>
      </c>
      <c r="AD562" s="51">
        <f>VLOOKUP(E562,[3]INVENTARIO!$B$4:$X$4077,23,0)</f>
        <v>2388</v>
      </c>
      <c r="AE562" s="51">
        <f t="shared" si="78"/>
        <v>1432.8</v>
      </c>
      <c r="AG562" s="51">
        <f>VLOOKUP(E562,[3]INVENTARIO!$B$4:$AA$1048576,26,0)</f>
        <v>2076.5</v>
      </c>
      <c r="AH562" s="51">
        <f t="shared" si="79"/>
        <v>1245.8999999999999</v>
      </c>
      <c r="AJ562" s="51">
        <f>VLOOKUP(E562,[3]INVENTARIO!$B$4:$AD$1048576,29,0)</f>
        <v>1805.65</v>
      </c>
      <c r="AK562" s="51">
        <f t="shared" si="80"/>
        <v>1083.3900000000001</v>
      </c>
      <c r="AL562" s="52" t="e">
        <f>IF(E562=0,"",VLOOKUP(E562,'[4]Tabela de Páscoa 2020'!A:D,3,0))</f>
        <v>#N/A</v>
      </c>
      <c r="AT562" s="55"/>
    </row>
    <row r="563" spans="1:46" ht="24" customHeight="1" outlineLevel="1" x14ac:dyDescent="0.3">
      <c r="A563" s="43" t="s">
        <v>350</v>
      </c>
      <c r="B563" s="42">
        <v>558</v>
      </c>
      <c r="C563" s="43" t="s">
        <v>918</v>
      </c>
      <c r="D563" s="43" t="s">
        <v>863</v>
      </c>
      <c r="E563" s="42" t="s">
        <v>1082</v>
      </c>
      <c r="F563" s="43">
        <f>VLOOKUP(E563,[3]INVENTARIO!$B$4:$D$1048576,3,0)</f>
        <v>0</v>
      </c>
      <c r="G563" s="44" t="s">
        <v>1083</v>
      </c>
      <c r="H563" s="43" t="s">
        <v>26</v>
      </c>
      <c r="I563" s="43" t="s">
        <v>27</v>
      </c>
      <c r="J563" s="45">
        <v>2.4</v>
      </c>
      <c r="K563" s="45">
        <v>0.67</v>
      </c>
      <c r="L563" s="45" t="s">
        <v>28</v>
      </c>
      <c r="M563" s="45">
        <v>0</v>
      </c>
      <c r="N563" s="45" t="s">
        <v>28</v>
      </c>
      <c r="O563" s="45">
        <v>0</v>
      </c>
      <c r="P563" s="46">
        <v>873.899</v>
      </c>
      <c r="Q563" s="46">
        <f t="shared" si="72"/>
        <v>524.33939999999996</v>
      </c>
      <c r="R563" s="47"/>
      <c r="S563" s="46">
        <v>672.23</v>
      </c>
      <c r="T563" s="46">
        <v>403.33800000000002</v>
      </c>
      <c r="V563" s="49">
        <f>VLOOKUP(E563,[3]INVENTARIO!$B$4:$P$1048576,15,0)</f>
        <v>0.6</v>
      </c>
      <c r="X563" s="50">
        <f>VLOOKUP(E563,[3]INVENTARIO!$B$114:$R$4077,17,0)</f>
        <v>542.96</v>
      </c>
      <c r="Y563" s="50">
        <f t="shared" si="76"/>
        <v>325.77600000000001</v>
      </c>
      <c r="AA563" s="51">
        <f>VLOOKUP(E563,[3]INVENTARIO!$B$4:$U$4077,20,0)</f>
        <v>542.96</v>
      </c>
      <c r="AB563" s="51">
        <f t="shared" si="77"/>
        <v>325.77600000000001</v>
      </c>
      <c r="AD563" s="51">
        <f>VLOOKUP(E563,[3]INVENTARIO!$B$4:$X$4077,23,0)</f>
        <v>517.1</v>
      </c>
      <c r="AE563" s="51">
        <f t="shared" si="78"/>
        <v>310.26</v>
      </c>
      <c r="AG563" s="51">
        <f>VLOOKUP(E563,[3]INVENTARIO!$B$4:$AA$1048576,26,0)</f>
        <v>449.65</v>
      </c>
      <c r="AH563" s="51">
        <f t="shared" si="79"/>
        <v>269.78999999999996</v>
      </c>
      <c r="AJ563" s="51">
        <f>VLOOKUP(E563,[3]INVENTARIO!$B$4:$AD$1048576,29,0)</f>
        <v>391</v>
      </c>
      <c r="AK563" s="51">
        <f t="shared" si="80"/>
        <v>234.6</v>
      </c>
      <c r="AT563" s="55"/>
    </row>
    <row r="564" spans="1:46" ht="24" customHeight="1" outlineLevel="1" x14ac:dyDescent="0.3">
      <c r="A564" s="43" t="s">
        <v>350</v>
      </c>
      <c r="B564" s="42">
        <v>559</v>
      </c>
      <c r="C564" s="43" t="s">
        <v>918</v>
      </c>
      <c r="D564" s="43" t="s">
        <v>863</v>
      </c>
      <c r="E564" s="42" t="s">
        <v>1084</v>
      </c>
      <c r="F564" s="43">
        <f>VLOOKUP(E564,[3]INVENTARIO!$B$4:$D$1048576,3,0)</f>
        <v>0</v>
      </c>
      <c r="G564" s="44" t="s">
        <v>1085</v>
      </c>
      <c r="H564" s="43" t="s">
        <v>26</v>
      </c>
      <c r="I564" s="43" t="s">
        <v>27</v>
      </c>
      <c r="J564" s="45">
        <v>2.4</v>
      </c>
      <c r="K564" s="45">
        <v>0.67</v>
      </c>
      <c r="L564" s="45" t="s">
        <v>28</v>
      </c>
      <c r="M564" s="45">
        <v>0</v>
      </c>
      <c r="N564" s="45" t="s">
        <v>28</v>
      </c>
      <c r="O564" s="45">
        <v>0</v>
      </c>
      <c r="P564" s="46">
        <v>987.80500000000006</v>
      </c>
      <c r="Q564" s="46">
        <f t="shared" si="72"/>
        <v>622.31715000000008</v>
      </c>
      <c r="R564" s="47"/>
      <c r="S564" s="46">
        <v>759.85</v>
      </c>
      <c r="T564" s="46">
        <v>478.70550000000003</v>
      </c>
      <c r="V564" s="49">
        <f>VLOOKUP(E564,[3]INVENTARIO!$B$4:$P$1048576,15,0)</f>
        <v>0.63</v>
      </c>
      <c r="X564" s="50">
        <f>VLOOKUP(E564,[3]INVENTARIO!$B$114:$R$4077,17,0)</f>
        <v>613.73</v>
      </c>
      <c r="Y564" s="50">
        <f t="shared" si="76"/>
        <v>368.238</v>
      </c>
      <c r="AA564" s="51">
        <f>VLOOKUP(E564,[3]INVENTARIO!$B$4:$U$4077,20,0)</f>
        <v>613.73</v>
      </c>
      <c r="AB564" s="51">
        <f t="shared" si="77"/>
        <v>368.238</v>
      </c>
      <c r="AD564" s="51">
        <f>VLOOKUP(E564,[3]INVENTARIO!$B$4:$X$4077,23,0)</f>
        <v>584.5</v>
      </c>
      <c r="AE564" s="51">
        <f t="shared" si="78"/>
        <v>350.7</v>
      </c>
      <c r="AG564" s="51">
        <f>VLOOKUP(E564,[3]INVENTARIO!$B$4:$AA$1048576,26,0)</f>
        <v>508.3</v>
      </c>
      <c r="AH564" s="51">
        <f t="shared" si="79"/>
        <v>304.98</v>
      </c>
      <c r="AJ564" s="51">
        <f>VLOOKUP(E564,[3]INVENTARIO!$B$4:$AD$1048576,29,0)</f>
        <v>442</v>
      </c>
      <c r="AK564" s="51">
        <f t="shared" si="80"/>
        <v>265.2</v>
      </c>
      <c r="AT564" s="55"/>
    </row>
    <row r="565" spans="1:46" ht="24" customHeight="1" outlineLevel="1" x14ac:dyDescent="0.3">
      <c r="A565" s="43" t="s">
        <v>350</v>
      </c>
      <c r="B565" s="42">
        <v>560</v>
      </c>
      <c r="C565" s="43" t="s">
        <v>918</v>
      </c>
      <c r="D565" s="43" t="s">
        <v>863</v>
      </c>
      <c r="E565" s="42" t="s">
        <v>1086</v>
      </c>
      <c r="F565" s="43">
        <f>VLOOKUP(E565,[3]INVENTARIO!$B$4:$D$1048576,3,0)</f>
        <v>0</v>
      </c>
      <c r="G565" s="44" t="s">
        <v>1087</v>
      </c>
      <c r="H565" s="43" t="s">
        <v>26</v>
      </c>
      <c r="I565" s="43" t="s">
        <v>27</v>
      </c>
      <c r="J565" s="45">
        <v>2.4</v>
      </c>
      <c r="K565" s="45">
        <v>0.67</v>
      </c>
      <c r="L565" s="45" t="s">
        <v>28</v>
      </c>
      <c r="M565" s="45">
        <v>0</v>
      </c>
      <c r="N565" s="45" t="s">
        <v>28</v>
      </c>
      <c r="O565" s="45">
        <v>0</v>
      </c>
      <c r="P565" s="46">
        <v>1639.4690000000001</v>
      </c>
      <c r="Q565" s="46">
        <f t="shared" si="72"/>
        <v>1180.41768</v>
      </c>
      <c r="R565" s="47"/>
      <c r="S565" s="46">
        <v>1261.1300000000001</v>
      </c>
      <c r="T565" s="46">
        <v>908.0136</v>
      </c>
      <c r="V565" s="49">
        <f>VLOOKUP(E565,[3]INVENTARIO!$B$4:$P$1048576,15,0)</f>
        <v>0.72</v>
      </c>
      <c r="X565" s="50">
        <f>VLOOKUP(E565,[3]INVENTARIO!$B$114:$R$4077,17,0)</f>
        <v>1018.61</v>
      </c>
      <c r="Y565" s="50">
        <f t="shared" si="76"/>
        <v>611.16599999999994</v>
      </c>
      <c r="AA565" s="51">
        <f>VLOOKUP(E565,[3]INVENTARIO!$B$4:$U$4077,20,0)</f>
        <v>1018.61</v>
      </c>
      <c r="AB565" s="51">
        <f t="shared" si="77"/>
        <v>611.16599999999994</v>
      </c>
      <c r="AD565" s="51">
        <f>VLOOKUP(E565,[3]INVENTARIO!$B$4:$X$4077,23,0)</f>
        <v>970.1</v>
      </c>
      <c r="AE565" s="51">
        <f t="shared" si="78"/>
        <v>582.05999999999995</v>
      </c>
      <c r="AG565" s="51">
        <f>VLOOKUP(E565,[3]INVENTARIO!$B$4:$AA$1048576,26,0)</f>
        <v>843.58</v>
      </c>
      <c r="AH565" s="51">
        <f t="shared" si="79"/>
        <v>506.14800000000002</v>
      </c>
      <c r="AJ565" s="51">
        <f>VLOOKUP(E565,[3]INVENTARIO!$B$4:$AD$1048576,29,0)</f>
        <v>733.55</v>
      </c>
      <c r="AK565" s="51">
        <f t="shared" si="80"/>
        <v>440.12999999999994</v>
      </c>
      <c r="AT565" s="55"/>
    </row>
    <row r="566" spans="1:46" ht="24" customHeight="1" outlineLevel="1" x14ac:dyDescent="0.3">
      <c r="A566" s="43" t="s">
        <v>350</v>
      </c>
      <c r="B566" s="42">
        <v>561</v>
      </c>
      <c r="C566" s="43" t="s">
        <v>918</v>
      </c>
      <c r="D566" s="43" t="s">
        <v>863</v>
      </c>
      <c r="E566" s="42" t="s">
        <v>1088</v>
      </c>
      <c r="F566" s="43">
        <f>VLOOKUP(E566,[3]INVENTARIO!$B$4:$D$1048576,3,0)</f>
        <v>0</v>
      </c>
      <c r="G566" s="44" t="s">
        <v>1089</v>
      </c>
      <c r="H566" s="43" t="s">
        <v>26</v>
      </c>
      <c r="I566" s="43" t="s">
        <v>27</v>
      </c>
      <c r="J566" s="45">
        <v>2.4</v>
      </c>
      <c r="K566" s="45">
        <v>0.67</v>
      </c>
      <c r="L566" s="45" t="s">
        <v>28</v>
      </c>
      <c r="M566" s="45">
        <v>0</v>
      </c>
      <c r="N566" s="45" t="s">
        <v>28</v>
      </c>
      <c r="O566" s="45">
        <v>0</v>
      </c>
      <c r="P566" s="46">
        <v>1039.3499999999999</v>
      </c>
      <c r="Q566" s="46">
        <f t="shared" si="72"/>
        <v>654.79049999999995</v>
      </c>
      <c r="R566" s="47"/>
      <c r="S566" s="46">
        <v>799.5</v>
      </c>
      <c r="T566" s="46">
        <v>503.685</v>
      </c>
      <c r="V566" s="49">
        <f>VLOOKUP(E566,[3]INVENTARIO!$B$4:$P$1048576,15,0)</f>
        <v>0.63</v>
      </c>
      <c r="X566" s="50">
        <f>VLOOKUP(E566,[3]INVENTARIO!$B$114:$R$4077,17,0)</f>
        <v>645.75</v>
      </c>
      <c r="Y566" s="50">
        <f t="shared" si="76"/>
        <v>387.45</v>
      </c>
      <c r="AA566" s="51">
        <f>VLOOKUP(E566,[3]INVENTARIO!$B$4:$U$4077,20,0)</f>
        <v>645.75</v>
      </c>
      <c r="AB566" s="51">
        <f t="shared" si="77"/>
        <v>387.45</v>
      </c>
      <c r="AD566" s="51">
        <f>VLOOKUP(E566,[3]INVENTARIO!$B$4:$X$4077,23,0)</f>
        <v>615</v>
      </c>
      <c r="AE566" s="51">
        <f t="shared" si="78"/>
        <v>369</v>
      </c>
      <c r="AG566" s="51">
        <f>VLOOKUP(E566,[3]INVENTARIO!$B$4:$AA$1048576,26,0)</f>
        <v>534.75</v>
      </c>
      <c r="AH566" s="51">
        <f t="shared" si="79"/>
        <v>320.84999999999997</v>
      </c>
      <c r="AJ566" s="51">
        <f>VLOOKUP(E566,[3]INVENTARIO!$B$4:$AD$1048576,29,0)</f>
        <v>465</v>
      </c>
      <c r="AK566" s="51">
        <f t="shared" si="80"/>
        <v>279</v>
      </c>
      <c r="AT566" s="55"/>
    </row>
    <row r="567" spans="1:46" ht="24" customHeight="1" outlineLevel="1" x14ac:dyDescent="0.3">
      <c r="A567" s="57">
        <v>2019</v>
      </c>
      <c r="B567" s="42">
        <v>562</v>
      </c>
      <c r="C567" s="43" t="s">
        <v>918</v>
      </c>
      <c r="D567" s="43" t="s">
        <v>863</v>
      </c>
      <c r="E567" s="42" t="s">
        <v>1090</v>
      </c>
      <c r="F567" s="43">
        <f>VLOOKUP(E567,[3]INVENTARIO!$B$4:$D$1048576,3,0)</f>
        <v>0</v>
      </c>
      <c r="G567" s="44" t="s">
        <v>1091</v>
      </c>
      <c r="H567" s="43" t="s">
        <v>26</v>
      </c>
      <c r="I567" s="43" t="s">
        <v>27</v>
      </c>
      <c r="J567" s="45">
        <v>2.4</v>
      </c>
      <c r="K567" s="45">
        <v>0.67</v>
      </c>
      <c r="L567" s="45" t="s">
        <v>28</v>
      </c>
      <c r="M567" s="45">
        <v>0</v>
      </c>
      <c r="N567" s="45" t="s">
        <v>28</v>
      </c>
      <c r="O567" s="45">
        <v>0</v>
      </c>
      <c r="P567" s="46">
        <v>1804.92</v>
      </c>
      <c r="Q567" s="46">
        <f t="shared" si="72"/>
        <v>1353.69</v>
      </c>
      <c r="R567" s="47"/>
      <c r="S567" s="46">
        <v>1388.4</v>
      </c>
      <c r="T567" s="46">
        <v>1041.3000000000002</v>
      </c>
      <c r="V567" s="49">
        <f>VLOOKUP(E567,[3]INVENTARIO!$B$4:$P$1048576,15,0)</f>
        <v>0.75</v>
      </c>
      <c r="X567" s="50">
        <f>VLOOKUP(E567,[3]INVENTARIO!$B$114:$R$4077,17,0)</f>
        <v>1121.4000000000001</v>
      </c>
      <c r="Y567" s="50">
        <f t="shared" si="76"/>
        <v>672.84</v>
      </c>
      <c r="AA567" s="51">
        <f>VLOOKUP(E567,[3]INVENTARIO!$B$4:$U$4077,20,0)</f>
        <v>1121.4000000000001</v>
      </c>
      <c r="AB567" s="51">
        <f t="shared" si="77"/>
        <v>672.84</v>
      </c>
      <c r="AD567" s="51">
        <f>VLOOKUP(E567,[3]INVENTARIO!$B$4:$X$4077,23,0)</f>
        <v>1068</v>
      </c>
      <c r="AE567" s="51">
        <f t="shared" si="78"/>
        <v>640.79999999999995</v>
      </c>
      <c r="AG567" s="51">
        <f>VLOOKUP(E567,[3]INVENTARIO!$B$4:$AA$1048576,26,0)</f>
        <v>928.68</v>
      </c>
      <c r="AH567" s="51">
        <f t="shared" si="79"/>
        <v>557.20799999999997</v>
      </c>
      <c r="AJ567" s="51">
        <f>VLOOKUP(E567,[3]INVENTARIO!$B$4:$AD$1048576,29,0)</f>
        <v>807.55</v>
      </c>
      <c r="AK567" s="51">
        <f t="shared" si="80"/>
        <v>484.53</v>
      </c>
      <c r="AL567" s="52">
        <v>4939</v>
      </c>
      <c r="AT567" s="55"/>
    </row>
    <row r="568" spans="1:46" ht="24" customHeight="1" outlineLevel="1" x14ac:dyDescent="0.3">
      <c r="A568" s="57">
        <v>2019</v>
      </c>
      <c r="B568" s="42">
        <v>563</v>
      </c>
      <c r="C568" s="43" t="s">
        <v>918</v>
      </c>
      <c r="D568" s="43" t="s">
        <v>863</v>
      </c>
      <c r="E568" s="42" t="s">
        <v>1092</v>
      </c>
      <c r="F568" s="43">
        <f>VLOOKUP(E568,[3]INVENTARIO!$B$4:$D$1048576,3,0)</f>
        <v>0</v>
      </c>
      <c r="G568" s="44" t="s">
        <v>1083</v>
      </c>
      <c r="H568" s="43" t="s">
        <v>26</v>
      </c>
      <c r="I568" s="43" t="s">
        <v>27</v>
      </c>
      <c r="J568" s="45">
        <v>3.55</v>
      </c>
      <c r="K568" s="45">
        <v>0.9</v>
      </c>
      <c r="L568" s="45" t="s">
        <v>28</v>
      </c>
      <c r="M568" s="45">
        <v>0</v>
      </c>
      <c r="N568" s="45" t="s">
        <v>28</v>
      </c>
      <c r="O568" s="45">
        <v>0</v>
      </c>
      <c r="P568" s="46">
        <v>1457.287</v>
      </c>
      <c r="Q568" s="46">
        <f t="shared" si="72"/>
        <v>874.37220000000002</v>
      </c>
      <c r="R568" s="47"/>
      <c r="S568" s="46">
        <v>1120.99</v>
      </c>
      <c r="T568" s="46">
        <v>672.59399999999994</v>
      </c>
      <c r="V568" s="49">
        <f>VLOOKUP(E568,[3]INVENTARIO!$B$4:$P$1048576,15,0)</f>
        <v>0.6</v>
      </c>
      <c r="X568" s="50">
        <f>VLOOKUP(E568,[3]INVENTARIO!$B$114:$R$4077,17,0)</f>
        <v>905.42</v>
      </c>
      <c r="Y568" s="50">
        <f t="shared" si="76"/>
        <v>543.25199999999995</v>
      </c>
      <c r="AA568" s="51">
        <f>VLOOKUP(E568,[3]INVENTARIO!$B$4:$U$4077,20,0)</f>
        <v>905.42</v>
      </c>
      <c r="AB568" s="51">
        <f t="shared" si="77"/>
        <v>543.25199999999995</v>
      </c>
      <c r="AD568" s="51">
        <f>VLOOKUP(E568,[3]INVENTARIO!$B$4:$X$4077,23,0)</f>
        <v>862.3</v>
      </c>
      <c r="AE568" s="51">
        <f t="shared" si="78"/>
        <v>517.38</v>
      </c>
      <c r="AG568" s="51">
        <f>VLOOKUP(E568,[3]INVENTARIO!$B$4:$AA$1048576,26,0)</f>
        <v>749.8</v>
      </c>
      <c r="AH568" s="51">
        <f t="shared" si="79"/>
        <v>449.87999999999994</v>
      </c>
      <c r="AJ568" s="51">
        <f>VLOOKUP(E568,[3]INVENTARIO!$B$4:$AD$1048576,29,0)</f>
        <v>652</v>
      </c>
      <c r="AK568" s="51">
        <f t="shared" si="80"/>
        <v>391.2</v>
      </c>
      <c r="AL568" s="52">
        <v>4532</v>
      </c>
      <c r="AT568" s="55"/>
    </row>
    <row r="569" spans="1:46" ht="24" customHeight="1" outlineLevel="1" x14ac:dyDescent="0.3">
      <c r="A569" s="57">
        <v>2020</v>
      </c>
      <c r="B569" s="42">
        <v>564</v>
      </c>
      <c r="C569" s="43" t="s">
        <v>918</v>
      </c>
      <c r="D569" s="43" t="s">
        <v>863</v>
      </c>
      <c r="E569" s="42" t="s">
        <v>1093</v>
      </c>
      <c r="F569" s="43">
        <f>VLOOKUP(E569,[3]INVENTARIO!$B$4:$D$1048576,3,0)</f>
        <v>0</v>
      </c>
      <c r="G569" s="44" t="s">
        <v>1085</v>
      </c>
      <c r="H569" s="43" t="s">
        <v>26</v>
      </c>
      <c r="I569" s="43" t="s">
        <v>27</v>
      </c>
      <c r="J569" s="45">
        <v>3.55</v>
      </c>
      <c r="K569" s="45">
        <v>0.9</v>
      </c>
      <c r="L569" s="45" t="s">
        <v>28</v>
      </c>
      <c r="M569" s="45">
        <v>0</v>
      </c>
      <c r="N569" s="45" t="s">
        <v>28</v>
      </c>
      <c r="O569" s="45">
        <v>0</v>
      </c>
      <c r="P569" s="46">
        <v>1647.2430000000002</v>
      </c>
      <c r="Q569" s="46">
        <f t="shared" si="72"/>
        <v>1037.7630900000001</v>
      </c>
      <c r="R569" s="47"/>
      <c r="S569" s="46">
        <v>1267.1100000000001</v>
      </c>
      <c r="T569" s="46">
        <v>798.27930000000003</v>
      </c>
      <c r="V569" s="49">
        <f>VLOOKUP(E569,[3]INVENTARIO!$B$4:$P$1048576,15,0)</f>
        <v>0.63</v>
      </c>
      <c r="X569" s="50">
        <f>VLOOKUP(E569,[3]INVENTARIO!$B$114:$R$4077,17,0)</f>
        <v>1023.44</v>
      </c>
      <c r="Y569" s="50">
        <f t="shared" si="76"/>
        <v>614.06399999999996</v>
      </c>
      <c r="AA569" s="51">
        <f>VLOOKUP(E569,[3]INVENTARIO!$B$4:$U$4077,20,0)</f>
        <v>1023.44</v>
      </c>
      <c r="AB569" s="51">
        <f t="shared" si="77"/>
        <v>614.06399999999996</v>
      </c>
      <c r="AD569" s="51">
        <f>VLOOKUP(E569,[3]INVENTARIO!$B$4:$X$4077,23,0)</f>
        <v>974.7</v>
      </c>
      <c r="AE569" s="51">
        <f t="shared" si="78"/>
        <v>584.82000000000005</v>
      </c>
      <c r="AG569" s="51">
        <f>VLOOKUP(E569,[3]INVENTARIO!$B$4:$AA$1048576,26,0)</f>
        <v>847.55</v>
      </c>
      <c r="AH569" s="51">
        <f t="shared" si="79"/>
        <v>508.53</v>
      </c>
      <c r="AJ569" s="51">
        <f>VLOOKUP(E569,[3]INVENTARIO!$B$4:$AD$1048576,29,0)</f>
        <v>737</v>
      </c>
      <c r="AK569" s="51">
        <f t="shared" si="80"/>
        <v>442.2</v>
      </c>
      <c r="AT569" s="55"/>
    </row>
    <row r="570" spans="1:46" ht="24" customHeight="1" outlineLevel="1" x14ac:dyDescent="0.3">
      <c r="A570" s="57">
        <v>2022</v>
      </c>
      <c r="B570" s="42">
        <v>565</v>
      </c>
      <c r="C570" s="43" t="s">
        <v>918</v>
      </c>
      <c r="D570" s="43" t="s">
        <v>863</v>
      </c>
      <c r="E570" s="42" t="s">
        <v>1094</v>
      </c>
      <c r="F570" s="43">
        <f>VLOOKUP(E570,[3]INVENTARIO!$B$4:$D$1048576,3,0)</f>
        <v>0</v>
      </c>
      <c r="G570" s="44" t="s">
        <v>1087</v>
      </c>
      <c r="H570" s="43" t="s">
        <v>26</v>
      </c>
      <c r="I570" s="43" t="s">
        <v>27</v>
      </c>
      <c r="J570" s="45">
        <v>3.55</v>
      </c>
      <c r="K570" s="45">
        <v>0.9</v>
      </c>
      <c r="L570" s="45" t="s">
        <v>28</v>
      </c>
      <c r="M570" s="45">
        <v>0</v>
      </c>
      <c r="N570" s="45" t="s">
        <v>28</v>
      </c>
      <c r="O570" s="45">
        <v>0</v>
      </c>
      <c r="P570" s="46">
        <v>2746.9259999999999</v>
      </c>
      <c r="Q570" s="46">
        <f t="shared" si="72"/>
        <v>1977.7867199999998</v>
      </c>
      <c r="R570" s="47"/>
      <c r="S570" s="46">
        <v>2113.02</v>
      </c>
      <c r="T570" s="46">
        <v>1521.3743999999999</v>
      </c>
      <c r="V570" s="49">
        <f>VLOOKUP(E570,[3]INVENTARIO!$B$4:$P$1048576,15,0)</f>
        <v>0.72</v>
      </c>
      <c r="X570" s="50">
        <f>VLOOKUP(E570,[3]INVENTARIO!$B$114:$R$4077,17,0)</f>
        <v>1706.67</v>
      </c>
      <c r="Y570" s="50">
        <f t="shared" si="76"/>
        <v>1024.002</v>
      </c>
      <c r="AA570" s="51">
        <f>VLOOKUP(E570,[3]INVENTARIO!$B$4:$U$4077,20,0)</f>
        <v>1706.67</v>
      </c>
      <c r="AB570" s="51">
        <f t="shared" si="77"/>
        <v>1024.002</v>
      </c>
      <c r="AD570" s="51">
        <f>VLOOKUP(E570,[3]INVENTARIO!$B$4:$X$4077,23,0)</f>
        <v>1625.4</v>
      </c>
      <c r="AE570" s="51">
        <f t="shared" si="78"/>
        <v>975.24</v>
      </c>
      <c r="AG570" s="51">
        <f>VLOOKUP(E570,[3]INVENTARIO!$B$4:$AA$1048576,26,0)</f>
        <v>1413.41</v>
      </c>
      <c r="AH570" s="51">
        <f t="shared" si="79"/>
        <v>848.04600000000005</v>
      </c>
      <c r="AJ570" s="51">
        <f>VLOOKUP(E570,[3]INVENTARIO!$B$4:$AD$1048576,29,0)</f>
        <v>1229.05</v>
      </c>
      <c r="AK570" s="51">
        <f t="shared" si="80"/>
        <v>737.43</v>
      </c>
      <c r="AT570" s="55"/>
    </row>
    <row r="571" spans="1:46" ht="24" customHeight="1" outlineLevel="1" x14ac:dyDescent="0.3">
      <c r="A571" s="43" t="s">
        <v>350</v>
      </c>
      <c r="B571" s="42">
        <v>566</v>
      </c>
      <c r="C571" s="43" t="s">
        <v>918</v>
      </c>
      <c r="D571" s="43" t="s">
        <v>863</v>
      </c>
      <c r="E571" s="42" t="s">
        <v>1095</v>
      </c>
      <c r="F571" s="43">
        <f>VLOOKUP(E571,[3]INVENTARIO!$B$4:$D$1048576,3,0)</f>
        <v>0</v>
      </c>
      <c r="G571" s="44" t="s">
        <v>1089</v>
      </c>
      <c r="H571" s="43" t="s">
        <v>26</v>
      </c>
      <c r="I571" s="43" t="s">
        <v>27</v>
      </c>
      <c r="J571" s="45">
        <v>3.55</v>
      </c>
      <c r="K571" s="45">
        <v>0.9</v>
      </c>
      <c r="L571" s="45" t="s">
        <v>28</v>
      </c>
      <c r="M571" s="45">
        <v>0</v>
      </c>
      <c r="N571" s="45" t="s">
        <v>28</v>
      </c>
      <c r="O571" s="45">
        <v>0</v>
      </c>
      <c r="P571" s="46">
        <v>1705.3790000000001</v>
      </c>
      <c r="Q571" s="46">
        <f t="shared" si="72"/>
        <v>1074.38877</v>
      </c>
      <c r="R571" s="47"/>
      <c r="S571" s="46">
        <v>1311.8300000000002</v>
      </c>
      <c r="T571" s="46">
        <v>826.45290000000011</v>
      </c>
      <c r="V571" s="49">
        <f>VLOOKUP(E571,[3]INVENTARIO!$B$4:$P$1048576,15,0)</f>
        <v>0.63</v>
      </c>
      <c r="X571" s="50">
        <f>VLOOKUP(E571,[3]INVENTARIO!$B$114:$R$4077,17,0)</f>
        <v>1059.56</v>
      </c>
      <c r="Y571" s="50">
        <f t="shared" si="76"/>
        <v>635.73599999999999</v>
      </c>
      <c r="AA571" s="51">
        <f>VLOOKUP(E571,[3]INVENTARIO!$B$4:$U$4077,20,0)</f>
        <v>1059.56</v>
      </c>
      <c r="AB571" s="51">
        <f t="shared" si="77"/>
        <v>635.73599999999999</v>
      </c>
      <c r="AD571" s="51">
        <f>VLOOKUP(E571,[3]INVENTARIO!$B$4:$X$4077,23,0)</f>
        <v>1009.1</v>
      </c>
      <c r="AE571" s="51">
        <f t="shared" si="78"/>
        <v>605.46</v>
      </c>
      <c r="AG571" s="51">
        <f>VLOOKUP(E571,[3]INVENTARIO!$B$4:$AA$1048576,26,0)</f>
        <v>877.45</v>
      </c>
      <c r="AH571" s="51">
        <f t="shared" si="79"/>
        <v>526.47</v>
      </c>
      <c r="AJ571" s="51">
        <f>VLOOKUP(E571,[3]INVENTARIO!$B$4:$AD$1048576,29,0)</f>
        <v>763</v>
      </c>
      <c r="AK571" s="51">
        <f t="shared" si="80"/>
        <v>457.8</v>
      </c>
      <c r="AT571" s="55"/>
    </row>
    <row r="572" spans="1:46" ht="24" customHeight="1" outlineLevel="1" x14ac:dyDescent="0.3">
      <c r="A572" s="43" t="s">
        <v>350</v>
      </c>
      <c r="B572" s="42">
        <v>567</v>
      </c>
      <c r="C572" s="43" t="s">
        <v>918</v>
      </c>
      <c r="D572" s="43" t="s">
        <v>863</v>
      </c>
      <c r="E572" s="42" t="s">
        <v>1096</v>
      </c>
      <c r="F572" s="43">
        <f>VLOOKUP(E572,[3]INVENTARIO!$B$4:$D$1048576,3,0)</f>
        <v>0</v>
      </c>
      <c r="G572" s="44" t="s">
        <v>1091</v>
      </c>
      <c r="H572" s="43" t="s">
        <v>26</v>
      </c>
      <c r="I572" s="43" t="s">
        <v>27</v>
      </c>
      <c r="J572" s="45">
        <v>3.55</v>
      </c>
      <c r="K572" s="45">
        <v>0.9</v>
      </c>
      <c r="L572" s="45" t="s">
        <v>28</v>
      </c>
      <c r="M572" s="45">
        <v>0</v>
      </c>
      <c r="N572" s="45" t="s">
        <v>28</v>
      </c>
      <c r="O572" s="45">
        <v>0</v>
      </c>
      <c r="P572" s="46">
        <v>2995.018</v>
      </c>
      <c r="Q572" s="46">
        <f t="shared" si="72"/>
        <v>2246.2635</v>
      </c>
      <c r="R572" s="47"/>
      <c r="S572" s="46">
        <v>2303.86</v>
      </c>
      <c r="T572" s="46">
        <v>1727.895</v>
      </c>
      <c r="V572" s="49">
        <f>VLOOKUP(E572,[3]INVENTARIO!$B$4:$P$1048576,15,0)</f>
        <v>0.75</v>
      </c>
      <c r="X572" s="50">
        <f>VLOOKUP(E572,[3]INVENTARIO!$B$114:$R$4077,17,0)</f>
        <v>1860.81</v>
      </c>
      <c r="Y572" s="50">
        <f t="shared" si="76"/>
        <v>1116.4859999999999</v>
      </c>
      <c r="AA572" s="51">
        <f>VLOOKUP(E572,[3]INVENTARIO!$B$4:$U$4077,20,0)</f>
        <v>1860.81</v>
      </c>
      <c r="AB572" s="51">
        <f t="shared" si="77"/>
        <v>1116.4859999999999</v>
      </c>
      <c r="AD572" s="51">
        <f>VLOOKUP(E572,[3]INVENTARIO!$B$4:$X$4077,23,0)</f>
        <v>1772.2</v>
      </c>
      <c r="AE572" s="51">
        <f t="shared" si="78"/>
        <v>1063.32</v>
      </c>
      <c r="AG572" s="51">
        <f>VLOOKUP(E572,[3]INVENTARIO!$B$4:$AA$1048576,26,0)</f>
        <v>1541.06</v>
      </c>
      <c r="AH572" s="51">
        <f t="shared" si="79"/>
        <v>924.63599999999997</v>
      </c>
      <c r="AJ572" s="51">
        <f>VLOOKUP(E572,[3]INVENTARIO!$B$4:$AD$1048576,29,0)</f>
        <v>1340.05</v>
      </c>
      <c r="AK572" s="51">
        <f t="shared" si="80"/>
        <v>804.03</v>
      </c>
      <c r="AT572" s="55"/>
    </row>
    <row r="573" spans="1:46" ht="24" customHeight="1" outlineLevel="1" x14ac:dyDescent="0.3">
      <c r="A573" s="43">
        <v>2021</v>
      </c>
      <c r="B573" s="42">
        <v>568</v>
      </c>
      <c r="C573" s="43" t="s">
        <v>918</v>
      </c>
      <c r="D573" s="43" t="s">
        <v>863</v>
      </c>
      <c r="E573" s="42" t="s">
        <v>1097</v>
      </c>
      <c r="F573" s="43">
        <f>VLOOKUP(E573,[3]INVENTARIO!$B$4:$D$1048576,3,0)</f>
        <v>0</v>
      </c>
      <c r="G573" s="44" t="s">
        <v>1098</v>
      </c>
      <c r="H573" s="43" t="s">
        <v>26</v>
      </c>
      <c r="I573" s="43" t="s">
        <v>27</v>
      </c>
      <c r="J573" s="45">
        <v>2.1</v>
      </c>
      <c r="K573" s="45">
        <v>2</v>
      </c>
      <c r="L573" s="45" t="s">
        <v>28</v>
      </c>
      <c r="M573" s="45">
        <v>320</v>
      </c>
      <c r="N573" s="45" t="s">
        <v>28</v>
      </c>
      <c r="O573" s="45">
        <v>0</v>
      </c>
      <c r="P573" s="46">
        <v>2952.43</v>
      </c>
      <c r="Q573" s="46">
        <f t="shared" si="72"/>
        <v>1771.4579999999999</v>
      </c>
      <c r="R573" s="47"/>
      <c r="S573" s="46">
        <v>2271.1</v>
      </c>
      <c r="T573" s="46">
        <v>1362.6599999999999</v>
      </c>
      <c r="V573" s="49">
        <f>VLOOKUP(E573,[3]INVENTARIO!$B$4:$P$1048576,15,0)</f>
        <v>0.6</v>
      </c>
      <c r="X573" s="50">
        <f>VLOOKUP(E573,[3]INVENTARIO!$B$114:$R$4077,17,0)</f>
        <v>1834.35</v>
      </c>
      <c r="Y573" s="50">
        <f t="shared" si="76"/>
        <v>1100.6099999999999</v>
      </c>
      <c r="AA573" s="51">
        <f>VLOOKUP(E573,[3]INVENTARIO!$B$4:$U$4077,20,0)</f>
        <v>1834.35</v>
      </c>
      <c r="AB573" s="51">
        <f t="shared" si="77"/>
        <v>1100.6099999999999</v>
      </c>
      <c r="AD573" s="51">
        <f>VLOOKUP(E573,[3]INVENTARIO!$B$4:$X$4077,23,0)</f>
        <v>1747</v>
      </c>
      <c r="AE573" s="51">
        <f t="shared" si="78"/>
        <v>1048.2</v>
      </c>
      <c r="AG573" s="51">
        <f>VLOOKUP(E573,[3]INVENTARIO!$B$4:$AA$1048576,26,0)</f>
        <v>1519.15</v>
      </c>
      <c r="AH573" s="51">
        <f t="shared" si="79"/>
        <v>911.49</v>
      </c>
      <c r="AJ573" s="51">
        <f>VLOOKUP(E573,[3]INVENTARIO!$B$4:$AD$1048576,29,0)</f>
        <v>1321</v>
      </c>
      <c r="AK573" s="51">
        <f t="shared" si="80"/>
        <v>792.6</v>
      </c>
      <c r="AT573" s="55"/>
    </row>
    <row r="574" spans="1:46" ht="24" customHeight="1" outlineLevel="1" x14ac:dyDescent="0.3">
      <c r="A574" s="43">
        <v>2021</v>
      </c>
      <c r="B574" s="42">
        <v>569</v>
      </c>
      <c r="C574" s="43" t="s">
        <v>918</v>
      </c>
      <c r="D574" s="43" t="s">
        <v>863</v>
      </c>
      <c r="E574" s="42" t="s">
        <v>1099</v>
      </c>
      <c r="F574" s="43">
        <f>VLOOKUP(E574,[3]INVENTARIO!$B$4:$D$1048576,3,0)</f>
        <v>0</v>
      </c>
      <c r="G574" s="44" t="s">
        <v>1100</v>
      </c>
      <c r="H574" s="43" t="s">
        <v>26</v>
      </c>
      <c r="I574" s="43" t="s">
        <v>27</v>
      </c>
      <c r="J574" s="45">
        <v>2.1</v>
      </c>
      <c r="K574" s="45">
        <v>2</v>
      </c>
      <c r="L574" s="45" t="s">
        <v>28</v>
      </c>
      <c r="M574" s="45">
        <v>60</v>
      </c>
      <c r="N574" s="45" t="s">
        <v>28</v>
      </c>
      <c r="O574" s="45">
        <v>0</v>
      </c>
      <c r="P574" s="46">
        <v>3336.9049999999997</v>
      </c>
      <c r="Q574" s="46">
        <f t="shared" si="72"/>
        <v>2102.2501499999998</v>
      </c>
      <c r="R574" s="47"/>
      <c r="S574" s="46">
        <v>2566.85</v>
      </c>
      <c r="T574" s="46">
        <v>1617.1154999999999</v>
      </c>
      <c r="V574" s="49">
        <f>VLOOKUP(E574,[3]INVENTARIO!$B$4:$P$1048576,15,0)</f>
        <v>0.63</v>
      </c>
      <c r="X574" s="50">
        <f>VLOOKUP(E574,[3]INVENTARIO!$B$114:$R$4077,17,0)</f>
        <v>2073.23</v>
      </c>
      <c r="Y574" s="50">
        <f t="shared" si="76"/>
        <v>1243.9379999999999</v>
      </c>
      <c r="AA574" s="51">
        <f>VLOOKUP(E574,[3]INVENTARIO!$B$4:$U$4077,20,0)</f>
        <v>2073.23</v>
      </c>
      <c r="AB574" s="51">
        <f t="shared" si="77"/>
        <v>1243.9379999999999</v>
      </c>
      <c r="AD574" s="51">
        <f>VLOOKUP(E574,[3]INVENTARIO!$B$4:$X$4077,23,0)</f>
        <v>1974.5</v>
      </c>
      <c r="AE574" s="51">
        <f t="shared" si="78"/>
        <v>1184.7</v>
      </c>
      <c r="AG574" s="51">
        <f>VLOOKUP(E574,[3]INVENTARIO!$B$4:$AA$1048576,26,0)</f>
        <v>1716.95</v>
      </c>
      <c r="AH574" s="51">
        <f t="shared" si="79"/>
        <v>1030.17</v>
      </c>
      <c r="AJ574" s="51">
        <f>VLOOKUP(E574,[3]INVENTARIO!$B$4:$AD$1048576,29,0)</f>
        <v>1493</v>
      </c>
      <c r="AK574" s="51">
        <f t="shared" si="80"/>
        <v>895.8</v>
      </c>
      <c r="AT574" s="55"/>
    </row>
    <row r="575" spans="1:46" ht="24" customHeight="1" outlineLevel="1" x14ac:dyDescent="0.3">
      <c r="A575" s="43" t="s">
        <v>350</v>
      </c>
      <c r="B575" s="42">
        <v>570</v>
      </c>
      <c r="C575" s="43" t="s">
        <v>918</v>
      </c>
      <c r="D575" s="43" t="s">
        <v>863</v>
      </c>
      <c r="E575" s="42" t="s">
        <v>1101</v>
      </c>
      <c r="F575" s="43">
        <f>VLOOKUP(E575,[3]INVENTARIO!$B$4:$D$1048576,3,0)</f>
        <v>0</v>
      </c>
      <c r="G575" s="44" t="s">
        <v>1102</v>
      </c>
      <c r="H575" s="43" t="s">
        <v>26</v>
      </c>
      <c r="I575" s="43" t="s">
        <v>27</v>
      </c>
      <c r="J575" s="45">
        <v>2.1</v>
      </c>
      <c r="K575" s="45">
        <v>2</v>
      </c>
      <c r="L575" s="45" t="s">
        <v>28</v>
      </c>
      <c r="M575" s="45">
        <v>326</v>
      </c>
      <c r="N575" s="45" t="s">
        <v>28</v>
      </c>
      <c r="O575" s="45">
        <v>0</v>
      </c>
      <c r="P575" s="46">
        <v>4924.9979999999996</v>
      </c>
      <c r="Q575" s="46">
        <f t="shared" si="72"/>
        <v>3545.9985599999995</v>
      </c>
      <c r="R575" s="47"/>
      <c r="S575" s="46">
        <v>3788.46</v>
      </c>
      <c r="T575" s="46">
        <v>2727.6911999999998</v>
      </c>
      <c r="V575" s="49">
        <f>VLOOKUP(E575,[3]INVENTARIO!$B$4:$P$1048576,15,0)</f>
        <v>0.72</v>
      </c>
      <c r="X575" s="50">
        <f>VLOOKUP(E575,[3]INVENTARIO!$B$114:$R$4077,17,0)</f>
        <v>3059.91</v>
      </c>
      <c r="Y575" s="50">
        <f t="shared" si="76"/>
        <v>1835.9459999999999</v>
      </c>
      <c r="AA575" s="51">
        <f>VLOOKUP(E575,[3]INVENTARIO!$B$4:$U$4077,20,0)</f>
        <v>3059.91</v>
      </c>
      <c r="AB575" s="51">
        <f t="shared" si="77"/>
        <v>1835.9459999999999</v>
      </c>
      <c r="AD575" s="51">
        <f>VLOOKUP(E575,[3]INVENTARIO!$B$4:$X$4077,23,0)</f>
        <v>2914.2</v>
      </c>
      <c r="AE575" s="51">
        <f t="shared" si="78"/>
        <v>1748.5199999999998</v>
      </c>
      <c r="AG575" s="51">
        <f>VLOOKUP(E575,[3]INVENTARIO!$B$4:$AA$1048576,26,0)</f>
        <v>2534.08</v>
      </c>
      <c r="AH575" s="51">
        <f t="shared" si="79"/>
        <v>1520.4479999999999</v>
      </c>
      <c r="AJ575" s="51">
        <f>VLOOKUP(E575,[3]INVENTARIO!$B$4:$AD$1048576,29,0)</f>
        <v>2203.5500000000002</v>
      </c>
      <c r="AK575" s="51">
        <f t="shared" si="80"/>
        <v>1322.13</v>
      </c>
      <c r="AT575" s="55"/>
    </row>
    <row r="576" spans="1:46" ht="24" customHeight="1" outlineLevel="1" x14ac:dyDescent="0.3">
      <c r="B576" s="42">
        <v>571</v>
      </c>
      <c r="C576" s="43" t="s">
        <v>918</v>
      </c>
      <c r="D576" s="43" t="s">
        <v>863</v>
      </c>
      <c r="E576" s="42" t="s">
        <v>1103</v>
      </c>
      <c r="F576" s="43">
        <f>VLOOKUP(E576,[3]INVENTARIO!$B$4:$D$1048576,3,0)</f>
        <v>0</v>
      </c>
      <c r="G576" s="44" t="s">
        <v>1104</v>
      </c>
      <c r="H576" s="43" t="s">
        <v>26</v>
      </c>
      <c r="I576" s="43" t="s">
        <v>27</v>
      </c>
      <c r="J576" s="45">
        <v>2.1</v>
      </c>
      <c r="K576" s="45">
        <v>2</v>
      </c>
      <c r="L576" s="45" t="s">
        <v>28</v>
      </c>
      <c r="M576" s="45">
        <v>374</v>
      </c>
      <c r="N576" s="45" t="s">
        <v>28</v>
      </c>
      <c r="O576" s="45">
        <v>0</v>
      </c>
      <c r="P576" s="46">
        <v>3531.424</v>
      </c>
      <c r="Q576" s="46">
        <f t="shared" si="72"/>
        <v>2224.7971200000002</v>
      </c>
      <c r="R576" s="47"/>
      <c r="S576" s="46">
        <v>2716.48</v>
      </c>
      <c r="T576" s="46">
        <v>1711.3824</v>
      </c>
      <c r="V576" s="49">
        <f>VLOOKUP(E576,[3]INVENTARIO!$B$4:$P$1048576,15,0)</f>
        <v>0.63</v>
      </c>
      <c r="X576" s="50">
        <f>VLOOKUP(E576,[3]INVENTARIO!$B$114:$R$4077,17,0)</f>
        <v>2194.08</v>
      </c>
      <c r="Y576" s="50">
        <f t="shared" si="76"/>
        <v>1316.4479999999999</v>
      </c>
      <c r="AA576" s="51">
        <f>VLOOKUP(E576,[3]INVENTARIO!$B$4:$U$4077,20,0)</f>
        <v>2194.08</v>
      </c>
      <c r="AB576" s="51">
        <f t="shared" si="77"/>
        <v>1316.4479999999999</v>
      </c>
      <c r="AD576" s="51">
        <f>VLOOKUP(E576,[3]INVENTARIO!$B$4:$X$4077,23,0)</f>
        <v>2089.6</v>
      </c>
      <c r="AE576" s="51">
        <f t="shared" si="78"/>
        <v>1253.76</v>
      </c>
      <c r="AG576" s="51">
        <f>VLOOKUP(E576,[3]INVENTARIO!$B$4:$AA$1048576,26,0)</f>
        <v>1817</v>
      </c>
      <c r="AH576" s="51">
        <f t="shared" si="79"/>
        <v>1090.2</v>
      </c>
      <c r="AJ576" s="51">
        <f>VLOOKUP(E576,[3]INVENTARIO!$B$4:$AD$1048576,29,0)</f>
        <v>1580</v>
      </c>
      <c r="AK576" s="51">
        <f t="shared" si="80"/>
        <v>948</v>
      </c>
      <c r="AL576" s="52" t="e">
        <f>IF(E576=0,"",VLOOKUP(E576,'[4]Tabela de Páscoa 2020'!A:D,3,0))</f>
        <v>#N/A</v>
      </c>
      <c r="AT576" s="55"/>
    </row>
    <row r="577" spans="1:46" ht="24" customHeight="1" outlineLevel="1" x14ac:dyDescent="0.3">
      <c r="B577" s="42">
        <v>572</v>
      </c>
      <c r="C577" s="43" t="s">
        <v>918</v>
      </c>
      <c r="D577" s="43" t="s">
        <v>863</v>
      </c>
      <c r="E577" s="42" t="s">
        <v>1105</v>
      </c>
      <c r="F577" s="43">
        <f>VLOOKUP(E577,[3]INVENTARIO!$B$4:$D$1048576,3,0)</f>
        <v>0</v>
      </c>
      <c r="G577" s="44" t="s">
        <v>1106</v>
      </c>
      <c r="H577" s="43" t="s">
        <v>26</v>
      </c>
      <c r="I577" s="43" t="s">
        <v>27</v>
      </c>
      <c r="J577" s="45">
        <v>2.1</v>
      </c>
      <c r="K577" s="45">
        <v>2</v>
      </c>
      <c r="L577" s="45" t="s">
        <v>28</v>
      </c>
      <c r="M577" s="45">
        <v>380</v>
      </c>
      <c r="N577" s="45" t="s">
        <v>28</v>
      </c>
      <c r="O577" s="45">
        <v>0</v>
      </c>
      <c r="P577" s="46">
        <v>5503.8230000000003</v>
      </c>
      <c r="Q577" s="46">
        <f t="shared" si="72"/>
        <v>4127.8672500000002</v>
      </c>
      <c r="R577" s="47"/>
      <c r="S577" s="46">
        <v>4233.71</v>
      </c>
      <c r="T577" s="46">
        <v>3175.2825000000003</v>
      </c>
      <c r="V577" s="49">
        <f>VLOOKUP(E577,[3]INVENTARIO!$B$4:$P$1048576,15,0)</f>
        <v>0.75</v>
      </c>
      <c r="X577" s="50">
        <f>VLOOKUP(E577,[3]INVENTARIO!$B$114:$R$4077,17,0)</f>
        <v>3419.54</v>
      </c>
      <c r="Y577" s="50">
        <f t="shared" si="76"/>
        <v>2051.7239999999997</v>
      </c>
      <c r="AA577" s="51">
        <f>VLOOKUP(E577,[3]INVENTARIO!$B$4:$U$4077,20,0)</f>
        <v>3419.54</v>
      </c>
      <c r="AB577" s="51">
        <f t="shared" si="77"/>
        <v>2051.7239999999997</v>
      </c>
      <c r="AD577" s="51">
        <f>VLOOKUP(E577,[3]INVENTARIO!$B$4:$X$4077,23,0)</f>
        <v>3256.7</v>
      </c>
      <c r="AE577" s="51">
        <f t="shared" si="78"/>
        <v>1954.0199999999998</v>
      </c>
      <c r="AG577" s="51">
        <f>VLOOKUP(E577,[3]INVENTARIO!$B$4:$AA$1048576,26,0)</f>
        <v>2831.93</v>
      </c>
      <c r="AH577" s="51">
        <f t="shared" si="79"/>
        <v>1699.1579999999999</v>
      </c>
      <c r="AJ577" s="51">
        <f>VLOOKUP(E577,[3]INVENTARIO!$B$4:$AD$1048576,29,0)</f>
        <v>2462.5500000000002</v>
      </c>
      <c r="AK577" s="51">
        <f t="shared" si="80"/>
        <v>1477.53</v>
      </c>
      <c r="AL577" s="52" t="e">
        <f>IF(E577=0,"",VLOOKUP(E577,'[4]Tabela de Páscoa 2020'!A:D,3,0))</f>
        <v>#N/A</v>
      </c>
      <c r="AT577" s="55"/>
    </row>
    <row r="578" spans="1:46" ht="24" customHeight="1" outlineLevel="1" x14ac:dyDescent="0.3">
      <c r="A578" s="57">
        <v>2019</v>
      </c>
      <c r="B578" s="42">
        <v>573</v>
      </c>
      <c r="C578" s="43" t="s">
        <v>918</v>
      </c>
      <c r="D578" s="43" t="s">
        <v>863</v>
      </c>
      <c r="E578" s="42" t="s">
        <v>1107</v>
      </c>
      <c r="F578" s="43">
        <f>VLOOKUP(E578,[3]INVENTARIO!$B$4:$D$1048576,3,0)</f>
        <v>0</v>
      </c>
      <c r="G578" s="44" t="s">
        <v>1098</v>
      </c>
      <c r="H578" s="43" t="s">
        <v>26</v>
      </c>
      <c r="I578" s="43" t="s">
        <v>27</v>
      </c>
      <c r="J578" s="45">
        <v>3.55</v>
      </c>
      <c r="K578" s="45">
        <v>3.4</v>
      </c>
      <c r="L578" s="45" t="s">
        <v>28</v>
      </c>
      <c r="M578" s="45">
        <v>544</v>
      </c>
      <c r="N578" s="45" t="s">
        <v>28</v>
      </c>
      <c r="O578" s="45">
        <v>0</v>
      </c>
      <c r="P578" s="46">
        <v>5024.37</v>
      </c>
      <c r="Q578" s="46">
        <f t="shared" si="72"/>
        <v>3014.6219999999998</v>
      </c>
      <c r="R578" s="47"/>
      <c r="S578" s="46">
        <v>3864.9</v>
      </c>
      <c r="T578" s="46">
        <v>2318.94</v>
      </c>
      <c r="V578" s="49">
        <f>VLOOKUP(E578,[3]INVENTARIO!$B$4:$P$1048576,15,0)</f>
        <v>0.6</v>
      </c>
      <c r="X578" s="50">
        <f>VLOOKUP(E578,[3]INVENTARIO!$B$114:$R$4077,17,0)</f>
        <v>3121.65</v>
      </c>
      <c r="Y578" s="50">
        <f t="shared" si="76"/>
        <v>1872.99</v>
      </c>
      <c r="AA578" s="51">
        <f>VLOOKUP(E578,[3]INVENTARIO!$B$4:$U$4077,20,0)</f>
        <v>3121.65</v>
      </c>
      <c r="AB578" s="51">
        <f t="shared" si="77"/>
        <v>1872.99</v>
      </c>
      <c r="AD578" s="51">
        <f>VLOOKUP(E578,[3]INVENTARIO!$B$4:$X$4077,23,0)</f>
        <v>2973</v>
      </c>
      <c r="AE578" s="51">
        <f t="shared" si="78"/>
        <v>1783.8</v>
      </c>
      <c r="AG578" s="51">
        <f>VLOOKUP(E578,[3]INVENTARIO!$B$4:$AA$1048576,26,0)</f>
        <v>2585.1999999999998</v>
      </c>
      <c r="AH578" s="51">
        <f t="shared" si="79"/>
        <v>1551.12</v>
      </c>
      <c r="AJ578" s="51">
        <f>VLOOKUP(E578,[3]INVENTARIO!$B$4:$AD$1048576,29,0)</f>
        <v>2248</v>
      </c>
      <c r="AK578" s="51">
        <f t="shared" si="80"/>
        <v>1348.8</v>
      </c>
      <c r="AL578" s="52" t="e">
        <f>IF(E578=0,"",VLOOKUP(E578,'[4]Tabela de Páscoa 2020'!A:D,3,0))</f>
        <v>#N/A</v>
      </c>
      <c r="AT578" s="55"/>
    </row>
    <row r="579" spans="1:46" ht="24" customHeight="1" outlineLevel="1" x14ac:dyDescent="0.3">
      <c r="B579" s="42">
        <v>574</v>
      </c>
      <c r="C579" s="43" t="s">
        <v>918</v>
      </c>
      <c r="D579" s="43" t="s">
        <v>863</v>
      </c>
      <c r="E579" s="42" t="s">
        <v>1108</v>
      </c>
      <c r="F579" s="43">
        <f>VLOOKUP(E579,[3]INVENTARIO!$B$4:$D$1048576,3,0)</f>
        <v>0</v>
      </c>
      <c r="G579" s="44" t="s">
        <v>1100</v>
      </c>
      <c r="H579" s="43" t="s">
        <v>26</v>
      </c>
      <c r="I579" s="43" t="s">
        <v>27</v>
      </c>
      <c r="J579" s="45">
        <v>3.55</v>
      </c>
      <c r="K579" s="45">
        <v>3.4</v>
      </c>
      <c r="L579" s="45" t="s">
        <v>28</v>
      </c>
      <c r="M579" s="45">
        <v>102</v>
      </c>
      <c r="N579" s="45" t="s">
        <v>28</v>
      </c>
      <c r="O579" s="45">
        <v>0</v>
      </c>
      <c r="P579" s="46">
        <v>5679.2450000000008</v>
      </c>
      <c r="Q579" s="46">
        <f t="shared" si="72"/>
        <v>3577.9243500000007</v>
      </c>
      <c r="R579" s="47"/>
      <c r="S579" s="46">
        <v>4368.6500000000005</v>
      </c>
      <c r="T579" s="46">
        <v>2752.2495000000004</v>
      </c>
      <c r="V579" s="49">
        <f>VLOOKUP(E579,[3]INVENTARIO!$B$4:$P$1048576,15,0)</f>
        <v>0.63</v>
      </c>
      <c r="X579" s="50">
        <f>VLOOKUP(E579,[3]INVENTARIO!$B$114:$R$4077,17,0)</f>
        <v>3528.53</v>
      </c>
      <c r="Y579" s="50">
        <f t="shared" si="76"/>
        <v>2117.1179999999999</v>
      </c>
      <c r="AA579" s="51">
        <f>VLOOKUP(E579,[3]INVENTARIO!$B$4:$U$4077,20,0)</f>
        <v>3528.53</v>
      </c>
      <c r="AB579" s="51">
        <f t="shared" si="77"/>
        <v>2117.1179999999999</v>
      </c>
      <c r="AD579" s="51">
        <f>VLOOKUP(E579,[3]INVENTARIO!$B$4:$X$4077,23,0)</f>
        <v>3360.5</v>
      </c>
      <c r="AE579" s="51">
        <f t="shared" si="78"/>
        <v>2016.3</v>
      </c>
      <c r="AG579" s="51">
        <f>VLOOKUP(E579,[3]INVENTARIO!$B$4:$AA$1048576,26,0)</f>
        <v>2922.15</v>
      </c>
      <c r="AH579" s="51">
        <f t="shared" si="79"/>
        <v>1753.29</v>
      </c>
      <c r="AJ579" s="51">
        <f>VLOOKUP(E579,[3]INVENTARIO!$B$4:$AD$1048576,29,0)</f>
        <v>2541</v>
      </c>
      <c r="AK579" s="51">
        <f t="shared" si="80"/>
        <v>1524.6</v>
      </c>
      <c r="AL579" s="52" t="e">
        <f>IF(E579=0,"",VLOOKUP(E579,'[4]Tabela de Páscoa 2020'!A:D,3,0))</f>
        <v>#N/A</v>
      </c>
      <c r="AT579" s="55"/>
    </row>
    <row r="580" spans="1:46" ht="24" customHeight="1" outlineLevel="1" x14ac:dyDescent="0.3">
      <c r="B580" s="42">
        <v>575</v>
      </c>
      <c r="C580" s="43" t="s">
        <v>918</v>
      </c>
      <c r="D580" s="43" t="s">
        <v>863</v>
      </c>
      <c r="E580" s="42" t="s">
        <v>1109</v>
      </c>
      <c r="F580" s="43">
        <f>VLOOKUP(E580,[3]INVENTARIO!$B$4:$D$1048576,3,0)</f>
        <v>0</v>
      </c>
      <c r="G580" s="44" t="s">
        <v>1102</v>
      </c>
      <c r="H580" s="43" t="s">
        <v>26</v>
      </c>
      <c r="I580" s="43" t="s">
        <v>27</v>
      </c>
      <c r="J580" s="45">
        <v>3.55</v>
      </c>
      <c r="K580" s="45">
        <v>3.4</v>
      </c>
      <c r="L580" s="45" t="s">
        <v>28</v>
      </c>
      <c r="M580" s="45">
        <v>553</v>
      </c>
      <c r="N580" s="45" t="s">
        <v>28</v>
      </c>
      <c r="O580" s="45">
        <v>0</v>
      </c>
      <c r="P580" s="46">
        <v>8224.0470000000005</v>
      </c>
      <c r="Q580" s="46">
        <f t="shared" ref="Q580:Q643" si="81">P580*V580</f>
        <v>5921.3138399999998</v>
      </c>
      <c r="R580" s="47"/>
      <c r="S580" s="46">
        <v>6326.1900000000005</v>
      </c>
      <c r="T580" s="46">
        <v>4554.8568000000005</v>
      </c>
      <c r="V580" s="49">
        <f>VLOOKUP(E580,[3]INVENTARIO!$B$4:$P$1048576,15,0)</f>
        <v>0.72</v>
      </c>
      <c r="X580" s="50">
        <f>VLOOKUP(E580,[3]INVENTARIO!$B$114:$R$4077,17,0)</f>
        <v>5109.62</v>
      </c>
      <c r="Y580" s="50">
        <f t="shared" si="76"/>
        <v>3065.7719999999999</v>
      </c>
      <c r="AA580" s="51">
        <f>VLOOKUP(E580,[3]INVENTARIO!$B$4:$U$4077,20,0)</f>
        <v>5109.62</v>
      </c>
      <c r="AB580" s="51">
        <f t="shared" si="77"/>
        <v>3065.7719999999999</v>
      </c>
      <c r="AD580" s="51">
        <f>VLOOKUP(E580,[3]INVENTARIO!$B$4:$X$4077,23,0)</f>
        <v>4866.3</v>
      </c>
      <c r="AE580" s="51">
        <f t="shared" si="78"/>
        <v>2919.78</v>
      </c>
      <c r="AG580" s="51">
        <f>VLOOKUP(E580,[3]INVENTARIO!$B$4:$AA$1048576,26,0)</f>
        <v>4231.6000000000004</v>
      </c>
      <c r="AH580" s="51">
        <f t="shared" si="79"/>
        <v>2538.96</v>
      </c>
      <c r="AJ580" s="51">
        <f>VLOOKUP(E580,[3]INVENTARIO!$B$4:$AD$1048576,29,0)</f>
        <v>3679.6499999999996</v>
      </c>
      <c r="AK580" s="51">
        <f t="shared" si="80"/>
        <v>2207.7899999999995</v>
      </c>
      <c r="AL580" s="52" t="e">
        <f>IF(E580=0,"",VLOOKUP(E580,'[4]Tabela de Páscoa 2020'!A:D,3,0))</f>
        <v>#N/A</v>
      </c>
      <c r="AT580" s="55"/>
    </row>
    <row r="581" spans="1:46" ht="24" customHeight="1" outlineLevel="1" x14ac:dyDescent="0.3">
      <c r="B581" s="42">
        <v>576</v>
      </c>
      <c r="C581" s="43" t="s">
        <v>918</v>
      </c>
      <c r="D581" s="43" t="s">
        <v>863</v>
      </c>
      <c r="E581" s="42" t="s">
        <v>1110</v>
      </c>
      <c r="F581" s="43">
        <f>VLOOKUP(E581,[3]INVENTARIO!$B$4:$D$1048576,3,0)</f>
        <v>0</v>
      </c>
      <c r="G581" s="44" t="s">
        <v>1104</v>
      </c>
      <c r="H581" s="43" t="s">
        <v>26</v>
      </c>
      <c r="I581" s="43" t="s">
        <v>27</v>
      </c>
      <c r="J581" s="45">
        <v>3.55</v>
      </c>
      <c r="K581" s="45">
        <v>3.4</v>
      </c>
      <c r="L581" s="45" t="s">
        <v>28</v>
      </c>
      <c r="M581" s="45">
        <v>598</v>
      </c>
      <c r="N581" s="45" t="s">
        <v>28</v>
      </c>
      <c r="O581" s="45">
        <v>0</v>
      </c>
      <c r="P581" s="46">
        <v>5768.6459999999997</v>
      </c>
      <c r="Q581" s="46">
        <f t="shared" si="81"/>
        <v>3634.2469799999999</v>
      </c>
      <c r="R581" s="47"/>
      <c r="S581" s="46">
        <v>4437.42</v>
      </c>
      <c r="T581" s="46">
        <v>2795.5745999999999</v>
      </c>
      <c r="V581" s="49">
        <f>VLOOKUP(E581,[3]INVENTARIO!$B$4:$P$1048576,15,0)</f>
        <v>0.63</v>
      </c>
      <c r="X581" s="50">
        <f>VLOOKUP(E581,[3]INVENTARIO!$B$114:$R$4077,17,0)</f>
        <v>3584.07</v>
      </c>
      <c r="Y581" s="50">
        <f t="shared" si="76"/>
        <v>2150.442</v>
      </c>
      <c r="AA581" s="51">
        <f>VLOOKUP(E581,[3]INVENTARIO!$B$4:$U$4077,20,0)</f>
        <v>3584.07</v>
      </c>
      <c r="AB581" s="51">
        <f t="shared" si="77"/>
        <v>2150.442</v>
      </c>
      <c r="AD581" s="51">
        <f>VLOOKUP(E581,[3]INVENTARIO!$B$4:$X$4077,23,0)</f>
        <v>3413.4</v>
      </c>
      <c r="AE581" s="51">
        <f t="shared" si="78"/>
        <v>2048.04</v>
      </c>
      <c r="AG581" s="51">
        <f>VLOOKUP(E581,[3]INVENTARIO!$B$4:$AA$1048576,26,0)</f>
        <v>2968.15</v>
      </c>
      <c r="AH581" s="51">
        <f t="shared" si="79"/>
        <v>1780.89</v>
      </c>
      <c r="AJ581" s="51">
        <f>VLOOKUP(E581,[3]INVENTARIO!$B$4:$AD$1048576,29,0)</f>
        <v>2581</v>
      </c>
      <c r="AK581" s="51">
        <f t="shared" si="80"/>
        <v>1548.6</v>
      </c>
      <c r="AL581" s="52" t="e">
        <f>IF(E581=0,"",VLOOKUP(E581,'[4]Tabela de Páscoa 2020'!A:D,3,0))</f>
        <v>#N/A</v>
      </c>
      <c r="AT581" s="55"/>
    </row>
    <row r="582" spans="1:46" ht="24" customHeight="1" outlineLevel="1" x14ac:dyDescent="0.3">
      <c r="B582" s="42">
        <v>577</v>
      </c>
      <c r="C582" s="43" t="s">
        <v>918</v>
      </c>
      <c r="D582" s="43" t="s">
        <v>863</v>
      </c>
      <c r="E582" s="42" t="s">
        <v>1111</v>
      </c>
      <c r="F582" s="43">
        <f>VLOOKUP(E582,[3]INVENTARIO!$B$4:$D$1048576,3,0)</f>
        <v>0</v>
      </c>
      <c r="G582" s="44" t="s">
        <v>1106</v>
      </c>
      <c r="H582" s="43" t="s">
        <v>26</v>
      </c>
      <c r="I582" s="43" t="s">
        <v>27</v>
      </c>
      <c r="J582" s="45">
        <v>3.55</v>
      </c>
      <c r="K582" s="45">
        <v>3.4</v>
      </c>
      <c r="L582" s="45" t="s">
        <v>28</v>
      </c>
      <c r="M582" s="45">
        <v>607</v>
      </c>
      <c r="N582" s="45" t="s">
        <v>28</v>
      </c>
      <c r="O582" s="45">
        <v>0</v>
      </c>
      <c r="P582" s="46">
        <v>8968.3230000000003</v>
      </c>
      <c r="Q582" s="46">
        <f t="shared" si="81"/>
        <v>6726.2422500000002</v>
      </c>
      <c r="R582" s="47"/>
      <c r="S582" s="46">
        <v>6898.71</v>
      </c>
      <c r="T582" s="46">
        <v>5174.0325000000003</v>
      </c>
      <c r="V582" s="49">
        <f>VLOOKUP(E582,[3]INVENTARIO!$B$4:$P$1048576,15,0)</f>
        <v>0.75</v>
      </c>
      <c r="X582" s="50">
        <f>VLOOKUP(E582,[3]INVENTARIO!$B$114:$R$4077,17,0)</f>
        <v>5572.04</v>
      </c>
      <c r="Y582" s="50">
        <f t="shared" si="76"/>
        <v>3343.2239999999997</v>
      </c>
      <c r="AA582" s="51">
        <f>VLOOKUP(E582,[3]INVENTARIO!$B$4:$U$4077,20,0)</f>
        <v>5572.04</v>
      </c>
      <c r="AB582" s="51">
        <f t="shared" si="77"/>
        <v>3343.2239999999997</v>
      </c>
      <c r="AD582" s="51">
        <f>VLOOKUP(E582,[3]INVENTARIO!$B$4:$X$4077,23,0)</f>
        <v>5306.7</v>
      </c>
      <c r="AE582" s="51">
        <f t="shared" si="78"/>
        <v>3184.02</v>
      </c>
      <c r="AG582" s="51">
        <f>VLOOKUP(E582,[3]INVENTARIO!$B$4:$AA$1048576,26,0)</f>
        <v>4614.55</v>
      </c>
      <c r="AH582" s="51">
        <f t="shared" si="79"/>
        <v>2768.73</v>
      </c>
      <c r="AJ582" s="51">
        <f>VLOOKUP(E582,[3]INVENTARIO!$B$4:$AD$1048576,29,0)</f>
        <v>4012.6499999999996</v>
      </c>
      <c r="AK582" s="51">
        <f t="shared" si="80"/>
        <v>2407.5899999999997</v>
      </c>
      <c r="AL582" s="52" t="e">
        <f>IF(E582=0,"",VLOOKUP(E582,'[4]Tabela de Páscoa 2020'!A:D,3,0))</f>
        <v>#N/A</v>
      </c>
      <c r="AT582" s="55"/>
    </row>
    <row r="583" spans="1:46" ht="24" customHeight="1" outlineLevel="1" x14ac:dyDescent="0.3">
      <c r="B583" s="42">
        <v>578</v>
      </c>
      <c r="C583" s="43" t="s">
        <v>918</v>
      </c>
      <c r="D583" s="43" t="s">
        <v>863</v>
      </c>
      <c r="E583" s="42" t="s">
        <v>1112</v>
      </c>
      <c r="F583" s="43">
        <f>VLOOKUP(E583,[3]INVENTARIO!$B$4:$D$1048576,3,0)</f>
        <v>0</v>
      </c>
      <c r="G583" s="44" t="s">
        <v>1113</v>
      </c>
      <c r="H583" s="43" t="s">
        <v>26</v>
      </c>
      <c r="I583" s="43" t="s">
        <v>27</v>
      </c>
      <c r="J583" s="45">
        <v>3.8</v>
      </c>
      <c r="K583" s="45">
        <v>1.45</v>
      </c>
      <c r="L583" s="45" t="s">
        <v>28</v>
      </c>
      <c r="M583" s="45">
        <v>352</v>
      </c>
      <c r="N583" s="45" t="s">
        <v>28</v>
      </c>
      <c r="O583" s="45">
        <v>0</v>
      </c>
      <c r="P583" s="46">
        <v>5234.4369999999999</v>
      </c>
      <c r="Q583" s="46">
        <f t="shared" si="81"/>
        <v>3925.8277499999999</v>
      </c>
      <c r="R583" s="47"/>
      <c r="S583" s="46">
        <v>4026.4900000000002</v>
      </c>
      <c r="T583" s="46">
        <v>3019.8675000000003</v>
      </c>
      <c r="V583" s="49">
        <f>VLOOKUP(E583,[3]INVENTARIO!$B$4:$P$1048576,15,0)</f>
        <v>0.75</v>
      </c>
      <c r="X583" s="50">
        <f>VLOOKUP(E583,[3]INVENTARIO!$B$114:$R$4077,17,0)</f>
        <v>3252.17</v>
      </c>
      <c r="Y583" s="50">
        <f t="shared" si="76"/>
        <v>1951.3019999999999</v>
      </c>
      <c r="AA583" s="51">
        <f>VLOOKUP(E583,[3]INVENTARIO!$B$4:$U$4077,20,0)</f>
        <v>3252.17</v>
      </c>
      <c r="AB583" s="51">
        <f t="shared" si="77"/>
        <v>1951.3019999999999</v>
      </c>
      <c r="AD583" s="51">
        <f>VLOOKUP(E583,[3]INVENTARIO!$B$4:$X$4077,23,0)</f>
        <v>3097.3</v>
      </c>
      <c r="AE583" s="51">
        <f t="shared" si="78"/>
        <v>1858.38</v>
      </c>
      <c r="AG583" s="51">
        <f>VLOOKUP(E583,[3]INVENTARIO!$B$4:$AA$1048576,26,0)</f>
        <v>2693.3</v>
      </c>
      <c r="AH583" s="51">
        <f t="shared" si="79"/>
        <v>1615.98</v>
      </c>
      <c r="AJ583" s="51">
        <f>VLOOKUP(E583,[3]INVENTARIO!$B$4:$AD$1048576,29,0)</f>
        <v>2342</v>
      </c>
      <c r="AK583" s="51">
        <f t="shared" si="80"/>
        <v>1405.2</v>
      </c>
      <c r="AL583" s="52" t="e">
        <f>IF(E583=0,"",VLOOKUP(E583,'[4]Tabela de Páscoa 2020'!A:D,3,0))</f>
        <v>#N/A</v>
      </c>
      <c r="AT583" s="55"/>
    </row>
    <row r="584" spans="1:46" ht="24" customHeight="1" outlineLevel="1" x14ac:dyDescent="0.3">
      <c r="B584" s="42">
        <v>579</v>
      </c>
      <c r="C584" s="43" t="s">
        <v>918</v>
      </c>
      <c r="D584" s="43" t="s">
        <v>863</v>
      </c>
      <c r="E584" s="42" t="s">
        <v>1114</v>
      </c>
      <c r="F584" s="43">
        <f>VLOOKUP(E584,[3]INVENTARIO!$B$4:$D$1048576,3,0)</f>
        <v>0</v>
      </c>
      <c r="G584" s="44" t="s">
        <v>1115</v>
      </c>
      <c r="H584" s="43" t="s">
        <v>26</v>
      </c>
      <c r="I584" s="43" t="s">
        <v>27</v>
      </c>
      <c r="J584" s="45">
        <v>3.8</v>
      </c>
      <c r="K584" s="45">
        <v>1.45</v>
      </c>
      <c r="L584" s="45" t="s">
        <v>28</v>
      </c>
      <c r="M584" s="45">
        <v>0</v>
      </c>
      <c r="N584" s="45" t="s">
        <v>28</v>
      </c>
      <c r="O584" s="45">
        <v>0</v>
      </c>
      <c r="P584" s="46">
        <v>5916.183</v>
      </c>
      <c r="Q584" s="46">
        <f t="shared" si="81"/>
        <v>4614.6227399999998</v>
      </c>
      <c r="R584" s="47"/>
      <c r="S584" s="46">
        <v>4550.91</v>
      </c>
      <c r="T584" s="46">
        <v>3549.7098000000001</v>
      </c>
      <c r="V584" s="49">
        <f>VLOOKUP(E584,[3]INVENTARIO!$B$4:$P$1048576,15,0)</f>
        <v>0.78</v>
      </c>
      <c r="X584" s="50">
        <f>VLOOKUP(E584,[3]INVENTARIO!$B$114:$R$4077,17,0)</f>
        <v>3675.74</v>
      </c>
      <c r="Y584" s="50">
        <f t="shared" si="76"/>
        <v>2205.444</v>
      </c>
      <c r="AA584" s="51">
        <f>VLOOKUP(E584,[3]INVENTARIO!$B$4:$U$4077,20,0)</f>
        <v>3675.74</v>
      </c>
      <c r="AB584" s="51">
        <f t="shared" si="77"/>
        <v>2205.444</v>
      </c>
      <c r="AD584" s="51">
        <f>VLOOKUP(E584,[3]INVENTARIO!$B$4:$X$4077,23,0)</f>
        <v>3500.7</v>
      </c>
      <c r="AE584" s="51">
        <f t="shared" si="78"/>
        <v>2100.4199999999996</v>
      </c>
      <c r="AG584" s="51">
        <f>VLOOKUP(E584,[3]INVENTARIO!$B$4:$AA$1048576,26,0)</f>
        <v>3044.05</v>
      </c>
      <c r="AH584" s="51">
        <f t="shared" si="79"/>
        <v>1826.43</v>
      </c>
      <c r="AJ584" s="51">
        <f>VLOOKUP(E584,[3]INVENTARIO!$B$4:$AD$1048576,29,0)</f>
        <v>2647</v>
      </c>
      <c r="AK584" s="51">
        <f t="shared" si="80"/>
        <v>1588.2</v>
      </c>
      <c r="AL584" s="52" t="e">
        <f>IF(E584=0,"",VLOOKUP(E584,'[4]Tabela de Páscoa 2020'!A:D,3,0))</f>
        <v>#N/A</v>
      </c>
      <c r="AT584" s="55"/>
    </row>
    <row r="585" spans="1:46" ht="24" customHeight="1" outlineLevel="1" x14ac:dyDescent="0.3">
      <c r="B585" s="42">
        <v>580</v>
      </c>
      <c r="C585" s="43" t="s">
        <v>918</v>
      </c>
      <c r="D585" s="43" t="s">
        <v>863</v>
      </c>
      <c r="E585" s="42" t="s">
        <v>1116</v>
      </c>
      <c r="F585" s="43">
        <f>VLOOKUP(E585,[3]INVENTARIO!$B$4:$D$1048576,3,0)</f>
        <v>0</v>
      </c>
      <c r="G585" s="44" t="s">
        <v>1117</v>
      </c>
      <c r="H585" s="43" t="s">
        <v>26</v>
      </c>
      <c r="I585" s="43" t="s">
        <v>27</v>
      </c>
      <c r="J585" s="45">
        <v>3.8</v>
      </c>
      <c r="K585" s="45">
        <v>1.45</v>
      </c>
      <c r="L585" s="45" t="s">
        <v>28</v>
      </c>
      <c r="M585" s="45">
        <v>0</v>
      </c>
      <c r="N585" s="45" t="s">
        <v>28</v>
      </c>
      <c r="O585" s="45">
        <v>0</v>
      </c>
      <c r="P585" s="46">
        <v>6330.402</v>
      </c>
      <c r="Q585" s="46">
        <f t="shared" si="81"/>
        <v>5190.9296400000003</v>
      </c>
      <c r="R585" s="47"/>
      <c r="S585" s="46">
        <v>4869.54</v>
      </c>
      <c r="T585" s="46">
        <v>3993.0228000000002</v>
      </c>
      <c r="V585" s="49">
        <f>VLOOKUP(E585,[3]INVENTARIO!$B$4:$P$1048576,15,0)</f>
        <v>0.82000000000000006</v>
      </c>
      <c r="X585" s="50">
        <f>VLOOKUP(E585,[3]INVENTARIO!$B$114:$R$4077,17,0)</f>
        <v>3933.09</v>
      </c>
      <c r="Y585" s="50">
        <f t="shared" si="76"/>
        <v>2359.8539999999998</v>
      </c>
      <c r="AA585" s="51">
        <f>VLOOKUP(E585,[3]INVENTARIO!$B$4:$U$4077,20,0)</f>
        <v>3933.09</v>
      </c>
      <c r="AB585" s="51">
        <f t="shared" si="77"/>
        <v>2359.8539999999998</v>
      </c>
      <c r="AD585" s="51">
        <f>VLOOKUP(E585,[3]INVENTARIO!$B$4:$X$4077,23,0)</f>
        <v>3745.8</v>
      </c>
      <c r="AE585" s="51">
        <f t="shared" si="78"/>
        <v>2247.48</v>
      </c>
      <c r="AG585" s="51">
        <f>VLOOKUP(E585,[3]INVENTARIO!$B$4:$AA$1048576,26,0)</f>
        <v>3257.26</v>
      </c>
      <c r="AH585" s="51">
        <f t="shared" si="79"/>
        <v>1954.356</v>
      </c>
      <c r="AJ585" s="51">
        <f>VLOOKUP(E585,[3]INVENTARIO!$B$4:$AD$1048576,29,0)</f>
        <v>2832.4</v>
      </c>
      <c r="AK585" s="51">
        <f t="shared" si="80"/>
        <v>1699.44</v>
      </c>
      <c r="AL585" s="52" t="e">
        <f>IF(E585=0,"",VLOOKUP(E585,'[4]Tabela de Páscoa 2020'!A:D,3,0))</f>
        <v>#N/A</v>
      </c>
      <c r="AT585" s="55"/>
    </row>
    <row r="586" spans="1:46" ht="24" customHeight="1" outlineLevel="1" x14ac:dyDescent="0.3">
      <c r="B586" s="42">
        <v>581</v>
      </c>
      <c r="C586" s="43" t="s">
        <v>918</v>
      </c>
      <c r="D586" s="43" t="s">
        <v>863</v>
      </c>
      <c r="E586" s="42" t="s">
        <v>1118</v>
      </c>
      <c r="F586" s="43">
        <f>VLOOKUP(E586,[3]INVENTARIO!$B$4:$D$1048576,3,0)</f>
        <v>0</v>
      </c>
      <c r="G586" s="44" t="s">
        <v>1119</v>
      </c>
      <c r="H586" s="43" t="s">
        <v>26</v>
      </c>
      <c r="I586" s="43" t="s">
        <v>27</v>
      </c>
      <c r="J586" s="45">
        <v>3.8</v>
      </c>
      <c r="K586" s="45">
        <v>1.45</v>
      </c>
      <c r="L586" s="45" t="s">
        <v>28</v>
      </c>
      <c r="M586" s="45">
        <v>0</v>
      </c>
      <c r="N586" s="45" t="s">
        <v>28</v>
      </c>
      <c r="O586" s="45">
        <v>0</v>
      </c>
      <c r="P586" s="46">
        <v>5482.5289999999995</v>
      </c>
      <c r="Q586" s="46">
        <f t="shared" si="81"/>
        <v>4276.3726200000001</v>
      </c>
      <c r="R586" s="47"/>
      <c r="S586" s="46">
        <v>4217.33</v>
      </c>
      <c r="T586" s="46">
        <v>3289.5174000000002</v>
      </c>
      <c r="V586" s="49">
        <f>VLOOKUP(E586,[3]INVENTARIO!$B$4:$P$1048576,15,0)</f>
        <v>0.78</v>
      </c>
      <c r="X586" s="50">
        <f>VLOOKUP(E586,[3]INVENTARIO!$B$114:$R$4077,17,0)</f>
        <v>3406.31</v>
      </c>
      <c r="Y586" s="50">
        <f t="shared" si="76"/>
        <v>2043.7859999999998</v>
      </c>
      <c r="AA586" s="51">
        <f>VLOOKUP(E586,[3]INVENTARIO!$B$4:$U$4077,20,0)</f>
        <v>3406.31</v>
      </c>
      <c r="AB586" s="51">
        <f t="shared" si="77"/>
        <v>2043.7859999999998</v>
      </c>
      <c r="AD586" s="51">
        <f>VLOOKUP(E586,[3]INVENTARIO!$B$4:$X$4077,23,0)</f>
        <v>3244.1</v>
      </c>
      <c r="AE586" s="51">
        <f t="shared" si="78"/>
        <v>1946.4599999999998</v>
      </c>
      <c r="AG586" s="51">
        <f>VLOOKUP(E586,[3]INVENTARIO!$B$4:$AA$1048576,26,0)</f>
        <v>2820.95</v>
      </c>
      <c r="AH586" s="51">
        <f t="shared" si="79"/>
        <v>1692.57</v>
      </c>
      <c r="AJ586" s="51">
        <f>VLOOKUP(E586,[3]INVENTARIO!$B$4:$AD$1048576,29,0)</f>
        <v>2453</v>
      </c>
      <c r="AK586" s="51">
        <f t="shared" si="80"/>
        <v>1471.8</v>
      </c>
      <c r="AL586" s="52" t="e">
        <f>IF(E586=0,"",VLOOKUP(E586,'[4]Tabela de Páscoa 2020'!A:D,3,0))</f>
        <v>#N/A</v>
      </c>
      <c r="AT586" s="55"/>
    </row>
    <row r="587" spans="1:46" ht="24" customHeight="1" outlineLevel="1" x14ac:dyDescent="0.3">
      <c r="A587" s="57">
        <v>2019</v>
      </c>
      <c r="B587" s="42">
        <v>582</v>
      </c>
      <c r="C587" s="43" t="s">
        <v>918</v>
      </c>
      <c r="D587" s="43" t="s">
        <v>863</v>
      </c>
      <c r="E587" s="42" t="s">
        <v>1120</v>
      </c>
      <c r="F587" s="43">
        <f>VLOOKUP(E587,[3]INVENTARIO!$B$4:$D$1048576,3,0)</f>
        <v>0</v>
      </c>
      <c r="G587" s="44" t="s">
        <v>1121</v>
      </c>
      <c r="H587" s="43" t="s">
        <v>26</v>
      </c>
      <c r="I587" s="43" t="s">
        <v>27</v>
      </c>
      <c r="J587" s="45">
        <v>3.8</v>
      </c>
      <c r="K587" s="45">
        <v>1.45</v>
      </c>
      <c r="L587" s="45" t="s">
        <v>28</v>
      </c>
      <c r="M587" s="45">
        <v>0</v>
      </c>
      <c r="N587" s="45" t="s">
        <v>28</v>
      </c>
      <c r="O587" s="45">
        <v>0</v>
      </c>
      <c r="P587" s="46">
        <v>6578.4940000000006</v>
      </c>
      <c r="Q587" s="46">
        <f t="shared" si="81"/>
        <v>5591.7199000000001</v>
      </c>
      <c r="R587" s="47"/>
      <c r="S587" s="46">
        <v>5060.38</v>
      </c>
      <c r="T587" s="46">
        <v>4301.3230000000003</v>
      </c>
      <c r="V587" s="49">
        <f>VLOOKUP(E587,[3]INVENTARIO!$B$4:$P$1048576,15,0)</f>
        <v>0.85</v>
      </c>
      <c r="X587" s="50">
        <f>VLOOKUP(E587,[3]INVENTARIO!$B$114:$R$4077,17,0)</f>
        <v>4087.23</v>
      </c>
      <c r="Y587" s="50">
        <f t="shared" si="76"/>
        <v>2452.3379999999997</v>
      </c>
      <c r="AA587" s="51">
        <f>VLOOKUP(E587,[3]INVENTARIO!$B$4:$U$4077,20,0)</f>
        <v>4087.23</v>
      </c>
      <c r="AB587" s="51">
        <f t="shared" si="77"/>
        <v>2452.3379999999997</v>
      </c>
      <c r="AD587" s="51">
        <f>VLOOKUP(E587,[3]INVENTARIO!$B$4:$X$4077,23,0)</f>
        <v>3892.6</v>
      </c>
      <c r="AE587" s="51">
        <f t="shared" si="78"/>
        <v>2335.56</v>
      </c>
      <c r="AG587" s="51">
        <f>VLOOKUP(E587,[3]INVENTARIO!$B$4:$AA$1048576,26,0)</f>
        <v>3384.91</v>
      </c>
      <c r="AH587" s="51">
        <f t="shared" si="79"/>
        <v>2030.9459999999999</v>
      </c>
      <c r="AJ587" s="51">
        <f>VLOOKUP(E587,[3]INVENTARIO!$B$4:$AD$1048576,29,0)</f>
        <v>2943.4</v>
      </c>
      <c r="AK587" s="51">
        <f t="shared" si="80"/>
        <v>1766.04</v>
      </c>
      <c r="AL587" s="52" t="e">
        <f>IF(E587=0,"",VLOOKUP(E587,'[4]Tabela de Páscoa 2020'!A:D,3,0))</f>
        <v>#N/A</v>
      </c>
      <c r="AT587" s="55"/>
    </row>
    <row r="588" spans="1:46" ht="24" customHeight="1" outlineLevel="1" x14ac:dyDescent="0.3">
      <c r="A588" s="57">
        <v>2019</v>
      </c>
      <c r="B588" s="42">
        <v>583</v>
      </c>
      <c r="C588" s="43" t="s">
        <v>918</v>
      </c>
      <c r="D588" s="43" t="s">
        <v>863</v>
      </c>
      <c r="E588" s="42" t="s">
        <v>1122</v>
      </c>
      <c r="F588" s="43">
        <f>VLOOKUP(E588,[3]INVENTARIO!$B$4:$D$1048576,3,0)</f>
        <v>0</v>
      </c>
      <c r="G588" s="44" t="s">
        <v>925</v>
      </c>
      <c r="H588" s="43" t="s">
        <v>836</v>
      </c>
      <c r="I588" s="43" t="s">
        <v>27</v>
      </c>
      <c r="J588" s="45">
        <v>6</v>
      </c>
      <c r="K588" s="45">
        <v>3.6</v>
      </c>
      <c r="L588" s="45" t="s">
        <v>28</v>
      </c>
      <c r="M588" s="45">
        <v>133</v>
      </c>
      <c r="N588" s="45" t="s">
        <v>28</v>
      </c>
      <c r="O588" s="45">
        <v>0</v>
      </c>
      <c r="P588" s="46">
        <v>11152.816999999999</v>
      </c>
      <c r="Q588" s="46">
        <f t="shared" si="81"/>
        <v>7806.9719000000005</v>
      </c>
      <c r="R588" s="47"/>
      <c r="S588" s="46">
        <v>8579.09</v>
      </c>
      <c r="T588" s="46">
        <v>6005.3630000000003</v>
      </c>
      <c r="V588" s="49">
        <f>VLOOKUP(E588,[3]INVENTARIO!$B$4:$P$1048576,15,0)</f>
        <v>0.70000000000000007</v>
      </c>
      <c r="X588" s="50">
        <f>VLOOKUP(E588,[3]INVENTARIO!$B$114:$R$4077,17,0)</f>
        <v>6929.27</v>
      </c>
      <c r="Y588" s="50">
        <f t="shared" si="76"/>
        <v>4157.5619999999999</v>
      </c>
      <c r="AA588" s="51">
        <f>VLOOKUP(E588,[3]INVENTARIO!$B$4:$U$4077,20,0)</f>
        <v>6929.27</v>
      </c>
      <c r="AB588" s="51">
        <f t="shared" si="77"/>
        <v>4157.5619999999999</v>
      </c>
      <c r="AD588" s="51">
        <f>VLOOKUP(E588,[3]INVENTARIO!$B$4:$X$4077,23,0)</f>
        <v>6599.3</v>
      </c>
      <c r="AE588" s="51">
        <f t="shared" si="78"/>
        <v>3959.58</v>
      </c>
      <c r="AG588" s="51">
        <f>VLOOKUP(E588,[3]INVENTARIO!$B$4:$AA$1048576,26,0)</f>
        <v>5738.5</v>
      </c>
      <c r="AH588" s="51">
        <f t="shared" si="79"/>
        <v>3443.1</v>
      </c>
      <c r="AJ588" s="51">
        <f>VLOOKUP(E588,[3]INVENTARIO!$B$4:$AD$1048576,29,0)</f>
        <v>4990</v>
      </c>
      <c r="AK588" s="51">
        <f t="shared" si="80"/>
        <v>2994</v>
      </c>
      <c r="AL588" s="52" t="e">
        <f>IF(E588=0,"",VLOOKUP(E588,'[4]Tabela de Páscoa 2020'!A:D,3,0))</f>
        <v>#N/A</v>
      </c>
      <c r="AT588" s="55"/>
    </row>
    <row r="589" spans="1:46" ht="24" customHeight="1" outlineLevel="1" x14ac:dyDescent="0.3">
      <c r="A589" s="43" t="s">
        <v>583</v>
      </c>
      <c r="B589" s="42">
        <v>584</v>
      </c>
      <c r="C589" s="43" t="s">
        <v>1123</v>
      </c>
      <c r="D589" s="43" t="s">
        <v>863</v>
      </c>
      <c r="E589" s="42" t="s">
        <v>1124</v>
      </c>
      <c r="F589" s="43">
        <f>VLOOKUP(E589,[3]INVENTARIO!$B$4:$D$1048576,3,0)</f>
        <v>0</v>
      </c>
      <c r="G589" s="44" t="s">
        <v>1125</v>
      </c>
      <c r="H589" s="43" t="s">
        <v>26</v>
      </c>
      <c r="I589" s="43" t="s">
        <v>27</v>
      </c>
      <c r="J589" s="45">
        <v>1.05</v>
      </c>
      <c r="K589" s="45">
        <v>1.85</v>
      </c>
      <c r="L589" s="45" t="s">
        <v>28</v>
      </c>
      <c r="M589" s="45">
        <v>96</v>
      </c>
      <c r="N589" s="45" t="s">
        <v>28</v>
      </c>
      <c r="O589" s="45">
        <f>VLOOKUP(E589,[3]INVENTARIO!$B$4:$L$1048576,11,0)</f>
        <v>3.6</v>
      </c>
      <c r="P589" s="46">
        <v>902.96699999999987</v>
      </c>
      <c r="Q589" s="46">
        <f t="shared" si="81"/>
        <v>541.78019999999992</v>
      </c>
      <c r="R589" s="47"/>
      <c r="S589" s="46">
        <v>694.58999999999992</v>
      </c>
      <c r="T589" s="46">
        <v>416.75399999999996</v>
      </c>
      <c r="V589" s="49">
        <f>VLOOKUP(E589,[3]INVENTARIO!$B$4:$P$1048576,15,0)</f>
        <v>0.6</v>
      </c>
      <c r="X589" s="50">
        <v>0</v>
      </c>
      <c r="Y589" s="50">
        <f t="shared" si="76"/>
        <v>0</v>
      </c>
      <c r="AA589" s="51">
        <f>VLOOKUP(E589,[3]INVENTARIO!$B$4:$U$4077,20,0)</f>
        <v>561.02</v>
      </c>
      <c r="AB589" s="51">
        <f t="shared" si="77"/>
        <v>336.61199999999997</v>
      </c>
      <c r="AD589" s="51">
        <f>VLOOKUP(E589,[3]INVENTARIO!$B$4:$X$4077,23,0)</f>
        <v>534.29999999999995</v>
      </c>
      <c r="AE589" s="51">
        <f t="shared" si="78"/>
        <v>320.58</v>
      </c>
      <c r="AG589" s="51">
        <f>VLOOKUP(E589,[3]INVENTARIO!$B$4:$AA$1048576,26,0)</f>
        <v>464.6</v>
      </c>
      <c r="AH589" s="51">
        <f t="shared" si="79"/>
        <v>278.76</v>
      </c>
      <c r="AJ589" s="51">
        <f>VLOOKUP(E589,[3]INVENTARIO!$B$4:$AD$1048576,29,0)</f>
        <v>404</v>
      </c>
      <c r="AK589" s="51">
        <f t="shared" si="80"/>
        <v>242.39999999999998</v>
      </c>
      <c r="AT589" s="55"/>
    </row>
    <row r="590" spans="1:46" ht="24" customHeight="1" outlineLevel="1" x14ac:dyDescent="0.3">
      <c r="B590" s="42">
        <v>585</v>
      </c>
      <c r="C590" s="43" t="s">
        <v>1123</v>
      </c>
      <c r="D590" s="43" t="s">
        <v>863</v>
      </c>
      <c r="E590" s="42" t="s">
        <v>1126</v>
      </c>
      <c r="F590" s="43">
        <f>VLOOKUP(E590,[3]INVENTARIO!$B$4:$D$1048576,3,0)</f>
        <v>0</v>
      </c>
      <c r="G590" s="44" t="s">
        <v>1127</v>
      </c>
      <c r="H590" s="43" t="s">
        <v>26</v>
      </c>
      <c r="I590" s="43" t="s">
        <v>27</v>
      </c>
      <c r="J590" s="45">
        <v>1.05</v>
      </c>
      <c r="K590" s="45">
        <v>1.85</v>
      </c>
      <c r="L590" s="45" t="s">
        <v>28</v>
      </c>
      <c r="M590" s="45">
        <v>18</v>
      </c>
      <c r="N590" s="45" t="s">
        <v>28</v>
      </c>
      <c r="O590" s="45">
        <f>VLOOKUP(E590,[3]INVENTARIO!$B$4:$L$1048576,11,0)</f>
        <v>3.6</v>
      </c>
      <c r="P590" s="46">
        <v>1021.436</v>
      </c>
      <c r="Q590" s="46">
        <f t="shared" si="81"/>
        <v>643.50468000000001</v>
      </c>
      <c r="R590" s="47"/>
      <c r="S590" s="46">
        <v>785.72</v>
      </c>
      <c r="T590" s="46">
        <v>495.00360000000001</v>
      </c>
      <c r="V590" s="49">
        <f>VLOOKUP(E590,[3]INVENTARIO!$B$4:$P$1048576,15,0)</f>
        <v>0.63</v>
      </c>
      <c r="W590" s="72"/>
      <c r="X590" s="50">
        <f>VLOOKUP(E590,[3]INVENTARIO!$B$114:$R$4077,17,0)</f>
        <v>634.62</v>
      </c>
      <c r="Y590" s="50">
        <f t="shared" si="76"/>
        <v>380.77199999999999</v>
      </c>
      <c r="AA590" s="51">
        <f>VLOOKUP(E590,[3]INVENTARIO!$B$4:$U$4077,20,0)</f>
        <v>634.62</v>
      </c>
      <c r="AB590" s="51">
        <f t="shared" si="77"/>
        <v>380.77199999999999</v>
      </c>
      <c r="AC590" s="72"/>
      <c r="AD590" s="51">
        <f>VLOOKUP(E590,[3]INVENTARIO!$B$4:$X$4077,23,0)</f>
        <v>604.4</v>
      </c>
      <c r="AE590" s="51">
        <f t="shared" si="78"/>
        <v>362.64</v>
      </c>
      <c r="AF590" s="72"/>
      <c r="AG590" s="51">
        <f>VLOOKUP(E590,[3]INVENTARIO!$B$4:$AA$1048576,26,0)</f>
        <v>525.54999999999995</v>
      </c>
      <c r="AH590" s="51">
        <f t="shared" si="79"/>
        <v>315.33</v>
      </c>
      <c r="AI590" s="72"/>
      <c r="AJ590" s="51">
        <f>VLOOKUP(E590,[3]INVENTARIO!$B$4:$AD$1048576,29,0)</f>
        <v>457</v>
      </c>
      <c r="AK590" s="51">
        <f t="shared" si="80"/>
        <v>274.2</v>
      </c>
      <c r="AL590" s="80"/>
      <c r="AT590" s="55"/>
    </row>
    <row r="591" spans="1:46" ht="24" customHeight="1" outlineLevel="1" x14ac:dyDescent="0.3">
      <c r="B591" s="42">
        <v>586</v>
      </c>
      <c r="C591" s="43" t="s">
        <v>1123</v>
      </c>
      <c r="D591" s="43" t="s">
        <v>863</v>
      </c>
      <c r="E591" s="42" t="s">
        <v>1128</v>
      </c>
      <c r="F591" s="43">
        <f>VLOOKUP(E591,[3]INVENTARIO!$B$4:$D$1048576,3,0)</f>
        <v>0</v>
      </c>
      <c r="G591" s="44" t="s">
        <v>1129</v>
      </c>
      <c r="H591" s="43" t="s">
        <v>26</v>
      </c>
      <c r="I591" s="43" t="s">
        <v>27</v>
      </c>
      <c r="J591" s="45">
        <v>1.05</v>
      </c>
      <c r="K591" s="45">
        <v>1.85</v>
      </c>
      <c r="L591" s="45" t="s">
        <v>28</v>
      </c>
      <c r="M591" s="45">
        <v>98</v>
      </c>
      <c r="N591" s="45" t="s">
        <v>28</v>
      </c>
      <c r="O591" s="45">
        <f>VLOOKUP(E591,[3]INVENTARIO!$B$4:$L$1048576,11,0)</f>
        <v>4</v>
      </c>
      <c r="P591" s="46">
        <v>1668.537</v>
      </c>
      <c r="Q591" s="46">
        <f t="shared" si="81"/>
        <v>1201.34664</v>
      </c>
      <c r="R591" s="47"/>
      <c r="S591" s="46">
        <v>1283.49</v>
      </c>
      <c r="T591" s="46">
        <v>924.11279999999999</v>
      </c>
      <c r="V591" s="49">
        <f>VLOOKUP(E591,[3]INVENTARIO!$B$4:$P$1048576,15,0)</f>
        <v>0.72</v>
      </c>
      <c r="W591" s="72"/>
      <c r="X591" s="50">
        <v>0</v>
      </c>
      <c r="Y591" s="50">
        <f t="shared" si="76"/>
        <v>0</v>
      </c>
      <c r="AA591" s="51">
        <f>VLOOKUP(E591,[3]INVENTARIO!$B$4:$U$4077,20,0)</f>
        <v>1036.67</v>
      </c>
      <c r="AB591" s="51">
        <f t="shared" si="77"/>
        <v>622.00200000000007</v>
      </c>
      <c r="AC591" s="72"/>
      <c r="AD591" s="51">
        <f>VLOOKUP(E591,[3]INVENTARIO!$B$4:$X$4077,23,0)</f>
        <v>987.3</v>
      </c>
      <c r="AE591" s="51">
        <f t="shared" si="78"/>
        <v>592.38</v>
      </c>
      <c r="AF591" s="72"/>
      <c r="AG591" s="51">
        <f>VLOOKUP(E591,[3]INVENTARIO!$B$4:$AA$1048576,26,0)</f>
        <v>858.53</v>
      </c>
      <c r="AH591" s="51">
        <f t="shared" si="79"/>
        <v>515.11799999999994</v>
      </c>
      <c r="AI591" s="72"/>
      <c r="AJ591" s="51">
        <f>VLOOKUP(E591,[3]INVENTARIO!$B$4:$AD$1048576,29,0)</f>
        <v>746.55</v>
      </c>
      <c r="AK591" s="51">
        <f t="shared" si="80"/>
        <v>447.92999999999995</v>
      </c>
      <c r="AL591" s="80"/>
      <c r="AT591" s="55"/>
    </row>
    <row r="592" spans="1:46" ht="24" customHeight="1" outlineLevel="1" x14ac:dyDescent="0.3">
      <c r="B592" s="42">
        <v>587</v>
      </c>
      <c r="C592" s="43" t="s">
        <v>1123</v>
      </c>
      <c r="D592" s="43" t="s">
        <v>863</v>
      </c>
      <c r="E592" s="42" t="s">
        <v>1130</v>
      </c>
      <c r="F592" s="43">
        <f>VLOOKUP(E592,[3]INVENTARIO!$B$4:$D$1048576,3,0)</f>
        <v>0</v>
      </c>
      <c r="G592" s="44" t="s">
        <v>1131</v>
      </c>
      <c r="H592" s="43" t="s">
        <v>26</v>
      </c>
      <c r="I592" s="43" t="s">
        <v>27</v>
      </c>
      <c r="J592" s="45">
        <v>1.05</v>
      </c>
      <c r="K592" s="45">
        <v>1.85</v>
      </c>
      <c r="L592" s="45" t="s">
        <v>28</v>
      </c>
      <c r="M592" s="45">
        <v>108</v>
      </c>
      <c r="N592" s="45" t="s">
        <v>28</v>
      </c>
      <c r="O592" s="45">
        <f>VLOOKUP(E592,[3]INVENTARIO!$B$4:$L$1048576,11,0)</f>
        <v>3.7</v>
      </c>
      <c r="P592" s="46">
        <v>1068.4180000000001</v>
      </c>
      <c r="Q592" s="46">
        <f t="shared" si="81"/>
        <v>673.10334000000012</v>
      </c>
      <c r="R592" s="47"/>
      <c r="S592" s="46">
        <v>821.86000000000013</v>
      </c>
      <c r="T592" s="46">
        <v>517.7718000000001</v>
      </c>
      <c r="V592" s="49">
        <f>VLOOKUP(E592,[3]INVENTARIO!$B$4:$P$1048576,15,0)</f>
        <v>0.63</v>
      </c>
      <c r="W592" s="72"/>
      <c r="X592" s="50">
        <v>0</v>
      </c>
      <c r="Y592" s="50">
        <f t="shared" si="76"/>
        <v>0</v>
      </c>
      <c r="AA592" s="51">
        <f>VLOOKUP(E592,[3]INVENTARIO!$B$4:$U$4077,20,0)</f>
        <v>663.81</v>
      </c>
      <c r="AB592" s="51">
        <f t="shared" si="77"/>
        <v>398.28599999999994</v>
      </c>
      <c r="AC592" s="72"/>
      <c r="AD592" s="51">
        <f>VLOOKUP(E592,[3]INVENTARIO!$B$4:$X$4077,23,0)</f>
        <v>632.20000000000005</v>
      </c>
      <c r="AE592" s="51">
        <f t="shared" si="78"/>
        <v>379.32</v>
      </c>
      <c r="AF592" s="72"/>
      <c r="AG592" s="51">
        <f>VLOOKUP(E592,[3]INVENTARIO!$B$4:$AA$1048576,26,0)</f>
        <v>549.70000000000005</v>
      </c>
      <c r="AH592" s="51">
        <f t="shared" si="79"/>
        <v>329.82</v>
      </c>
      <c r="AI592" s="72"/>
      <c r="AJ592" s="51">
        <f>VLOOKUP(E592,[3]INVENTARIO!$B$4:$AD$1048576,29,0)</f>
        <v>478</v>
      </c>
      <c r="AK592" s="51">
        <f t="shared" si="80"/>
        <v>286.8</v>
      </c>
      <c r="AL592" s="80"/>
      <c r="AT592" s="55"/>
    </row>
    <row r="593" spans="1:46" ht="24" customHeight="1" outlineLevel="1" x14ac:dyDescent="0.3">
      <c r="B593" s="42">
        <v>588</v>
      </c>
      <c r="C593" s="43" t="s">
        <v>1123</v>
      </c>
      <c r="D593" s="43" t="s">
        <v>863</v>
      </c>
      <c r="E593" s="42" t="s">
        <v>1132</v>
      </c>
      <c r="F593" s="43">
        <f>VLOOKUP(E593,[3]INVENTARIO!$B$4:$D$1048576,3,0)</f>
        <v>0</v>
      </c>
      <c r="G593" s="44" t="s">
        <v>1133</v>
      </c>
      <c r="H593" s="43" t="s">
        <v>26</v>
      </c>
      <c r="I593" s="43" t="s">
        <v>27</v>
      </c>
      <c r="J593" s="45">
        <v>1.05</v>
      </c>
      <c r="K593" s="45">
        <v>1.85</v>
      </c>
      <c r="L593" s="45" t="s">
        <v>28</v>
      </c>
      <c r="M593" s="45">
        <v>110</v>
      </c>
      <c r="N593" s="45" t="s">
        <v>28</v>
      </c>
      <c r="O593" s="45">
        <f>VLOOKUP(E593,[3]INVENTARIO!$B$4:$L$1048576,11,0)</f>
        <v>4</v>
      </c>
      <c r="P593" s="46">
        <v>1833.9880000000003</v>
      </c>
      <c r="Q593" s="46">
        <f t="shared" si="81"/>
        <v>1375.4910000000002</v>
      </c>
      <c r="R593" s="47"/>
      <c r="S593" s="46">
        <v>1410.7600000000002</v>
      </c>
      <c r="T593" s="46">
        <v>1058.0700000000002</v>
      </c>
      <c r="V593" s="49">
        <f>VLOOKUP(E593,[3]INVENTARIO!$B$4:$P$1048576,15,0)</f>
        <v>0.75</v>
      </c>
      <c r="W593" s="72"/>
      <c r="X593" s="50">
        <v>0</v>
      </c>
      <c r="Y593" s="50">
        <f t="shared" si="76"/>
        <v>0</v>
      </c>
      <c r="AA593" s="51">
        <f>VLOOKUP(E593,[3]INVENTARIO!$B$4:$U$4077,20,0)</f>
        <v>1139.46</v>
      </c>
      <c r="AB593" s="51">
        <f t="shared" si="77"/>
        <v>683.67600000000004</v>
      </c>
      <c r="AC593" s="72"/>
      <c r="AD593" s="51">
        <f>VLOOKUP(E593,[3]INVENTARIO!$B$4:$X$4077,23,0)</f>
        <v>1085.2</v>
      </c>
      <c r="AE593" s="51">
        <f t="shared" si="78"/>
        <v>651.12</v>
      </c>
      <c r="AF593" s="72"/>
      <c r="AG593" s="51">
        <f>VLOOKUP(E593,[3]INVENTARIO!$B$4:$AA$1048576,26,0)</f>
        <v>943.63</v>
      </c>
      <c r="AH593" s="51">
        <f t="shared" si="79"/>
        <v>566.178</v>
      </c>
      <c r="AI593" s="72"/>
      <c r="AJ593" s="51">
        <f>VLOOKUP(E593,[3]INVENTARIO!$B$4:$AD$1048576,29,0)</f>
        <v>820.55</v>
      </c>
      <c r="AK593" s="51">
        <f t="shared" si="80"/>
        <v>492.32999999999993</v>
      </c>
      <c r="AL593" s="80"/>
      <c r="AT593" s="55"/>
    </row>
    <row r="594" spans="1:46" ht="24" customHeight="1" outlineLevel="1" x14ac:dyDescent="0.3">
      <c r="B594" s="42">
        <v>589</v>
      </c>
      <c r="C594" s="43" t="s">
        <v>1123</v>
      </c>
      <c r="D594" s="43" t="s">
        <v>863</v>
      </c>
      <c r="E594" s="42" t="s">
        <v>1134</v>
      </c>
      <c r="F594" s="43">
        <f>VLOOKUP(E594,[3]INVENTARIO!$B$4:$D$1048576,3,0)</f>
        <v>0</v>
      </c>
      <c r="G594" s="44" t="s">
        <v>1125</v>
      </c>
      <c r="H594" s="43" t="s">
        <v>26</v>
      </c>
      <c r="I594" s="43" t="s">
        <v>27</v>
      </c>
      <c r="J594" s="45">
        <v>0.7</v>
      </c>
      <c r="K594" s="45">
        <v>1.95</v>
      </c>
      <c r="L594" s="45" t="s">
        <v>28</v>
      </c>
      <c r="M594" s="45">
        <v>112</v>
      </c>
      <c r="N594" s="45" t="s">
        <v>28</v>
      </c>
      <c r="O594" s="45">
        <f>VLOOKUP(E594,[3]INVENTARIO!$B$4:$L$1048576,11,0)</f>
        <v>2.9</v>
      </c>
      <c r="P594" s="46">
        <v>1059.461</v>
      </c>
      <c r="Q594" s="46">
        <f t="shared" si="81"/>
        <v>635.67660000000001</v>
      </c>
      <c r="R594" s="47"/>
      <c r="S594" s="46">
        <v>814.97</v>
      </c>
      <c r="T594" s="46">
        <v>488.98199999999997</v>
      </c>
      <c r="V594" s="49">
        <f>VLOOKUP(E594,[3]INVENTARIO!$B$4:$P$1048576,15,0)</f>
        <v>0.6</v>
      </c>
      <c r="W594" s="72"/>
      <c r="X594" s="50">
        <f>VLOOKUP(E594,[3]INVENTARIO!$B$114:$R$4077,17,0)</f>
        <v>658.25</v>
      </c>
      <c r="Y594" s="50">
        <f t="shared" si="76"/>
        <v>394.95</v>
      </c>
      <c r="AA594" s="51">
        <f>VLOOKUP(E594,[3]INVENTARIO!$B$4:$U$4077,20,0)</f>
        <v>658.25</v>
      </c>
      <c r="AB594" s="51">
        <f t="shared" si="77"/>
        <v>394.95</v>
      </c>
      <c r="AC594" s="72"/>
      <c r="AD594" s="51">
        <f>VLOOKUP(E594,[3]INVENTARIO!$B$4:$X$4077,23,0)</f>
        <v>626.9</v>
      </c>
      <c r="AE594" s="51">
        <f t="shared" si="78"/>
        <v>376.14</v>
      </c>
      <c r="AF594" s="72"/>
      <c r="AG594" s="51">
        <f>VLOOKUP(E594,[3]INVENTARIO!$B$4:$AA$1048576,26,0)</f>
        <v>545.1</v>
      </c>
      <c r="AH594" s="51">
        <f t="shared" si="79"/>
        <v>327.06</v>
      </c>
      <c r="AI594" s="72"/>
      <c r="AJ594" s="51">
        <f>VLOOKUP(E594,[3]INVENTARIO!$B$4:$AD$1048576,29,0)</f>
        <v>474</v>
      </c>
      <c r="AK594" s="51">
        <f t="shared" si="80"/>
        <v>284.39999999999998</v>
      </c>
      <c r="AL594" s="80"/>
      <c r="AT594" s="55"/>
    </row>
    <row r="595" spans="1:46" ht="24" customHeight="1" outlineLevel="1" x14ac:dyDescent="0.3">
      <c r="A595" s="43" t="s">
        <v>583</v>
      </c>
      <c r="B595" s="42">
        <v>590</v>
      </c>
      <c r="C595" s="43" t="s">
        <v>1123</v>
      </c>
      <c r="D595" s="43" t="s">
        <v>863</v>
      </c>
      <c r="E595" s="42" t="s">
        <v>1135</v>
      </c>
      <c r="F595" s="43">
        <f>VLOOKUP(E595,[3]INVENTARIO!$B$4:$D$1048576,3,0)</f>
        <v>0</v>
      </c>
      <c r="G595" s="44" t="s">
        <v>1127</v>
      </c>
      <c r="H595" s="43" t="s">
        <v>26</v>
      </c>
      <c r="I595" s="43" t="s">
        <v>27</v>
      </c>
      <c r="J595" s="45">
        <v>0.7</v>
      </c>
      <c r="K595" s="45">
        <v>1.95</v>
      </c>
      <c r="L595" s="45" t="s">
        <v>28</v>
      </c>
      <c r="M595" s="45">
        <v>21</v>
      </c>
      <c r="N595" s="45" t="s">
        <v>28</v>
      </c>
      <c r="O595" s="45">
        <f>VLOOKUP(E595,[3]INVENTARIO!$B$4:$L$1048576,11,0)</f>
        <v>2.9</v>
      </c>
      <c r="P595" s="46">
        <v>1198.0410000000002</v>
      </c>
      <c r="Q595" s="46">
        <f t="shared" si="81"/>
        <v>754.76583000000016</v>
      </c>
      <c r="R595" s="47"/>
      <c r="S595" s="46">
        <v>921.57</v>
      </c>
      <c r="T595" s="46">
        <v>580.58910000000003</v>
      </c>
      <c r="V595" s="49">
        <f>VLOOKUP(E595,[3]INVENTARIO!$B$4:$P$1048576,15,0)</f>
        <v>0.63</v>
      </c>
      <c r="X595" s="50">
        <f>VLOOKUP(E595,[3]INVENTARIO!$B$114:$R$4077,17,0)</f>
        <v>744.35</v>
      </c>
      <c r="Y595" s="50">
        <f t="shared" si="76"/>
        <v>446.61</v>
      </c>
      <c r="AA595" s="51">
        <f>VLOOKUP(E595,[3]INVENTARIO!$B$4:$U$4077,20,0)</f>
        <v>744.35</v>
      </c>
      <c r="AB595" s="51">
        <f t="shared" si="77"/>
        <v>446.61</v>
      </c>
      <c r="AD595" s="51">
        <f>VLOOKUP(E595,[3]INVENTARIO!$B$4:$X$4077,23,0)</f>
        <v>708.9</v>
      </c>
      <c r="AE595" s="51">
        <f t="shared" si="78"/>
        <v>425.34</v>
      </c>
      <c r="AG595" s="51">
        <f>VLOOKUP(E595,[3]INVENTARIO!$B$4:$AA$1048576,26,0)</f>
        <v>616.4</v>
      </c>
      <c r="AH595" s="51">
        <f t="shared" si="79"/>
        <v>369.84</v>
      </c>
      <c r="AJ595" s="51">
        <f>VLOOKUP(E595,[3]INVENTARIO!$B$4:$AD$1048576,29,0)</f>
        <v>536</v>
      </c>
      <c r="AK595" s="51">
        <f t="shared" si="80"/>
        <v>321.59999999999997</v>
      </c>
      <c r="AT595" s="55"/>
    </row>
    <row r="596" spans="1:46" ht="24" customHeight="1" outlineLevel="1" x14ac:dyDescent="0.3">
      <c r="A596" s="43" t="s">
        <v>583</v>
      </c>
      <c r="B596" s="42">
        <v>591</v>
      </c>
      <c r="C596" s="43" t="s">
        <v>1123</v>
      </c>
      <c r="D596" s="43" t="s">
        <v>863</v>
      </c>
      <c r="E596" s="42" t="s">
        <v>1136</v>
      </c>
      <c r="F596" s="43">
        <f>VLOOKUP(E596,[3]INVENTARIO!$B$4:$D$1048576,3,0)</f>
        <v>0</v>
      </c>
      <c r="G596" s="44" t="s">
        <v>1129</v>
      </c>
      <c r="H596" s="43" t="s">
        <v>26</v>
      </c>
      <c r="I596" s="43" t="s">
        <v>27</v>
      </c>
      <c r="J596" s="45">
        <v>0.7</v>
      </c>
      <c r="K596" s="45">
        <v>1.95</v>
      </c>
      <c r="L596" s="45" t="s">
        <v>28</v>
      </c>
      <c r="M596" s="45">
        <v>114</v>
      </c>
      <c r="N596" s="45" t="s">
        <v>28</v>
      </c>
      <c r="O596" s="45">
        <f>VLOOKUP(E596,[3]INVENTARIO!$B$4:$L$1048576,11,0)</f>
        <v>3.5</v>
      </c>
      <c r="P596" s="46">
        <v>1825.0310000000002</v>
      </c>
      <c r="Q596" s="46">
        <f t="shared" si="81"/>
        <v>1314.02232</v>
      </c>
      <c r="R596" s="47"/>
      <c r="S596" s="46">
        <v>1403.8700000000001</v>
      </c>
      <c r="T596" s="46">
        <v>1010.7864000000001</v>
      </c>
      <c r="V596" s="49">
        <f>VLOOKUP(E596,[3]INVENTARIO!$B$4:$P$1048576,15,0)</f>
        <v>0.72</v>
      </c>
      <c r="X596" s="50">
        <f>VLOOKUP(E596,[3]INVENTARIO!$B$114:$R$4077,17,0)</f>
        <v>1133.9000000000001</v>
      </c>
      <c r="Y596" s="50">
        <f t="shared" si="76"/>
        <v>680.34</v>
      </c>
      <c r="AA596" s="51">
        <f>VLOOKUP(E596,[3]INVENTARIO!$B$4:$U$4077,20,0)</f>
        <v>1133.9000000000001</v>
      </c>
      <c r="AB596" s="51">
        <f t="shared" si="77"/>
        <v>680.34</v>
      </c>
      <c r="AD596" s="51">
        <f>VLOOKUP(E596,[3]INVENTARIO!$B$4:$X$4077,23,0)</f>
        <v>1079.9000000000001</v>
      </c>
      <c r="AE596" s="51">
        <f t="shared" si="78"/>
        <v>647.94000000000005</v>
      </c>
      <c r="AG596" s="51">
        <f>VLOOKUP(E596,[3]INVENTARIO!$B$4:$AA$1048576,26,0)</f>
        <v>939.03</v>
      </c>
      <c r="AH596" s="51">
        <f t="shared" si="79"/>
        <v>563.41800000000001</v>
      </c>
      <c r="AJ596" s="51">
        <f>VLOOKUP(E596,[3]INVENTARIO!$B$4:$AD$1048576,29,0)</f>
        <v>816.55</v>
      </c>
      <c r="AK596" s="51">
        <f t="shared" si="80"/>
        <v>489.92999999999995</v>
      </c>
      <c r="AT596" s="55"/>
    </row>
    <row r="597" spans="1:46" ht="24" customHeight="1" outlineLevel="1" x14ac:dyDescent="0.3">
      <c r="A597" s="43" t="s">
        <v>583</v>
      </c>
      <c r="B597" s="42">
        <v>592</v>
      </c>
      <c r="C597" s="43" t="s">
        <v>1123</v>
      </c>
      <c r="D597" s="43" t="s">
        <v>863</v>
      </c>
      <c r="E597" s="42" t="s">
        <v>1137</v>
      </c>
      <c r="F597" s="43">
        <f>VLOOKUP(E597,[3]INVENTARIO!$B$4:$D$1048576,3,0)</f>
        <v>0</v>
      </c>
      <c r="G597" s="44" t="s">
        <v>1131</v>
      </c>
      <c r="H597" s="43" t="s">
        <v>26</v>
      </c>
      <c r="I597" s="43" t="s">
        <v>27</v>
      </c>
      <c r="J597" s="45">
        <v>0.7</v>
      </c>
      <c r="K597" s="45">
        <v>1.95</v>
      </c>
      <c r="L597" s="45" t="s">
        <v>28</v>
      </c>
      <c r="M597" s="45">
        <v>124</v>
      </c>
      <c r="N597" s="45" t="s">
        <v>28</v>
      </c>
      <c r="O597" s="45">
        <f>VLOOKUP(E597,[3]INVENTARIO!$B$4:$L$1048576,11,0)</f>
        <v>3</v>
      </c>
      <c r="P597" s="46">
        <v>1224.7430000000002</v>
      </c>
      <c r="Q597" s="46">
        <f t="shared" si="81"/>
        <v>771.58809000000008</v>
      </c>
      <c r="R597" s="47"/>
      <c r="S597" s="46">
        <v>942.11000000000013</v>
      </c>
      <c r="T597" s="46">
        <v>593.52930000000003</v>
      </c>
      <c r="V597" s="49">
        <f>VLOOKUP(E597,[3]INVENTARIO!$B$4:$P$1048576,15,0)</f>
        <v>0.63</v>
      </c>
      <c r="X597" s="50">
        <f>VLOOKUP(E597,[3]INVENTARIO!$B$114:$R$4077,17,0)</f>
        <v>760.94</v>
      </c>
      <c r="Y597" s="50">
        <f t="shared" si="76"/>
        <v>456.56400000000002</v>
      </c>
      <c r="AA597" s="51">
        <f>VLOOKUP(E597,[3]INVENTARIO!$B$4:$U$4077,20,0)</f>
        <v>760.94</v>
      </c>
      <c r="AB597" s="51">
        <f t="shared" si="77"/>
        <v>456.56400000000002</v>
      </c>
      <c r="AD597" s="51">
        <f>VLOOKUP(E597,[3]INVENTARIO!$B$4:$X$4077,23,0)</f>
        <v>724.7</v>
      </c>
      <c r="AE597" s="51">
        <f t="shared" si="78"/>
        <v>434.82</v>
      </c>
      <c r="AG597" s="51">
        <f>VLOOKUP(E597,[3]INVENTARIO!$B$4:$AA$1048576,26,0)</f>
        <v>630.20000000000005</v>
      </c>
      <c r="AH597" s="51">
        <f t="shared" si="79"/>
        <v>378.12</v>
      </c>
      <c r="AJ597" s="51">
        <f>VLOOKUP(E597,[3]INVENTARIO!$B$4:$AD$1048576,29,0)</f>
        <v>548</v>
      </c>
      <c r="AK597" s="51">
        <f t="shared" si="80"/>
        <v>328.8</v>
      </c>
      <c r="AT597" s="55"/>
    </row>
    <row r="598" spans="1:46" ht="24" customHeight="1" outlineLevel="1" x14ac:dyDescent="0.3">
      <c r="A598" s="43" t="s">
        <v>347</v>
      </c>
      <c r="B598" s="42">
        <v>593</v>
      </c>
      <c r="C598" s="43" t="s">
        <v>1123</v>
      </c>
      <c r="D598" s="43" t="s">
        <v>863</v>
      </c>
      <c r="E598" s="42" t="s">
        <v>1138</v>
      </c>
      <c r="F598" s="43">
        <f>VLOOKUP(E598,[3]INVENTARIO!$B$4:$D$1048576,3,0)</f>
        <v>0</v>
      </c>
      <c r="G598" s="44" t="s">
        <v>1133</v>
      </c>
      <c r="H598" s="43" t="s">
        <v>26</v>
      </c>
      <c r="I598" s="43" t="s">
        <v>27</v>
      </c>
      <c r="J598" s="45">
        <v>0.7</v>
      </c>
      <c r="K598" s="45">
        <v>1.95</v>
      </c>
      <c r="L598" s="45" t="s">
        <v>28</v>
      </c>
      <c r="M598" s="45">
        <v>126</v>
      </c>
      <c r="N598" s="45" t="s">
        <v>28</v>
      </c>
      <c r="O598" s="45">
        <f>VLOOKUP(E598,[3]INVENTARIO!$B$4:$L$1048576,11,0)</f>
        <v>3.5</v>
      </c>
      <c r="P598" s="46">
        <v>1990.3130000000003</v>
      </c>
      <c r="Q598" s="46">
        <f t="shared" si="81"/>
        <v>1492.7347500000003</v>
      </c>
      <c r="R598" s="47"/>
      <c r="S598" s="46">
        <v>1531.0100000000002</v>
      </c>
      <c r="T598" s="46">
        <v>1148.2575000000002</v>
      </c>
      <c r="V598" s="49">
        <f>VLOOKUP(E598,[3]INVENTARIO!$B$4:$P$1048576,15,0)</f>
        <v>0.75</v>
      </c>
      <c r="X598" s="50">
        <f>VLOOKUP(E598,[3]INVENTARIO!$B$114:$R$4077,17,0)</f>
        <v>1236.5899999999999</v>
      </c>
      <c r="Y598" s="50">
        <f t="shared" si="76"/>
        <v>741.95399999999995</v>
      </c>
      <c r="AA598" s="51">
        <f>VLOOKUP(E598,[3]INVENTARIO!$B$4:$U$4077,20,0)</f>
        <v>1236.5899999999999</v>
      </c>
      <c r="AB598" s="51">
        <f t="shared" si="77"/>
        <v>741.95399999999995</v>
      </c>
      <c r="AD598" s="51">
        <f>VLOOKUP(E598,[3]INVENTARIO!$B$4:$X$4077,23,0)</f>
        <v>1177.7</v>
      </c>
      <c r="AE598" s="51">
        <f t="shared" si="78"/>
        <v>706.62</v>
      </c>
      <c r="AG598" s="51">
        <f>VLOOKUP(E598,[3]INVENTARIO!$B$4:$AA$1048576,26,0)</f>
        <v>1024.1300000000001</v>
      </c>
      <c r="AH598" s="51">
        <f t="shared" si="79"/>
        <v>614.47800000000007</v>
      </c>
      <c r="AJ598" s="51">
        <f>VLOOKUP(E598,[3]INVENTARIO!$B$4:$AD$1048576,29,0)</f>
        <v>890.55</v>
      </c>
      <c r="AK598" s="51">
        <f t="shared" si="80"/>
        <v>534.32999999999993</v>
      </c>
      <c r="AT598" s="55"/>
    </row>
    <row r="599" spans="1:46" ht="24" customHeight="1" outlineLevel="1" x14ac:dyDescent="0.3">
      <c r="A599" s="43" t="s">
        <v>583</v>
      </c>
      <c r="B599" s="42">
        <v>594</v>
      </c>
      <c r="C599" s="43" t="s">
        <v>1123</v>
      </c>
      <c r="D599" s="43" t="s">
        <v>863</v>
      </c>
      <c r="E599" s="42" t="s">
        <v>1139</v>
      </c>
      <c r="F599" s="43">
        <f>VLOOKUP(E599,[3]INVENTARIO!$B$4:$D$1048576,3,0)</f>
        <v>0</v>
      </c>
      <c r="G599" s="44" t="s">
        <v>1140</v>
      </c>
      <c r="H599" s="43" t="s">
        <v>26</v>
      </c>
      <c r="I599" s="43" t="s">
        <v>27</v>
      </c>
      <c r="J599" s="45">
        <v>1</v>
      </c>
      <c r="K599" s="45">
        <v>1.9</v>
      </c>
      <c r="L599" s="45" t="s">
        <v>28</v>
      </c>
      <c r="M599" s="45">
        <v>256</v>
      </c>
      <c r="N599" s="45" t="s">
        <v>28</v>
      </c>
      <c r="O599" s="45">
        <f>VLOOKUP(E599,[3]INVENTARIO!$B$4:$L$1048576,11,0)</f>
        <v>6.6</v>
      </c>
      <c r="P599" s="46">
        <v>2463.0060000000003</v>
      </c>
      <c r="Q599" s="46">
        <f t="shared" si="81"/>
        <v>1477.8036000000002</v>
      </c>
      <c r="R599" s="47"/>
      <c r="S599" s="46">
        <v>1894.6200000000001</v>
      </c>
      <c r="T599" s="46">
        <v>1136.7719999999999</v>
      </c>
      <c r="V599" s="49">
        <f>VLOOKUP(E599,[3]INVENTARIO!$B$4:$P$1048576,15,0)</f>
        <v>0.6</v>
      </c>
      <c r="X599" s="50">
        <f>VLOOKUP(E599,[3]INVENTARIO!$B$114:$R$4077,17,0)</f>
        <v>1530.27</v>
      </c>
      <c r="Y599" s="50">
        <f t="shared" si="76"/>
        <v>918.16199999999992</v>
      </c>
      <c r="AA599" s="51">
        <f>VLOOKUP(E599,[3]INVENTARIO!$B$4:$U$4077,20,0)</f>
        <v>1530.27</v>
      </c>
      <c r="AB599" s="51">
        <f t="shared" si="77"/>
        <v>918.16199999999992</v>
      </c>
      <c r="AD599" s="51">
        <f>VLOOKUP(E599,[3]INVENTARIO!$B$4:$X$4077,23,0)</f>
        <v>1457.4</v>
      </c>
      <c r="AE599" s="51">
        <f t="shared" si="78"/>
        <v>874.44</v>
      </c>
      <c r="AG599" s="51">
        <f>VLOOKUP(E599,[3]INVENTARIO!$B$4:$AA$1048576,26,0)</f>
        <v>1267.3</v>
      </c>
      <c r="AH599" s="51">
        <f t="shared" si="79"/>
        <v>760.38</v>
      </c>
      <c r="AJ599" s="51">
        <f>VLOOKUP(E599,[3]INVENTARIO!$B$4:$AD$1048576,29,0)</f>
        <v>1102</v>
      </c>
      <c r="AK599" s="51">
        <f t="shared" si="80"/>
        <v>661.19999999999993</v>
      </c>
      <c r="AT599" s="55"/>
    </row>
    <row r="600" spans="1:46" ht="24" customHeight="1" outlineLevel="1" x14ac:dyDescent="0.3">
      <c r="A600" s="43" t="s">
        <v>583</v>
      </c>
      <c r="B600" s="42">
        <v>595</v>
      </c>
      <c r="C600" s="43" t="s">
        <v>1123</v>
      </c>
      <c r="D600" s="43" t="s">
        <v>863</v>
      </c>
      <c r="E600" s="42" t="s">
        <v>1141</v>
      </c>
      <c r="F600" s="43">
        <f>VLOOKUP(E600,[3]INVENTARIO!$B$4:$D$1048576,3,0)</f>
        <v>0</v>
      </c>
      <c r="G600" s="44" t="s">
        <v>1142</v>
      </c>
      <c r="H600" s="43" t="s">
        <v>26</v>
      </c>
      <c r="I600" s="43" t="s">
        <v>27</v>
      </c>
      <c r="J600" s="45">
        <v>1</v>
      </c>
      <c r="K600" s="45">
        <v>1.9</v>
      </c>
      <c r="L600" s="45" t="s">
        <v>28</v>
      </c>
      <c r="M600" s="45">
        <v>0</v>
      </c>
      <c r="N600" s="45" t="s">
        <v>28</v>
      </c>
      <c r="O600" s="45">
        <f>VLOOKUP(E600,[3]INVENTARIO!$B$4:$L$1048576,11,0)</f>
        <v>7</v>
      </c>
      <c r="P600" s="46">
        <v>2703.8310000000006</v>
      </c>
      <c r="Q600" s="46">
        <f t="shared" si="81"/>
        <v>1946.7583200000004</v>
      </c>
      <c r="R600" s="47"/>
      <c r="S600" s="46">
        <v>2079.8700000000003</v>
      </c>
      <c r="T600" s="46">
        <v>1497.5064000000002</v>
      </c>
      <c r="V600" s="49">
        <f>VLOOKUP(E600,[3]INVENTARIO!$B$4:$P$1048576,15,0)</f>
        <v>0.72</v>
      </c>
      <c r="X600" s="50">
        <f>VLOOKUP(E600,[3]INVENTARIO!$B$114:$R$4077,17,0)</f>
        <v>1679.9</v>
      </c>
      <c r="Y600" s="50">
        <f t="shared" si="76"/>
        <v>1007.94</v>
      </c>
      <c r="AA600" s="51">
        <f>VLOOKUP(E600,[3]INVENTARIO!$B$4:$U$4077,20,0)</f>
        <v>1679.9</v>
      </c>
      <c r="AB600" s="51">
        <f t="shared" si="77"/>
        <v>1007.94</v>
      </c>
      <c r="AD600" s="51">
        <f>VLOOKUP(E600,[3]INVENTARIO!$B$4:$X$4077,23,0)</f>
        <v>1599.9</v>
      </c>
      <c r="AE600" s="51">
        <f t="shared" si="78"/>
        <v>959.94</v>
      </c>
      <c r="AG600" s="51">
        <f>VLOOKUP(E600,[3]INVENTARIO!$B$4:$AA$1048576,26,0)</f>
        <v>0</v>
      </c>
      <c r="AH600" s="51">
        <f t="shared" si="79"/>
        <v>0</v>
      </c>
      <c r="AJ600" s="51">
        <f>VLOOKUP(E600,[3]INVENTARIO!$B$4:$AD$1048576,29,0)</f>
        <v>0</v>
      </c>
      <c r="AK600" s="51">
        <f t="shared" si="80"/>
        <v>0</v>
      </c>
      <c r="AT600" s="55"/>
    </row>
    <row r="601" spans="1:46" ht="24" customHeight="1" outlineLevel="1" x14ac:dyDescent="0.3">
      <c r="A601" s="43" t="s">
        <v>583</v>
      </c>
      <c r="B601" s="42">
        <v>596</v>
      </c>
      <c r="C601" s="43" t="s">
        <v>1123</v>
      </c>
      <c r="D601" s="43" t="s">
        <v>863</v>
      </c>
      <c r="E601" s="42" t="s">
        <v>1143</v>
      </c>
      <c r="F601" s="43">
        <f>VLOOKUP(E601,[3]INVENTARIO!$B$4:$D$1048576,3,0)</f>
        <v>0</v>
      </c>
      <c r="G601" s="44" t="s">
        <v>1144</v>
      </c>
      <c r="H601" s="43" t="s">
        <v>26</v>
      </c>
      <c r="I601" s="43" t="s">
        <v>27</v>
      </c>
      <c r="J601" s="45">
        <v>1</v>
      </c>
      <c r="K601" s="45">
        <v>1.9</v>
      </c>
      <c r="L601" s="45" t="s">
        <v>28</v>
      </c>
      <c r="M601" s="45">
        <v>0</v>
      </c>
      <c r="N601" s="45" t="s">
        <v>28</v>
      </c>
      <c r="O601" s="45">
        <v>0</v>
      </c>
      <c r="P601" s="46">
        <v>2866.0709999999999</v>
      </c>
      <c r="Q601" s="46">
        <f t="shared" si="81"/>
        <v>2149.5532499999999</v>
      </c>
      <c r="R601" s="47"/>
      <c r="S601" s="46">
        <v>2204.67</v>
      </c>
      <c r="T601" s="46">
        <v>1653.5025000000001</v>
      </c>
      <c r="V601" s="49">
        <f>VLOOKUP(E601,[3]INVENTARIO!$B$4:$P$1048576,15,0)</f>
        <v>0.75</v>
      </c>
      <c r="X601" s="50">
        <f>VLOOKUP(E601,[3]INVENTARIO!$B$114:$R$4077,17,0)</f>
        <v>1780.7</v>
      </c>
      <c r="Y601" s="50">
        <f t="shared" si="76"/>
        <v>1068.42</v>
      </c>
      <c r="AA601" s="51">
        <f>VLOOKUP(E601,[3]INVENTARIO!$B$4:$U$4077,20,0)</f>
        <v>1780.7</v>
      </c>
      <c r="AB601" s="51">
        <f t="shared" si="77"/>
        <v>1068.42</v>
      </c>
      <c r="AD601" s="51">
        <f>VLOOKUP(E601,[3]INVENTARIO!$B$4:$X$4077,23,0)</f>
        <v>1695.9</v>
      </c>
      <c r="AE601" s="51">
        <f t="shared" si="78"/>
        <v>1017.54</v>
      </c>
      <c r="AG601" s="51">
        <f>VLOOKUP(E601,[3]INVENTARIO!$B$4:$AA$1048576,26,0)</f>
        <v>0</v>
      </c>
      <c r="AH601" s="51">
        <f t="shared" si="79"/>
        <v>0</v>
      </c>
      <c r="AJ601" s="51">
        <f>VLOOKUP(E601,[3]INVENTARIO!$B$4:$AD$1048576,29,0)</f>
        <v>0</v>
      </c>
      <c r="AK601" s="51">
        <f t="shared" si="80"/>
        <v>0</v>
      </c>
      <c r="AT601" s="55"/>
    </row>
    <row r="602" spans="1:46" ht="24" customHeight="1" outlineLevel="1" x14ac:dyDescent="0.3">
      <c r="A602" s="43" t="s">
        <v>347</v>
      </c>
      <c r="B602" s="42">
        <v>597</v>
      </c>
      <c r="C602" s="43" t="s">
        <v>1123</v>
      </c>
      <c r="D602" s="43" t="s">
        <v>863</v>
      </c>
      <c r="E602" s="42" t="s">
        <v>1145</v>
      </c>
      <c r="F602" s="43">
        <f>VLOOKUP(E602,[3]INVENTARIO!$B$4:$D$1048576,3,0)</f>
        <v>0</v>
      </c>
      <c r="G602" s="44" t="s">
        <v>1146</v>
      </c>
      <c r="H602" s="43" t="s">
        <v>26</v>
      </c>
      <c r="I602" s="43" t="s">
        <v>27</v>
      </c>
      <c r="J602" s="45">
        <v>1</v>
      </c>
      <c r="K602" s="45">
        <v>1.9</v>
      </c>
      <c r="L602" s="45" t="s">
        <v>28</v>
      </c>
      <c r="M602" s="45">
        <v>57</v>
      </c>
      <c r="N602" s="45" t="s">
        <v>28</v>
      </c>
      <c r="O602" s="45">
        <f>VLOOKUP(E602,[3]INVENTARIO!$B$4:$L$1048576,11,0)</f>
        <v>6.6</v>
      </c>
      <c r="P602" s="46">
        <v>2784.7819999999997</v>
      </c>
      <c r="Q602" s="46">
        <f t="shared" si="81"/>
        <v>1754.4126599999997</v>
      </c>
      <c r="R602" s="47"/>
      <c r="S602" s="46">
        <v>2142.14</v>
      </c>
      <c r="T602" s="46">
        <v>1349.5482</v>
      </c>
      <c r="V602" s="49">
        <f>VLOOKUP(E602,[3]INVENTARIO!$B$4:$P$1048576,15,0)</f>
        <v>0.63</v>
      </c>
      <c r="X602" s="50">
        <f>VLOOKUP(E602,[3]INVENTARIO!$B$114:$R$4077,17,0)</f>
        <v>1730.19</v>
      </c>
      <c r="Y602" s="50">
        <f t="shared" si="76"/>
        <v>1038.114</v>
      </c>
      <c r="AA602" s="51">
        <f>VLOOKUP(E602,[3]INVENTARIO!$B$4:$U$4077,20,0)</f>
        <v>1730.19</v>
      </c>
      <c r="AB602" s="51">
        <f t="shared" si="77"/>
        <v>1038.114</v>
      </c>
      <c r="AD602" s="51">
        <f>VLOOKUP(E602,[3]INVENTARIO!$B$4:$X$4077,23,0)</f>
        <v>1647.8</v>
      </c>
      <c r="AE602" s="51">
        <f t="shared" si="78"/>
        <v>988.68</v>
      </c>
      <c r="AG602" s="51">
        <f>VLOOKUP(E602,[3]INVENTARIO!$B$4:$AA$1048576,26,0)</f>
        <v>1432.9</v>
      </c>
      <c r="AH602" s="51">
        <f t="shared" si="79"/>
        <v>859.74</v>
      </c>
      <c r="AJ602" s="51">
        <f>VLOOKUP(E602,[3]INVENTARIO!$B$4:$AD$1048576,29,0)</f>
        <v>1246</v>
      </c>
      <c r="AK602" s="51">
        <f t="shared" si="80"/>
        <v>747.6</v>
      </c>
      <c r="AT602" s="55"/>
    </row>
    <row r="603" spans="1:46" ht="24" customHeight="1" outlineLevel="1" x14ac:dyDescent="0.3">
      <c r="A603" s="43" t="s">
        <v>583</v>
      </c>
      <c r="B603" s="42">
        <v>598</v>
      </c>
      <c r="C603" s="43" t="s">
        <v>1123</v>
      </c>
      <c r="D603" s="43" t="s">
        <v>863</v>
      </c>
      <c r="E603" s="42" t="s">
        <v>1147</v>
      </c>
      <c r="F603" s="43">
        <f>VLOOKUP(E603,[3]INVENTARIO!$B$4:$D$1048576,3,0)</f>
        <v>0</v>
      </c>
      <c r="G603" s="44" t="s">
        <v>1148</v>
      </c>
      <c r="H603" s="43" t="s">
        <v>26</v>
      </c>
      <c r="I603" s="43" t="s">
        <v>27</v>
      </c>
      <c r="J603" s="45">
        <v>1</v>
      </c>
      <c r="K603" s="45">
        <v>1.9</v>
      </c>
      <c r="L603" s="45" t="s">
        <v>28</v>
      </c>
      <c r="M603" s="45">
        <v>305</v>
      </c>
      <c r="N603" s="45" t="s">
        <v>28</v>
      </c>
      <c r="O603" s="45">
        <f>VLOOKUP(E603,[3]INVENTARIO!$B$4:$L$1048576,11,0)</f>
        <v>7</v>
      </c>
      <c r="P603" s="46">
        <v>3086.9539999999997</v>
      </c>
      <c r="Q603" s="46">
        <f t="shared" si="81"/>
        <v>2222.6068799999998</v>
      </c>
      <c r="R603" s="47"/>
      <c r="S603" s="46">
        <v>2374.58</v>
      </c>
      <c r="T603" s="46">
        <v>1709.6976</v>
      </c>
      <c r="V603" s="49">
        <f>VLOOKUP(E603,[3]INVENTARIO!$B$4:$P$1048576,15,0)</f>
        <v>0.72</v>
      </c>
      <c r="X603" s="50">
        <f>VLOOKUP(E603,[3]INVENTARIO!$B$114:$R$4077,17,0)</f>
        <v>1917.93</v>
      </c>
      <c r="Y603" s="50">
        <f t="shared" si="76"/>
        <v>1150.758</v>
      </c>
      <c r="AA603" s="51">
        <f>VLOOKUP(E603,[3]INVENTARIO!$B$4:$U$4077,20,0)</f>
        <v>1917.93</v>
      </c>
      <c r="AB603" s="51">
        <f t="shared" si="77"/>
        <v>1150.758</v>
      </c>
      <c r="AD603" s="51">
        <f>VLOOKUP(E603,[3]INVENTARIO!$B$4:$X$4077,23,0)</f>
        <v>1826.6</v>
      </c>
      <c r="AE603" s="51">
        <f t="shared" si="78"/>
        <v>1095.9599999999998</v>
      </c>
      <c r="AG603" s="51">
        <f>VLOOKUP(E603,[3]INVENTARIO!$B$4:$AA$1048576,26,0)</f>
        <v>1588.38</v>
      </c>
      <c r="AH603" s="51">
        <f t="shared" si="79"/>
        <v>953.02800000000002</v>
      </c>
      <c r="AJ603" s="51">
        <f>VLOOKUP(E603,[3]INVENTARIO!$B$4:$AD$1048576,29,0)</f>
        <v>1381.2</v>
      </c>
      <c r="AK603" s="51">
        <f t="shared" si="80"/>
        <v>828.72</v>
      </c>
      <c r="AT603" s="55"/>
    </row>
    <row r="604" spans="1:46" ht="24" customHeight="1" outlineLevel="1" x14ac:dyDescent="0.3">
      <c r="A604" s="43" t="s">
        <v>583</v>
      </c>
      <c r="B604" s="42">
        <v>599</v>
      </c>
      <c r="C604" s="43" t="s">
        <v>1123</v>
      </c>
      <c r="D604" s="43" t="s">
        <v>863</v>
      </c>
      <c r="E604" s="42" t="s">
        <v>1149</v>
      </c>
      <c r="F604" s="43">
        <f>VLOOKUP(E604,[3]INVENTARIO!$B$4:$D$1048576,3,0)</f>
        <v>0</v>
      </c>
      <c r="G604" s="44" t="s">
        <v>1150</v>
      </c>
      <c r="H604" s="43" t="s">
        <v>26</v>
      </c>
      <c r="I604" s="43" t="s">
        <v>27</v>
      </c>
      <c r="J604" s="45">
        <v>1</v>
      </c>
      <c r="K604" s="45">
        <v>1.9</v>
      </c>
      <c r="L604" s="45" t="s">
        <v>28</v>
      </c>
      <c r="M604" s="45">
        <v>316</v>
      </c>
      <c r="N604" s="45" t="s">
        <v>28</v>
      </c>
      <c r="O604" s="45">
        <f>VLOOKUP(E604,[3]INVENTARIO!$B$4:$L$1048576,11,0)</f>
        <v>6.7</v>
      </c>
      <c r="P604" s="46">
        <v>2628.4570000000003</v>
      </c>
      <c r="Q604" s="46">
        <f t="shared" si="81"/>
        <v>1655.9279100000001</v>
      </c>
      <c r="R604" s="47"/>
      <c r="S604" s="46">
        <v>2021.89</v>
      </c>
      <c r="T604" s="46">
        <v>1273.7907</v>
      </c>
      <c r="V604" s="49">
        <f>VLOOKUP(E604,[3]INVENTARIO!$B$4:$P$1048576,15,0)</f>
        <v>0.63</v>
      </c>
      <c r="X604" s="50">
        <f>VLOOKUP(E604,[3]INVENTARIO!$B$114:$R$4077,17,0)</f>
        <v>1633.07</v>
      </c>
      <c r="Y604" s="50">
        <f t="shared" si="76"/>
        <v>979.84199999999987</v>
      </c>
      <c r="AA604" s="51">
        <f>VLOOKUP(E604,[3]INVENTARIO!$B$4:$U$4077,20,0)</f>
        <v>1633.07</v>
      </c>
      <c r="AB604" s="51">
        <f t="shared" si="77"/>
        <v>979.84199999999987</v>
      </c>
      <c r="AD604" s="51">
        <f>VLOOKUP(E604,[3]INVENTARIO!$B$4:$X$4077,23,0)</f>
        <v>1555.3</v>
      </c>
      <c r="AE604" s="51">
        <f t="shared" si="78"/>
        <v>933.18</v>
      </c>
      <c r="AG604" s="51">
        <f>VLOOKUP(E604,[3]INVENTARIO!$B$4:$AA$1048576,26,0)</f>
        <v>1352.4</v>
      </c>
      <c r="AH604" s="51">
        <f t="shared" si="79"/>
        <v>811.44</v>
      </c>
      <c r="AJ604" s="51">
        <f>VLOOKUP(E604,[3]INVENTARIO!$B$4:$AD$1048576,29,0)</f>
        <v>1176</v>
      </c>
      <c r="AK604" s="51">
        <f t="shared" si="80"/>
        <v>705.6</v>
      </c>
      <c r="AT604" s="55"/>
    </row>
    <row r="605" spans="1:46" ht="24" customHeight="1" outlineLevel="1" x14ac:dyDescent="0.3">
      <c r="A605" s="43" t="s">
        <v>583</v>
      </c>
      <c r="B605" s="42">
        <v>600</v>
      </c>
      <c r="C605" s="43" t="s">
        <v>1123</v>
      </c>
      <c r="D605" s="43" t="s">
        <v>863</v>
      </c>
      <c r="E605" s="42" t="s">
        <v>1151</v>
      </c>
      <c r="F605" s="43">
        <f>VLOOKUP(E605,[3]INVENTARIO!$B$4:$D$1048576,3,0)</f>
        <v>0</v>
      </c>
      <c r="G605" s="44" t="s">
        <v>1152</v>
      </c>
      <c r="H605" s="43" t="s">
        <v>26</v>
      </c>
      <c r="I605" s="43" t="s">
        <v>27</v>
      </c>
      <c r="J605" s="45">
        <v>1</v>
      </c>
      <c r="K605" s="45">
        <v>1.9</v>
      </c>
      <c r="L605" s="45" t="s">
        <v>28</v>
      </c>
      <c r="M605" s="45">
        <v>317</v>
      </c>
      <c r="N605" s="45" t="s">
        <v>28</v>
      </c>
      <c r="O605" s="45">
        <f>VLOOKUP(E605,[3]INVENTARIO!$B$4:$L$1048576,11,0)</f>
        <v>7</v>
      </c>
      <c r="P605" s="46">
        <v>3252.4049999999997</v>
      </c>
      <c r="Q605" s="46">
        <f t="shared" si="81"/>
        <v>2439.30375</v>
      </c>
      <c r="R605" s="47"/>
      <c r="S605" s="46">
        <v>2501.85</v>
      </c>
      <c r="T605" s="46">
        <v>1876.3874999999998</v>
      </c>
      <c r="V605" s="49">
        <f>VLOOKUP(E605,[3]INVENTARIO!$B$4:$P$1048576,15,0)</f>
        <v>0.75</v>
      </c>
      <c r="X605" s="50">
        <f>VLOOKUP(E605,[3]INVENTARIO!$B$114:$R$4077,17,0)</f>
        <v>2020.73</v>
      </c>
      <c r="Y605" s="50">
        <f t="shared" si="76"/>
        <v>1212.4379999999999</v>
      </c>
      <c r="AA605" s="51">
        <f>VLOOKUP(E605,[3]INVENTARIO!$B$4:$U$4077,20,0)</f>
        <v>2020.73</v>
      </c>
      <c r="AB605" s="51">
        <f t="shared" si="77"/>
        <v>1212.4379999999999</v>
      </c>
      <c r="AD605" s="51">
        <f>VLOOKUP(E605,[3]INVENTARIO!$B$4:$X$4077,23,0)</f>
        <v>1924.5</v>
      </c>
      <c r="AE605" s="51">
        <f t="shared" si="78"/>
        <v>1154.7</v>
      </c>
      <c r="AG605" s="51">
        <f>VLOOKUP(E605,[3]INVENTARIO!$B$4:$AA$1048576,26,0)</f>
        <v>1673.48</v>
      </c>
      <c r="AH605" s="51">
        <f t="shared" si="79"/>
        <v>1004.088</v>
      </c>
      <c r="AJ605" s="51">
        <f>VLOOKUP(E605,[3]INVENTARIO!$B$4:$AD$1048576,29,0)</f>
        <v>1455.2</v>
      </c>
      <c r="AK605" s="51">
        <f t="shared" si="80"/>
        <v>873.12</v>
      </c>
      <c r="AT605" s="55"/>
    </row>
    <row r="606" spans="1:46" ht="24" customHeight="1" outlineLevel="1" x14ac:dyDescent="0.3">
      <c r="A606" s="43" t="s">
        <v>839</v>
      </c>
      <c r="B606" s="42">
        <v>601</v>
      </c>
      <c r="C606" s="43" t="s">
        <v>1153</v>
      </c>
      <c r="D606" s="43" t="s">
        <v>863</v>
      </c>
      <c r="E606" s="42" t="s">
        <v>1154</v>
      </c>
      <c r="F606" s="43">
        <f>VLOOKUP(E606,[3]INVENTARIO!$B$4:$D$1048576,3,0)</f>
        <v>0</v>
      </c>
      <c r="G606" s="44" t="s">
        <v>1125</v>
      </c>
      <c r="H606" s="43" t="s">
        <v>26</v>
      </c>
      <c r="I606" s="43" t="s">
        <v>27</v>
      </c>
      <c r="J606" s="45">
        <v>1.1499999999999999</v>
      </c>
      <c r="K606" s="45">
        <v>4.5</v>
      </c>
      <c r="L606" s="45" t="s">
        <v>28</v>
      </c>
      <c r="M606" s="45">
        <v>352</v>
      </c>
      <c r="N606" s="45">
        <f>VLOOKUP(E606,[3]INVENTARIO!$B$4:$L$1048576,10,0)</f>
        <v>22</v>
      </c>
      <c r="O606" s="45">
        <f>VLOOKUP(E606,[3]INVENTARIO!$B$4:$L$1048576,11,0)</f>
        <v>12.5</v>
      </c>
      <c r="P606" s="46">
        <v>3289.9229999999998</v>
      </c>
      <c r="Q606" s="46">
        <f t="shared" si="81"/>
        <v>1973.9537999999998</v>
      </c>
      <c r="R606" s="47"/>
      <c r="S606" s="46">
        <v>2530.71</v>
      </c>
      <c r="T606" s="46">
        <v>1518.4259999999999</v>
      </c>
      <c r="V606" s="49">
        <f>VLOOKUP(E606,[3]INVENTARIO!$B$4:$P$1048576,15,0)</f>
        <v>0.6</v>
      </c>
      <c r="X606" s="50">
        <f>VLOOKUP(E606,[3]INVENTARIO!$B$114:$R$4077,17,0)</f>
        <v>2044.04</v>
      </c>
      <c r="Y606" s="50">
        <f t="shared" si="76"/>
        <v>1226.424</v>
      </c>
      <c r="AA606" s="51">
        <f>VLOOKUP(E606,[3]INVENTARIO!$B$4:$U$4077,20,0)</f>
        <v>2044.04</v>
      </c>
      <c r="AB606" s="51">
        <f t="shared" si="77"/>
        <v>1226.424</v>
      </c>
      <c r="AD606" s="51">
        <f>VLOOKUP(E606,[3]INVENTARIO!$B$4:$X$4077,23,0)</f>
        <v>1946.7</v>
      </c>
      <c r="AE606" s="51">
        <f t="shared" si="78"/>
        <v>1168.02</v>
      </c>
      <c r="AG606" s="51">
        <f>VLOOKUP(E606,[3]INVENTARIO!$B$4:$AA$1048576,26,0)</f>
        <v>1692.8</v>
      </c>
      <c r="AH606" s="51">
        <f t="shared" si="79"/>
        <v>1015.68</v>
      </c>
      <c r="AJ606" s="51">
        <f>VLOOKUP(E606,[3]INVENTARIO!$B$4:$AD$1048576,29,0)</f>
        <v>1472</v>
      </c>
      <c r="AK606" s="51">
        <f t="shared" si="80"/>
        <v>883.19999999999993</v>
      </c>
      <c r="AT606" s="55"/>
    </row>
    <row r="607" spans="1:46" ht="24" customHeight="1" outlineLevel="1" x14ac:dyDescent="0.3">
      <c r="A607" s="43" t="s">
        <v>839</v>
      </c>
      <c r="B607" s="42">
        <v>602</v>
      </c>
      <c r="C607" s="43" t="s">
        <v>1153</v>
      </c>
      <c r="D607" s="43" t="s">
        <v>863</v>
      </c>
      <c r="E607" s="42" t="s">
        <v>1155</v>
      </c>
      <c r="F607" s="43">
        <f>VLOOKUP(E607,[3]INVENTARIO!$B$4:$D$1048576,3,0)</f>
        <v>0</v>
      </c>
      <c r="G607" s="44" t="s">
        <v>1156</v>
      </c>
      <c r="H607" s="43" t="s">
        <v>26</v>
      </c>
      <c r="I607" s="43" t="s">
        <v>27</v>
      </c>
      <c r="J607" s="45">
        <v>1.1499999999999999</v>
      </c>
      <c r="K607" s="45">
        <v>4.5</v>
      </c>
      <c r="L607" s="45" t="s">
        <v>28</v>
      </c>
      <c r="M607" s="45">
        <v>0</v>
      </c>
      <c r="N607" s="45" t="s">
        <v>28</v>
      </c>
      <c r="O607" s="45">
        <v>0</v>
      </c>
      <c r="P607" s="46">
        <v>3719.0140000000001</v>
      </c>
      <c r="Q607" s="46">
        <f t="shared" si="81"/>
        <v>2342.9788200000003</v>
      </c>
      <c r="R607" s="47"/>
      <c r="S607" s="46">
        <v>2860.78</v>
      </c>
      <c r="T607" s="46">
        <v>1802.2914000000001</v>
      </c>
      <c r="V607" s="49">
        <f>VLOOKUP(E607,[3]INVENTARIO!$B$4:$P$1048576,15,0)</f>
        <v>0.63</v>
      </c>
      <c r="X607" s="50">
        <f>VLOOKUP(E607,[3]INVENTARIO!$B$114:$R$4077,17,0)</f>
        <v>2310.63</v>
      </c>
      <c r="Y607" s="50">
        <f t="shared" si="76"/>
        <v>1386.3779999999999</v>
      </c>
      <c r="AA607" s="51">
        <f>VLOOKUP(E607,[3]INVENTARIO!$B$4:$U$4077,20,0)</f>
        <v>2310.63</v>
      </c>
      <c r="AB607" s="51">
        <f t="shared" si="77"/>
        <v>1386.3779999999999</v>
      </c>
      <c r="AD607" s="51">
        <f>VLOOKUP(E607,[3]INVENTARIO!$B$4:$X$4077,23,0)</f>
        <v>2200.6</v>
      </c>
      <c r="AE607" s="51">
        <f t="shared" si="78"/>
        <v>1320.36</v>
      </c>
      <c r="AG607" s="51">
        <f>VLOOKUP(E607,[3]INVENTARIO!$B$4:$AA$1048576,26,0)</f>
        <v>1913.6</v>
      </c>
      <c r="AH607" s="51">
        <f t="shared" si="79"/>
        <v>1148.1599999999999</v>
      </c>
      <c r="AJ607" s="51">
        <f>VLOOKUP(E607,[3]INVENTARIO!$B$4:$AD$1048576,29,0)</f>
        <v>1664</v>
      </c>
      <c r="AK607" s="51">
        <f t="shared" si="80"/>
        <v>998.4</v>
      </c>
      <c r="AT607" s="55"/>
    </row>
    <row r="608" spans="1:46" ht="24" customHeight="1" outlineLevel="1" x14ac:dyDescent="0.3">
      <c r="A608" s="43" t="s">
        <v>839</v>
      </c>
      <c r="B608" s="42">
        <v>603</v>
      </c>
      <c r="C608" s="43" t="s">
        <v>1153</v>
      </c>
      <c r="D608" s="43" t="s">
        <v>863</v>
      </c>
      <c r="E608" s="42" t="s">
        <v>1157</v>
      </c>
      <c r="F608" s="43">
        <f>VLOOKUP(E608,[3]INVENTARIO!$B$4:$D$1048576,3,0)</f>
        <v>0</v>
      </c>
      <c r="G608" s="44" t="s">
        <v>1129</v>
      </c>
      <c r="H608" s="43" t="s">
        <v>26</v>
      </c>
      <c r="I608" s="43" t="s">
        <v>27</v>
      </c>
      <c r="J608" s="45">
        <v>1.1499999999999999</v>
      </c>
      <c r="K608" s="45">
        <v>4.5</v>
      </c>
      <c r="L608" s="45" t="s">
        <v>28</v>
      </c>
      <c r="M608" s="45">
        <v>355</v>
      </c>
      <c r="N608" s="45" t="s">
        <v>28</v>
      </c>
      <c r="O608" s="45">
        <v>0</v>
      </c>
      <c r="P608" s="46">
        <v>4527.6790000000001</v>
      </c>
      <c r="Q608" s="46">
        <f t="shared" si="81"/>
        <v>3259.9288799999999</v>
      </c>
      <c r="R608" s="47"/>
      <c r="S608" s="46">
        <v>3482.83</v>
      </c>
      <c r="T608" s="46">
        <v>2507.6376</v>
      </c>
      <c r="V608" s="49">
        <f>VLOOKUP(E608,[3]INVENTARIO!$B$4:$P$1048576,15,0)</f>
        <v>0.72</v>
      </c>
      <c r="X608" s="50">
        <f>VLOOKUP(E608,[3]INVENTARIO!$B$114:$R$4077,17,0)</f>
        <v>2813.06</v>
      </c>
      <c r="Y608" s="50">
        <f t="shared" si="76"/>
        <v>1687.836</v>
      </c>
      <c r="AA608" s="51">
        <f>VLOOKUP(E608,[3]INVENTARIO!$B$4:$U$4077,20,0)</f>
        <v>2813.06</v>
      </c>
      <c r="AB608" s="51">
        <f t="shared" si="77"/>
        <v>1687.836</v>
      </c>
      <c r="AD608" s="51">
        <f>VLOOKUP(E608,[3]INVENTARIO!$B$4:$X$4077,23,0)</f>
        <v>2679.1</v>
      </c>
      <c r="AE608" s="51">
        <f t="shared" si="78"/>
        <v>1607.4599999999998</v>
      </c>
      <c r="AG608" s="51">
        <f>VLOOKUP(E608,[3]INVENTARIO!$B$4:$AA$1048576,26,0)</f>
        <v>2329.61</v>
      </c>
      <c r="AH608" s="51">
        <f t="shared" si="79"/>
        <v>1397.7660000000001</v>
      </c>
      <c r="AJ608" s="51">
        <f>VLOOKUP(E608,[3]INVENTARIO!$B$4:$AD$1048576,29,0)</f>
        <v>2025.75</v>
      </c>
      <c r="AK608" s="51">
        <f t="shared" si="80"/>
        <v>1215.45</v>
      </c>
      <c r="AT608" s="55"/>
    </row>
    <row r="609" spans="1:46" ht="24" customHeight="1" outlineLevel="1" x14ac:dyDescent="0.3">
      <c r="A609" s="43" t="s">
        <v>839</v>
      </c>
      <c r="B609" s="42">
        <v>604</v>
      </c>
      <c r="C609" s="43" t="s">
        <v>1153</v>
      </c>
      <c r="D609" s="43" t="s">
        <v>863</v>
      </c>
      <c r="E609" s="42" t="s">
        <v>1158</v>
      </c>
      <c r="F609" s="43">
        <f>VLOOKUP(E609,[3]INVENTARIO!$B$4:$D$1048576,3,0)</f>
        <v>0</v>
      </c>
      <c r="G609" s="44" t="s">
        <v>1131</v>
      </c>
      <c r="H609" s="43" t="s">
        <v>26</v>
      </c>
      <c r="I609" s="43" t="s">
        <v>27</v>
      </c>
      <c r="J609" s="45">
        <v>1.1499999999999999</v>
      </c>
      <c r="K609" s="45">
        <v>4.5</v>
      </c>
      <c r="L609" s="45" t="s">
        <v>28</v>
      </c>
      <c r="M609" s="45">
        <v>370</v>
      </c>
      <c r="N609" s="45" t="s">
        <v>28</v>
      </c>
      <c r="O609" s="45">
        <v>0</v>
      </c>
      <c r="P609" s="46">
        <v>3538.0150000000003</v>
      </c>
      <c r="Q609" s="46">
        <f t="shared" si="81"/>
        <v>2228.9494500000001</v>
      </c>
      <c r="R609" s="47"/>
      <c r="S609" s="46">
        <v>2721.55</v>
      </c>
      <c r="T609" s="46">
        <v>1714.5765000000001</v>
      </c>
      <c r="V609" s="49">
        <f>VLOOKUP(E609,[3]INVENTARIO!$B$4:$P$1048576,15,0)</f>
        <v>0.63</v>
      </c>
      <c r="X609" s="50">
        <f>VLOOKUP(E609,[3]INVENTARIO!$B$114:$R$4077,17,0)</f>
        <v>2198.1799999999998</v>
      </c>
      <c r="Y609" s="50">
        <f t="shared" si="76"/>
        <v>1318.9079999999999</v>
      </c>
      <c r="AA609" s="51">
        <f>VLOOKUP(E609,[3]INVENTARIO!$B$4:$U$4077,20,0)</f>
        <v>2198.1799999999998</v>
      </c>
      <c r="AB609" s="51">
        <f t="shared" si="77"/>
        <v>1318.9079999999999</v>
      </c>
      <c r="AD609" s="51">
        <f>VLOOKUP(E609,[3]INVENTARIO!$B$4:$X$4077,23,0)</f>
        <v>2093.5</v>
      </c>
      <c r="AE609" s="51">
        <f t="shared" si="78"/>
        <v>1256.0999999999999</v>
      </c>
      <c r="AG609" s="51">
        <f>VLOOKUP(E609,[3]INVENTARIO!$B$4:$AA$1048576,26,0)</f>
        <v>1820.45</v>
      </c>
      <c r="AH609" s="51">
        <f t="shared" si="79"/>
        <v>1092.27</v>
      </c>
      <c r="AJ609" s="51">
        <f>VLOOKUP(E609,[3]INVENTARIO!$B$4:$AD$1048576,29,0)</f>
        <v>1583</v>
      </c>
      <c r="AK609" s="51">
        <f t="shared" si="80"/>
        <v>949.8</v>
      </c>
      <c r="AT609" s="55"/>
    </row>
    <row r="610" spans="1:46" ht="24" customHeight="1" outlineLevel="1" x14ac:dyDescent="0.3">
      <c r="A610" s="43" t="s">
        <v>839</v>
      </c>
      <c r="B610" s="42">
        <v>605</v>
      </c>
      <c r="C610" s="43" t="s">
        <v>1153</v>
      </c>
      <c r="D610" s="43" t="s">
        <v>863</v>
      </c>
      <c r="E610" s="42" t="s">
        <v>1159</v>
      </c>
      <c r="F610" s="43">
        <f>VLOOKUP(E610,[3]INVENTARIO!$B$4:$D$1048576,3,0)</f>
        <v>0</v>
      </c>
      <c r="G610" s="44" t="s">
        <v>1133</v>
      </c>
      <c r="H610" s="43" t="s">
        <v>26</v>
      </c>
      <c r="I610" s="43" t="s">
        <v>27</v>
      </c>
      <c r="J610" s="45">
        <v>1.1499999999999999</v>
      </c>
      <c r="K610" s="45">
        <v>4.5</v>
      </c>
      <c r="L610" s="45" t="s">
        <v>28</v>
      </c>
      <c r="M610" s="45">
        <v>373</v>
      </c>
      <c r="N610" s="45" t="s">
        <v>28</v>
      </c>
      <c r="O610" s="45">
        <v>0</v>
      </c>
      <c r="P610" s="46">
        <v>4775.6020000000008</v>
      </c>
      <c r="Q610" s="46">
        <f t="shared" si="81"/>
        <v>3581.7015000000006</v>
      </c>
      <c r="R610" s="47"/>
      <c r="S610" s="46">
        <v>3673.5400000000004</v>
      </c>
      <c r="T610" s="46">
        <v>2755.1550000000002</v>
      </c>
      <c r="V610" s="49">
        <f>VLOOKUP(E610,[3]INVENTARIO!$B$4:$P$1048576,15,0)</f>
        <v>0.75</v>
      </c>
      <c r="X610" s="50">
        <f>VLOOKUP(E610,[3]INVENTARIO!$B$114:$R$4077,17,0)</f>
        <v>2967.09</v>
      </c>
      <c r="Y610" s="50">
        <f t="shared" si="76"/>
        <v>1780.2540000000001</v>
      </c>
      <c r="AA610" s="51">
        <f>VLOOKUP(E610,[3]INVENTARIO!$B$4:$U$4077,20,0)</f>
        <v>2967.09</v>
      </c>
      <c r="AB610" s="51">
        <f t="shared" si="77"/>
        <v>1780.2540000000001</v>
      </c>
      <c r="AD610" s="51">
        <f>VLOOKUP(E610,[3]INVENTARIO!$B$4:$X$4077,23,0)</f>
        <v>2825.8</v>
      </c>
      <c r="AE610" s="51">
        <f t="shared" si="78"/>
        <v>1695.48</v>
      </c>
      <c r="AG610" s="51">
        <f>VLOOKUP(E610,[3]INVENTARIO!$B$4:$AA$1048576,26,0)</f>
        <v>2457.2600000000002</v>
      </c>
      <c r="AH610" s="51">
        <f t="shared" si="79"/>
        <v>1474.356</v>
      </c>
      <c r="AJ610" s="51">
        <f>VLOOKUP(E610,[3]INVENTARIO!$B$4:$AD$1048576,29,0)</f>
        <v>2136.75</v>
      </c>
      <c r="AK610" s="51">
        <f t="shared" si="80"/>
        <v>1282.05</v>
      </c>
      <c r="AT610" s="55"/>
    </row>
    <row r="611" spans="1:46" ht="24" customHeight="1" outlineLevel="1" x14ac:dyDescent="0.3">
      <c r="A611" s="43" t="s">
        <v>839</v>
      </c>
      <c r="B611" s="42">
        <v>606</v>
      </c>
      <c r="C611" s="43" t="s">
        <v>1153</v>
      </c>
      <c r="D611" s="43" t="s">
        <v>863</v>
      </c>
      <c r="E611" s="42" t="s">
        <v>1160</v>
      </c>
      <c r="F611" s="43">
        <f>VLOOKUP(E611,[3]INVENTARIO!$B$4:$D$1048576,3,0)</f>
        <v>0</v>
      </c>
      <c r="G611" s="44" t="s">
        <v>1161</v>
      </c>
      <c r="H611" s="43" t="s">
        <v>26</v>
      </c>
      <c r="I611" s="43" t="s">
        <v>27</v>
      </c>
      <c r="J611" s="45">
        <v>2.7</v>
      </c>
      <c r="K611" s="45">
        <v>1.4</v>
      </c>
      <c r="L611" s="45" t="s">
        <v>28</v>
      </c>
      <c r="M611" s="45">
        <v>288</v>
      </c>
      <c r="N611" s="45">
        <f>VLOOKUP(E611,[3]INVENTARIO!$B$4:$L$1048576,10,0)</f>
        <v>18</v>
      </c>
      <c r="O611" s="45">
        <v>0</v>
      </c>
      <c r="P611" s="46">
        <v>2614.9369999999999</v>
      </c>
      <c r="Q611" s="46">
        <f t="shared" si="81"/>
        <v>1568.9621999999999</v>
      </c>
      <c r="R611" s="47"/>
      <c r="S611" s="46">
        <v>2011.49</v>
      </c>
      <c r="T611" s="46">
        <v>1206.894</v>
      </c>
      <c r="V611" s="49">
        <f>VLOOKUP(E611,[3]INVENTARIO!$B$4:$P$1048576,15,0)</f>
        <v>0.6</v>
      </c>
      <c r="X611" s="50">
        <f>VLOOKUP(E611,[3]INVENTARIO!$B$114:$R$4077,17,0)</f>
        <v>1624.67</v>
      </c>
      <c r="Y611" s="50">
        <f t="shared" si="76"/>
        <v>974.80200000000002</v>
      </c>
      <c r="AA611" s="51">
        <f>VLOOKUP(E611,[3]INVENTARIO!$B$4:$U$4077,20,0)</f>
        <v>1624.67</v>
      </c>
      <c r="AB611" s="51">
        <f t="shared" si="77"/>
        <v>974.80200000000002</v>
      </c>
      <c r="AD611" s="51">
        <f>VLOOKUP(E611,[3]INVENTARIO!$B$4:$X$4077,23,0)</f>
        <v>1547.3</v>
      </c>
      <c r="AE611" s="51">
        <f t="shared" si="78"/>
        <v>928.37999999999988</v>
      </c>
      <c r="AG611" s="51">
        <f>VLOOKUP(E611,[3]INVENTARIO!$B$4:$AA$1048576,26,0)</f>
        <v>1345.5</v>
      </c>
      <c r="AH611" s="51">
        <f t="shared" si="79"/>
        <v>807.3</v>
      </c>
      <c r="AJ611" s="51">
        <f>VLOOKUP(E611,[3]INVENTARIO!$B$4:$AD$1048576,29,0)</f>
        <v>1170</v>
      </c>
      <c r="AK611" s="51">
        <f t="shared" si="80"/>
        <v>702</v>
      </c>
      <c r="AT611" s="55"/>
    </row>
    <row r="612" spans="1:46" ht="24" customHeight="1" outlineLevel="1" x14ac:dyDescent="0.3">
      <c r="A612" s="43" t="s">
        <v>839</v>
      </c>
      <c r="B612" s="42">
        <v>607</v>
      </c>
      <c r="C612" s="43" t="s">
        <v>1153</v>
      </c>
      <c r="D612" s="43" t="s">
        <v>863</v>
      </c>
      <c r="E612" s="42" t="s">
        <v>1162</v>
      </c>
      <c r="F612" s="43">
        <f>VLOOKUP(E612,[3]INVENTARIO!$B$4:$D$1048576,3,0)</f>
        <v>0</v>
      </c>
      <c r="G612" s="44" t="s">
        <v>1163</v>
      </c>
      <c r="H612" s="43" t="s">
        <v>26</v>
      </c>
      <c r="I612" s="43" t="s">
        <v>27</v>
      </c>
      <c r="J612" s="45">
        <v>2.7</v>
      </c>
      <c r="K612" s="45">
        <v>1.4</v>
      </c>
      <c r="L612" s="45" t="s">
        <v>28</v>
      </c>
      <c r="M612" s="45">
        <v>0</v>
      </c>
      <c r="N612" s="45" t="s">
        <v>28</v>
      </c>
      <c r="O612" s="45">
        <v>0</v>
      </c>
      <c r="P612" s="46">
        <v>3649.7240000000006</v>
      </c>
      <c r="Q612" s="46">
        <f t="shared" si="81"/>
        <v>2627.8012800000001</v>
      </c>
      <c r="R612" s="47"/>
      <c r="S612" s="46">
        <v>2807.4800000000005</v>
      </c>
      <c r="T612" s="46">
        <v>2021.3856000000003</v>
      </c>
      <c r="V612" s="49">
        <f>VLOOKUP(E612,[3]INVENTARIO!$B$4:$P$1048576,15,0)</f>
        <v>0.72</v>
      </c>
      <c r="X612" s="50">
        <f>VLOOKUP(E612,[3]INVENTARIO!$B$114:$R$4077,17,0)</f>
        <v>2267.58</v>
      </c>
      <c r="Y612" s="50">
        <f t="shared" si="76"/>
        <v>1360.548</v>
      </c>
      <c r="AA612" s="51">
        <f>VLOOKUP(E612,[3]INVENTARIO!$B$4:$U$4077,20,0)</f>
        <v>2267.58</v>
      </c>
      <c r="AB612" s="51">
        <f t="shared" si="77"/>
        <v>1360.548</v>
      </c>
      <c r="AD612" s="51">
        <f>VLOOKUP(E612,[3]INVENTARIO!$B$4:$X$4077,23,0)</f>
        <v>2159.6000000000004</v>
      </c>
      <c r="AE612" s="51">
        <f t="shared" si="78"/>
        <v>1295.7600000000002</v>
      </c>
      <c r="AG612" s="51">
        <f>VLOOKUP(E612,[3]INVENTARIO!$B$4:$AA$1048576,26,0)</f>
        <v>0</v>
      </c>
      <c r="AH612" s="51">
        <f t="shared" si="79"/>
        <v>0</v>
      </c>
      <c r="AJ612" s="51">
        <f>VLOOKUP(E612,[3]INVENTARIO!$B$4:$AD$1048576,29,0)</f>
        <v>0</v>
      </c>
      <c r="AK612" s="51">
        <f t="shared" si="80"/>
        <v>0</v>
      </c>
      <c r="AT612" s="55"/>
    </row>
    <row r="613" spans="1:46" ht="24" customHeight="1" outlineLevel="1" x14ac:dyDescent="0.3">
      <c r="A613" s="43" t="s">
        <v>839</v>
      </c>
      <c r="B613" s="42">
        <v>608</v>
      </c>
      <c r="C613" s="43" t="s">
        <v>1153</v>
      </c>
      <c r="D613" s="43" t="s">
        <v>863</v>
      </c>
      <c r="E613" s="42" t="s">
        <v>1164</v>
      </c>
      <c r="F613" s="43">
        <f>VLOOKUP(E613,[3]INVENTARIO!$B$4:$D$1048576,3,0)</f>
        <v>0</v>
      </c>
      <c r="G613" s="44" t="s">
        <v>1165</v>
      </c>
      <c r="H613" s="43" t="s">
        <v>26</v>
      </c>
      <c r="I613" s="43" t="s">
        <v>27</v>
      </c>
      <c r="J613" s="45">
        <v>2.7</v>
      </c>
      <c r="K613" s="45">
        <v>1.4</v>
      </c>
      <c r="L613" s="45" t="s">
        <v>28</v>
      </c>
      <c r="M613" s="45">
        <v>0</v>
      </c>
      <c r="N613" s="45" t="s">
        <v>28</v>
      </c>
      <c r="O613" s="45">
        <v>0</v>
      </c>
      <c r="P613" s="46">
        <v>3893.0840000000007</v>
      </c>
      <c r="Q613" s="46">
        <f t="shared" si="81"/>
        <v>2919.8130000000006</v>
      </c>
      <c r="R613" s="47"/>
      <c r="S613" s="46">
        <v>2994.6800000000007</v>
      </c>
      <c r="T613" s="46">
        <v>2246.0100000000007</v>
      </c>
      <c r="V613" s="49">
        <f>VLOOKUP(E613,[3]INVENTARIO!$B$4:$P$1048576,15,0)</f>
        <v>0.75</v>
      </c>
      <c r="X613" s="50">
        <f>VLOOKUP(E613,[3]INVENTARIO!$B$114:$R$4077,17,0)</f>
        <v>2418.7800000000002</v>
      </c>
      <c r="Y613" s="50">
        <f t="shared" si="76"/>
        <v>1451.268</v>
      </c>
      <c r="AA613" s="51">
        <f>VLOOKUP(E613,[3]INVENTARIO!$B$4:$U$4077,20,0)</f>
        <v>2418.7800000000002</v>
      </c>
      <c r="AB613" s="51">
        <f t="shared" si="77"/>
        <v>1451.268</v>
      </c>
      <c r="AD613" s="51">
        <f>VLOOKUP(E613,[3]INVENTARIO!$B$4:$X$4077,23,0)</f>
        <v>2303.6000000000004</v>
      </c>
      <c r="AE613" s="51">
        <f t="shared" si="78"/>
        <v>1382.16</v>
      </c>
      <c r="AG613" s="51">
        <f>VLOOKUP(E613,[3]INVENTARIO!$B$4:$AA$1048576,26,0)</f>
        <v>0</v>
      </c>
      <c r="AH613" s="51">
        <f t="shared" si="79"/>
        <v>0</v>
      </c>
      <c r="AJ613" s="51">
        <f>VLOOKUP(E613,[3]INVENTARIO!$B$4:$AD$1048576,29,0)</f>
        <v>0</v>
      </c>
      <c r="AK613" s="51">
        <f t="shared" si="80"/>
        <v>0</v>
      </c>
      <c r="AT613" s="55"/>
    </row>
    <row r="614" spans="1:46" ht="24" customHeight="1" outlineLevel="1" x14ac:dyDescent="0.3">
      <c r="A614" s="43" t="s">
        <v>839</v>
      </c>
      <c r="B614" s="42">
        <v>609</v>
      </c>
      <c r="C614" s="43" t="s">
        <v>1153</v>
      </c>
      <c r="D614" s="43" t="s">
        <v>863</v>
      </c>
      <c r="E614" s="42" t="s">
        <v>1166</v>
      </c>
      <c r="F614" s="43">
        <f>VLOOKUP(E614,[3]INVENTARIO!$B$4:$D$1048576,3,0)</f>
        <v>0</v>
      </c>
      <c r="G614" s="44" t="s">
        <v>1167</v>
      </c>
      <c r="H614" s="43" t="s">
        <v>26</v>
      </c>
      <c r="I614" s="43" t="s">
        <v>27</v>
      </c>
      <c r="J614" s="45">
        <v>2.7</v>
      </c>
      <c r="K614" s="45">
        <v>1.4</v>
      </c>
      <c r="L614" s="45" t="s">
        <v>28</v>
      </c>
      <c r="M614" s="45">
        <v>0</v>
      </c>
      <c r="N614" s="45" t="s">
        <v>28</v>
      </c>
      <c r="O614" s="45">
        <v>0</v>
      </c>
      <c r="P614" s="46">
        <v>0</v>
      </c>
      <c r="Q614" s="46">
        <f t="shared" si="81"/>
        <v>0</v>
      </c>
      <c r="R614" s="47"/>
      <c r="S614" s="46">
        <v>0</v>
      </c>
      <c r="T614" s="46">
        <v>0</v>
      </c>
      <c r="V614" s="49">
        <f>VLOOKUP(E614,[3]INVENTARIO!$B$4:$P$1048576,15,0)</f>
        <v>0.63</v>
      </c>
      <c r="X614" s="50">
        <f>VLOOKUP(E614,[3]INVENTARIO!$B$114:$R$4077,17,0)</f>
        <v>0</v>
      </c>
      <c r="Y614" s="50">
        <f t="shared" si="76"/>
        <v>0</v>
      </c>
      <c r="AA614" s="51">
        <f>VLOOKUP(E614,[3]INVENTARIO!$B$4:$U$4077,20,0)</f>
        <v>0</v>
      </c>
      <c r="AB614" s="51">
        <f t="shared" si="77"/>
        <v>0</v>
      </c>
      <c r="AD614" s="51">
        <f>VLOOKUP(E614,[3]INVENTARIO!$B$4:$X$4077,23,0)</f>
        <v>0</v>
      </c>
      <c r="AE614" s="51">
        <f t="shared" si="78"/>
        <v>0</v>
      </c>
      <c r="AG614" s="51">
        <f>VLOOKUP(E614,[3]INVENTARIO!$B$4:$AA$1048576,26,0)</f>
        <v>0</v>
      </c>
      <c r="AH614" s="51">
        <f t="shared" si="79"/>
        <v>0</v>
      </c>
      <c r="AJ614" s="51">
        <f>VLOOKUP(E614,[3]INVENTARIO!$B$4:$AD$1048576,29,0)</f>
        <v>0</v>
      </c>
      <c r="AK614" s="51">
        <f t="shared" si="80"/>
        <v>0</v>
      </c>
      <c r="AT614" s="55"/>
    </row>
    <row r="615" spans="1:46" ht="24" customHeight="1" outlineLevel="1" x14ac:dyDescent="0.3">
      <c r="A615" s="43" t="s">
        <v>839</v>
      </c>
      <c r="B615" s="42">
        <v>610</v>
      </c>
      <c r="C615" s="43" t="s">
        <v>1153</v>
      </c>
      <c r="D615" s="43" t="s">
        <v>863</v>
      </c>
      <c r="E615" s="42" t="s">
        <v>1168</v>
      </c>
      <c r="F615" s="43">
        <f>VLOOKUP(E615,[3]INVENTARIO!$B$4:$D$1048576,3,0)</f>
        <v>0</v>
      </c>
      <c r="G615" s="44" t="s">
        <v>1169</v>
      </c>
      <c r="H615" s="43" t="s">
        <v>26</v>
      </c>
      <c r="I615" s="43" t="s">
        <v>27</v>
      </c>
      <c r="J615" s="45">
        <v>2.7</v>
      </c>
      <c r="K615" s="45">
        <v>1.4</v>
      </c>
      <c r="L615" s="45" t="s">
        <v>28</v>
      </c>
      <c r="M615" s="45">
        <v>0</v>
      </c>
      <c r="N615" s="45" t="s">
        <v>28</v>
      </c>
      <c r="O615" s="45">
        <v>0</v>
      </c>
      <c r="P615" s="46">
        <v>2858.297</v>
      </c>
      <c r="Q615" s="46">
        <f t="shared" si="81"/>
        <v>1800.72711</v>
      </c>
      <c r="R615" s="47"/>
      <c r="S615" s="46">
        <v>2198.69</v>
      </c>
      <c r="T615" s="46">
        <v>1385.1747</v>
      </c>
      <c r="V615" s="49">
        <f>VLOOKUP(E615,[3]INVENTARIO!$B$4:$P$1048576,15,0)</f>
        <v>0.63</v>
      </c>
      <c r="X615" s="50">
        <f>VLOOKUP(E615,[3]INVENTARIO!$B$114:$R$4077,17,0)</f>
        <v>1775.87</v>
      </c>
      <c r="Y615" s="50">
        <f t="shared" si="76"/>
        <v>1065.5219999999999</v>
      </c>
      <c r="AA615" s="51">
        <f>VLOOKUP(E615,[3]INVENTARIO!$B$4:$U$4077,20,0)</f>
        <v>1775.87</v>
      </c>
      <c r="AB615" s="51">
        <f t="shared" si="77"/>
        <v>1065.5219999999999</v>
      </c>
      <c r="AD615" s="51">
        <f>VLOOKUP(E615,[3]INVENTARIO!$B$4:$X$4077,23,0)</f>
        <v>1691.3</v>
      </c>
      <c r="AE615" s="51">
        <f t="shared" si="78"/>
        <v>1014.78</v>
      </c>
      <c r="AG615" s="51">
        <f>VLOOKUP(E615,[3]INVENTARIO!$B$4:$AA$1048576,26,0)</f>
        <v>0</v>
      </c>
      <c r="AH615" s="51">
        <f t="shared" si="79"/>
        <v>0</v>
      </c>
      <c r="AJ615" s="51">
        <f>VLOOKUP(E615,[3]INVENTARIO!$B$4:$AD$1048576,29,0)</f>
        <v>0</v>
      </c>
      <c r="AK615" s="51">
        <f t="shared" si="80"/>
        <v>0</v>
      </c>
      <c r="AT615" s="55"/>
    </row>
    <row r="616" spans="1:46" ht="24" customHeight="1" outlineLevel="1" x14ac:dyDescent="0.3">
      <c r="A616" s="43" t="s">
        <v>839</v>
      </c>
      <c r="B616" s="42">
        <v>611</v>
      </c>
      <c r="C616" s="43" t="s">
        <v>1153</v>
      </c>
      <c r="D616" s="43" t="s">
        <v>863</v>
      </c>
      <c r="E616" s="42" t="s">
        <v>1170</v>
      </c>
      <c r="F616" s="43">
        <f>VLOOKUP(E616,[3]INVENTARIO!$B$4:$D$1048576,3,0)</f>
        <v>0</v>
      </c>
      <c r="G616" s="44" t="s">
        <v>1171</v>
      </c>
      <c r="H616" s="43" t="s">
        <v>26</v>
      </c>
      <c r="I616" s="43" t="s">
        <v>27</v>
      </c>
      <c r="J616" s="45">
        <v>7</v>
      </c>
      <c r="K616" s="45">
        <v>7</v>
      </c>
      <c r="L616" s="45" t="s">
        <v>28</v>
      </c>
      <c r="M616" s="45">
        <v>2304</v>
      </c>
      <c r="N616" s="45" t="s">
        <v>28</v>
      </c>
      <c r="O616" s="45">
        <v>0</v>
      </c>
      <c r="P616" s="46">
        <v>20919.833999999999</v>
      </c>
      <c r="Q616" s="46">
        <f t="shared" si="81"/>
        <v>12551.900399999999</v>
      </c>
      <c r="R616" s="47"/>
      <c r="S616" s="46">
        <v>16092.18</v>
      </c>
      <c r="T616" s="46">
        <v>9655.3079999999991</v>
      </c>
      <c r="V616" s="49">
        <f>VLOOKUP(E616,[3]INVENTARIO!$B$4:$P$1048576,15,0)</f>
        <v>0.6</v>
      </c>
      <c r="X616" s="50">
        <f>VLOOKUP(E616,[3]INVENTARIO!$B$114:$R$4077,17,0)</f>
        <v>12997.53</v>
      </c>
      <c r="Y616" s="50">
        <f t="shared" si="76"/>
        <v>7798.518</v>
      </c>
      <c r="AA616" s="51">
        <f>VLOOKUP(E616,[3]INVENTARIO!$B$4:$U$4077,20,0)</f>
        <v>12997.53</v>
      </c>
      <c r="AB616" s="51">
        <f t="shared" si="77"/>
        <v>7798.518</v>
      </c>
      <c r="AD616" s="51">
        <f>VLOOKUP(E616,[3]INVENTARIO!$B$4:$X$4077,23,0)</f>
        <v>12378.6</v>
      </c>
      <c r="AE616" s="51">
        <f t="shared" si="78"/>
        <v>7427.16</v>
      </c>
      <c r="AG616" s="51">
        <f>VLOOKUP(E616,[3]INVENTARIO!$B$4:$AA$1048576,26,0)</f>
        <v>10764</v>
      </c>
      <c r="AH616" s="51">
        <f t="shared" si="79"/>
        <v>6458.4</v>
      </c>
      <c r="AJ616" s="51">
        <f>VLOOKUP(E616,[3]INVENTARIO!$B$4:$AD$1048576,29,0)</f>
        <v>9360</v>
      </c>
      <c r="AK616" s="51">
        <f t="shared" si="80"/>
        <v>5616</v>
      </c>
      <c r="AT616" s="55"/>
    </row>
    <row r="617" spans="1:46" ht="24" customHeight="1" outlineLevel="1" x14ac:dyDescent="0.3">
      <c r="A617" s="43" t="s">
        <v>839</v>
      </c>
      <c r="B617" s="42">
        <v>612</v>
      </c>
      <c r="C617" s="43" t="s">
        <v>1153</v>
      </c>
      <c r="D617" s="43" t="s">
        <v>863</v>
      </c>
      <c r="E617" s="42" t="s">
        <v>1172</v>
      </c>
      <c r="F617" s="43">
        <f>VLOOKUP(E617,[3]INVENTARIO!$B$4:$D$1048576,3,0)</f>
        <v>0</v>
      </c>
      <c r="G617" s="44" t="s">
        <v>1173</v>
      </c>
      <c r="H617" s="43" t="s">
        <v>26</v>
      </c>
      <c r="I617" s="43" t="s">
        <v>27</v>
      </c>
      <c r="J617" s="45" t="s">
        <v>28</v>
      </c>
      <c r="K617" s="45" t="s">
        <v>28</v>
      </c>
      <c r="L617" s="45" t="s">
        <v>28</v>
      </c>
      <c r="M617" s="45">
        <v>0</v>
      </c>
      <c r="N617" s="45" t="s">
        <v>28</v>
      </c>
      <c r="O617" s="45">
        <v>0</v>
      </c>
      <c r="P617" s="46">
        <v>29657.133999999998</v>
      </c>
      <c r="Q617" s="46">
        <f t="shared" si="81"/>
        <v>21353.136479999997</v>
      </c>
      <c r="R617" s="47"/>
      <c r="S617" s="46">
        <v>22813.18</v>
      </c>
      <c r="T617" s="46">
        <v>16425.489600000001</v>
      </c>
      <c r="V617" s="49">
        <f>VLOOKUP(E617,[3]INVENTARIO!$B$4:$P$1048576,15,0)</f>
        <v>0.72</v>
      </c>
      <c r="X617" s="50">
        <f>VLOOKUP(E617,[3]INVENTARIO!$B$114:$R$4077,17,0)</f>
        <v>18426.03</v>
      </c>
      <c r="Y617" s="50">
        <f t="shared" ref="Y617:Y657" si="82">X617*60%</f>
        <v>11055.617999999999</v>
      </c>
      <c r="AA617" s="51">
        <f>VLOOKUP(E617,[3]INVENTARIO!$B$4:$U$4077,20,0)</f>
        <v>18426.03</v>
      </c>
      <c r="AB617" s="51">
        <f t="shared" ref="AB617:AB657" si="83">AA617*60%</f>
        <v>11055.617999999999</v>
      </c>
      <c r="AD617" s="51">
        <f>VLOOKUP(E617,[3]INVENTARIO!$B$4:$X$4077,23,0)</f>
        <v>17548.599999999999</v>
      </c>
      <c r="AE617" s="51">
        <f t="shared" ref="AE617:AE657" si="84">AD617*60%</f>
        <v>10529.159999999998</v>
      </c>
      <c r="AG617" s="51">
        <f>VLOOKUP(E617,[3]INVENTARIO!$B$4:$AA$1048576,26,0)</f>
        <v>0</v>
      </c>
      <c r="AH617" s="51">
        <f t="shared" ref="AH617:AH657" si="85">AG617*60%</f>
        <v>0</v>
      </c>
      <c r="AJ617" s="51">
        <f>VLOOKUP(E617,[3]INVENTARIO!$B$4:$AD$1048576,29,0)</f>
        <v>0</v>
      </c>
      <c r="AK617" s="51">
        <f t="shared" ref="AK617:AK657" si="86">AJ617*60%</f>
        <v>0</v>
      </c>
      <c r="AT617" s="55"/>
    </row>
    <row r="618" spans="1:46" ht="24" customHeight="1" outlineLevel="1" x14ac:dyDescent="0.3">
      <c r="A618" s="43" t="s">
        <v>839</v>
      </c>
      <c r="B618" s="42">
        <v>613</v>
      </c>
      <c r="C618" s="43" t="s">
        <v>1153</v>
      </c>
      <c r="D618" s="43" t="s">
        <v>863</v>
      </c>
      <c r="E618" s="42" t="s">
        <v>1174</v>
      </c>
      <c r="F618" s="43">
        <f>VLOOKUP(E618,[3]INVENTARIO!$B$4:$D$1048576,3,0)</f>
        <v>0</v>
      </c>
      <c r="G618" s="44" t="s">
        <v>1175</v>
      </c>
      <c r="H618" s="43" t="s">
        <v>26</v>
      </c>
      <c r="I618" s="43" t="s">
        <v>27</v>
      </c>
      <c r="J618" s="45" t="s">
        <v>28</v>
      </c>
      <c r="K618" s="45" t="s">
        <v>28</v>
      </c>
      <c r="L618" s="45" t="s">
        <v>28</v>
      </c>
      <c r="M618" s="45">
        <v>0</v>
      </c>
      <c r="N618" s="45" t="s">
        <v>28</v>
      </c>
      <c r="O618" s="45">
        <v>0</v>
      </c>
      <c r="P618" s="46">
        <v>30975.333999999999</v>
      </c>
      <c r="Q618" s="46">
        <f t="shared" si="81"/>
        <v>23231.500499999998</v>
      </c>
      <c r="R618" s="47"/>
      <c r="S618" s="46">
        <v>23827.18</v>
      </c>
      <c r="T618" s="46">
        <v>17870.385000000002</v>
      </c>
      <c r="V618" s="49">
        <f>VLOOKUP(E618,[3]INVENTARIO!$B$4:$P$1048576,15,0)</f>
        <v>0.75</v>
      </c>
      <c r="X618" s="50">
        <f>VLOOKUP(E618,[3]INVENTARIO!$B$114:$R$4077,17,0)</f>
        <v>19245.03</v>
      </c>
      <c r="Y618" s="50">
        <f t="shared" si="82"/>
        <v>11547.017999999998</v>
      </c>
      <c r="AA618" s="51">
        <f>VLOOKUP(E618,[3]INVENTARIO!$B$4:$U$4077,20,0)</f>
        <v>19245.03</v>
      </c>
      <c r="AB618" s="51">
        <f t="shared" si="83"/>
        <v>11547.017999999998</v>
      </c>
      <c r="AD618" s="51">
        <f>VLOOKUP(E618,[3]INVENTARIO!$B$4:$X$4077,23,0)</f>
        <v>18328.599999999999</v>
      </c>
      <c r="AE618" s="51">
        <f t="shared" si="84"/>
        <v>10997.159999999998</v>
      </c>
      <c r="AG618" s="51">
        <f>VLOOKUP(E618,[3]INVENTARIO!$B$4:$AA$1048576,26,0)</f>
        <v>0</v>
      </c>
      <c r="AH618" s="51">
        <f t="shared" si="85"/>
        <v>0</v>
      </c>
      <c r="AJ618" s="51">
        <f>VLOOKUP(E618,[3]INVENTARIO!$B$4:$AD$1048576,29,0)</f>
        <v>0</v>
      </c>
      <c r="AK618" s="51">
        <f t="shared" si="86"/>
        <v>0</v>
      </c>
      <c r="AT618" s="55"/>
    </row>
    <row r="619" spans="1:46" ht="24" customHeight="1" outlineLevel="1" x14ac:dyDescent="0.3">
      <c r="A619" s="43" t="s">
        <v>583</v>
      </c>
      <c r="B619" s="42">
        <v>614</v>
      </c>
      <c r="C619" s="43" t="s">
        <v>1153</v>
      </c>
      <c r="D619" s="43" t="s">
        <v>863</v>
      </c>
      <c r="E619" s="42" t="s">
        <v>1176</v>
      </c>
      <c r="F619" s="43">
        <f>VLOOKUP(E619,[3]INVENTARIO!$B$4:$D$1048576,3,0)</f>
        <v>0</v>
      </c>
      <c r="G619" s="44" t="s">
        <v>1177</v>
      </c>
      <c r="H619" s="43" t="s">
        <v>26</v>
      </c>
      <c r="I619" s="43" t="s">
        <v>27</v>
      </c>
      <c r="J619" s="45" t="s">
        <v>28</v>
      </c>
      <c r="K619" s="45" t="s">
        <v>28</v>
      </c>
      <c r="L619" s="45" t="s">
        <v>28</v>
      </c>
      <c r="M619" s="45">
        <v>0</v>
      </c>
      <c r="N619" s="45" t="s">
        <v>28</v>
      </c>
      <c r="O619" s="45">
        <v>0</v>
      </c>
      <c r="P619" s="46">
        <v>0</v>
      </c>
      <c r="Q619" s="46">
        <f t="shared" si="81"/>
        <v>0</v>
      </c>
      <c r="R619" s="47"/>
      <c r="S619" s="46">
        <v>0</v>
      </c>
      <c r="T619" s="46">
        <v>0</v>
      </c>
      <c r="V619" s="49">
        <f>VLOOKUP(E619,[3]INVENTARIO!$B$4:$P$1048576,15,0)</f>
        <v>0.63</v>
      </c>
      <c r="X619" s="50">
        <f>VLOOKUP(E619,[3]INVENTARIO!$B$114:$R$4077,17,0)</f>
        <v>0</v>
      </c>
      <c r="Y619" s="50">
        <f t="shared" si="82"/>
        <v>0</v>
      </c>
      <c r="AA619" s="51">
        <f>VLOOKUP(E619,[3]INVENTARIO!$B$4:$U$4077,20,0)</f>
        <v>0</v>
      </c>
      <c r="AB619" s="51">
        <f t="shared" si="83"/>
        <v>0</v>
      </c>
      <c r="AD619" s="51">
        <f>VLOOKUP(E619,[3]INVENTARIO!$B$4:$X$4077,23,0)</f>
        <v>0</v>
      </c>
      <c r="AE619" s="51">
        <f t="shared" si="84"/>
        <v>0</v>
      </c>
      <c r="AG619" s="51">
        <f>VLOOKUP(E619,[3]INVENTARIO!$B$4:$AA$1048576,26,0)</f>
        <v>0</v>
      </c>
      <c r="AH619" s="51">
        <f t="shared" si="85"/>
        <v>0</v>
      </c>
      <c r="AJ619" s="51">
        <f>VLOOKUP(E619,[3]INVENTARIO!$B$4:$AD$1048576,29,0)</f>
        <v>0</v>
      </c>
      <c r="AK619" s="51">
        <f t="shared" si="86"/>
        <v>0</v>
      </c>
      <c r="AT619" s="55"/>
    </row>
    <row r="620" spans="1:46" ht="24" customHeight="1" outlineLevel="1" x14ac:dyDescent="0.3">
      <c r="A620" s="43" t="s">
        <v>583</v>
      </c>
      <c r="B620" s="42">
        <v>615</v>
      </c>
      <c r="C620" s="43" t="s">
        <v>1153</v>
      </c>
      <c r="D620" s="43" t="s">
        <v>863</v>
      </c>
      <c r="E620" s="42" t="s">
        <v>1178</v>
      </c>
      <c r="F620" s="43">
        <f>VLOOKUP(E620,[3]INVENTARIO!$B$4:$D$1048576,3,0)</f>
        <v>0</v>
      </c>
      <c r="G620" s="44" t="s">
        <v>1179</v>
      </c>
      <c r="H620" s="43" t="s">
        <v>26</v>
      </c>
      <c r="I620" s="43" t="s">
        <v>27</v>
      </c>
      <c r="J620" s="45" t="s">
        <v>28</v>
      </c>
      <c r="K620" s="45" t="s">
        <v>28</v>
      </c>
      <c r="L620" s="45" t="s">
        <v>28</v>
      </c>
      <c r="M620" s="45">
        <v>0</v>
      </c>
      <c r="N620" s="45" t="s">
        <v>28</v>
      </c>
      <c r="O620" s="45">
        <v>0</v>
      </c>
      <c r="P620" s="46">
        <v>22947.833999999999</v>
      </c>
      <c r="Q620" s="46">
        <f t="shared" si="81"/>
        <v>14457.135419999999</v>
      </c>
      <c r="R620" s="47"/>
      <c r="S620" s="46">
        <v>17652.18</v>
      </c>
      <c r="T620" s="46">
        <v>11120.8734</v>
      </c>
      <c r="V620" s="49">
        <f>VLOOKUP(E620,[3]INVENTARIO!$B$4:$P$1048576,15,0)</f>
        <v>0.63</v>
      </c>
      <c r="X620" s="50">
        <f>VLOOKUP(E620,[3]INVENTARIO!$B$114:$R$4077,17,0)</f>
        <v>14257.53</v>
      </c>
      <c r="Y620" s="50">
        <f t="shared" si="82"/>
        <v>8554.518</v>
      </c>
      <c r="AA620" s="51">
        <f>VLOOKUP(E620,[3]INVENTARIO!$B$4:$U$4077,20,0)</f>
        <v>14257.53</v>
      </c>
      <c r="AB620" s="51">
        <f t="shared" si="83"/>
        <v>8554.518</v>
      </c>
      <c r="AD620" s="51">
        <f>VLOOKUP(E620,[3]INVENTARIO!$B$4:$X$4077,23,0)</f>
        <v>13578.6</v>
      </c>
      <c r="AE620" s="51">
        <f t="shared" si="84"/>
        <v>8147.16</v>
      </c>
      <c r="AG620" s="51">
        <f>VLOOKUP(E620,[3]INVENTARIO!$B$4:$AA$1048576,26,0)</f>
        <v>0</v>
      </c>
      <c r="AH620" s="51">
        <f t="shared" si="85"/>
        <v>0</v>
      </c>
      <c r="AJ620" s="51">
        <f>VLOOKUP(E620,[3]INVENTARIO!$B$4:$AD$1048576,29,0)</f>
        <v>0</v>
      </c>
      <c r="AK620" s="51">
        <f t="shared" si="86"/>
        <v>0</v>
      </c>
      <c r="AT620" s="55"/>
    </row>
    <row r="621" spans="1:46" ht="24" customHeight="1" outlineLevel="1" x14ac:dyDescent="0.3">
      <c r="A621" s="43" t="s">
        <v>583</v>
      </c>
      <c r="B621" s="42">
        <v>616</v>
      </c>
      <c r="C621" s="43" t="s">
        <v>1153</v>
      </c>
      <c r="D621" s="43" t="s">
        <v>863</v>
      </c>
      <c r="E621" s="42" t="s">
        <v>1180</v>
      </c>
      <c r="F621" s="43">
        <f>VLOOKUP(E621,[3]INVENTARIO!$B$4:$D$1048576,3,0)</f>
        <v>0</v>
      </c>
      <c r="G621" s="44" t="s">
        <v>1181</v>
      </c>
      <c r="H621" s="43" t="s">
        <v>26</v>
      </c>
      <c r="I621" s="43" t="s">
        <v>27</v>
      </c>
      <c r="J621" s="45">
        <v>4.9000000000000004</v>
      </c>
      <c r="K621" s="45">
        <v>4.9000000000000004</v>
      </c>
      <c r="L621" s="45" t="s">
        <v>28</v>
      </c>
      <c r="M621" s="45">
        <v>1088</v>
      </c>
      <c r="N621" s="45" t="s">
        <v>28</v>
      </c>
      <c r="O621" s="45">
        <v>0</v>
      </c>
      <c r="P621" s="46">
        <v>9878.8950000000004</v>
      </c>
      <c r="Q621" s="46">
        <f t="shared" si="81"/>
        <v>5927.3370000000004</v>
      </c>
      <c r="R621" s="47"/>
      <c r="S621" s="46">
        <v>7599.1500000000005</v>
      </c>
      <c r="T621" s="46">
        <v>4559.49</v>
      </c>
      <c r="V621" s="49">
        <f>VLOOKUP(E621,[3]INVENTARIO!$B$4:$P$1048576,15,0)</f>
        <v>0.6</v>
      </c>
      <c r="X621" s="50">
        <f>VLOOKUP(E621,[3]INVENTARIO!$B$114:$R$4077,17,0)</f>
        <v>6137.78</v>
      </c>
      <c r="Y621" s="50">
        <f t="shared" si="82"/>
        <v>3682.6679999999997</v>
      </c>
      <c r="AA621" s="51">
        <f>VLOOKUP(E621,[3]INVENTARIO!$B$4:$U$4077,20,0)</f>
        <v>6137.78</v>
      </c>
      <c r="AB621" s="51">
        <f t="shared" si="83"/>
        <v>3682.6679999999997</v>
      </c>
      <c r="AD621" s="51">
        <f>VLOOKUP(E621,[3]INVENTARIO!$B$4:$X$4077,23,0)</f>
        <v>5845.5</v>
      </c>
      <c r="AE621" s="51">
        <f t="shared" si="84"/>
        <v>3507.2999999999997</v>
      </c>
      <c r="AG621" s="51">
        <f>VLOOKUP(E621,[3]INVENTARIO!$B$4:$AA$1048576,26,0)</f>
        <v>5083</v>
      </c>
      <c r="AH621" s="51">
        <f t="shared" si="85"/>
        <v>3049.7999999999997</v>
      </c>
      <c r="AJ621" s="51">
        <f>VLOOKUP(E621,[3]INVENTARIO!$B$4:$AD$1048576,29,0)</f>
        <v>4420</v>
      </c>
      <c r="AK621" s="51">
        <f t="shared" si="86"/>
        <v>2652</v>
      </c>
      <c r="AT621" s="55"/>
    </row>
    <row r="622" spans="1:46" ht="24" customHeight="1" outlineLevel="1" x14ac:dyDescent="0.3">
      <c r="A622" s="43" t="s">
        <v>583</v>
      </c>
      <c r="B622" s="42">
        <v>617</v>
      </c>
      <c r="C622" s="43" t="s">
        <v>1153</v>
      </c>
      <c r="D622" s="43" t="s">
        <v>863</v>
      </c>
      <c r="E622" s="42" t="s">
        <v>1182</v>
      </c>
      <c r="F622" s="43">
        <f>VLOOKUP(E622,[3]INVENTARIO!$B$4:$D$1048576,3,0)</f>
        <v>0</v>
      </c>
      <c r="G622" s="44" t="s">
        <v>1183</v>
      </c>
      <c r="H622" s="43" t="s">
        <v>26</v>
      </c>
      <c r="I622" s="43" t="s">
        <v>27</v>
      </c>
      <c r="J622" s="45">
        <v>4.9000000000000004</v>
      </c>
      <c r="K622" s="45">
        <v>4.9000000000000004</v>
      </c>
      <c r="L622" s="45" t="s">
        <v>28</v>
      </c>
      <c r="M622" s="45">
        <v>0</v>
      </c>
      <c r="N622" s="45" t="s">
        <v>28</v>
      </c>
      <c r="O622" s="45">
        <v>0</v>
      </c>
      <c r="P622" s="46">
        <v>0</v>
      </c>
      <c r="Q622" s="46">
        <f t="shared" si="81"/>
        <v>0</v>
      </c>
      <c r="R622" s="47"/>
      <c r="S622" s="46">
        <v>0</v>
      </c>
      <c r="T622" s="46">
        <v>0</v>
      </c>
      <c r="V622" s="49">
        <f>VLOOKUP(E622,[3]INVENTARIO!$B$4:$P$1048576,15,0)</f>
        <v>0.72</v>
      </c>
      <c r="X622" s="50">
        <f>VLOOKUP(E622,[3]INVENTARIO!$B$114:$R$4077,17,0)</f>
        <v>0</v>
      </c>
      <c r="Y622" s="50">
        <f t="shared" si="82"/>
        <v>0</v>
      </c>
      <c r="AA622" s="51">
        <f>VLOOKUP(E622,[3]INVENTARIO!$B$4:$U$4077,20,0)</f>
        <v>0</v>
      </c>
      <c r="AB622" s="51">
        <f t="shared" si="83"/>
        <v>0</v>
      </c>
      <c r="AD622" s="51">
        <f>VLOOKUP(E622,[3]INVENTARIO!$B$4:$X$4077,23,0)</f>
        <v>0</v>
      </c>
      <c r="AE622" s="51">
        <f t="shared" si="84"/>
        <v>0</v>
      </c>
      <c r="AG622" s="51">
        <f>VLOOKUP(E622,[3]INVENTARIO!$B$4:$AA$1048576,26,0)</f>
        <v>0</v>
      </c>
      <c r="AH622" s="51">
        <f t="shared" si="85"/>
        <v>0</v>
      </c>
      <c r="AJ622" s="51">
        <f>VLOOKUP(E622,[3]INVENTARIO!$B$4:$AD$1048576,29,0)</f>
        <v>0</v>
      </c>
      <c r="AK622" s="51">
        <f t="shared" si="86"/>
        <v>0</v>
      </c>
      <c r="AT622" s="55"/>
    </row>
    <row r="623" spans="1:46" ht="24" customHeight="1" outlineLevel="1" x14ac:dyDescent="0.3">
      <c r="A623" s="43" t="s">
        <v>583</v>
      </c>
      <c r="B623" s="42">
        <v>618</v>
      </c>
      <c r="C623" s="43" t="s">
        <v>1153</v>
      </c>
      <c r="D623" s="43" t="s">
        <v>863</v>
      </c>
      <c r="E623" s="42" t="s">
        <v>1184</v>
      </c>
      <c r="F623" s="43">
        <f>VLOOKUP(E623,[3]INVENTARIO!$B$4:$D$1048576,3,0)</f>
        <v>0</v>
      </c>
      <c r="G623" s="44" t="s">
        <v>1185</v>
      </c>
      <c r="H623" s="43" t="s">
        <v>26</v>
      </c>
      <c r="I623" s="43" t="s">
        <v>27</v>
      </c>
      <c r="J623" s="45">
        <v>4.9000000000000004</v>
      </c>
      <c r="K623" s="45">
        <v>4.9000000000000004</v>
      </c>
      <c r="L623" s="45" t="s">
        <v>28</v>
      </c>
      <c r="M623" s="45">
        <v>0</v>
      </c>
      <c r="N623" s="45" t="s">
        <v>28</v>
      </c>
      <c r="O623" s="45">
        <v>0</v>
      </c>
      <c r="P623" s="46">
        <v>0</v>
      </c>
      <c r="Q623" s="46">
        <f t="shared" si="81"/>
        <v>0</v>
      </c>
      <c r="R623" s="47"/>
      <c r="S623" s="46">
        <v>0</v>
      </c>
      <c r="T623" s="46">
        <v>0</v>
      </c>
      <c r="V623" s="49">
        <f>VLOOKUP(E623,[3]INVENTARIO!$B$4:$P$1048576,15,0)</f>
        <v>0.75</v>
      </c>
      <c r="X623" s="50">
        <f>VLOOKUP(E623,[3]INVENTARIO!$B$114:$R$4077,17,0)</f>
        <v>0</v>
      </c>
      <c r="Y623" s="50">
        <f t="shared" si="82"/>
        <v>0</v>
      </c>
      <c r="AA623" s="51">
        <f>VLOOKUP(E623,[3]INVENTARIO!$B$4:$U$4077,20,0)</f>
        <v>0</v>
      </c>
      <c r="AB623" s="51">
        <f t="shared" si="83"/>
        <v>0</v>
      </c>
      <c r="AD623" s="51">
        <f>VLOOKUP(E623,[3]INVENTARIO!$B$4:$X$4077,23,0)</f>
        <v>0</v>
      </c>
      <c r="AE623" s="51">
        <f t="shared" si="84"/>
        <v>0</v>
      </c>
      <c r="AG623" s="51">
        <f>VLOOKUP(E623,[3]INVENTARIO!$B$4:$AA$1048576,26,0)</f>
        <v>0</v>
      </c>
      <c r="AH623" s="51">
        <f t="shared" si="85"/>
        <v>0</v>
      </c>
      <c r="AJ623" s="51">
        <f>VLOOKUP(E623,[3]INVENTARIO!$B$4:$AD$1048576,29,0)</f>
        <v>0</v>
      </c>
      <c r="AK623" s="51">
        <f t="shared" si="86"/>
        <v>0</v>
      </c>
      <c r="AT623" s="55"/>
    </row>
    <row r="624" spans="1:46" ht="24" customHeight="1" outlineLevel="1" x14ac:dyDescent="0.3">
      <c r="A624" s="43" t="s">
        <v>583</v>
      </c>
      <c r="B624" s="42">
        <v>619</v>
      </c>
      <c r="C624" s="43" t="s">
        <v>1153</v>
      </c>
      <c r="D624" s="43" t="s">
        <v>863</v>
      </c>
      <c r="E624" s="42" t="s">
        <v>1186</v>
      </c>
      <c r="F624" s="43">
        <f>VLOOKUP(E624,[3]INVENTARIO!$B$4:$D$1048576,3,0)</f>
        <v>0</v>
      </c>
      <c r="G624" s="44" t="s">
        <v>1187</v>
      </c>
      <c r="H624" s="43" t="s">
        <v>26</v>
      </c>
      <c r="I624" s="43" t="s">
        <v>27</v>
      </c>
      <c r="J624" s="45">
        <v>4.9000000000000004</v>
      </c>
      <c r="K624" s="45">
        <v>4.9000000000000004</v>
      </c>
      <c r="L624" s="45" t="s">
        <v>28</v>
      </c>
      <c r="M624" s="45">
        <v>0</v>
      </c>
      <c r="N624" s="45" t="s">
        <v>28</v>
      </c>
      <c r="O624" s="45">
        <v>0</v>
      </c>
      <c r="P624" s="46">
        <v>0</v>
      </c>
      <c r="Q624" s="46">
        <f t="shared" si="81"/>
        <v>0</v>
      </c>
      <c r="R624" s="47"/>
      <c r="S624" s="46">
        <v>0</v>
      </c>
      <c r="T624" s="46">
        <v>0</v>
      </c>
      <c r="V624" s="49">
        <f>VLOOKUP(E624,[3]INVENTARIO!$B$4:$P$1048576,15,0)</f>
        <v>0.63</v>
      </c>
      <c r="X624" s="50">
        <f>VLOOKUP(E624,[3]INVENTARIO!$B$114:$R$4077,17,0)</f>
        <v>0</v>
      </c>
      <c r="Y624" s="50">
        <f t="shared" si="82"/>
        <v>0</v>
      </c>
      <c r="AA624" s="51">
        <f>VLOOKUP(E624,[3]INVENTARIO!$B$4:$U$4077,20,0)</f>
        <v>0</v>
      </c>
      <c r="AB624" s="51">
        <f t="shared" si="83"/>
        <v>0</v>
      </c>
      <c r="AD624" s="51">
        <f>VLOOKUP(E624,[3]INVENTARIO!$B$4:$X$4077,23,0)</f>
        <v>0</v>
      </c>
      <c r="AE624" s="51">
        <f t="shared" si="84"/>
        <v>0</v>
      </c>
      <c r="AG624" s="51">
        <f>VLOOKUP(E624,[3]INVENTARIO!$B$4:$AA$1048576,26,0)</f>
        <v>0</v>
      </c>
      <c r="AH624" s="51">
        <f t="shared" si="85"/>
        <v>0</v>
      </c>
      <c r="AJ624" s="51">
        <f>VLOOKUP(E624,[3]INVENTARIO!$B$4:$AD$1048576,29,0)</f>
        <v>0</v>
      </c>
      <c r="AK624" s="51">
        <f t="shared" si="86"/>
        <v>0</v>
      </c>
      <c r="AT624" s="55"/>
    </row>
    <row r="625" spans="1:46" ht="24" customHeight="1" outlineLevel="1" x14ac:dyDescent="0.3">
      <c r="A625" s="43" t="s">
        <v>583</v>
      </c>
      <c r="B625" s="42">
        <v>620</v>
      </c>
      <c r="C625" s="43" t="s">
        <v>1153</v>
      </c>
      <c r="D625" s="43" t="s">
        <v>863</v>
      </c>
      <c r="E625" s="42" t="s">
        <v>1188</v>
      </c>
      <c r="F625" s="43">
        <f>VLOOKUP(E625,[3]INVENTARIO!$B$4:$D$1048576,3,0)</f>
        <v>0</v>
      </c>
      <c r="G625" s="44" t="s">
        <v>1189</v>
      </c>
      <c r="H625" s="43" t="s">
        <v>26</v>
      </c>
      <c r="I625" s="43" t="s">
        <v>27</v>
      </c>
      <c r="J625" s="45">
        <v>4.9000000000000004</v>
      </c>
      <c r="K625" s="45">
        <v>4.9000000000000004</v>
      </c>
      <c r="L625" s="45" t="s">
        <v>28</v>
      </c>
      <c r="M625" s="45">
        <v>0</v>
      </c>
      <c r="N625" s="45" t="s">
        <v>28</v>
      </c>
      <c r="O625" s="45">
        <v>0</v>
      </c>
      <c r="P625" s="46">
        <v>0</v>
      </c>
      <c r="Q625" s="46">
        <f t="shared" si="81"/>
        <v>0</v>
      </c>
      <c r="R625" s="47"/>
      <c r="S625" s="46">
        <v>0</v>
      </c>
      <c r="T625" s="46">
        <v>0</v>
      </c>
      <c r="V625" s="49">
        <f>VLOOKUP(E625,[3]INVENTARIO!$B$4:$P$1048576,15,0)</f>
        <v>0.72</v>
      </c>
      <c r="X625" s="50">
        <f>VLOOKUP(E625,[3]INVENTARIO!$B$114:$R$4077,17,0)</f>
        <v>0</v>
      </c>
      <c r="Y625" s="50">
        <f t="shared" si="82"/>
        <v>0</v>
      </c>
      <c r="AA625" s="51">
        <f>VLOOKUP(E625,[3]INVENTARIO!$B$4:$U$4077,20,0)</f>
        <v>0</v>
      </c>
      <c r="AB625" s="51">
        <f t="shared" si="83"/>
        <v>0</v>
      </c>
      <c r="AD625" s="51">
        <f>VLOOKUP(E625,[3]INVENTARIO!$B$4:$X$4077,23,0)</f>
        <v>0</v>
      </c>
      <c r="AE625" s="51">
        <f t="shared" si="84"/>
        <v>0</v>
      </c>
      <c r="AG625" s="51">
        <f>VLOOKUP(E625,[3]INVENTARIO!$B$4:$AA$1048576,26,0)</f>
        <v>0</v>
      </c>
      <c r="AH625" s="51">
        <f t="shared" si="85"/>
        <v>0</v>
      </c>
      <c r="AJ625" s="51">
        <f>VLOOKUP(E625,[3]INVENTARIO!$B$4:$AD$1048576,29,0)</f>
        <v>0</v>
      </c>
      <c r="AK625" s="51">
        <f t="shared" si="86"/>
        <v>0</v>
      </c>
      <c r="AT625" s="55"/>
    </row>
    <row r="626" spans="1:46" ht="24" customHeight="1" outlineLevel="1" x14ac:dyDescent="0.3">
      <c r="A626" s="43" t="s">
        <v>583</v>
      </c>
      <c r="B626" s="42">
        <v>621</v>
      </c>
      <c r="C626" s="43" t="s">
        <v>1153</v>
      </c>
      <c r="D626" s="43" t="s">
        <v>863</v>
      </c>
      <c r="E626" s="42" t="s">
        <v>1190</v>
      </c>
      <c r="F626" s="43">
        <f>VLOOKUP(E626,[3]INVENTARIO!$B$4:$D$1048576,3,0)</f>
        <v>0</v>
      </c>
      <c r="G626" s="44" t="s">
        <v>1191</v>
      </c>
      <c r="H626" s="43" t="s">
        <v>26</v>
      </c>
      <c r="I626" s="43" t="s">
        <v>27</v>
      </c>
      <c r="J626" s="45">
        <v>4.9000000000000004</v>
      </c>
      <c r="K626" s="45">
        <v>4.9000000000000004</v>
      </c>
      <c r="L626" s="45" t="s">
        <v>28</v>
      </c>
      <c r="M626" s="45">
        <v>0</v>
      </c>
      <c r="N626" s="45" t="s">
        <v>28</v>
      </c>
      <c r="O626" s="45">
        <v>0</v>
      </c>
      <c r="P626" s="46">
        <v>0</v>
      </c>
      <c r="Q626" s="46">
        <f t="shared" si="81"/>
        <v>0</v>
      </c>
      <c r="R626" s="47"/>
      <c r="S626" s="46">
        <v>0</v>
      </c>
      <c r="T626" s="46">
        <v>0</v>
      </c>
      <c r="V626" s="49">
        <f>VLOOKUP(E626,[3]INVENTARIO!$B$4:$P$1048576,15,0)</f>
        <v>0.63</v>
      </c>
      <c r="X626" s="50">
        <f>VLOOKUP(E626,[3]INVENTARIO!$B$114:$R$4077,17,0)</f>
        <v>0</v>
      </c>
      <c r="Y626" s="50">
        <f t="shared" si="82"/>
        <v>0</v>
      </c>
      <c r="AA626" s="51">
        <f>VLOOKUP(E626,[3]INVENTARIO!$B$4:$U$4077,20,0)</f>
        <v>0</v>
      </c>
      <c r="AB626" s="51">
        <f t="shared" si="83"/>
        <v>0</v>
      </c>
      <c r="AD626" s="51">
        <f>VLOOKUP(E626,[3]INVENTARIO!$B$4:$X$4077,23,0)</f>
        <v>0</v>
      </c>
      <c r="AE626" s="51">
        <f t="shared" si="84"/>
        <v>0</v>
      </c>
      <c r="AG626" s="51">
        <f>VLOOKUP(E626,[3]INVENTARIO!$B$4:$AA$1048576,26,0)</f>
        <v>0</v>
      </c>
      <c r="AH626" s="51">
        <f t="shared" si="85"/>
        <v>0</v>
      </c>
      <c r="AJ626" s="51">
        <f>VLOOKUP(E626,[3]INVENTARIO!$B$4:$AD$1048576,29,0)</f>
        <v>0</v>
      </c>
      <c r="AK626" s="51">
        <f t="shared" si="86"/>
        <v>0</v>
      </c>
      <c r="AT626" s="55"/>
    </row>
    <row r="627" spans="1:46" ht="24" customHeight="1" outlineLevel="1" x14ac:dyDescent="0.3">
      <c r="A627" s="43" t="s">
        <v>347</v>
      </c>
      <c r="B627" s="42">
        <v>622</v>
      </c>
      <c r="C627" s="43" t="s">
        <v>1153</v>
      </c>
      <c r="D627" s="43" t="s">
        <v>863</v>
      </c>
      <c r="E627" s="42" t="s">
        <v>1192</v>
      </c>
      <c r="F627" s="43">
        <f>VLOOKUP(E627,[3]INVENTARIO!$B$4:$D$1048576,3,0)</f>
        <v>0</v>
      </c>
      <c r="G627" s="44" t="s">
        <v>1193</v>
      </c>
      <c r="H627" s="43" t="s">
        <v>26</v>
      </c>
      <c r="I627" s="43" t="s">
        <v>27</v>
      </c>
      <c r="J627" s="45">
        <v>4.9000000000000004</v>
      </c>
      <c r="K627" s="45">
        <v>4.9000000000000004</v>
      </c>
      <c r="L627" s="45" t="s">
        <v>28</v>
      </c>
      <c r="M627" s="45">
        <v>0</v>
      </c>
      <c r="N627" s="45" t="s">
        <v>28</v>
      </c>
      <c r="O627" s="45">
        <v>0</v>
      </c>
      <c r="P627" s="46">
        <v>0</v>
      </c>
      <c r="Q627" s="46">
        <f t="shared" si="81"/>
        <v>0</v>
      </c>
      <c r="R627" s="47"/>
      <c r="S627" s="46">
        <v>0</v>
      </c>
      <c r="T627" s="46">
        <v>0</v>
      </c>
      <c r="V627" s="49">
        <f>VLOOKUP(E627,[3]INVENTARIO!$B$4:$P$1048576,15,0)</f>
        <v>0.75</v>
      </c>
      <c r="X627" s="50">
        <f>VLOOKUP(E627,[3]INVENTARIO!$B$114:$R$4077,17,0)</f>
        <v>0</v>
      </c>
      <c r="Y627" s="50">
        <f t="shared" si="82"/>
        <v>0</v>
      </c>
      <c r="AA627" s="51">
        <f>VLOOKUP(E627,[3]INVENTARIO!$B$4:$U$4077,20,0)</f>
        <v>0</v>
      </c>
      <c r="AB627" s="51">
        <f t="shared" si="83"/>
        <v>0</v>
      </c>
      <c r="AD627" s="51">
        <f>VLOOKUP(E627,[3]INVENTARIO!$B$4:$X$4077,23,0)</f>
        <v>0</v>
      </c>
      <c r="AE627" s="51">
        <f t="shared" si="84"/>
        <v>0</v>
      </c>
      <c r="AG627" s="51">
        <f>VLOOKUP(E627,[3]INVENTARIO!$B$4:$AA$1048576,26,0)</f>
        <v>0</v>
      </c>
      <c r="AH627" s="51">
        <f t="shared" si="85"/>
        <v>0</v>
      </c>
      <c r="AJ627" s="51">
        <f>VLOOKUP(E627,[3]INVENTARIO!$B$4:$AD$1048576,29,0)</f>
        <v>0</v>
      </c>
      <c r="AK627" s="51">
        <f t="shared" si="86"/>
        <v>0</v>
      </c>
      <c r="AT627" s="55"/>
    </row>
    <row r="628" spans="1:46" ht="24" customHeight="1" outlineLevel="1" x14ac:dyDescent="0.3">
      <c r="A628" s="43" t="s">
        <v>583</v>
      </c>
      <c r="B628" s="42">
        <v>623</v>
      </c>
      <c r="C628" s="43" t="s">
        <v>1153</v>
      </c>
      <c r="D628" s="43" t="s">
        <v>863</v>
      </c>
      <c r="E628" s="42" t="s">
        <v>1194</v>
      </c>
      <c r="F628" s="43">
        <f>VLOOKUP(E628,[3]INVENTARIO!$B$4:$D$1048576,3,0)</f>
        <v>0</v>
      </c>
      <c r="G628" s="44" t="s">
        <v>1181</v>
      </c>
      <c r="H628" s="43" t="s">
        <v>26</v>
      </c>
      <c r="I628" s="43" t="s">
        <v>27</v>
      </c>
      <c r="J628" s="45">
        <v>3.8</v>
      </c>
      <c r="K628" s="45">
        <v>3.8</v>
      </c>
      <c r="L628" s="45" t="s">
        <v>28</v>
      </c>
      <c r="M628" s="45">
        <v>832</v>
      </c>
      <c r="N628" s="45" t="s">
        <v>28</v>
      </c>
      <c r="O628" s="45">
        <v>0</v>
      </c>
      <c r="P628" s="46">
        <v>8027.5</v>
      </c>
      <c r="Q628" s="46">
        <f t="shared" si="81"/>
        <v>4816.5</v>
      </c>
      <c r="R628" s="47"/>
      <c r="S628" s="46">
        <v>6175</v>
      </c>
      <c r="T628" s="46">
        <v>3705</v>
      </c>
      <c r="V628" s="49">
        <f>VLOOKUP(E628,[3]INVENTARIO!$B$4:$P$1048576,15,0)</f>
        <v>0.6</v>
      </c>
      <c r="X628" s="50">
        <f>VLOOKUP(E628,[3]INVENTARIO!$B$114:$R$4077,17,0)</f>
        <v>4987.5</v>
      </c>
      <c r="Y628" s="50">
        <f t="shared" si="82"/>
        <v>2992.5</v>
      </c>
      <c r="AA628" s="51">
        <f>VLOOKUP(E628,[3]INVENTARIO!$B$4:$U$4077,20,0)</f>
        <v>4987.5</v>
      </c>
      <c r="AB628" s="51">
        <f t="shared" si="83"/>
        <v>2992.5</v>
      </c>
      <c r="AD628" s="51">
        <f>VLOOKUP(E628,[3]INVENTARIO!$B$4:$X$4077,23,0)</f>
        <v>4750</v>
      </c>
      <c r="AE628" s="51">
        <f t="shared" si="84"/>
        <v>2850</v>
      </c>
      <c r="AG628" s="51">
        <f>VLOOKUP(E628,[3]INVENTARIO!$B$4:$AA$1048576,26,0)</f>
        <v>3887</v>
      </c>
      <c r="AH628" s="51">
        <f t="shared" si="85"/>
        <v>2332.1999999999998</v>
      </c>
      <c r="AJ628" s="51">
        <f>VLOOKUP(E628,[3]INVENTARIO!$B$4:$AD$1048576,29,0)</f>
        <v>3380</v>
      </c>
      <c r="AK628" s="51">
        <f t="shared" si="86"/>
        <v>2028</v>
      </c>
      <c r="AT628" s="55"/>
    </row>
    <row r="629" spans="1:46" ht="24" customHeight="1" outlineLevel="1" x14ac:dyDescent="0.3">
      <c r="A629" s="43" t="s">
        <v>583</v>
      </c>
      <c r="B629" s="42">
        <v>624</v>
      </c>
      <c r="C629" s="43" t="s">
        <v>1153</v>
      </c>
      <c r="D629" s="43" t="s">
        <v>863</v>
      </c>
      <c r="E629" s="42" t="s">
        <v>1195</v>
      </c>
      <c r="F629" s="43">
        <f>VLOOKUP(E629,[3]INVENTARIO!$B$4:$D$1048576,3,0)</f>
        <v>0</v>
      </c>
      <c r="G629" s="44" t="s">
        <v>1183</v>
      </c>
      <c r="H629" s="43" t="s">
        <v>26</v>
      </c>
      <c r="I629" s="43" t="s">
        <v>27</v>
      </c>
      <c r="J629" s="45">
        <v>3.8</v>
      </c>
      <c r="K629" s="45">
        <v>3.8</v>
      </c>
      <c r="L629" s="45" t="s">
        <v>28</v>
      </c>
      <c r="M629" s="45">
        <v>0</v>
      </c>
      <c r="N629" s="45" t="s">
        <v>28</v>
      </c>
      <c r="O629" s="45">
        <v>0</v>
      </c>
      <c r="P629" s="46">
        <v>0</v>
      </c>
      <c r="Q629" s="46">
        <f t="shared" si="81"/>
        <v>0</v>
      </c>
      <c r="R629" s="47"/>
      <c r="S629" s="46">
        <v>0</v>
      </c>
      <c r="T629" s="46">
        <v>0</v>
      </c>
      <c r="V629" s="49">
        <f>VLOOKUP(E629,[3]INVENTARIO!$B$4:$P$1048576,15,0)</f>
        <v>0.72</v>
      </c>
      <c r="X629" s="50">
        <f>VLOOKUP(E629,[3]INVENTARIO!$B$114:$R$4077,17,0)</f>
        <v>0</v>
      </c>
      <c r="Y629" s="50">
        <f t="shared" si="82"/>
        <v>0</v>
      </c>
      <c r="AA629" s="51">
        <f>VLOOKUP(E629,[3]INVENTARIO!$B$4:$U$4077,20,0)</f>
        <v>0</v>
      </c>
      <c r="AB629" s="51">
        <f t="shared" si="83"/>
        <v>0</v>
      </c>
      <c r="AD629" s="51">
        <f>VLOOKUP(E629,[3]INVENTARIO!$B$4:$X$4077,23,0)</f>
        <v>0</v>
      </c>
      <c r="AE629" s="51">
        <f t="shared" si="84"/>
        <v>0</v>
      </c>
      <c r="AG629" s="51">
        <f>VLOOKUP(E629,[3]INVENTARIO!$B$4:$AA$1048576,26,0)</f>
        <v>0</v>
      </c>
      <c r="AH629" s="51">
        <f t="shared" si="85"/>
        <v>0</v>
      </c>
      <c r="AJ629" s="51">
        <f>VLOOKUP(E629,[3]INVENTARIO!$B$4:$AD$1048576,29,0)</f>
        <v>0</v>
      </c>
      <c r="AK629" s="51">
        <f t="shared" si="86"/>
        <v>0</v>
      </c>
      <c r="AT629" s="55"/>
    </row>
    <row r="630" spans="1:46" ht="24" customHeight="1" outlineLevel="1" x14ac:dyDescent="0.3">
      <c r="A630" s="43" t="s">
        <v>583</v>
      </c>
      <c r="B630" s="42">
        <v>625</v>
      </c>
      <c r="C630" s="43" t="s">
        <v>1153</v>
      </c>
      <c r="D630" s="43" t="s">
        <v>863</v>
      </c>
      <c r="E630" s="42" t="s">
        <v>1196</v>
      </c>
      <c r="F630" s="43">
        <f>VLOOKUP(E630,[3]INVENTARIO!$B$4:$D$1048576,3,0)</f>
        <v>0</v>
      </c>
      <c r="G630" s="44" t="s">
        <v>1185</v>
      </c>
      <c r="H630" s="43" t="s">
        <v>26</v>
      </c>
      <c r="I630" s="43" t="s">
        <v>27</v>
      </c>
      <c r="J630" s="45">
        <v>3.8</v>
      </c>
      <c r="K630" s="45">
        <v>3.8</v>
      </c>
      <c r="L630" s="45" t="s">
        <v>28</v>
      </c>
      <c r="M630" s="45">
        <v>0</v>
      </c>
      <c r="N630" s="45" t="s">
        <v>28</v>
      </c>
      <c r="O630" s="45">
        <v>0</v>
      </c>
      <c r="P630" s="46">
        <v>0</v>
      </c>
      <c r="Q630" s="46">
        <f t="shared" si="81"/>
        <v>0</v>
      </c>
      <c r="R630" s="47"/>
      <c r="S630" s="46">
        <v>0</v>
      </c>
      <c r="T630" s="46">
        <v>0</v>
      </c>
      <c r="V630" s="49">
        <f>VLOOKUP(E630,[3]INVENTARIO!$B$4:$P$1048576,15,0)</f>
        <v>0.75</v>
      </c>
      <c r="X630" s="50">
        <f>VLOOKUP(E630,[3]INVENTARIO!$B$114:$R$4077,17,0)</f>
        <v>0</v>
      </c>
      <c r="Y630" s="50">
        <f t="shared" si="82"/>
        <v>0</v>
      </c>
      <c r="AA630" s="51">
        <f>VLOOKUP(E630,[3]INVENTARIO!$B$4:$U$4077,20,0)</f>
        <v>0</v>
      </c>
      <c r="AB630" s="51">
        <f t="shared" si="83"/>
        <v>0</v>
      </c>
      <c r="AD630" s="51">
        <f>VLOOKUP(E630,[3]INVENTARIO!$B$4:$X$4077,23,0)</f>
        <v>0</v>
      </c>
      <c r="AE630" s="51">
        <f t="shared" si="84"/>
        <v>0</v>
      </c>
      <c r="AG630" s="51">
        <f>VLOOKUP(E630,[3]INVENTARIO!$B$4:$AA$1048576,26,0)</f>
        <v>0</v>
      </c>
      <c r="AH630" s="51">
        <f t="shared" si="85"/>
        <v>0</v>
      </c>
      <c r="AJ630" s="51">
        <f>VLOOKUP(E630,[3]INVENTARIO!$B$4:$AD$1048576,29,0)</f>
        <v>0</v>
      </c>
      <c r="AK630" s="51">
        <f t="shared" si="86"/>
        <v>0</v>
      </c>
      <c r="AT630" s="55"/>
    </row>
    <row r="631" spans="1:46" ht="24" customHeight="1" outlineLevel="1" x14ac:dyDescent="0.3">
      <c r="A631" s="43" t="s">
        <v>347</v>
      </c>
      <c r="B631" s="42">
        <v>626</v>
      </c>
      <c r="C631" s="43" t="s">
        <v>1153</v>
      </c>
      <c r="D631" s="43" t="s">
        <v>863</v>
      </c>
      <c r="E631" s="42" t="s">
        <v>1197</v>
      </c>
      <c r="F631" s="43">
        <f>VLOOKUP(E631,[3]INVENTARIO!$B$4:$D$1048576,3,0)</f>
        <v>0</v>
      </c>
      <c r="G631" s="44" t="s">
        <v>1187</v>
      </c>
      <c r="H631" s="43" t="s">
        <v>26</v>
      </c>
      <c r="I631" s="43" t="s">
        <v>27</v>
      </c>
      <c r="J631" s="45">
        <v>3.8</v>
      </c>
      <c r="K631" s="45">
        <v>3.8</v>
      </c>
      <c r="L631" s="45" t="s">
        <v>28</v>
      </c>
      <c r="M631" s="45">
        <v>0</v>
      </c>
      <c r="N631" s="45" t="s">
        <v>28</v>
      </c>
      <c r="O631" s="45">
        <v>0</v>
      </c>
      <c r="P631" s="46">
        <v>0</v>
      </c>
      <c r="Q631" s="46">
        <f t="shared" si="81"/>
        <v>0</v>
      </c>
      <c r="R631" s="47"/>
      <c r="S631" s="46">
        <v>0</v>
      </c>
      <c r="T631" s="46">
        <v>0</v>
      </c>
      <c r="V631" s="49">
        <f>VLOOKUP(E631,[3]INVENTARIO!$B$4:$P$1048576,15,0)</f>
        <v>0.63</v>
      </c>
      <c r="X631" s="50">
        <f>VLOOKUP(E631,[3]INVENTARIO!$B$114:$R$4077,17,0)</f>
        <v>0</v>
      </c>
      <c r="Y631" s="50">
        <f t="shared" si="82"/>
        <v>0</v>
      </c>
      <c r="AA631" s="51">
        <f>VLOOKUP(E631,[3]INVENTARIO!$B$4:$U$4077,20,0)</f>
        <v>0</v>
      </c>
      <c r="AB631" s="51">
        <f t="shared" si="83"/>
        <v>0</v>
      </c>
      <c r="AD631" s="51">
        <f>VLOOKUP(E631,[3]INVENTARIO!$B$4:$X$4077,23,0)</f>
        <v>0</v>
      </c>
      <c r="AE631" s="51">
        <f t="shared" si="84"/>
        <v>0</v>
      </c>
      <c r="AG631" s="51">
        <f>VLOOKUP(E631,[3]INVENTARIO!$B$4:$AA$1048576,26,0)</f>
        <v>0</v>
      </c>
      <c r="AH631" s="51">
        <f t="shared" si="85"/>
        <v>0</v>
      </c>
      <c r="AJ631" s="51">
        <f>VLOOKUP(E631,[3]INVENTARIO!$B$4:$AD$1048576,29,0)</f>
        <v>0</v>
      </c>
      <c r="AK631" s="51">
        <f t="shared" si="86"/>
        <v>0</v>
      </c>
      <c r="AT631" s="55"/>
    </row>
    <row r="632" spans="1:46" ht="24" customHeight="1" outlineLevel="1" x14ac:dyDescent="0.3">
      <c r="A632" s="43" t="s">
        <v>583</v>
      </c>
      <c r="B632" s="42">
        <v>627</v>
      </c>
      <c r="C632" s="43" t="s">
        <v>1153</v>
      </c>
      <c r="D632" s="43" t="s">
        <v>863</v>
      </c>
      <c r="E632" s="42" t="s">
        <v>1198</v>
      </c>
      <c r="F632" s="43">
        <f>VLOOKUP(E632,[3]INVENTARIO!$B$4:$D$1048576,3,0)</f>
        <v>0</v>
      </c>
      <c r="G632" s="44" t="s">
        <v>1189</v>
      </c>
      <c r="H632" s="43" t="s">
        <v>26</v>
      </c>
      <c r="I632" s="43" t="s">
        <v>27</v>
      </c>
      <c r="J632" s="45">
        <v>3.8</v>
      </c>
      <c r="K632" s="45">
        <v>3.8</v>
      </c>
      <c r="L632" s="45" t="s">
        <v>28</v>
      </c>
      <c r="M632" s="45">
        <v>0</v>
      </c>
      <c r="N632" s="45" t="s">
        <v>28</v>
      </c>
      <c r="O632" s="45">
        <v>0</v>
      </c>
      <c r="P632" s="46">
        <v>0</v>
      </c>
      <c r="Q632" s="46">
        <f t="shared" si="81"/>
        <v>0</v>
      </c>
      <c r="R632" s="47"/>
      <c r="S632" s="46">
        <v>0</v>
      </c>
      <c r="T632" s="46">
        <v>0</v>
      </c>
      <c r="V632" s="49">
        <f>VLOOKUP(E632,[3]INVENTARIO!$B$4:$P$1048576,15,0)</f>
        <v>0.72</v>
      </c>
      <c r="X632" s="50">
        <f>VLOOKUP(E632,[3]INVENTARIO!$B$114:$R$4077,17,0)</f>
        <v>0</v>
      </c>
      <c r="Y632" s="50">
        <f t="shared" si="82"/>
        <v>0</v>
      </c>
      <c r="AA632" s="51">
        <f>VLOOKUP(E632,[3]INVENTARIO!$B$4:$U$4077,20,0)</f>
        <v>0</v>
      </c>
      <c r="AB632" s="51">
        <f t="shared" si="83"/>
        <v>0</v>
      </c>
      <c r="AD632" s="51">
        <f>VLOOKUP(E632,[3]INVENTARIO!$B$4:$X$4077,23,0)</f>
        <v>0</v>
      </c>
      <c r="AE632" s="51">
        <f t="shared" si="84"/>
        <v>0</v>
      </c>
      <c r="AG632" s="51">
        <f>VLOOKUP(E632,[3]INVENTARIO!$B$4:$AA$1048576,26,0)</f>
        <v>0</v>
      </c>
      <c r="AH632" s="51">
        <f t="shared" si="85"/>
        <v>0</v>
      </c>
      <c r="AJ632" s="51">
        <f>VLOOKUP(E632,[3]INVENTARIO!$B$4:$AD$1048576,29,0)</f>
        <v>0</v>
      </c>
      <c r="AK632" s="51">
        <f t="shared" si="86"/>
        <v>0</v>
      </c>
      <c r="AT632" s="55"/>
    </row>
    <row r="633" spans="1:46" ht="24" customHeight="1" outlineLevel="1" x14ac:dyDescent="0.3">
      <c r="A633" s="43" t="s">
        <v>583</v>
      </c>
      <c r="B633" s="42">
        <v>628</v>
      </c>
      <c r="C633" s="43" t="s">
        <v>1153</v>
      </c>
      <c r="D633" s="43" t="s">
        <v>863</v>
      </c>
      <c r="E633" s="42" t="s">
        <v>1199</v>
      </c>
      <c r="F633" s="43">
        <f>VLOOKUP(E633,[3]INVENTARIO!$B$4:$D$1048576,3,0)</f>
        <v>0</v>
      </c>
      <c r="G633" s="44" t="s">
        <v>1191</v>
      </c>
      <c r="H633" s="43" t="s">
        <v>26</v>
      </c>
      <c r="I633" s="43" t="s">
        <v>27</v>
      </c>
      <c r="J633" s="45">
        <v>3.8</v>
      </c>
      <c r="K633" s="45">
        <v>3.8</v>
      </c>
      <c r="L633" s="45" t="s">
        <v>28</v>
      </c>
      <c r="M633" s="45">
        <v>0</v>
      </c>
      <c r="N633" s="45" t="s">
        <v>28</v>
      </c>
      <c r="O633" s="45">
        <v>0</v>
      </c>
      <c r="P633" s="46">
        <v>0</v>
      </c>
      <c r="Q633" s="46">
        <f t="shared" si="81"/>
        <v>0</v>
      </c>
      <c r="R633" s="47"/>
      <c r="S633" s="46">
        <v>0</v>
      </c>
      <c r="T633" s="46">
        <v>0</v>
      </c>
      <c r="V633" s="49">
        <f>VLOOKUP(E633,[3]INVENTARIO!$B$4:$P$1048576,15,0)</f>
        <v>0.63</v>
      </c>
      <c r="X633" s="50">
        <f>VLOOKUP(E633,[3]INVENTARIO!$B$114:$R$4077,17,0)</f>
        <v>0</v>
      </c>
      <c r="Y633" s="50">
        <f t="shared" si="82"/>
        <v>0</v>
      </c>
      <c r="AA633" s="51">
        <f>VLOOKUP(E633,[3]INVENTARIO!$B$4:$U$4077,20,0)</f>
        <v>0</v>
      </c>
      <c r="AB633" s="51">
        <f t="shared" si="83"/>
        <v>0</v>
      </c>
      <c r="AD633" s="51">
        <f>VLOOKUP(E633,[3]INVENTARIO!$B$4:$X$4077,23,0)</f>
        <v>0</v>
      </c>
      <c r="AE633" s="51">
        <f t="shared" si="84"/>
        <v>0</v>
      </c>
      <c r="AG633" s="51">
        <f>VLOOKUP(E633,[3]INVENTARIO!$B$4:$AA$1048576,26,0)</f>
        <v>0</v>
      </c>
      <c r="AH633" s="51">
        <f t="shared" si="85"/>
        <v>0</v>
      </c>
      <c r="AJ633" s="51">
        <f>VLOOKUP(E633,[3]INVENTARIO!$B$4:$AD$1048576,29,0)</f>
        <v>0</v>
      </c>
      <c r="AK633" s="51">
        <f t="shared" si="86"/>
        <v>0</v>
      </c>
      <c r="AT633" s="55"/>
    </row>
    <row r="634" spans="1:46" ht="24" customHeight="1" outlineLevel="1" x14ac:dyDescent="0.3">
      <c r="A634" s="43" t="s">
        <v>583</v>
      </c>
      <c r="B634" s="42">
        <v>629</v>
      </c>
      <c r="C634" s="43" t="s">
        <v>1153</v>
      </c>
      <c r="D634" s="43" t="s">
        <v>863</v>
      </c>
      <c r="E634" s="42" t="s">
        <v>1200</v>
      </c>
      <c r="F634" s="43">
        <f>VLOOKUP(E634,[3]INVENTARIO!$B$4:$D$1048576,3,0)</f>
        <v>0</v>
      </c>
      <c r="G634" s="44" t="s">
        <v>1193</v>
      </c>
      <c r="H634" s="43" t="s">
        <v>26</v>
      </c>
      <c r="I634" s="43" t="s">
        <v>27</v>
      </c>
      <c r="J634" s="45">
        <v>3.8</v>
      </c>
      <c r="K634" s="45">
        <v>3.8</v>
      </c>
      <c r="L634" s="45" t="s">
        <v>28</v>
      </c>
      <c r="M634" s="45">
        <v>0</v>
      </c>
      <c r="N634" s="45" t="s">
        <v>28</v>
      </c>
      <c r="O634" s="45">
        <v>0</v>
      </c>
      <c r="P634" s="46">
        <v>0</v>
      </c>
      <c r="Q634" s="46">
        <f t="shared" si="81"/>
        <v>0</v>
      </c>
      <c r="R634" s="47"/>
      <c r="S634" s="46">
        <v>0</v>
      </c>
      <c r="T634" s="46">
        <v>0</v>
      </c>
      <c r="V634" s="49">
        <f>VLOOKUP(E634,[3]INVENTARIO!$B$4:$P$1048576,15,0)</f>
        <v>0.75</v>
      </c>
      <c r="X634" s="50">
        <f>VLOOKUP(E634,[3]INVENTARIO!$B$114:$R$4077,17,0)</f>
        <v>0</v>
      </c>
      <c r="Y634" s="50">
        <f t="shared" si="82"/>
        <v>0</v>
      </c>
      <c r="AA634" s="51">
        <f>VLOOKUP(E634,[3]INVENTARIO!$B$4:$U$4077,20,0)</f>
        <v>0</v>
      </c>
      <c r="AB634" s="51">
        <f t="shared" si="83"/>
        <v>0</v>
      </c>
      <c r="AD634" s="51">
        <f>VLOOKUP(E634,[3]INVENTARIO!$B$4:$X$4077,23,0)</f>
        <v>0</v>
      </c>
      <c r="AE634" s="51">
        <f t="shared" si="84"/>
        <v>0</v>
      </c>
      <c r="AG634" s="51">
        <f>VLOOKUP(E634,[3]INVENTARIO!$B$4:$AA$1048576,26,0)</f>
        <v>0</v>
      </c>
      <c r="AH634" s="51">
        <f t="shared" si="85"/>
        <v>0</v>
      </c>
      <c r="AJ634" s="51">
        <f>VLOOKUP(E634,[3]INVENTARIO!$B$4:$AD$1048576,29,0)</f>
        <v>0</v>
      </c>
      <c r="AK634" s="51">
        <f t="shared" si="86"/>
        <v>0</v>
      </c>
      <c r="AT634" s="55"/>
    </row>
    <row r="635" spans="1:46" ht="24" customHeight="1" outlineLevel="1" x14ac:dyDescent="0.3">
      <c r="A635" s="43" t="s">
        <v>1050</v>
      </c>
      <c r="C635" s="43" t="s">
        <v>1153</v>
      </c>
      <c r="D635" s="43" t="s">
        <v>863</v>
      </c>
      <c r="E635" s="42" t="s">
        <v>1201</v>
      </c>
      <c r="F635" s="43">
        <v>0</v>
      </c>
      <c r="G635" s="44" t="s">
        <v>1202</v>
      </c>
      <c r="H635" s="43" t="s">
        <v>26</v>
      </c>
      <c r="I635" s="43" t="s">
        <v>27</v>
      </c>
      <c r="J635" s="45">
        <v>1.8</v>
      </c>
      <c r="K635" s="45">
        <v>0.9</v>
      </c>
      <c r="L635" s="45" t="s">
        <v>28</v>
      </c>
      <c r="M635" s="45">
        <v>0</v>
      </c>
      <c r="N635" s="45" t="s">
        <v>28</v>
      </c>
      <c r="O635" s="45">
        <v>0</v>
      </c>
      <c r="P635" s="82">
        <v>2926.91</v>
      </c>
      <c r="Q635" s="82">
        <f t="shared" si="81"/>
        <v>2195.1824999999999</v>
      </c>
      <c r="R635" s="83"/>
      <c r="S635" s="82"/>
      <c r="T635" s="82"/>
      <c r="U635" s="72"/>
      <c r="V635" s="49">
        <f>VLOOKUP(E635,[3]INVENTARIO!$B$4:$P$1048576,15,0)</f>
        <v>0.75</v>
      </c>
      <c r="W635" s="72"/>
      <c r="X635" s="50"/>
      <c r="Y635" s="50"/>
      <c r="Z635" s="72"/>
      <c r="AA635" s="84"/>
      <c r="AB635" s="84"/>
      <c r="AC635" s="72"/>
      <c r="AD635" s="84"/>
      <c r="AE635" s="84"/>
      <c r="AF635" s="72"/>
      <c r="AG635" s="84"/>
      <c r="AH635" s="84"/>
      <c r="AI635" s="72"/>
      <c r="AJ635" s="84"/>
      <c r="AK635" s="84"/>
      <c r="AL635" s="80"/>
      <c r="AT635" s="55"/>
    </row>
    <row r="636" spans="1:46" ht="24" customHeight="1" outlineLevel="1" x14ac:dyDescent="0.3">
      <c r="A636" s="43" t="s">
        <v>1050</v>
      </c>
      <c r="C636" s="43" t="s">
        <v>1153</v>
      </c>
      <c r="D636" s="43" t="s">
        <v>863</v>
      </c>
      <c r="E636" s="42" t="s">
        <v>1203</v>
      </c>
      <c r="F636" s="43">
        <v>0</v>
      </c>
      <c r="G636" s="44" t="s">
        <v>1204</v>
      </c>
      <c r="H636" s="43" t="s">
        <v>26</v>
      </c>
      <c r="I636" s="43" t="s">
        <v>27</v>
      </c>
      <c r="J636" s="45">
        <v>2.25</v>
      </c>
      <c r="K636" s="45">
        <v>1.1299999999999999</v>
      </c>
      <c r="L636" s="45" t="s">
        <v>28</v>
      </c>
      <c r="M636" s="45">
        <v>0</v>
      </c>
      <c r="N636" s="45" t="s">
        <v>28</v>
      </c>
      <c r="O636" s="45">
        <v>0</v>
      </c>
      <c r="P636" s="82">
        <v>4404.57</v>
      </c>
      <c r="Q636" s="82">
        <f t="shared" si="81"/>
        <v>3303.4274999999998</v>
      </c>
      <c r="R636" s="83"/>
      <c r="S636" s="82"/>
      <c r="T636" s="82"/>
      <c r="U636" s="72"/>
      <c r="V636" s="49">
        <f>VLOOKUP(E636,[3]INVENTARIO!$B$4:$P$1048576,15,0)</f>
        <v>0.75</v>
      </c>
      <c r="W636" s="72"/>
      <c r="X636" s="50"/>
      <c r="Y636" s="50"/>
      <c r="Z636" s="72"/>
      <c r="AA636" s="84"/>
      <c r="AB636" s="84"/>
      <c r="AC636" s="72"/>
      <c r="AD636" s="84"/>
      <c r="AE636" s="84"/>
      <c r="AF636" s="72"/>
      <c r="AG636" s="84"/>
      <c r="AH636" s="84"/>
      <c r="AI636" s="72"/>
      <c r="AJ636" s="84"/>
      <c r="AK636" s="84"/>
      <c r="AL636" s="80"/>
      <c r="AT636" s="55"/>
    </row>
    <row r="637" spans="1:46" ht="24" customHeight="1" outlineLevel="1" x14ac:dyDescent="0.3">
      <c r="A637" s="43" t="s">
        <v>1050</v>
      </c>
      <c r="C637" s="43" t="s">
        <v>1153</v>
      </c>
      <c r="D637" s="43" t="s">
        <v>863</v>
      </c>
      <c r="E637" s="42" t="s">
        <v>1205</v>
      </c>
      <c r="F637" s="43">
        <v>0</v>
      </c>
      <c r="G637" s="44" t="s">
        <v>1206</v>
      </c>
      <c r="H637" s="43" t="s">
        <v>26</v>
      </c>
      <c r="I637" s="43" t="s">
        <v>27</v>
      </c>
      <c r="J637" s="45">
        <v>1.8</v>
      </c>
      <c r="K637" s="45">
        <v>1.27</v>
      </c>
      <c r="L637" s="45" t="s">
        <v>28</v>
      </c>
      <c r="M637" s="45">
        <v>0</v>
      </c>
      <c r="N637" s="45" t="s">
        <v>28</v>
      </c>
      <c r="O637" s="45">
        <v>0</v>
      </c>
      <c r="P637" s="82">
        <v>3716.35</v>
      </c>
      <c r="Q637" s="82">
        <f t="shared" si="81"/>
        <v>2787.2624999999998</v>
      </c>
      <c r="R637" s="83"/>
      <c r="S637" s="82"/>
      <c r="T637" s="82"/>
      <c r="U637" s="72"/>
      <c r="V637" s="49">
        <f>VLOOKUP(E637,[3]INVENTARIO!$B$4:$P$1048576,15,0)</f>
        <v>0.75</v>
      </c>
      <c r="W637" s="72"/>
      <c r="X637" s="50"/>
      <c r="Y637" s="50"/>
      <c r="Z637" s="72"/>
      <c r="AA637" s="84"/>
      <c r="AB637" s="84"/>
      <c r="AC637" s="72"/>
      <c r="AD637" s="84"/>
      <c r="AE637" s="84"/>
      <c r="AF637" s="72"/>
      <c r="AG637" s="84"/>
      <c r="AH637" s="84"/>
      <c r="AI637" s="72"/>
      <c r="AJ637" s="84"/>
      <c r="AK637" s="84"/>
      <c r="AL637" s="80"/>
      <c r="AT637" s="55"/>
    </row>
    <row r="638" spans="1:46" ht="24" customHeight="1" outlineLevel="1" x14ac:dyDescent="0.3">
      <c r="A638" s="43" t="s">
        <v>1050</v>
      </c>
      <c r="C638" s="43" t="s">
        <v>1153</v>
      </c>
      <c r="D638" s="43" t="s">
        <v>863</v>
      </c>
      <c r="E638" s="42" t="s">
        <v>1207</v>
      </c>
      <c r="F638" s="43">
        <v>0</v>
      </c>
      <c r="G638" s="44" t="s">
        <v>1206</v>
      </c>
      <c r="H638" s="43" t="s">
        <v>26</v>
      </c>
      <c r="I638" s="43" t="s">
        <v>27</v>
      </c>
      <c r="J638" s="45">
        <v>2.8</v>
      </c>
      <c r="K638" s="45">
        <v>1.9</v>
      </c>
      <c r="L638" s="45" t="s">
        <v>28</v>
      </c>
      <c r="M638" s="45">
        <v>0</v>
      </c>
      <c r="N638" s="45" t="s">
        <v>28</v>
      </c>
      <c r="O638" s="45">
        <v>0</v>
      </c>
      <c r="P638" s="82">
        <v>6026.97</v>
      </c>
      <c r="Q638" s="82">
        <f>P638*V638</f>
        <v>4520.2275</v>
      </c>
      <c r="R638" s="83"/>
      <c r="S638" s="82"/>
      <c r="T638" s="82"/>
      <c r="U638" s="72"/>
      <c r="V638" s="49">
        <f>VLOOKUP(E638,[3]INVENTARIO!$B$4:$P$1048576,15,0)</f>
        <v>0.75</v>
      </c>
      <c r="W638" s="72"/>
      <c r="X638" s="50"/>
      <c r="Y638" s="50"/>
      <c r="Z638" s="72"/>
      <c r="AA638" s="84"/>
      <c r="AB638" s="84"/>
      <c r="AC638" s="72"/>
      <c r="AD638" s="84"/>
      <c r="AE638" s="84"/>
      <c r="AF638" s="72"/>
      <c r="AG638" s="84"/>
      <c r="AH638" s="84"/>
      <c r="AI638" s="72"/>
      <c r="AJ638" s="84"/>
      <c r="AK638" s="84"/>
      <c r="AL638" s="80"/>
      <c r="AT638" s="55"/>
    </row>
    <row r="639" spans="1:46" ht="24" customHeight="1" outlineLevel="1" x14ac:dyDescent="0.3">
      <c r="B639" s="42">
        <v>630</v>
      </c>
      <c r="C639" s="43" t="s">
        <v>1208</v>
      </c>
      <c r="D639" s="43" t="s">
        <v>863</v>
      </c>
      <c r="E639" s="42" t="s">
        <v>1209</v>
      </c>
      <c r="F639" s="43">
        <f>VLOOKUP(E639,[3]INVENTARIO!$B$4:$D$1048576,3,0)</f>
        <v>0</v>
      </c>
      <c r="G639" s="44" t="s">
        <v>1140</v>
      </c>
      <c r="H639" s="43" t="s">
        <v>26</v>
      </c>
      <c r="I639" s="43" t="s">
        <v>27</v>
      </c>
      <c r="J639" s="45">
        <v>4.3499999999999996</v>
      </c>
      <c r="K639" s="45">
        <v>1.55</v>
      </c>
      <c r="L639" s="45" t="s">
        <v>28</v>
      </c>
      <c r="M639" s="45">
        <v>512</v>
      </c>
      <c r="N639" s="45" t="s">
        <v>28</v>
      </c>
      <c r="O639" s="45">
        <f>VLOOKUP(E639,[3]INVENTARIO!$B$4:$L$1048576,11,0)</f>
        <v>15.2</v>
      </c>
      <c r="P639" s="46">
        <v>4487.9639999999999</v>
      </c>
      <c r="Q639" s="46">
        <f t="shared" si="81"/>
        <v>2692.7783999999997</v>
      </c>
      <c r="R639" s="47"/>
      <c r="S639" s="46">
        <v>3452.28</v>
      </c>
      <c r="T639" s="46">
        <v>2071.3679999999999</v>
      </c>
      <c r="V639" s="49">
        <f>VLOOKUP(E639,[3]INVENTARIO!$B$4:$P$1048576,15,0)</f>
        <v>0.6</v>
      </c>
      <c r="X639" s="50">
        <f>VLOOKUP(E639,[3]INVENTARIO!$B$114:$R$4077,17,0)</f>
        <v>2788.38</v>
      </c>
      <c r="Y639" s="50">
        <f t="shared" si="82"/>
        <v>1673.028</v>
      </c>
      <c r="AA639" s="51">
        <f>VLOOKUP(E639,[3]INVENTARIO!$B$4:$U$4077,20,0)</f>
        <v>2788.38</v>
      </c>
      <c r="AB639" s="51">
        <f t="shared" si="83"/>
        <v>1673.028</v>
      </c>
      <c r="AD639" s="51">
        <f>VLOOKUP(E639,[3]INVENTARIO!$B$4:$X$4077,23,0)</f>
        <v>2655.6</v>
      </c>
      <c r="AE639" s="51">
        <f t="shared" si="84"/>
        <v>1593.36</v>
      </c>
      <c r="AG639" s="51">
        <f>VLOOKUP(E639,[3]INVENTARIO!$B$4:$AA$1048576,26,0)</f>
        <v>2309.1999999999998</v>
      </c>
      <c r="AH639" s="51">
        <f t="shared" si="85"/>
        <v>1385.5199999999998</v>
      </c>
      <c r="AJ639" s="51">
        <f>VLOOKUP(E639,[3]INVENTARIO!$B$4:$AD$1048576,29,0)</f>
        <v>2008</v>
      </c>
      <c r="AK639" s="51">
        <f t="shared" si="86"/>
        <v>1204.8</v>
      </c>
      <c r="AT639" s="55"/>
    </row>
    <row r="640" spans="1:46" ht="24" customHeight="1" outlineLevel="1" x14ac:dyDescent="0.3">
      <c r="B640" s="42">
        <v>631</v>
      </c>
      <c r="C640" s="43" t="s">
        <v>1208</v>
      </c>
      <c r="D640" s="43" t="s">
        <v>863</v>
      </c>
      <c r="E640" s="42" t="s">
        <v>1210</v>
      </c>
      <c r="F640" s="43">
        <f>VLOOKUP(E640,[3]INVENTARIO!$B$4:$D$1048576,3,0)</f>
        <v>0</v>
      </c>
      <c r="G640" s="44" t="s">
        <v>1142</v>
      </c>
      <c r="H640" s="43" t="s">
        <v>26</v>
      </c>
      <c r="I640" s="43" t="s">
        <v>27</v>
      </c>
      <c r="J640" s="45">
        <v>4.3499999999999996</v>
      </c>
      <c r="K640" s="45">
        <v>1.55</v>
      </c>
      <c r="L640" s="45" t="s">
        <v>28</v>
      </c>
      <c r="M640" s="45">
        <v>0</v>
      </c>
      <c r="N640" s="45" t="s">
        <v>28</v>
      </c>
      <c r="O640" s="45">
        <v>0</v>
      </c>
      <c r="P640" s="46">
        <v>4894.2139999999999</v>
      </c>
      <c r="Q640" s="46">
        <f t="shared" si="81"/>
        <v>3523.8340799999996</v>
      </c>
      <c r="R640" s="47"/>
      <c r="S640" s="46">
        <v>3764.78</v>
      </c>
      <c r="T640" s="46">
        <v>2710.6415999999999</v>
      </c>
      <c r="V640" s="49">
        <f>VLOOKUP(E640,[3]INVENTARIO!$B$4:$P$1048576,15,0)</f>
        <v>0.72</v>
      </c>
      <c r="X640" s="50">
        <f>VLOOKUP(E640,[3]INVENTARIO!$B$114:$R$4077,17,0)</f>
        <v>0</v>
      </c>
      <c r="Y640" s="50">
        <f t="shared" si="82"/>
        <v>0</v>
      </c>
      <c r="AA640" s="51">
        <f>VLOOKUP(E640,[3]INVENTARIO!$B$4:$U$4077,20,0)</f>
        <v>0</v>
      </c>
      <c r="AB640" s="51">
        <f t="shared" si="83"/>
        <v>0</v>
      </c>
      <c r="AD640" s="51">
        <f>VLOOKUP(E640,[3]INVENTARIO!$B$4:$X$4077,23,0)</f>
        <v>0</v>
      </c>
      <c r="AE640" s="51">
        <f t="shared" si="84"/>
        <v>0</v>
      </c>
      <c r="AG640" s="51">
        <f>VLOOKUP(E640,[3]INVENTARIO!$B$4:$AA$1048576,26,0)</f>
        <v>0</v>
      </c>
      <c r="AH640" s="51">
        <f t="shared" si="85"/>
        <v>0</v>
      </c>
      <c r="AJ640" s="51">
        <f>VLOOKUP(E640,[3]INVENTARIO!$B$4:$AD$1048576,29,0)</f>
        <v>0</v>
      </c>
      <c r="AK640" s="51">
        <f t="shared" si="86"/>
        <v>0</v>
      </c>
      <c r="AT640" s="55"/>
    </row>
    <row r="641" spans="1:46" ht="24" customHeight="1" outlineLevel="1" x14ac:dyDescent="0.3">
      <c r="B641" s="42">
        <v>632</v>
      </c>
      <c r="C641" s="43" t="s">
        <v>1208</v>
      </c>
      <c r="D641" s="43" t="s">
        <v>863</v>
      </c>
      <c r="E641" s="42" t="s">
        <v>1211</v>
      </c>
      <c r="F641" s="43">
        <f>VLOOKUP(E641,[3]INVENTARIO!$B$4:$D$1048576,3,0)</f>
        <v>0</v>
      </c>
      <c r="G641" s="44" t="s">
        <v>1212</v>
      </c>
      <c r="H641" s="43" t="s">
        <v>26</v>
      </c>
      <c r="I641" s="43" t="s">
        <v>27</v>
      </c>
      <c r="J641" s="45">
        <v>4.3499999999999996</v>
      </c>
      <c r="K641" s="45">
        <v>1.55</v>
      </c>
      <c r="L641" s="45" t="s">
        <v>28</v>
      </c>
      <c r="M641" s="45">
        <v>0</v>
      </c>
      <c r="N641" s="45" t="s">
        <v>28</v>
      </c>
      <c r="O641" s="45">
        <v>0</v>
      </c>
      <c r="P641" s="46">
        <v>5180.2139999999999</v>
      </c>
      <c r="Q641" s="46">
        <f t="shared" si="81"/>
        <v>3885.1605</v>
      </c>
      <c r="R641" s="47"/>
      <c r="S641" s="46">
        <v>3984.78</v>
      </c>
      <c r="T641" s="46">
        <v>2988.585</v>
      </c>
      <c r="V641" s="49">
        <f>VLOOKUP(E641,[3]INVENTARIO!$B$4:$P$1048576,15,0)</f>
        <v>0.75</v>
      </c>
      <c r="X641" s="50">
        <f>VLOOKUP(E641,[3]INVENTARIO!$B$114:$R$4077,17,0)</f>
        <v>0</v>
      </c>
      <c r="Y641" s="50">
        <f t="shared" si="82"/>
        <v>0</v>
      </c>
      <c r="AA641" s="51">
        <f>VLOOKUP(E641,[3]INVENTARIO!$B$4:$U$4077,20,0)</f>
        <v>0</v>
      </c>
      <c r="AB641" s="51">
        <f t="shared" si="83"/>
        <v>0</v>
      </c>
      <c r="AD641" s="51">
        <f>VLOOKUP(E641,[3]INVENTARIO!$B$4:$X$4077,23,0)</f>
        <v>0</v>
      </c>
      <c r="AE641" s="51">
        <f t="shared" si="84"/>
        <v>0</v>
      </c>
      <c r="AG641" s="51">
        <f>VLOOKUP(E641,[3]INVENTARIO!$B$4:$AA$1048576,26,0)</f>
        <v>0</v>
      </c>
      <c r="AH641" s="51">
        <f t="shared" si="85"/>
        <v>0</v>
      </c>
      <c r="AJ641" s="51">
        <f>VLOOKUP(E641,[3]INVENTARIO!$B$4:$AD$1048576,29,0)</f>
        <v>0</v>
      </c>
      <c r="AK641" s="51">
        <f t="shared" si="86"/>
        <v>0</v>
      </c>
      <c r="AT641" s="55"/>
    </row>
    <row r="642" spans="1:46" ht="24" customHeight="1" outlineLevel="1" x14ac:dyDescent="0.3">
      <c r="A642" s="43" t="s">
        <v>350</v>
      </c>
      <c r="B642" s="42">
        <v>633</v>
      </c>
      <c r="C642" s="43" t="s">
        <v>1208</v>
      </c>
      <c r="D642" s="43" t="s">
        <v>863</v>
      </c>
      <c r="E642" s="42" t="s">
        <v>1213</v>
      </c>
      <c r="F642" s="43">
        <f>VLOOKUP(E642,[3]INVENTARIO!$B$4:$D$1048576,3,0)</f>
        <v>0</v>
      </c>
      <c r="G642" s="44" t="s">
        <v>1146</v>
      </c>
      <c r="H642" s="43" t="s">
        <v>26</v>
      </c>
      <c r="I642" s="43" t="s">
        <v>27</v>
      </c>
      <c r="J642" s="45">
        <v>4.3499999999999996</v>
      </c>
      <c r="K642" s="45">
        <v>1.55</v>
      </c>
      <c r="L642" s="45" t="s">
        <v>28</v>
      </c>
      <c r="M642" s="45">
        <v>96</v>
      </c>
      <c r="N642" s="45" t="s">
        <v>28</v>
      </c>
      <c r="O642" s="45">
        <v>0</v>
      </c>
      <c r="P642" s="46">
        <v>5073.549</v>
      </c>
      <c r="Q642" s="46">
        <f t="shared" si="81"/>
        <v>3196.3358699999999</v>
      </c>
      <c r="R642" s="47"/>
      <c r="S642" s="46">
        <v>3902.73</v>
      </c>
      <c r="T642" s="46">
        <v>2458.7199000000001</v>
      </c>
      <c r="V642" s="49">
        <f>VLOOKUP(E642,[3]INVENTARIO!$B$4:$P$1048576,15,0)</f>
        <v>0.63</v>
      </c>
      <c r="X642" s="50">
        <f>VLOOKUP(E642,[3]INVENTARIO!$B$114:$R$4077,17,0)</f>
        <v>3152.21</v>
      </c>
      <c r="Y642" s="50">
        <f t="shared" si="82"/>
        <v>1891.326</v>
      </c>
      <c r="AA642" s="51">
        <f>VLOOKUP(E642,[3]INVENTARIO!$B$4:$U$4077,20,0)</f>
        <v>3152.21</v>
      </c>
      <c r="AB642" s="51">
        <f t="shared" si="83"/>
        <v>1891.326</v>
      </c>
      <c r="AD642" s="51">
        <f>VLOOKUP(E642,[3]INVENTARIO!$B$4:$X$4077,23,0)</f>
        <v>3002.1</v>
      </c>
      <c r="AE642" s="51">
        <f t="shared" si="84"/>
        <v>1801.26</v>
      </c>
      <c r="AG642" s="51">
        <f>VLOOKUP(E642,[3]INVENTARIO!$B$4:$AA$1048576,26,0)</f>
        <v>2610.5</v>
      </c>
      <c r="AH642" s="51">
        <f t="shared" si="85"/>
        <v>1566.3</v>
      </c>
      <c r="AJ642" s="51">
        <f>VLOOKUP(E642,[3]INVENTARIO!$B$4:$AD$1048576,29,0)</f>
        <v>2270</v>
      </c>
      <c r="AK642" s="51">
        <f t="shared" si="86"/>
        <v>1362</v>
      </c>
      <c r="AT642" s="55"/>
    </row>
    <row r="643" spans="1:46" ht="24" customHeight="1" outlineLevel="1" x14ac:dyDescent="0.3">
      <c r="A643" s="43" t="s">
        <v>583</v>
      </c>
      <c r="B643" s="42">
        <v>634</v>
      </c>
      <c r="C643" s="43" t="s">
        <v>1208</v>
      </c>
      <c r="D643" s="43" t="s">
        <v>863</v>
      </c>
      <c r="E643" s="42" t="s">
        <v>1214</v>
      </c>
      <c r="F643" s="43">
        <f>VLOOKUP(E643,[3]INVENTARIO!$B$4:$D$1048576,3,0)</f>
        <v>0</v>
      </c>
      <c r="G643" s="44" t="s">
        <v>1148</v>
      </c>
      <c r="H643" s="43" t="s">
        <v>26</v>
      </c>
      <c r="I643" s="43" t="s">
        <v>27</v>
      </c>
      <c r="J643" s="45">
        <v>4.3499999999999996</v>
      </c>
      <c r="K643" s="45">
        <v>1.55</v>
      </c>
      <c r="L643" s="45" t="s">
        <v>28</v>
      </c>
      <c r="M643" s="45">
        <v>517</v>
      </c>
      <c r="N643" s="45" t="s">
        <v>28</v>
      </c>
      <c r="O643" s="45">
        <v>0</v>
      </c>
      <c r="P643" s="46">
        <v>5946.0959999999995</v>
      </c>
      <c r="Q643" s="46">
        <f t="shared" si="81"/>
        <v>4281.1891199999991</v>
      </c>
      <c r="R643" s="47"/>
      <c r="S643" s="46">
        <v>4573.92</v>
      </c>
      <c r="T643" s="46">
        <v>3293.2224000000001</v>
      </c>
      <c r="V643" s="49">
        <f>VLOOKUP(E643,[3]INVENTARIO!$B$4:$P$1048576,15,0)</f>
        <v>0.72</v>
      </c>
      <c r="X643" s="50">
        <f>VLOOKUP(E643,[3]INVENTARIO!$B$114:$R$4077,17,0)</f>
        <v>3694.32</v>
      </c>
      <c r="Y643" s="50">
        <f t="shared" si="82"/>
        <v>2216.5920000000001</v>
      </c>
      <c r="AA643" s="51">
        <f>VLOOKUP(E643,[3]INVENTARIO!$B$4:$U$4077,20,0)</f>
        <v>3694.32</v>
      </c>
      <c r="AB643" s="51">
        <f t="shared" si="83"/>
        <v>2216.5920000000001</v>
      </c>
      <c r="AD643" s="51">
        <f>VLOOKUP(E643,[3]INVENTARIO!$B$4:$X$4077,23,0)</f>
        <v>3518.4</v>
      </c>
      <c r="AE643" s="51">
        <f t="shared" si="84"/>
        <v>2111.04</v>
      </c>
      <c r="AG643" s="51">
        <f>VLOOKUP(E643,[3]INVENTARIO!$B$4:$AA$1048576,26,0)</f>
        <v>3059.46</v>
      </c>
      <c r="AH643" s="51">
        <f t="shared" si="85"/>
        <v>1835.6759999999999</v>
      </c>
      <c r="AJ643" s="51">
        <f>VLOOKUP(E643,[3]INVENTARIO!$B$4:$AD$1048576,29,0)</f>
        <v>2660.4</v>
      </c>
      <c r="AK643" s="51">
        <f t="shared" si="86"/>
        <v>1596.24</v>
      </c>
      <c r="AT643" s="55"/>
    </row>
    <row r="644" spans="1:46" ht="24" customHeight="1" outlineLevel="1" x14ac:dyDescent="0.3">
      <c r="A644" s="43" t="s">
        <v>583</v>
      </c>
      <c r="B644" s="42">
        <v>635</v>
      </c>
      <c r="C644" s="43" t="s">
        <v>1208</v>
      </c>
      <c r="D644" s="43" t="s">
        <v>863</v>
      </c>
      <c r="E644" s="42" t="s">
        <v>1215</v>
      </c>
      <c r="F644" s="43">
        <f>VLOOKUP(E644,[3]INVENTARIO!$B$4:$D$1048576,3,0)</f>
        <v>0</v>
      </c>
      <c r="G644" s="44" t="s">
        <v>1150</v>
      </c>
      <c r="H644" s="43" t="s">
        <v>26</v>
      </c>
      <c r="I644" s="43" t="s">
        <v>27</v>
      </c>
      <c r="J644" s="45">
        <v>4.3499999999999996</v>
      </c>
      <c r="K644" s="45">
        <v>1.55</v>
      </c>
      <c r="L644" s="45" t="s">
        <v>28</v>
      </c>
      <c r="M644" s="45">
        <v>536</v>
      </c>
      <c r="N644" s="45" t="s">
        <v>28</v>
      </c>
      <c r="O644" s="45">
        <v>0</v>
      </c>
      <c r="P644" s="46">
        <v>4818.6970000000001</v>
      </c>
      <c r="Q644" s="46">
        <f t="shared" ref="Q644:Q701" si="87">P644*V644</f>
        <v>3035.7791099999999</v>
      </c>
      <c r="R644" s="47"/>
      <c r="S644" s="46">
        <v>3706.6900000000005</v>
      </c>
      <c r="T644" s="46">
        <v>2335.2147000000004</v>
      </c>
      <c r="V644" s="49">
        <f>VLOOKUP(E644,[3]INVENTARIO!$B$4:$P$1048576,15,0)</f>
        <v>0.63</v>
      </c>
      <c r="X644" s="50">
        <f>VLOOKUP(E644,[3]INVENTARIO!$B$114:$R$4077,17,0)</f>
        <v>2993.87</v>
      </c>
      <c r="Y644" s="50">
        <f t="shared" si="82"/>
        <v>1796.3219999999999</v>
      </c>
      <c r="AA644" s="51">
        <f>VLOOKUP(E644,[3]INVENTARIO!$B$4:$U$4077,20,0)</f>
        <v>2993.87</v>
      </c>
      <c r="AB644" s="51">
        <f t="shared" si="83"/>
        <v>1796.3219999999999</v>
      </c>
      <c r="AD644" s="51">
        <f>VLOOKUP(E644,[3]INVENTARIO!$B$4:$X$4077,23,0)</f>
        <v>2851.3</v>
      </c>
      <c r="AE644" s="51">
        <f t="shared" si="84"/>
        <v>1710.78</v>
      </c>
      <c r="AG644" s="51">
        <f>VLOOKUP(E644,[3]INVENTARIO!$B$4:$AA$1048576,26,0)</f>
        <v>2479.4</v>
      </c>
      <c r="AH644" s="51">
        <f t="shared" si="85"/>
        <v>1487.64</v>
      </c>
      <c r="AJ644" s="51">
        <f>VLOOKUP(E644,[3]INVENTARIO!$B$4:$AD$1048576,29,0)</f>
        <v>2156</v>
      </c>
      <c r="AK644" s="51">
        <f t="shared" si="86"/>
        <v>1293.5999999999999</v>
      </c>
      <c r="AT644" s="55"/>
    </row>
    <row r="645" spans="1:46" ht="24" customHeight="1" outlineLevel="1" x14ac:dyDescent="0.3">
      <c r="A645" s="43" t="s">
        <v>583</v>
      </c>
      <c r="B645" s="42">
        <v>636</v>
      </c>
      <c r="C645" s="43" t="s">
        <v>1208</v>
      </c>
      <c r="D645" s="43" t="s">
        <v>863</v>
      </c>
      <c r="E645" s="42" t="s">
        <v>1216</v>
      </c>
      <c r="F645" s="43">
        <f>VLOOKUP(E645,[3]INVENTARIO!$B$4:$D$1048576,3,0)</f>
        <v>0</v>
      </c>
      <c r="G645" s="44" t="s">
        <v>1152</v>
      </c>
      <c r="H645" s="43" t="s">
        <v>26</v>
      </c>
      <c r="I645" s="43" t="s">
        <v>27</v>
      </c>
      <c r="J645" s="45">
        <v>4.3499999999999996</v>
      </c>
      <c r="K645" s="45">
        <v>1.55</v>
      </c>
      <c r="L645" s="45" t="s">
        <v>28</v>
      </c>
      <c r="M645" s="45">
        <v>541</v>
      </c>
      <c r="N645" s="45" t="s">
        <v>28</v>
      </c>
      <c r="O645" s="45">
        <v>0</v>
      </c>
      <c r="P645" s="46">
        <v>6276.8289999999997</v>
      </c>
      <c r="Q645" s="46">
        <f t="shared" si="87"/>
        <v>4707.6217500000002</v>
      </c>
      <c r="R645" s="47"/>
      <c r="S645" s="46">
        <v>4828.33</v>
      </c>
      <c r="T645" s="46">
        <v>3621.2474999999999</v>
      </c>
      <c r="V645" s="49">
        <f>VLOOKUP(E645,[3]INVENTARIO!$B$4:$P$1048576,15,0)</f>
        <v>0.75</v>
      </c>
      <c r="X645" s="50">
        <f>VLOOKUP(E645,[3]INVENTARIO!$B$114:$R$4077,17,0)</f>
        <v>3899.81</v>
      </c>
      <c r="Y645" s="50">
        <f t="shared" si="82"/>
        <v>2339.886</v>
      </c>
      <c r="AA645" s="51">
        <f>VLOOKUP(E645,[3]INVENTARIO!$B$4:$U$4077,20,0)</f>
        <v>3899.81</v>
      </c>
      <c r="AB645" s="51">
        <f t="shared" si="83"/>
        <v>2339.886</v>
      </c>
      <c r="AD645" s="51">
        <f>VLOOKUP(E645,[3]INVENTARIO!$B$4:$X$4077,23,0)</f>
        <v>3714.1</v>
      </c>
      <c r="AE645" s="51">
        <f t="shared" si="84"/>
        <v>2228.46</v>
      </c>
      <c r="AG645" s="51">
        <f>VLOOKUP(E645,[3]INVENTARIO!$B$4:$AA$1048576,26,0)</f>
        <v>3229.66</v>
      </c>
      <c r="AH645" s="51">
        <f t="shared" si="85"/>
        <v>1937.7959999999998</v>
      </c>
      <c r="AJ645" s="51">
        <f>VLOOKUP(E645,[3]INVENTARIO!$B$4:$AD$1048576,29,0)</f>
        <v>2808.4</v>
      </c>
      <c r="AK645" s="51">
        <f t="shared" si="86"/>
        <v>1685.04</v>
      </c>
      <c r="AT645" s="55"/>
    </row>
    <row r="646" spans="1:46" ht="24" customHeight="1" outlineLevel="1" x14ac:dyDescent="0.3">
      <c r="A646" s="43" t="s">
        <v>22</v>
      </c>
      <c r="B646" s="42">
        <v>637</v>
      </c>
      <c r="C646" s="43" t="s">
        <v>1217</v>
      </c>
      <c r="D646" s="43" t="s">
        <v>863</v>
      </c>
      <c r="E646" s="42" t="s">
        <v>1218</v>
      </c>
      <c r="F646" s="43">
        <f>VLOOKUP(E646,[3]INVENTARIO!$B$4:$D$1048576,3,0)</f>
        <v>0</v>
      </c>
      <c r="G646" s="44" t="s">
        <v>1140</v>
      </c>
      <c r="H646" s="43" t="s">
        <v>26</v>
      </c>
      <c r="I646" s="43" t="s">
        <v>27</v>
      </c>
      <c r="J646" s="45">
        <v>1</v>
      </c>
      <c r="K646" s="45">
        <v>5</v>
      </c>
      <c r="L646" s="45" t="s">
        <v>28</v>
      </c>
      <c r="M646" s="45">
        <v>640</v>
      </c>
      <c r="N646" s="45" t="s">
        <v>28</v>
      </c>
      <c r="O646" s="45">
        <v>0</v>
      </c>
      <c r="P646" s="46">
        <v>6369.7789999999995</v>
      </c>
      <c r="Q646" s="46">
        <f t="shared" si="87"/>
        <v>3821.8673999999996</v>
      </c>
      <c r="R646" s="47"/>
      <c r="S646" s="46">
        <v>4899.83</v>
      </c>
      <c r="T646" s="46">
        <v>2939.8979999999997</v>
      </c>
      <c r="V646" s="49">
        <f>VLOOKUP(E646,[3]INVENTARIO!$B$4:$P$1048576,15,0)</f>
        <v>0.6</v>
      </c>
      <c r="X646" s="50">
        <f>VLOOKUP(E646,[3]INVENTARIO!$B$114:$R$4077,17,0)</f>
        <v>3957.56</v>
      </c>
      <c r="Y646" s="50">
        <f t="shared" si="82"/>
        <v>2374.5360000000001</v>
      </c>
      <c r="AA646" s="51">
        <f>VLOOKUP(E646,[3]INVENTARIO!$B$4:$U$4077,20,0)</f>
        <v>3957.56</v>
      </c>
      <c r="AB646" s="51">
        <f t="shared" si="83"/>
        <v>2374.5360000000001</v>
      </c>
      <c r="AD646" s="51">
        <f>VLOOKUP(E646,[3]INVENTARIO!$B$4:$X$4077,23,0)</f>
        <v>3769.1</v>
      </c>
      <c r="AE646" s="51">
        <f t="shared" si="84"/>
        <v>2261.46</v>
      </c>
      <c r="AG646" s="51">
        <f>VLOOKUP(E646,[3]INVENTARIO!$B$4:$AA$1048576,26,0)</f>
        <v>3277.5</v>
      </c>
      <c r="AH646" s="51">
        <f t="shared" si="85"/>
        <v>1966.5</v>
      </c>
      <c r="AJ646" s="51">
        <f>VLOOKUP(E646,[3]INVENTARIO!$B$4:$AD$1048576,29,0)</f>
        <v>2850</v>
      </c>
      <c r="AK646" s="51">
        <f t="shared" si="86"/>
        <v>1710</v>
      </c>
      <c r="AT646" s="55"/>
    </row>
    <row r="647" spans="1:46" ht="24" customHeight="1" outlineLevel="1" x14ac:dyDescent="0.3">
      <c r="A647" s="43" t="s">
        <v>350</v>
      </c>
      <c r="B647" s="42">
        <v>638</v>
      </c>
      <c r="C647" s="43" t="s">
        <v>1217</v>
      </c>
      <c r="D647" s="43" t="s">
        <v>863</v>
      </c>
      <c r="E647" s="42" t="s">
        <v>1219</v>
      </c>
      <c r="F647" s="43">
        <f>VLOOKUP(E647,[3]INVENTARIO!$B$4:$D$1048576,3,0)</f>
        <v>0</v>
      </c>
      <c r="G647" s="44" t="s">
        <v>1142</v>
      </c>
      <c r="H647" s="43" t="s">
        <v>26</v>
      </c>
      <c r="I647" s="43" t="s">
        <v>27</v>
      </c>
      <c r="J647" s="45">
        <v>1</v>
      </c>
      <c r="K647" s="45">
        <v>5</v>
      </c>
      <c r="L647" s="45" t="s">
        <v>28</v>
      </c>
      <c r="M647" s="45">
        <v>0</v>
      </c>
      <c r="N647" s="45" t="s">
        <v>28</v>
      </c>
      <c r="O647" s="45">
        <v>0</v>
      </c>
      <c r="P647" s="46">
        <v>0</v>
      </c>
      <c r="Q647" s="46">
        <f t="shared" si="87"/>
        <v>0</v>
      </c>
      <c r="R647" s="47"/>
      <c r="S647" s="46">
        <v>0</v>
      </c>
      <c r="T647" s="46">
        <v>0</v>
      </c>
      <c r="V647" s="49">
        <f>VLOOKUP(E647,[3]INVENTARIO!$B$4:$P$1048576,15,0)</f>
        <v>0.72</v>
      </c>
      <c r="X647" s="50">
        <f>VLOOKUP(E647,[3]INVENTARIO!$B$114:$R$4077,17,0)</f>
        <v>0</v>
      </c>
      <c r="Y647" s="50">
        <f t="shared" si="82"/>
        <v>0</v>
      </c>
      <c r="AA647" s="51">
        <f>VLOOKUP(E647,[3]INVENTARIO!$B$4:$U$4077,20,0)</f>
        <v>0</v>
      </c>
      <c r="AB647" s="51">
        <f t="shared" si="83"/>
        <v>0</v>
      </c>
      <c r="AD647" s="51">
        <f>VLOOKUP(E647,[3]INVENTARIO!$B$4:$X$4077,23,0)</f>
        <v>0</v>
      </c>
      <c r="AE647" s="51">
        <f t="shared" si="84"/>
        <v>0</v>
      </c>
      <c r="AG647" s="51">
        <f>VLOOKUP(E647,[3]INVENTARIO!$B$4:$AA$1048576,26,0)</f>
        <v>0</v>
      </c>
      <c r="AH647" s="51">
        <f t="shared" si="85"/>
        <v>0</v>
      </c>
      <c r="AJ647" s="51">
        <f>VLOOKUP(E647,[3]INVENTARIO!$B$4:$AD$1048576,29,0)</f>
        <v>0</v>
      </c>
      <c r="AK647" s="51">
        <f t="shared" si="86"/>
        <v>0</v>
      </c>
      <c r="AT647" s="55"/>
    </row>
    <row r="648" spans="1:46" ht="24" customHeight="1" outlineLevel="1" x14ac:dyDescent="0.3">
      <c r="A648" s="43" t="s">
        <v>350</v>
      </c>
      <c r="B648" s="42">
        <v>639</v>
      </c>
      <c r="C648" s="43" t="s">
        <v>1217</v>
      </c>
      <c r="D648" s="43" t="s">
        <v>863</v>
      </c>
      <c r="E648" s="42" t="s">
        <v>1220</v>
      </c>
      <c r="F648" s="43">
        <f>VLOOKUP(E648,[3]INVENTARIO!$B$4:$D$1048576,3,0)</f>
        <v>0</v>
      </c>
      <c r="G648" s="44" t="s">
        <v>1212</v>
      </c>
      <c r="H648" s="43" t="s">
        <v>26</v>
      </c>
      <c r="I648" s="43" t="s">
        <v>27</v>
      </c>
      <c r="J648" s="45">
        <v>1</v>
      </c>
      <c r="K648" s="45">
        <v>5</v>
      </c>
      <c r="L648" s="45" t="s">
        <v>28</v>
      </c>
      <c r="M648" s="45">
        <v>0</v>
      </c>
      <c r="N648" s="45" t="s">
        <v>28</v>
      </c>
      <c r="O648" s="45">
        <v>0</v>
      </c>
      <c r="P648" s="46">
        <v>0</v>
      </c>
      <c r="Q648" s="46">
        <f t="shared" si="87"/>
        <v>0</v>
      </c>
      <c r="R648" s="47"/>
      <c r="S648" s="46">
        <v>0</v>
      </c>
      <c r="T648" s="46">
        <v>0</v>
      </c>
      <c r="V648" s="49">
        <f>VLOOKUP(E648,[3]INVENTARIO!$B$4:$P$1048576,15,0)</f>
        <v>0.75</v>
      </c>
      <c r="X648" s="50">
        <f>VLOOKUP(E648,[3]INVENTARIO!$B$114:$R$4077,17,0)</f>
        <v>0</v>
      </c>
      <c r="Y648" s="50">
        <f t="shared" si="82"/>
        <v>0</v>
      </c>
      <c r="AA648" s="51">
        <f>VLOOKUP(E648,[3]INVENTARIO!$B$4:$U$4077,20,0)</f>
        <v>0</v>
      </c>
      <c r="AB648" s="51">
        <f t="shared" si="83"/>
        <v>0</v>
      </c>
      <c r="AD648" s="51">
        <f>VLOOKUP(E648,[3]INVENTARIO!$B$4:$X$4077,23,0)</f>
        <v>0</v>
      </c>
      <c r="AE648" s="51">
        <f t="shared" si="84"/>
        <v>0</v>
      </c>
      <c r="AG648" s="51">
        <f>VLOOKUP(E648,[3]INVENTARIO!$B$4:$AA$1048576,26,0)</f>
        <v>0</v>
      </c>
      <c r="AH648" s="51">
        <f t="shared" si="85"/>
        <v>0</v>
      </c>
      <c r="AJ648" s="51">
        <f>VLOOKUP(E648,[3]INVENTARIO!$B$4:$AD$1048576,29,0)</f>
        <v>0</v>
      </c>
      <c r="AK648" s="51">
        <f t="shared" si="86"/>
        <v>0</v>
      </c>
      <c r="AT648" s="55"/>
    </row>
    <row r="649" spans="1:46" ht="24" customHeight="1" outlineLevel="1" x14ac:dyDescent="0.3">
      <c r="A649" s="43" t="s">
        <v>350</v>
      </c>
      <c r="B649" s="42">
        <v>640</v>
      </c>
      <c r="C649" s="43" t="s">
        <v>1217</v>
      </c>
      <c r="D649" s="43" t="s">
        <v>863</v>
      </c>
      <c r="E649" s="42" t="s">
        <v>1221</v>
      </c>
      <c r="F649" s="43">
        <f>VLOOKUP(E649,[3]INVENTARIO!$B$4:$D$1048576,3,0)</f>
        <v>0</v>
      </c>
      <c r="G649" s="44" t="s">
        <v>1146</v>
      </c>
      <c r="H649" s="43" t="s">
        <v>26</v>
      </c>
      <c r="I649" s="43" t="s">
        <v>27</v>
      </c>
      <c r="J649" s="45">
        <v>1</v>
      </c>
      <c r="K649" s="45">
        <v>5</v>
      </c>
      <c r="L649" s="45" t="s">
        <v>28</v>
      </c>
      <c r="M649" s="45">
        <v>120</v>
      </c>
      <c r="N649" s="45" t="s">
        <v>28</v>
      </c>
      <c r="O649" s="45">
        <v>0</v>
      </c>
      <c r="P649" s="46">
        <v>7199.0620000000008</v>
      </c>
      <c r="Q649" s="46">
        <f t="shared" si="87"/>
        <v>4535.4090600000009</v>
      </c>
      <c r="R649" s="47"/>
      <c r="S649" s="46">
        <v>5537.7400000000007</v>
      </c>
      <c r="T649" s="46">
        <v>3488.7762000000002</v>
      </c>
      <c r="V649" s="49">
        <f>VLOOKUP(E649,[3]INVENTARIO!$B$4:$P$1048576,15,0)</f>
        <v>0.63</v>
      </c>
      <c r="X649" s="50">
        <f>VLOOKUP(E649,[3]INVENTARIO!$B$114:$R$4077,17,0)</f>
        <v>4472.79</v>
      </c>
      <c r="Y649" s="50">
        <f t="shared" si="82"/>
        <v>2683.674</v>
      </c>
      <c r="AA649" s="51">
        <f>VLOOKUP(E649,[3]INVENTARIO!$B$4:$U$4077,20,0)</f>
        <v>4472.79</v>
      </c>
      <c r="AB649" s="51">
        <f t="shared" si="83"/>
        <v>2683.674</v>
      </c>
      <c r="AD649" s="51">
        <f>VLOOKUP(E649,[3]INVENTARIO!$B$4:$X$4077,23,0)</f>
        <v>4259.8</v>
      </c>
      <c r="AE649" s="51">
        <f t="shared" si="84"/>
        <v>2555.88</v>
      </c>
      <c r="AG649" s="51">
        <f>VLOOKUP(E649,[3]INVENTARIO!$B$4:$AA$1048576,26,0)</f>
        <v>3704.15</v>
      </c>
      <c r="AH649" s="51">
        <f t="shared" si="85"/>
        <v>2222.4899999999998</v>
      </c>
      <c r="AJ649" s="51">
        <f>VLOOKUP(E649,[3]INVENTARIO!$B$4:$AD$1048576,29,0)</f>
        <v>3221</v>
      </c>
      <c r="AK649" s="51">
        <f t="shared" si="86"/>
        <v>1932.6</v>
      </c>
      <c r="AT649" s="55"/>
    </row>
    <row r="650" spans="1:46" ht="24" customHeight="1" outlineLevel="1" x14ac:dyDescent="0.3">
      <c r="A650" s="43" t="s">
        <v>839</v>
      </c>
      <c r="B650" s="42">
        <v>641</v>
      </c>
      <c r="C650" s="43" t="s">
        <v>1217</v>
      </c>
      <c r="D650" s="43" t="s">
        <v>863</v>
      </c>
      <c r="E650" s="42" t="s">
        <v>1222</v>
      </c>
      <c r="F650" s="43">
        <f>VLOOKUP(E650,[3]INVENTARIO!$B$4:$D$1048576,3,0)</f>
        <v>0</v>
      </c>
      <c r="G650" s="44" t="s">
        <v>1148</v>
      </c>
      <c r="H650" s="43" t="s">
        <v>26</v>
      </c>
      <c r="I650" s="43" t="s">
        <v>27</v>
      </c>
      <c r="J650" s="45">
        <v>1</v>
      </c>
      <c r="K650" s="45">
        <v>5</v>
      </c>
      <c r="L650" s="45" t="s">
        <v>28</v>
      </c>
      <c r="M650" s="45">
        <v>649</v>
      </c>
      <c r="N650" s="45" t="s">
        <v>28</v>
      </c>
      <c r="O650" s="45">
        <v>0</v>
      </c>
      <c r="P650" s="46">
        <v>8719.893</v>
      </c>
      <c r="Q650" s="46">
        <f t="shared" si="87"/>
        <v>6278.3229599999995</v>
      </c>
      <c r="R650" s="47"/>
      <c r="S650" s="46">
        <v>6707.61</v>
      </c>
      <c r="T650" s="46">
        <v>4829.4791999999998</v>
      </c>
      <c r="V650" s="49">
        <f>VLOOKUP(E650,[3]INVENTARIO!$B$4:$P$1048576,15,0)</f>
        <v>0.72</v>
      </c>
      <c r="X650" s="50">
        <f>VLOOKUP(E650,[3]INVENTARIO!$B$114:$R$4077,17,0)</f>
        <v>5417.69</v>
      </c>
      <c r="Y650" s="50">
        <f t="shared" si="82"/>
        <v>3250.6139999999996</v>
      </c>
      <c r="AA650" s="51">
        <f>VLOOKUP(E650,[3]INVENTARIO!$B$4:$U$4077,20,0)</f>
        <v>5417.69</v>
      </c>
      <c r="AB650" s="51">
        <f t="shared" si="83"/>
        <v>3250.6139999999996</v>
      </c>
      <c r="AD650" s="51">
        <f>VLOOKUP(E650,[3]INVENTARIO!$B$4:$X$4077,23,0)</f>
        <v>5159.7</v>
      </c>
      <c r="AE650" s="51">
        <f t="shared" si="84"/>
        <v>3095.8199999999997</v>
      </c>
      <c r="AG650" s="51">
        <f>VLOOKUP(E650,[3]INVENTARIO!$B$4:$AA$1048576,26,0)</f>
        <v>4486.7299999999996</v>
      </c>
      <c r="AH650" s="51">
        <f t="shared" si="85"/>
        <v>2692.0379999999996</v>
      </c>
      <c r="AJ650" s="51">
        <f>VLOOKUP(E650,[3]INVENTARIO!$B$4:$AD$1048576,29,0)</f>
        <v>3901.5</v>
      </c>
      <c r="AK650" s="51">
        <f t="shared" si="86"/>
        <v>2340.9</v>
      </c>
      <c r="AT650" s="55"/>
    </row>
    <row r="651" spans="1:46" ht="24" customHeight="1" outlineLevel="1" x14ac:dyDescent="0.3">
      <c r="A651" s="43" t="s">
        <v>839</v>
      </c>
      <c r="B651" s="42">
        <v>642</v>
      </c>
      <c r="C651" s="43" t="s">
        <v>1217</v>
      </c>
      <c r="D651" s="43" t="s">
        <v>863</v>
      </c>
      <c r="E651" s="42" t="s">
        <v>1223</v>
      </c>
      <c r="F651" s="43">
        <f>VLOOKUP(E651,[3]INVENTARIO!$B$4:$D$1048576,3,0)</f>
        <v>0</v>
      </c>
      <c r="G651" s="44" t="s">
        <v>1150</v>
      </c>
      <c r="H651" s="43" t="s">
        <v>26</v>
      </c>
      <c r="I651" s="43" t="s">
        <v>27</v>
      </c>
      <c r="J651" s="45">
        <v>1</v>
      </c>
      <c r="K651" s="45">
        <v>5</v>
      </c>
      <c r="L651" s="45" t="s">
        <v>28</v>
      </c>
      <c r="M651" s="45">
        <v>676</v>
      </c>
      <c r="N651" s="45" t="s">
        <v>28</v>
      </c>
      <c r="O651" s="45">
        <v>0</v>
      </c>
      <c r="P651" s="46">
        <v>6865.9629999999997</v>
      </c>
      <c r="Q651" s="46">
        <f t="shared" si="87"/>
        <v>4325.5566899999994</v>
      </c>
      <c r="R651" s="47"/>
      <c r="S651" s="46">
        <v>5281.51</v>
      </c>
      <c r="T651" s="46">
        <v>3327.3513000000003</v>
      </c>
      <c r="V651" s="49">
        <f>VLOOKUP(E651,[3]INVENTARIO!$B$4:$P$1048576,15,0)</f>
        <v>0.63</v>
      </c>
      <c r="X651" s="50">
        <f>VLOOKUP(E651,[3]INVENTARIO!$B$114:$R$4077,17,0)</f>
        <v>4265.84</v>
      </c>
      <c r="Y651" s="50">
        <f t="shared" si="82"/>
        <v>2559.5039999999999</v>
      </c>
      <c r="AA651" s="51">
        <f>VLOOKUP(E651,[3]INVENTARIO!$B$4:$U$4077,20,0)</f>
        <v>4265.84</v>
      </c>
      <c r="AB651" s="51">
        <f t="shared" si="83"/>
        <v>2559.5039999999999</v>
      </c>
      <c r="AD651" s="51">
        <f>VLOOKUP(E651,[3]INVENTARIO!$B$4:$X$4077,23,0)</f>
        <v>4062.7</v>
      </c>
      <c r="AE651" s="51">
        <f t="shared" si="84"/>
        <v>2437.62</v>
      </c>
      <c r="AG651" s="51">
        <f>VLOOKUP(E651,[3]INVENTARIO!$B$4:$AA$1048576,26,0)</f>
        <v>3532.8</v>
      </c>
      <c r="AH651" s="51">
        <f t="shared" si="85"/>
        <v>2119.6799999999998</v>
      </c>
      <c r="AJ651" s="51">
        <f>VLOOKUP(E651,[3]INVENTARIO!$B$4:$AD$1048576,29,0)</f>
        <v>3072</v>
      </c>
      <c r="AK651" s="51">
        <f t="shared" si="86"/>
        <v>1843.1999999999998</v>
      </c>
      <c r="AT651" s="55"/>
    </row>
    <row r="652" spans="1:46" ht="24" customHeight="1" outlineLevel="1" x14ac:dyDescent="0.3">
      <c r="A652" s="43" t="s">
        <v>839</v>
      </c>
      <c r="B652" s="42">
        <v>643</v>
      </c>
      <c r="C652" s="43" t="s">
        <v>1217</v>
      </c>
      <c r="D652" s="43" t="s">
        <v>863</v>
      </c>
      <c r="E652" s="42" t="s">
        <v>1224</v>
      </c>
      <c r="F652" s="43">
        <f>VLOOKUP(E652,[3]INVENTARIO!$B$4:$D$1048576,3,0)</f>
        <v>0</v>
      </c>
      <c r="G652" s="44" t="s">
        <v>1152</v>
      </c>
      <c r="H652" s="43" t="s">
        <v>26</v>
      </c>
      <c r="I652" s="43" t="s">
        <v>27</v>
      </c>
      <c r="J652" s="45">
        <v>1</v>
      </c>
      <c r="K652" s="45">
        <v>5</v>
      </c>
      <c r="L652" s="45" t="s">
        <v>28</v>
      </c>
      <c r="M652" s="45">
        <v>685</v>
      </c>
      <c r="N652" s="45" t="s">
        <v>28</v>
      </c>
      <c r="O652" s="45">
        <v>0</v>
      </c>
      <c r="P652" s="46">
        <v>9216.0770000000011</v>
      </c>
      <c r="Q652" s="46">
        <f t="shared" si="87"/>
        <v>6912.0577500000009</v>
      </c>
      <c r="R652" s="47"/>
      <c r="S652" s="46">
        <v>7089.2900000000009</v>
      </c>
      <c r="T652" s="46">
        <v>5316.9675000000007</v>
      </c>
      <c r="V652" s="49">
        <f>VLOOKUP(E652,[3]INVENTARIO!$B$4:$P$1048576,15,0)</f>
        <v>0.75</v>
      </c>
      <c r="X652" s="50">
        <f>VLOOKUP(E652,[3]INVENTARIO!$B$114:$R$4077,17,0)</f>
        <v>5725.97</v>
      </c>
      <c r="Y652" s="50">
        <f t="shared" si="82"/>
        <v>3435.5819999999999</v>
      </c>
      <c r="AA652" s="51">
        <f>VLOOKUP(E652,[3]INVENTARIO!$B$4:$U$4077,20,0)</f>
        <v>5725.97</v>
      </c>
      <c r="AB652" s="51">
        <f t="shared" si="83"/>
        <v>3435.5819999999999</v>
      </c>
      <c r="AD652" s="51">
        <f>VLOOKUP(E652,[3]INVENTARIO!$B$4:$X$4077,23,0)</f>
        <v>5453.3</v>
      </c>
      <c r="AE652" s="51">
        <f t="shared" si="84"/>
        <v>3271.98</v>
      </c>
      <c r="AG652" s="51">
        <f>VLOOKUP(E652,[3]INVENTARIO!$B$4:$AA$1048576,26,0)</f>
        <v>4742.03</v>
      </c>
      <c r="AH652" s="51">
        <f t="shared" si="85"/>
        <v>2845.2179999999998</v>
      </c>
      <c r="AJ652" s="51">
        <f>VLOOKUP(E652,[3]INVENTARIO!$B$4:$AD$1048576,29,0)</f>
        <v>4123.5</v>
      </c>
      <c r="AK652" s="51">
        <f t="shared" si="86"/>
        <v>2474.1</v>
      </c>
      <c r="AT652" s="55"/>
    </row>
    <row r="653" spans="1:46" ht="24" customHeight="1" outlineLevel="1" x14ac:dyDescent="0.3">
      <c r="A653" s="43" t="s">
        <v>1225</v>
      </c>
      <c r="B653" s="42">
        <v>644</v>
      </c>
      <c r="C653" s="43" t="s">
        <v>342</v>
      </c>
      <c r="D653" s="43" t="s">
        <v>1226</v>
      </c>
      <c r="E653" s="42" t="s">
        <v>1227</v>
      </c>
      <c r="F653" s="43">
        <v>0</v>
      </c>
      <c r="G653" s="44" t="s">
        <v>1228</v>
      </c>
      <c r="H653" s="43" t="s">
        <v>346</v>
      </c>
      <c r="I653" s="43" t="s">
        <v>44</v>
      </c>
      <c r="J653" s="45" t="s">
        <v>28</v>
      </c>
      <c r="K653" s="45" t="s">
        <v>28</v>
      </c>
      <c r="L653" s="45" t="s">
        <v>28</v>
      </c>
      <c r="M653" s="45">
        <v>0</v>
      </c>
      <c r="N653" s="45" t="s">
        <v>28</v>
      </c>
      <c r="O653" s="45">
        <v>0</v>
      </c>
      <c r="P653" s="46">
        <v>5.85</v>
      </c>
      <c r="Q653" s="46" t="e">
        <f t="shared" si="87"/>
        <v>#N/A</v>
      </c>
      <c r="R653" s="47"/>
      <c r="S653" s="46">
        <f>VLOOKUP(E653,[2]SEP!$C$11:$G$4122,5,0)</f>
        <v>4.5</v>
      </c>
      <c r="T653" s="46">
        <f>VLOOKUP(E653,[2]SEP!$C$11:$H$4122,6,0)</f>
        <v>4.5</v>
      </c>
      <c r="V653" s="49" t="e">
        <f>VLOOKUP(E653,[3]INVENTARIO!$B$4:$P$1048576,15,0)</f>
        <v>#N/A</v>
      </c>
      <c r="X653" s="50">
        <v>0</v>
      </c>
      <c r="Y653" s="50">
        <f t="shared" si="82"/>
        <v>0</v>
      </c>
      <c r="AA653" s="51">
        <v>0</v>
      </c>
      <c r="AB653" s="51">
        <f t="shared" si="83"/>
        <v>0</v>
      </c>
      <c r="AD653" s="51">
        <v>0</v>
      </c>
      <c r="AE653" s="51">
        <f t="shared" si="84"/>
        <v>0</v>
      </c>
      <c r="AG653" s="51" t="e">
        <f>VLOOKUP(E653,[3]INVENTARIO!$B$4:$AA$1048576,26,0)</f>
        <v>#N/A</v>
      </c>
      <c r="AH653" s="51" t="e">
        <f t="shared" si="85"/>
        <v>#N/A</v>
      </c>
      <c r="AJ653" s="51">
        <v>0</v>
      </c>
      <c r="AK653" s="51">
        <f t="shared" si="86"/>
        <v>0</v>
      </c>
      <c r="AT653" s="55"/>
    </row>
    <row r="654" spans="1:46" ht="24" customHeight="1" outlineLevel="1" x14ac:dyDescent="0.3">
      <c r="A654" s="43" t="s">
        <v>347</v>
      </c>
      <c r="B654" s="42">
        <v>645</v>
      </c>
      <c r="C654" s="43" t="s">
        <v>342</v>
      </c>
      <c r="D654" s="43" t="s">
        <v>1226</v>
      </c>
      <c r="E654" s="42" t="s">
        <v>1229</v>
      </c>
      <c r="F654" s="43">
        <v>0</v>
      </c>
      <c r="G654" s="44" t="s">
        <v>1230</v>
      </c>
      <c r="H654" s="43" t="s">
        <v>346</v>
      </c>
      <c r="I654" s="43" t="s">
        <v>44</v>
      </c>
      <c r="J654" s="45" t="s">
        <v>28</v>
      </c>
      <c r="K654" s="45" t="s">
        <v>28</v>
      </c>
      <c r="L654" s="45" t="s">
        <v>28</v>
      </c>
      <c r="M654" s="45">
        <v>0</v>
      </c>
      <c r="N654" s="45" t="s">
        <v>28</v>
      </c>
      <c r="O654" s="45">
        <v>0</v>
      </c>
      <c r="P654" s="46">
        <v>57.2</v>
      </c>
      <c r="Q654" s="46" t="e">
        <f t="shared" si="87"/>
        <v>#N/A</v>
      </c>
      <c r="R654" s="47"/>
      <c r="S654" s="46">
        <f>VLOOKUP(E654,[2]SEP!$C$11:$G$4122,5,0)</f>
        <v>44</v>
      </c>
      <c r="T654" s="46">
        <f>VLOOKUP(E654,[2]SEP!$C$11:$H$4122,6,0)</f>
        <v>44</v>
      </c>
      <c r="V654" s="49" t="e">
        <f>VLOOKUP(E654,[3]INVENTARIO!$B$4:$P$1048576,15,0)</f>
        <v>#N/A</v>
      </c>
      <c r="X654" s="50">
        <v>0</v>
      </c>
      <c r="Y654" s="50">
        <f t="shared" si="82"/>
        <v>0</v>
      </c>
      <c r="AA654" s="51">
        <v>0</v>
      </c>
      <c r="AB654" s="51">
        <f t="shared" si="83"/>
        <v>0</v>
      </c>
      <c r="AD654" s="51">
        <v>0</v>
      </c>
      <c r="AE654" s="51">
        <f t="shared" si="84"/>
        <v>0</v>
      </c>
      <c r="AG654" s="51" t="e">
        <f>VLOOKUP(E654,[3]INVENTARIO!$B$4:$AA$1048576,26,0)</f>
        <v>#N/A</v>
      </c>
      <c r="AH654" s="51" t="e">
        <f t="shared" si="85"/>
        <v>#N/A</v>
      </c>
      <c r="AJ654" s="51">
        <v>0</v>
      </c>
      <c r="AK654" s="51">
        <f t="shared" si="86"/>
        <v>0</v>
      </c>
    </row>
    <row r="655" spans="1:46" ht="24" customHeight="1" outlineLevel="1" x14ac:dyDescent="0.3">
      <c r="A655" s="43" t="s">
        <v>583</v>
      </c>
      <c r="B655" s="42">
        <v>646</v>
      </c>
      <c r="C655" s="43" t="s">
        <v>342</v>
      </c>
      <c r="D655" s="43" t="s">
        <v>1226</v>
      </c>
      <c r="E655" s="42" t="s">
        <v>1231</v>
      </c>
      <c r="F655" s="43">
        <v>0</v>
      </c>
      <c r="G655" s="44" t="s">
        <v>1232</v>
      </c>
      <c r="H655" s="43" t="s">
        <v>346</v>
      </c>
      <c r="I655" s="43" t="s">
        <v>44</v>
      </c>
      <c r="J655" s="45" t="s">
        <v>28</v>
      </c>
      <c r="K655" s="45" t="s">
        <v>28</v>
      </c>
      <c r="L655" s="45" t="s">
        <v>28</v>
      </c>
      <c r="M655" s="45">
        <v>0</v>
      </c>
      <c r="N655" s="45" t="s">
        <v>28</v>
      </c>
      <c r="O655" s="45">
        <v>0</v>
      </c>
      <c r="P655" s="46">
        <v>3.0874999999999999</v>
      </c>
      <c r="Q655" s="46" t="e">
        <f t="shared" si="87"/>
        <v>#N/A</v>
      </c>
      <c r="R655" s="47"/>
      <c r="S655" s="46">
        <f>VLOOKUP(E655,[2]SEP!$C$11:$G$4122,5,0)</f>
        <v>2.375</v>
      </c>
      <c r="T655" s="46">
        <f>VLOOKUP(E655,[2]SEP!$C$11:$H$4122,6,0)</f>
        <v>2.375</v>
      </c>
      <c r="V655" s="49" t="e">
        <f>VLOOKUP(E655,[3]INVENTARIO!$B$4:$P$1048576,15,0)</f>
        <v>#N/A</v>
      </c>
      <c r="X655" s="50">
        <v>0</v>
      </c>
      <c r="Y655" s="50">
        <f t="shared" si="82"/>
        <v>0</v>
      </c>
      <c r="AA655" s="51">
        <v>0</v>
      </c>
      <c r="AB655" s="51">
        <f t="shared" si="83"/>
        <v>0</v>
      </c>
      <c r="AD655" s="51">
        <v>0</v>
      </c>
      <c r="AE655" s="51">
        <f t="shared" si="84"/>
        <v>0</v>
      </c>
      <c r="AG655" s="51" t="e">
        <f>VLOOKUP(E655,[3]INVENTARIO!$B$4:$AA$1048576,26,0)</f>
        <v>#N/A</v>
      </c>
      <c r="AH655" s="51" t="e">
        <f t="shared" si="85"/>
        <v>#N/A</v>
      </c>
      <c r="AJ655" s="51">
        <v>0</v>
      </c>
      <c r="AK655" s="51">
        <f t="shared" si="86"/>
        <v>0</v>
      </c>
      <c r="AT655" s="55"/>
    </row>
    <row r="656" spans="1:46" ht="24" customHeight="1" outlineLevel="1" x14ac:dyDescent="0.3">
      <c r="A656" s="43" t="s">
        <v>350</v>
      </c>
      <c r="B656" s="42">
        <v>647</v>
      </c>
      <c r="C656" s="43" t="s">
        <v>342</v>
      </c>
      <c r="D656" s="43" t="s">
        <v>399</v>
      </c>
      <c r="E656" s="42" t="s">
        <v>1233</v>
      </c>
      <c r="F656" s="43">
        <f>VLOOKUP(E656,[3]INVENTARIO!$B$4:$D$1048576,3,0)</f>
        <v>0</v>
      </c>
      <c r="G656" s="44" t="s">
        <v>1234</v>
      </c>
      <c r="H656" s="43" t="s">
        <v>346</v>
      </c>
      <c r="I656" s="43" t="s">
        <v>44</v>
      </c>
      <c r="J656" s="45" t="s">
        <v>28</v>
      </c>
      <c r="K656" s="45">
        <v>1</v>
      </c>
      <c r="L656" s="45" t="s">
        <v>28</v>
      </c>
      <c r="M656" s="45">
        <v>0</v>
      </c>
      <c r="N656" s="45" t="s">
        <v>28</v>
      </c>
      <c r="O656" s="45">
        <v>0</v>
      </c>
      <c r="P656" s="46">
        <v>17.880199999999995</v>
      </c>
      <c r="Q656" s="46">
        <f t="shared" si="87"/>
        <v>17.880199999999995</v>
      </c>
      <c r="R656" s="47"/>
      <c r="S656" s="46">
        <v>13.753999999999998</v>
      </c>
      <c r="T656" s="46">
        <v>13.753999999999998</v>
      </c>
      <c r="V656" s="49">
        <f>VLOOKUP(E656,[3]INVENTARIO!$B$4:$P$1048576,15,0)</f>
        <v>1</v>
      </c>
      <c r="X656" s="50">
        <f>VLOOKUP(E656,[3]INVENTARIO!$B$114:$R$4077,17,0)</f>
        <v>10.579999999999998</v>
      </c>
      <c r="Y656" s="50">
        <f t="shared" si="82"/>
        <v>6.347999999999999</v>
      </c>
      <c r="AA656" s="51">
        <f>VLOOKUP(E656,[3]INVENTARIO!$B$4:$U$4077,20,0)</f>
        <v>10.579999999999998</v>
      </c>
      <c r="AB656" s="51">
        <f t="shared" si="83"/>
        <v>6.347999999999999</v>
      </c>
      <c r="AD656" s="51">
        <f>VLOOKUP(E656,[3]INVENTARIO!$B$4:$X$4077,23,0)</f>
        <v>10.579999999999998</v>
      </c>
      <c r="AE656" s="51">
        <f t="shared" si="84"/>
        <v>6.347999999999999</v>
      </c>
      <c r="AG656" s="51">
        <f>VLOOKUP(E656,[3]INVENTARIO!$B$4:$AA$1048576,26,0)</f>
        <v>9.1999999999999993</v>
      </c>
      <c r="AH656" s="51">
        <f t="shared" si="85"/>
        <v>5.52</v>
      </c>
      <c r="AJ656" s="51">
        <f>VLOOKUP(E656,[3]INVENTARIO!$B$4:$AD$1048576,29,0)</f>
        <v>8</v>
      </c>
      <c r="AK656" s="51">
        <f t="shared" si="86"/>
        <v>4.8</v>
      </c>
      <c r="AT656" s="55"/>
    </row>
    <row r="657" spans="1:46" ht="24" customHeight="1" outlineLevel="1" x14ac:dyDescent="0.3">
      <c r="A657" s="43" t="s">
        <v>839</v>
      </c>
      <c r="B657" s="42">
        <v>648</v>
      </c>
      <c r="C657" s="43" t="s">
        <v>342</v>
      </c>
      <c r="D657" s="43" t="s">
        <v>1235</v>
      </c>
      <c r="E657" s="42" t="s">
        <v>1236</v>
      </c>
      <c r="F657" s="43">
        <f>VLOOKUP(E657,[3]INVENTARIO!$B$4:$D$1048576,3,0)</f>
        <v>0</v>
      </c>
      <c r="G657" s="44" t="s">
        <v>1237</v>
      </c>
      <c r="H657" s="43" t="s">
        <v>346</v>
      </c>
      <c r="I657" s="43" t="s">
        <v>44</v>
      </c>
      <c r="J657" s="45" t="s">
        <v>28</v>
      </c>
      <c r="K657" s="45" t="s">
        <v>28</v>
      </c>
      <c r="L657" s="45" t="s">
        <v>28</v>
      </c>
      <c r="M657" s="45">
        <v>0</v>
      </c>
      <c r="N657" s="45" t="s">
        <v>28</v>
      </c>
      <c r="O657" s="45">
        <v>0</v>
      </c>
      <c r="P657" s="46">
        <v>853.45</v>
      </c>
      <c r="Q657" s="46">
        <f t="shared" si="87"/>
        <v>853.45</v>
      </c>
      <c r="R657" s="47"/>
      <c r="S657" s="46">
        <v>570.65</v>
      </c>
      <c r="T657" s="46">
        <v>570.65</v>
      </c>
      <c r="V657" s="49">
        <f>VLOOKUP(E657,[3]INVENTARIO!$B$4:$P$1048576,15,0)</f>
        <v>1</v>
      </c>
      <c r="X657" s="50">
        <f>VLOOKUP(E657,[3]INVENTARIO!$B$114:$R$4077,17,0)</f>
        <v>505</v>
      </c>
      <c r="Y657" s="50">
        <f t="shared" si="82"/>
        <v>303</v>
      </c>
      <c r="AA657" s="51">
        <f>VLOOKUP(E657,[3]INVENTARIO!$B$4:$U$4077,20,0)</f>
        <v>440</v>
      </c>
      <c r="AB657" s="51">
        <f t="shared" si="83"/>
        <v>264</v>
      </c>
      <c r="AD657" s="51">
        <f>VLOOKUP(E657,[3]INVENTARIO!$B$4:$X$4077,23,0)</f>
        <v>440</v>
      </c>
      <c r="AE657" s="51">
        <f t="shared" si="84"/>
        <v>264</v>
      </c>
      <c r="AG657" s="51">
        <f>VLOOKUP(E657,[3]INVENTARIO!$B$4:$AA$1048576,26,0)</f>
        <v>440</v>
      </c>
      <c r="AH657" s="51">
        <f t="shared" si="85"/>
        <v>264</v>
      </c>
      <c r="AJ657" s="51">
        <f>VLOOKUP(E657,[3]INVENTARIO!$B$4:$AD$1048576,29,0)</f>
        <v>440</v>
      </c>
      <c r="AK657" s="51">
        <f t="shared" si="86"/>
        <v>264</v>
      </c>
      <c r="AT657" s="55"/>
    </row>
    <row r="658" spans="1:46" ht="24" customHeight="1" outlineLevel="1" x14ac:dyDescent="0.3">
      <c r="A658" s="43" t="s">
        <v>583</v>
      </c>
      <c r="B658" s="42">
        <v>649</v>
      </c>
      <c r="C658" s="43" t="s">
        <v>342</v>
      </c>
      <c r="D658" s="43" t="s">
        <v>1238</v>
      </c>
      <c r="E658" s="42" t="s">
        <v>1239</v>
      </c>
      <c r="G658" s="44" t="s">
        <v>1240</v>
      </c>
      <c r="H658" s="43" t="s">
        <v>346</v>
      </c>
      <c r="I658" s="43" t="s">
        <v>44</v>
      </c>
      <c r="J658" s="45" t="s">
        <v>28</v>
      </c>
      <c r="K658" s="45" t="s">
        <v>28</v>
      </c>
      <c r="L658" s="45" t="s">
        <v>28</v>
      </c>
      <c r="M658" s="45">
        <v>0</v>
      </c>
      <c r="N658" s="45" t="s">
        <v>28</v>
      </c>
      <c r="O658" s="45">
        <v>0</v>
      </c>
      <c r="P658" s="46">
        <v>15043.4375</v>
      </c>
      <c r="Q658" s="46">
        <f t="shared" si="87"/>
        <v>10530.40625</v>
      </c>
      <c r="R658" s="47"/>
      <c r="S658" s="85">
        <v>13081.25</v>
      </c>
      <c r="T658" s="85">
        <v>9156.875</v>
      </c>
      <c r="V658" s="86">
        <v>0.7</v>
      </c>
      <c r="X658" s="51">
        <v>10062.5</v>
      </c>
      <c r="Y658" s="51">
        <v>5318.75</v>
      </c>
      <c r="AA658" s="51">
        <v>10062.5</v>
      </c>
      <c r="AB658" s="51">
        <v>5318.75</v>
      </c>
      <c r="AD658" s="51">
        <v>10062.5</v>
      </c>
      <c r="AE658" s="51">
        <v>5318.75</v>
      </c>
      <c r="AG658" s="51">
        <v>10062.5</v>
      </c>
      <c r="AH658" s="51">
        <v>5318.75</v>
      </c>
      <c r="AJ658" s="51">
        <v>8750</v>
      </c>
      <c r="AK658" s="51">
        <v>4625</v>
      </c>
      <c r="AT658" s="55"/>
    </row>
    <row r="659" spans="1:46" ht="24" customHeight="1" outlineLevel="1" x14ac:dyDescent="0.3">
      <c r="A659" s="43" t="s">
        <v>583</v>
      </c>
      <c r="B659" s="42">
        <v>650</v>
      </c>
      <c r="C659" s="43" t="s">
        <v>342</v>
      </c>
      <c r="D659" s="43" t="s">
        <v>1238</v>
      </c>
      <c r="E659" s="42" t="s">
        <v>1241</v>
      </c>
      <c r="G659" s="87" t="s">
        <v>1242</v>
      </c>
      <c r="H659" s="43" t="s">
        <v>346</v>
      </c>
      <c r="I659" s="43" t="s">
        <v>44</v>
      </c>
      <c r="J659" s="45" t="s">
        <v>28</v>
      </c>
      <c r="K659" s="45" t="s">
        <v>28</v>
      </c>
      <c r="L659" s="45" t="s">
        <v>28</v>
      </c>
      <c r="M659" s="45">
        <v>0</v>
      </c>
      <c r="N659" s="45" t="s">
        <v>28</v>
      </c>
      <c r="O659" s="45">
        <v>23</v>
      </c>
      <c r="P659" s="46">
        <v>16762.6875</v>
      </c>
      <c r="Q659" s="46">
        <f t="shared" si="87"/>
        <v>11733.881249999999</v>
      </c>
      <c r="R659" s="47"/>
      <c r="S659" s="51">
        <v>14576.25</v>
      </c>
      <c r="T659" s="51">
        <v>10203.375000000002</v>
      </c>
      <c r="V659" s="86">
        <v>0.7</v>
      </c>
      <c r="X659" s="51">
        <v>11212.5</v>
      </c>
      <c r="Y659" s="51">
        <v>6468.75</v>
      </c>
      <c r="AA659" s="51">
        <v>11212.5</v>
      </c>
      <c r="AB659" s="51">
        <v>6468.75</v>
      </c>
      <c r="AD659" s="51">
        <v>11212.5</v>
      </c>
      <c r="AE659" s="51">
        <v>6468.75</v>
      </c>
      <c r="AG659" s="51">
        <v>11212.5</v>
      </c>
      <c r="AH659" s="51">
        <v>6468.75</v>
      </c>
      <c r="AJ659" s="51">
        <v>9750</v>
      </c>
      <c r="AK659" s="51">
        <v>5625</v>
      </c>
      <c r="AT659" s="55"/>
    </row>
    <row r="660" spans="1:46" ht="24" customHeight="1" outlineLevel="1" x14ac:dyDescent="0.3">
      <c r="A660" s="43" t="s">
        <v>350</v>
      </c>
      <c r="B660" s="42">
        <v>651</v>
      </c>
      <c r="C660" s="43" t="s">
        <v>342</v>
      </c>
      <c r="D660" s="43" t="s">
        <v>1243</v>
      </c>
      <c r="E660" s="42" t="s">
        <v>1244</v>
      </c>
      <c r="F660" s="43">
        <v>0</v>
      </c>
      <c r="G660" s="44" t="s">
        <v>1245</v>
      </c>
      <c r="H660" s="43" t="s">
        <v>346</v>
      </c>
      <c r="I660" s="43" t="s">
        <v>27</v>
      </c>
      <c r="J660" s="45" t="s">
        <v>28</v>
      </c>
      <c r="K660" s="45" t="s">
        <v>28</v>
      </c>
      <c r="L660" s="45" t="s">
        <v>28</v>
      </c>
      <c r="M660" s="45">
        <v>0</v>
      </c>
      <c r="N660" s="45" t="s">
        <v>28</v>
      </c>
      <c r="O660" s="45">
        <v>0</v>
      </c>
      <c r="P660" s="46">
        <v>0</v>
      </c>
      <c r="Q660" s="46" t="e">
        <f t="shared" si="87"/>
        <v>#N/A</v>
      </c>
      <c r="R660" s="47"/>
      <c r="S660" s="46" t="e">
        <f>VLOOKUP(E660,[2]SEP!$C$11:$G$4122,5,0)</f>
        <v>#N/A</v>
      </c>
      <c r="T660" s="46" t="e">
        <f>VLOOKUP(E660,[2]SEP!$C$11:$H$4122,6,0)</f>
        <v>#N/A</v>
      </c>
      <c r="V660" s="49" t="e">
        <f>VLOOKUP(E660,[3]INVENTARIO!$B$4:$P$1048576,15,0)</f>
        <v>#N/A</v>
      </c>
      <c r="X660" s="50">
        <v>0</v>
      </c>
      <c r="Y660" s="50">
        <f t="shared" ref="Y660:Y709" si="88">X660*60%</f>
        <v>0</v>
      </c>
      <c r="AA660" s="51">
        <v>0</v>
      </c>
      <c r="AB660" s="51">
        <f t="shared" ref="AB660:AB709" si="89">AA660*60%</f>
        <v>0</v>
      </c>
      <c r="AD660" s="51">
        <v>0</v>
      </c>
      <c r="AE660" s="51">
        <f t="shared" ref="AE660:AE709" si="90">AD660*60%</f>
        <v>0</v>
      </c>
      <c r="AG660" s="51" t="e">
        <f>VLOOKUP(E660,[3]INVENTARIO!$B$4:$AA$1048576,26,0)</f>
        <v>#N/A</v>
      </c>
      <c r="AH660" s="51" t="e">
        <f t="shared" ref="AH660:AH709" si="91">AG660*60%</f>
        <v>#N/A</v>
      </c>
      <c r="AJ660" s="51">
        <v>0</v>
      </c>
      <c r="AK660" s="51">
        <f t="shared" ref="AK660:AK712" si="92">AJ660*60%</f>
        <v>0</v>
      </c>
      <c r="AT660" s="55"/>
    </row>
    <row r="661" spans="1:46" ht="24" customHeight="1" outlineLevel="1" x14ac:dyDescent="0.3">
      <c r="A661" s="43" t="s">
        <v>347</v>
      </c>
      <c r="B661" s="42">
        <v>652</v>
      </c>
      <c r="C661" s="43" t="s">
        <v>342</v>
      </c>
      <c r="D661" s="43" t="s">
        <v>1243</v>
      </c>
      <c r="E661" s="42" t="s">
        <v>1246</v>
      </c>
      <c r="F661" s="43">
        <v>0</v>
      </c>
      <c r="G661" s="44" t="s">
        <v>1247</v>
      </c>
      <c r="H661" s="43" t="s">
        <v>346</v>
      </c>
      <c r="I661" s="43" t="s">
        <v>27</v>
      </c>
      <c r="J661" s="45" t="s">
        <v>28</v>
      </c>
      <c r="K661" s="45" t="s">
        <v>28</v>
      </c>
      <c r="L661" s="45" t="s">
        <v>28</v>
      </c>
      <c r="M661" s="45">
        <v>0</v>
      </c>
      <c r="N661" s="45" t="s">
        <v>28</v>
      </c>
      <c r="O661" s="45">
        <v>0</v>
      </c>
      <c r="P661" s="46">
        <v>0</v>
      </c>
      <c r="Q661" s="46">
        <f t="shared" si="87"/>
        <v>0</v>
      </c>
      <c r="R661" s="47"/>
      <c r="S661" s="46">
        <f>VLOOKUP(E661,[2]SEP!$C$11:$G$4122,5,0)</f>
        <v>0</v>
      </c>
      <c r="T661" s="46">
        <f>VLOOKUP(E661,[2]SEP!$C$11:$H$4122,6,0)</f>
        <v>0</v>
      </c>
      <c r="V661" s="49">
        <v>0.8</v>
      </c>
      <c r="X661" s="50">
        <v>0</v>
      </c>
      <c r="Y661" s="50">
        <f t="shared" si="88"/>
        <v>0</v>
      </c>
      <c r="AA661" s="51">
        <v>0</v>
      </c>
      <c r="AB661" s="51">
        <f t="shared" si="89"/>
        <v>0</v>
      </c>
      <c r="AD661" s="51">
        <v>0</v>
      </c>
      <c r="AE661" s="51">
        <f t="shared" si="90"/>
        <v>0</v>
      </c>
      <c r="AG661" s="51" t="e">
        <f>VLOOKUP(E661,[3]INVENTARIO!$B$4:$AA$1048576,26,0)</f>
        <v>#N/A</v>
      </c>
      <c r="AH661" s="51" t="e">
        <f t="shared" si="91"/>
        <v>#N/A</v>
      </c>
      <c r="AJ661" s="51">
        <v>0</v>
      </c>
      <c r="AK661" s="51">
        <f t="shared" si="92"/>
        <v>0</v>
      </c>
    </row>
    <row r="662" spans="1:46" ht="24" customHeight="1" outlineLevel="1" x14ac:dyDescent="0.3">
      <c r="B662" s="42">
        <v>653</v>
      </c>
      <c r="C662" s="43" t="s">
        <v>342</v>
      </c>
      <c r="D662" s="43" t="s">
        <v>1243</v>
      </c>
      <c r="E662" s="42" t="s">
        <v>1248</v>
      </c>
      <c r="F662" s="43">
        <v>0</v>
      </c>
      <c r="G662" s="44" t="s">
        <v>1249</v>
      </c>
      <c r="H662" s="43" t="s">
        <v>346</v>
      </c>
      <c r="I662" s="43" t="s">
        <v>27</v>
      </c>
      <c r="J662" s="45" t="s">
        <v>28</v>
      </c>
      <c r="K662" s="45" t="s">
        <v>28</v>
      </c>
      <c r="L662" s="45" t="s">
        <v>28</v>
      </c>
      <c r="M662" s="45">
        <v>0</v>
      </c>
      <c r="N662" s="45" t="s">
        <v>28</v>
      </c>
      <c r="O662" s="45">
        <v>0</v>
      </c>
      <c r="P662" s="46">
        <v>32500</v>
      </c>
      <c r="Q662" s="46" t="e">
        <f t="shared" si="87"/>
        <v>#N/A</v>
      </c>
      <c r="R662" s="47"/>
      <c r="S662" s="46">
        <f>VLOOKUP(E662,[2]SEP!$C$11:$G$4122,5,0)</f>
        <v>25000</v>
      </c>
      <c r="T662" s="46">
        <f>VLOOKUP(E662,[2]SEP!$C$11:$H$4122,6,0)</f>
        <v>25000</v>
      </c>
      <c r="V662" s="49" t="e">
        <f>VLOOKUP(E662,[3]INVENTARIO!$B$4:$P$1048576,15,0)</f>
        <v>#N/A</v>
      </c>
      <c r="X662" s="50">
        <v>0</v>
      </c>
      <c r="Y662" s="50">
        <f t="shared" si="88"/>
        <v>0</v>
      </c>
      <c r="AA662" s="51">
        <v>0</v>
      </c>
      <c r="AB662" s="51">
        <f t="shared" si="89"/>
        <v>0</v>
      </c>
      <c r="AD662" s="51">
        <v>0</v>
      </c>
      <c r="AE662" s="51">
        <f t="shared" si="90"/>
        <v>0</v>
      </c>
      <c r="AG662" s="51" t="e">
        <f>VLOOKUP(E662,[3]INVENTARIO!$B$4:$AA$1048576,26,0)</f>
        <v>#N/A</v>
      </c>
      <c r="AH662" s="51" t="e">
        <f t="shared" si="91"/>
        <v>#N/A</v>
      </c>
      <c r="AJ662" s="51">
        <v>0</v>
      </c>
      <c r="AK662" s="51">
        <f t="shared" si="92"/>
        <v>0</v>
      </c>
    </row>
    <row r="663" spans="1:46" ht="24" customHeight="1" outlineLevel="1" x14ac:dyDescent="0.3">
      <c r="A663" s="43" t="s">
        <v>350</v>
      </c>
      <c r="B663" s="42">
        <v>654</v>
      </c>
      <c r="C663" s="43" t="s">
        <v>342</v>
      </c>
      <c r="D663" s="43" t="s">
        <v>1250</v>
      </c>
      <c r="E663" s="42" t="s">
        <v>1251</v>
      </c>
      <c r="F663" s="43">
        <f>VLOOKUP(E663,[3]INVENTARIO!$B$4:$D$1048576,3,0)</f>
        <v>0</v>
      </c>
      <c r="G663" s="44" t="s">
        <v>1252</v>
      </c>
      <c r="H663" s="43" t="s">
        <v>346</v>
      </c>
      <c r="I663" s="43" t="s">
        <v>44</v>
      </c>
      <c r="J663" s="45">
        <v>0.28000000000000003</v>
      </c>
      <c r="K663" s="45">
        <v>1</v>
      </c>
      <c r="L663" s="45" t="s">
        <v>28</v>
      </c>
      <c r="M663" s="45">
        <v>0</v>
      </c>
      <c r="N663" s="45" t="s">
        <v>28</v>
      </c>
      <c r="O663" s="45">
        <v>0</v>
      </c>
      <c r="P663" s="46">
        <v>191.13900000000001</v>
      </c>
      <c r="Q663" s="46">
        <f t="shared" si="87"/>
        <v>191.13900000000001</v>
      </c>
      <c r="R663" s="47"/>
      <c r="S663" s="46">
        <v>147.03</v>
      </c>
      <c r="T663" s="46">
        <v>147.03</v>
      </c>
      <c r="V663" s="49">
        <f>VLOOKUP(E663,[3]INVENTARIO!$B$4:$P$1048576,15,0)</f>
        <v>1</v>
      </c>
      <c r="X663" s="50">
        <f>VLOOKUP(E663,[3]INVENTARIO!$B$114:$R$4077,17,0)</f>
        <v>113.1</v>
      </c>
      <c r="Y663" s="50">
        <f t="shared" si="88"/>
        <v>67.86</v>
      </c>
      <c r="AA663" s="51">
        <f>VLOOKUP(E663,[3]INVENTARIO!$B$4:$U$4077,20,0)</f>
        <v>113.1</v>
      </c>
      <c r="AB663" s="51">
        <f t="shared" si="89"/>
        <v>67.86</v>
      </c>
      <c r="AD663" s="51">
        <f>VLOOKUP(E663,[3]INVENTARIO!$B$4:$X$4077,23,0)</f>
        <v>113.1</v>
      </c>
      <c r="AE663" s="51">
        <f t="shared" si="90"/>
        <v>67.86</v>
      </c>
      <c r="AG663" s="51">
        <f>VLOOKUP(E663,[3]INVENTARIO!$B$4:$AA$1048576,26,0)</f>
        <v>113.1</v>
      </c>
      <c r="AH663" s="51">
        <f t="shared" si="91"/>
        <v>67.86</v>
      </c>
      <c r="AJ663" s="51">
        <f>VLOOKUP(E663,[3]INVENTARIO!$B$4:$AD$1048576,29,0)</f>
        <v>78</v>
      </c>
      <c r="AK663" s="51">
        <f t="shared" si="92"/>
        <v>46.8</v>
      </c>
    </row>
    <row r="664" spans="1:46" ht="24" customHeight="1" outlineLevel="1" x14ac:dyDescent="0.3">
      <c r="A664" s="43" t="s">
        <v>350</v>
      </c>
      <c r="B664" s="42">
        <v>655</v>
      </c>
      <c r="C664" s="43" t="s">
        <v>342</v>
      </c>
      <c r="D664" s="43" t="s">
        <v>1250</v>
      </c>
      <c r="E664" s="42" t="s">
        <v>1253</v>
      </c>
      <c r="F664" s="43">
        <f>VLOOKUP(E664,[3]INVENTARIO!$B$4:$D$1048576,3,0)</f>
        <v>0</v>
      </c>
      <c r="G664" s="44" t="s">
        <v>1254</v>
      </c>
      <c r="H664" s="43" t="s">
        <v>346</v>
      </c>
      <c r="I664" s="43" t="s">
        <v>44</v>
      </c>
      <c r="J664" s="45">
        <v>0.2</v>
      </c>
      <c r="K664" s="45">
        <v>1</v>
      </c>
      <c r="L664" s="45" t="s">
        <v>28</v>
      </c>
      <c r="M664" s="45">
        <v>0</v>
      </c>
      <c r="N664" s="45" t="s">
        <v>28</v>
      </c>
      <c r="O664" s="45">
        <v>0</v>
      </c>
      <c r="P664" s="46">
        <v>100.63949999999998</v>
      </c>
      <c r="Q664" s="46">
        <f t="shared" si="87"/>
        <v>100.63949999999998</v>
      </c>
      <c r="R664" s="47"/>
      <c r="S664" s="46">
        <v>77.414999999999992</v>
      </c>
      <c r="T664" s="46">
        <v>77.414999999999992</v>
      </c>
      <c r="V664" s="49">
        <f>VLOOKUP(E664,[3]INVENTARIO!$B$4:$P$1048576,15,0)</f>
        <v>1</v>
      </c>
      <c r="X664" s="50">
        <f>VLOOKUP(E664,[3]INVENTARIO!$B$114:$R$4077,17,0)</f>
        <v>59.55</v>
      </c>
      <c r="Y664" s="50">
        <f t="shared" si="88"/>
        <v>35.729999999999997</v>
      </c>
      <c r="AA664" s="51">
        <f>VLOOKUP(E664,[3]INVENTARIO!$B$4:$U$4077,20,0)</f>
        <v>59.55</v>
      </c>
      <c r="AB664" s="51">
        <f t="shared" si="89"/>
        <v>35.729999999999997</v>
      </c>
      <c r="AD664" s="51">
        <f>VLOOKUP(E664,[3]INVENTARIO!$B$4:$X$4077,23,0)</f>
        <v>59.55</v>
      </c>
      <c r="AE664" s="51">
        <f t="shared" si="90"/>
        <v>35.729999999999997</v>
      </c>
      <c r="AG664" s="51">
        <f>VLOOKUP(E664,[3]INVENTARIO!$B$4:$AA$1048576,26,0)</f>
        <v>59.55</v>
      </c>
      <c r="AH664" s="51">
        <f t="shared" si="91"/>
        <v>35.729999999999997</v>
      </c>
      <c r="AJ664" s="51">
        <f>VLOOKUP(E664,[3]INVENTARIO!$B$4:$AD$1048576,29,0)</f>
        <v>51.5</v>
      </c>
      <c r="AK664" s="51">
        <f t="shared" si="92"/>
        <v>30.9</v>
      </c>
    </row>
    <row r="665" spans="1:46" ht="24" customHeight="1" outlineLevel="1" x14ac:dyDescent="0.3">
      <c r="A665" s="43" t="s">
        <v>350</v>
      </c>
      <c r="B665" s="42">
        <v>656</v>
      </c>
      <c r="C665" s="43" t="s">
        <v>342</v>
      </c>
      <c r="D665" s="43" t="s">
        <v>1250</v>
      </c>
      <c r="E665" s="42" t="s">
        <v>1255</v>
      </c>
      <c r="F665" s="43">
        <f>VLOOKUP(E665,[3]INVENTARIO!$B$4:$D$1048576,3,0)</f>
        <v>0</v>
      </c>
      <c r="G665" s="44" t="s">
        <v>1256</v>
      </c>
      <c r="H665" s="43" t="s">
        <v>346</v>
      </c>
      <c r="I665" s="43" t="s">
        <v>44</v>
      </c>
      <c r="J665" s="45">
        <v>0.28000000000000003</v>
      </c>
      <c r="K665" s="45">
        <v>1</v>
      </c>
      <c r="L665" s="45" t="s">
        <v>28</v>
      </c>
      <c r="M665" s="45">
        <v>0</v>
      </c>
      <c r="N665" s="45" t="s">
        <v>28</v>
      </c>
      <c r="O665" s="45">
        <v>0</v>
      </c>
      <c r="P665" s="46">
        <v>122.69399999999999</v>
      </c>
      <c r="Q665" s="46">
        <f t="shared" si="87"/>
        <v>122.69399999999999</v>
      </c>
      <c r="R665" s="47"/>
      <c r="S665" s="46">
        <v>94.38</v>
      </c>
      <c r="T665" s="46">
        <v>94.38</v>
      </c>
      <c r="V665" s="49">
        <f>VLOOKUP(E665,[3]INVENTARIO!$B$4:$P$1048576,15,0)</f>
        <v>1</v>
      </c>
      <c r="X665" s="50">
        <f>VLOOKUP(E665,[3]INVENTARIO!$B$114:$R$4077,17,0)</f>
        <v>72.599999999999994</v>
      </c>
      <c r="Y665" s="50">
        <f t="shared" si="88"/>
        <v>43.559999999999995</v>
      </c>
      <c r="AA665" s="51">
        <f>VLOOKUP(E665,[3]INVENTARIO!$B$4:$U$4077,20,0)</f>
        <v>72.599999999999994</v>
      </c>
      <c r="AB665" s="51">
        <f t="shared" si="89"/>
        <v>43.559999999999995</v>
      </c>
      <c r="AD665" s="51">
        <f>VLOOKUP(E665,[3]INVENTARIO!$B$4:$X$4077,23,0)</f>
        <v>72.599999999999994</v>
      </c>
      <c r="AE665" s="51">
        <f t="shared" si="90"/>
        <v>43.559999999999995</v>
      </c>
      <c r="AG665" s="51">
        <f>VLOOKUP(E665,[3]INVENTARIO!$B$4:$AA$1048576,26,0)</f>
        <v>72.599999999999994</v>
      </c>
      <c r="AH665" s="51">
        <f t="shared" si="91"/>
        <v>43.559999999999995</v>
      </c>
      <c r="AJ665" s="51">
        <f>VLOOKUP(E665,[3]INVENTARIO!$B$4:$AD$1048576,29,0)</f>
        <v>62.5</v>
      </c>
      <c r="AK665" s="51">
        <f t="shared" si="92"/>
        <v>37.5</v>
      </c>
    </row>
    <row r="666" spans="1:46" ht="24" customHeight="1" outlineLevel="1" x14ac:dyDescent="0.3">
      <c r="A666" s="43" t="s">
        <v>350</v>
      </c>
      <c r="B666" s="42">
        <v>657</v>
      </c>
      <c r="C666" s="43" t="s">
        <v>342</v>
      </c>
      <c r="D666" s="43" t="s">
        <v>1250</v>
      </c>
      <c r="E666" s="42" t="s">
        <v>1257</v>
      </c>
      <c r="F666" s="43">
        <f>VLOOKUP(E666,[3]INVENTARIO!$B$4:$D$1048576,3,0)</f>
        <v>0</v>
      </c>
      <c r="G666" s="44" t="s">
        <v>1258</v>
      </c>
      <c r="H666" s="43" t="s">
        <v>346</v>
      </c>
      <c r="I666" s="43" t="s">
        <v>44</v>
      </c>
      <c r="J666" s="45">
        <v>7.0000000000000007E-2</v>
      </c>
      <c r="K666" s="45">
        <v>7.0000000000000007E-2</v>
      </c>
      <c r="L666" s="45">
        <v>1</v>
      </c>
      <c r="M666" s="45">
        <v>0</v>
      </c>
      <c r="N666" s="45" t="s">
        <v>28</v>
      </c>
      <c r="O666" s="45">
        <v>0</v>
      </c>
      <c r="P666" s="46">
        <v>19.688500000000001</v>
      </c>
      <c r="Q666" s="46">
        <f t="shared" si="87"/>
        <v>15.750800000000002</v>
      </c>
      <c r="R666" s="47"/>
      <c r="S666" s="46">
        <v>15.145000000000001</v>
      </c>
      <c r="T666" s="46">
        <v>12.116000000000001</v>
      </c>
      <c r="V666" s="49">
        <f>VLOOKUP(E666,[3]INVENTARIO!$B$4:$P$1048576,15,0)</f>
        <v>0.8</v>
      </c>
      <c r="X666" s="50">
        <f>VLOOKUP(E666,[3]INVENTARIO!$B$114:$R$4077,17,0)</f>
        <v>11.65</v>
      </c>
      <c r="Y666" s="50">
        <f t="shared" si="88"/>
        <v>6.99</v>
      </c>
      <c r="AA666" s="51">
        <f>VLOOKUP(E666,[3]INVENTARIO!$B$4:$U$4077,20,0)</f>
        <v>11.65</v>
      </c>
      <c r="AB666" s="51">
        <f t="shared" si="89"/>
        <v>6.99</v>
      </c>
      <c r="AD666" s="51">
        <f>VLOOKUP(E666,[3]INVENTARIO!$B$4:$X$4077,23,0)</f>
        <v>11.65</v>
      </c>
      <c r="AE666" s="51">
        <f t="shared" si="90"/>
        <v>6.99</v>
      </c>
      <c r="AG666" s="51">
        <f>VLOOKUP(E666,[3]INVENTARIO!$B$4:$AA$1048576,26,0)</f>
        <v>8.25</v>
      </c>
      <c r="AH666" s="51">
        <f t="shared" si="91"/>
        <v>4.95</v>
      </c>
      <c r="AJ666" s="51">
        <f>VLOOKUP(E666,[3]INVENTARIO!$B$4:$AD$1048576,29,0)</f>
        <v>7.5</v>
      </c>
      <c r="AK666" s="51">
        <f t="shared" si="92"/>
        <v>4.5</v>
      </c>
    </row>
    <row r="667" spans="1:46" ht="24" customHeight="1" outlineLevel="1" x14ac:dyDescent="0.3">
      <c r="A667" s="43" t="s">
        <v>350</v>
      </c>
      <c r="B667" s="42">
        <v>658</v>
      </c>
      <c r="C667" s="43" t="s">
        <v>342</v>
      </c>
      <c r="D667" s="43" t="s">
        <v>1250</v>
      </c>
      <c r="E667" s="42" t="s">
        <v>1259</v>
      </c>
      <c r="F667" s="43">
        <f>VLOOKUP(E667,[3]INVENTARIO!$B$4:$D$1048576,3,0)</f>
        <v>0</v>
      </c>
      <c r="G667" s="44" t="s">
        <v>1260</v>
      </c>
      <c r="H667" s="43" t="s">
        <v>346</v>
      </c>
      <c r="I667" s="43" t="s">
        <v>44</v>
      </c>
      <c r="J667" s="45">
        <v>0.18</v>
      </c>
      <c r="K667" s="45">
        <v>0.18</v>
      </c>
      <c r="L667" s="45">
        <v>1</v>
      </c>
      <c r="M667" s="45">
        <v>0</v>
      </c>
      <c r="N667" s="45" t="s">
        <v>28</v>
      </c>
      <c r="O667" s="45">
        <v>0</v>
      </c>
      <c r="P667" s="46">
        <v>37.298300000000005</v>
      </c>
      <c r="Q667" s="46">
        <f t="shared" si="87"/>
        <v>29.838640000000005</v>
      </c>
      <c r="R667" s="47"/>
      <c r="S667" s="46">
        <v>28.691000000000003</v>
      </c>
      <c r="T667" s="46">
        <v>22.952800000000003</v>
      </c>
      <c r="V667" s="49">
        <f>VLOOKUP(E667,[3]INVENTARIO!$B$4:$P$1048576,15,0)</f>
        <v>0.8</v>
      </c>
      <c r="X667" s="50">
        <f>VLOOKUP(E667,[3]INVENTARIO!$B$114:$R$4077,17,0)</f>
        <v>22.07</v>
      </c>
      <c r="Y667" s="50">
        <f t="shared" si="88"/>
        <v>13.241999999999999</v>
      </c>
      <c r="AA667" s="51">
        <f>VLOOKUP(E667,[3]INVENTARIO!$B$4:$U$4077,20,0)</f>
        <v>22.07</v>
      </c>
      <c r="AB667" s="51">
        <f t="shared" si="89"/>
        <v>13.241999999999999</v>
      </c>
      <c r="AD667" s="51">
        <f>VLOOKUP(E667,[3]INVENTARIO!$B$4:$X$4077,23,0)</f>
        <v>22.07</v>
      </c>
      <c r="AE667" s="51">
        <f t="shared" si="90"/>
        <v>13.241999999999999</v>
      </c>
      <c r="AG667" s="51">
        <f>VLOOKUP(E667,[3]INVENTARIO!$B$4:$AA$1048576,26,0)</f>
        <v>15.75</v>
      </c>
      <c r="AH667" s="51">
        <f t="shared" si="91"/>
        <v>9.4499999999999993</v>
      </c>
      <c r="AJ667" s="51">
        <f>VLOOKUP(E667,[3]INVENTARIO!$B$4:$AD$1048576,29,0)</f>
        <v>14</v>
      </c>
      <c r="AK667" s="51">
        <f t="shared" si="92"/>
        <v>8.4</v>
      </c>
    </row>
    <row r="668" spans="1:46" ht="24" customHeight="1" x14ac:dyDescent="0.3">
      <c r="A668" s="43" t="s">
        <v>350</v>
      </c>
      <c r="B668" s="42">
        <v>659</v>
      </c>
      <c r="C668" s="43" t="s">
        <v>342</v>
      </c>
      <c r="D668" s="43" t="s">
        <v>1261</v>
      </c>
      <c r="E668" s="42" t="s">
        <v>1262</v>
      </c>
      <c r="F668" s="43">
        <v>0</v>
      </c>
      <c r="G668" s="44" t="s">
        <v>1263</v>
      </c>
      <c r="H668" s="43" t="s">
        <v>346</v>
      </c>
      <c r="I668" s="43" t="s">
        <v>44</v>
      </c>
      <c r="J668" s="45" t="s">
        <v>28</v>
      </c>
      <c r="K668" s="45" t="s">
        <v>28</v>
      </c>
      <c r="L668" s="45" t="s">
        <v>28</v>
      </c>
      <c r="M668" s="45">
        <v>0</v>
      </c>
      <c r="N668" s="45" t="s">
        <v>28</v>
      </c>
      <c r="O668" s="45">
        <v>0</v>
      </c>
      <c r="P668" s="46">
        <v>159</v>
      </c>
      <c r="Q668" s="46">
        <v>159</v>
      </c>
      <c r="R668" s="47"/>
      <c r="S668" s="46">
        <v>132</v>
      </c>
      <c r="T668" s="46">
        <f>VLOOKUP(E668,[2]SEP!$C$11:$H$4122,6,0)</f>
        <v>132</v>
      </c>
      <c r="V668" s="49">
        <v>1</v>
      </c>
      <c r="X668" s="50">
        <v>0</v>
      </c>
      <c r="Y668" s="50">
        <f t="shared" si="88"/>
        <v>0</v>
      </c>
      <c r="AA668" s="51">
        <v>0</v>
      </c>
      <c r="AB668" s="51">
        <f t="shared" si="89"/>
        <v>0</v>
      </c>
      <c r="AD668" s="51">
        <v>0</v>
      </c>
      <c r="AE668" s="51">
        <f t="shared" si="90"/>
        <v>0</v>
      </c>
      <c r="AG668" s="51" t="e">
        <f>VLOOKUP(E668,[3]INVENTARIO!$B$4:$AA$1048576,26,0)</f>
        <v>#N/A</v>
      </c>
      <c r="AH668" s="51" t="e">
        <f t="shared" si="91"/>
        <v>#N/A</v>
      </c>
      <c r="AJ668" s="51">
        <v>0</v>
      </c>
      <c r="AK668" s="51">
        <f t="shared" si="92"/>
        <v>0</v>
      </c>
    </row>
    <row r="669" spans="1:46" ht="24" customHeight="1" x14ac:dyDescent="0.3">
      <c r="A669" s="43" t="s">
        <v>347</v>
      </c>
      <c r="B669" s="42">
        <v>660</v>
      </c>
      <c r="C669" s="43" t="s">
        <v>342</v>
      </c>
      <c r="D669" s="43" t="s">
        <v>1261</v>
      </c>
      <c r="E669" s="42" t="s">
        <v>1264</v>
      </c>
      <c r="F669" s="43">
        <f>VLOOKUP(E669,[3]INVENTARIO!$B$4:$D$1048576,3,0)</f>
        <v>0</v>
      </c>
      <c r="G669" s="44" t="s">
        <v>1265</v>
      </c>
      <c r="H669" s="43" t="s">
        <v>346</v>
      </c>
      <c r="I669" s="43" t="s">
        <v>44</v>
      </c>
      <c r="J669" s="45" t="s">
        <v>28</v>
      </c>
      <c r="K669" s="45" t="s">
        <v>28</v>
      </c>
      <c r="L669" s="45" t="s">
        <v>28</v>
      </c>
      <c r="M669" s="45">
        <v>0</v>
      </c>
      <c r="N669" s="45" t="s">
        <v>28</v>
      </c>
      <c r="O669" s="45">
        <v>0</v>
      </c>
      <c r="P669" s="46">
        <v>159</v>
      </c>
      <c r="Q669" s="46">
        <v>159</v>
      </c>
      <c r="R669" s="47"/>
      <c r="S669" s="46">
        <v>132</v>
      </c>
      <c r="T669" s="46">
        <v>132</v>
      </c>
      <c r="V669" s="49">
        <f>VLOOKUP(E669,[3]INVENTARIO!$B$4:$P$1048576,15,0)</f>
        <v>1</v>
      </c>
      <c r="X669" s="50">
        <f>VLOOKUP(E669,[3]INVENTARIO!$B$114:$R$4077,17,0)</f>
        <v>115</v>
      </c>
      <c r="Y669" s="50">
        <f t="shared" si="88"/>
        <v>69</v>
      </c>
      <c r="AA669" s="51">
        <f>VLOOKUP(E669,[3]INVENTARIO!$B$4:$U$4077,20,0)</f>
        <v>115</v>
      </c>
      <c r="AB669" s="51">
        <f t="shared" si="89"/>
        <v>69</v>
      </c>
      <c r="AD669" s="51">
        <f>VLOOKUP(E669,[3]INVENTARIO!$B$4:$X$4077,23,0)</f>
        <v>115</v>
      </c>
      <c r="AE669" s="51">
        <f t="shared" si="90"/>
        <v>69</v>
      </c>
      <c r="AG669" s="51">
        <f>VLOOKUP(E669,[3]INVENTARIO!$B$4:$AA$1048576,26,0)</f>
        <v>80</v>
      </c>
      <c r="AH669" s="51">
        <f t="shared" si="91"/>
        <v>48</v>
      </c>
      <c r="AJ669" s="51">
        <f>VLOOKUP(E669,[3]INVENTARIO!$B$4:$AD$1048576,29,0)</f>
        <v>60</v>
      </c>
      <c r="AK669" s="51">
        <f t="shared" si="92"/>
        <v>36</v>
      </c>
    </row>
    <row r="670" spans="1:46" ht="24" customHeight="1" x14ac:dyDescent="0.3">
      <c r="A670" s="43" t="s">
        <v>350</v>
      </c>
      <c r="B670" s="42">
        <v>661</v>
      </c>
      <c r="C670" s="43" t="s">
        <v>342</v>
      </c>
      <c r="D670" s="43" t="s">
        <v>1261</v>
      </c>
      <c r="E670" s="42" t="s">
        <v>1266</v>
      </c>
      <c r="F670" s="43">
        <f>VLOOKUP(E670,[3]INVENTARIO!$B$4:$D$1048576,3,0)</f>
        <v>0</v>
      </c>
      <c r="G670" s="44" t="s">
        <v>1267</v>
      </c>
      <c r="H670" s="43" t="s">
        <v>346</v>
      </c>
      <c r="I670" s="43" t="s">
        <v>44</v>
      </c>
      <c r="J670" s="45" t="s">
        <v>28</v>
      </c>
      <c r="K670" s="45" t="s">
        <v>28</v>
      </c>
      <c r="L670" s="45" t="s">
        <v>28</v>
      </c>
      <c r="M670" s="45">
        <v>0</v>
      </c>
      <c r="N670" s="45" t="s">
        <v>28</v>
      </c>
      <c r="O670" s="45">
        <v>0</v>
      </c>
      <c r="P670" s="46">
        <v>109</v>
      </c>
      <c r="Q670" s="46">
        <v>109</v>
      </c>
      <c r="R670" s="47"/>
      <c r="S670" s="46">
        <v>100</v>
      </c>
      <c r="T670" s="46">
        <v>100</v>
      </c>
      <c r="V670" s="49">
        <f>VLOOKUP(E670,[3]INVENTARIO!$B$4:$P$1048576,15,0)</f>
        <v>1</v>
      </c>
      <c r="X670" s="50">
        <f>VLOOKUP(E670,[3]INVENTARIO!$B$114:$R$4077,17,0)</f>
        <v>100</v>
      </c>
      <c r="Y670" s="50">
        <f t="shared" si="88"/>
        <v>60</v>
      </c>
      <c r="AA670" s="51">
        <f>VLOOKUP(E670,[3]INVENTARIO!$B$4:$U$4077,20,0)</f>
        <v>100</v>
      </c>
      <c r="AB670" s="51">
        <f t="shared" si="89"/>
        <v>60</v>
      </c>
      <c r="AD670" s="51">
        <f>VLOOKUP(E670,[3]INVENTARIO!$B$4:$X$4077,23,0)</f>
        <v>100</v>
      </c>
      <c r="AE670" s="51">
        <f t="shared" si="90"/>
        <v>60</v>
      </c>
      <c r="AG670" s="51">
        <f>VLOOKUP(E670,[3]INVENTARIO!$B$4:$AA$1048576,26,0)</f>
        <v>60</v>
      </c>
      <c r="AH670" s="51">
        <f t="shared" si="91"/>
        <v>36</v>
      </c>
      <c r="AJ670" s="51">
        <f>VLOOKUP(E670,[3]INVENTARIO!$B$4:$AD$1048576,29,0)</f>
        <v>55</v>
      </c>
      <c r="AK670" s="51">
        <f t="shared" si="92"/>
        <v>33</v>
      </c>
    </row>
    <row r="671" spans="1:46" ht="24" customHeight="1" x14ac:dyDescent="0.3">
      <c r="A671" s="43" t="s">
        <v>347</v>
      </c>
      <c r="B671" s="42">
        <v>662</v>
      </c>
      <c r="C671" s="43" t="s">
        <v>342</v>
      </c>
      <c r="D671" s="43" t="s">
        <v>1261</v>
      </c>
      <c r="E671" s="42" t="s">
        <v>1268</v>
      </c>
      <c r="F671" s="43">
        <f>VLOOKUP(E671,[3]INVENTARIO!$B$4:$D$1048576,3,0)</f>
        <v>0</v>
      </c>
      <c r="G671" s="44" t="s">
        <v>1269</v>
      </c>
      <c r="H671" s="43" t="s">
        <v>346</v>
      </c>
      <c r="I671" s="43" t="s">
        <v>44</v>
      </c>
      <c r="J671" s="45" t="s">
        <v>28</v>
      </c>
      <c r="K671" s="45" t="s">
        <v>28</v>
      </c>
      <c r="L671" s="45" t="s">
        <v>28</v>
      </c>
      <c r="M671" s="45">
        <v>0</v>
      </c>
      <c r="N671" s="45" t="s">
        <v>28</v>
      </c>
      <c r="O671" s="45">
        <v>0</v>
      </c>
      <c r="P671" s="46">
        <v>159</v>
      </c>
      <c r="Q671" s="46">
        <v>159</v>
      </c>
      <c r="R671" s="47"/>
      <c r="S671" s="46">
        <v>132</v>
      </c>
      <c r="T671" s="46">
        <v>132</v>
      </c>
      <c r="V671" s="49">
        <f>VLOOKUP(E671,[3]INVENTARIO!$B$4:$P$1048576,15,0)</f>
        <v>1</v>
      </c>
      <c r="X671" s="50">
        <f>VLOOKUP(E671,[3]INVENTARIO!$B$114:$R$4077,17,0)</f>
        <v>115</v>
      </c>
      <c r="Y671" s="50">
        <f t="shared" si="88"/>
        <v>69</v>
      </c>
      <c r="AA671" s="51">
        <f>VLOOKUP(E671,[3]INVENTARIO!$B$4:$U$4077,20,0)</f>
        <v>115</v>
      </c>
      <c r="AB671" s="51">
        <f t="shared" si="89"/>
        <v>69</v>
      </c>
      <c r="AD671" s="51">
        <f>VLOOKUP(E671,[3]INVENTARIO!$B$4:$X$4077,23,0)</f>
        <v>115</v>
      </c>
      <c r="AE671" s="51">
        <f t="shared" si="90"/>
        <v>69</v>
      </c>
      <c r="AG671" s="51">
        <f>VLOOKUP(E671,[3]INVENTARIO!$B$4:$AA$1048576,26,0)</f>
        <v>80</v>
      </c>
      <c r="AH671" s="51">
        <f t="shared" si="91"/>
        <v>48</v>
      </c>
      <c r="AJ671" s="51">
        <f>VLOOKUP(E671,[3]INVENTARIO!$B$4:$AD$1048576,29,0)</f>
        <v>60</v>
      </c>
      <c r="AK671" s="51">
        <f t="shared" si="92"/>
        <v>36</v>
      </c>
    </row>
    <row r="672" spans="1:46" ht="24" customHeight="1" x14ac:dyDescent="0.3">
      <c r="A672" s="43" t="s">
        <v>350</v>
      </c>
      <c r="B672" s="42">
        <v>663</v>
      </c>
      <c r="C672" s="43" t="s">
        <v>342</v>
      </c>
      <c r="D672" s="43" t="s">
        <v>1270</v>
      </c>
      <c r="E672" s="42" t="s">
        <v>1271</v>
      </c>
      <c r="F672" s="43">
        <f>VLOOKUP(E672,[3]INVENTARIO!$B$4:$D$1048576,3,0)</f>
        <v>0</v>
      </c>
      <c r="G672" s="44" t="s">
        <v>1272</v>
      </c>
      <c r="H672" s="43" t="s">
        <v>31</v>
      </c>
      <c r="I672" s="43" t="s">
        <v>27</v>
      </c>
      <c r="J672" s="45" t="s">
        <v>28</v>
      </c>
      <c r="K672" s="45">
        <v>0.1</v>
      </c>
      <c r="L672" s="45" t="s">
        <v>28</v>
      </c>
      <c r="M672" s="45">
        <v>0</v>
      </c>
      <c r="N672" s="45" t="s">
        <v>28</v>
      </c>
      <c r="O672" s="45">
        <v>0</v>
      </c>
      <c r="P672" s="46">
        <v>22.350249999999999</v>
      </c>
      <c r="Q672" s="46">
        <f t="shared" si="87"/>
        <v>22.350249999999999</v>
      </c>
      <c r="R672" s="47"/>
      <c r="S672" s="46">
        <v>17.192499999999999</v>
      </c>
      <c r="T672" s="46">
        <v>17.192499999999999</v>
      </c>
      <c r="V672" s="49">
        <f>VLOOKUP(E672,[3]INVENTARIO!$B$4:$P$1048576,15,0)</f>
        <v>1</v>
      </c>
      <c r="X672" s="50">
        <f>VLOOKUP(E672,[3]INVENTARIO!$B$114:$R$4077,17,0)</f>
        <v>13.225</v>
      </c>
      <c r="Y672" s="50">
        <f t="shared" si="88"/>
        <v>7.9349999999999996</v>
      </c>
      <c r="AA672" s="51">
        <f>VLOOKUP(E672,[3]INVENTARIO!$B$4:$U$4077,20,0)</f>
        <v>13.225</v>
      </c>
      <c r="AB672" s="51">
        <f t="shared" si="89"/>
        <v>7.9349999999999996</v>
      </c>
      <c r="AD672" s="51">
        <f>VLOOKUP(E672,[3]INVENTARIO!$B$4:$X$4077,23,0)</f>
        <v>13.225</v>
      </c>
      <c r="AE672" s="51">
        <f t="shared" si="90"/>
        <v>7.9349999999999996</v>
      </c>
      <c r="AG672" s="51">
        <f>VLOOKUP(E672,[3]INVENTARIO!$B$4:$AA$1048576,26,0)</f>
        <v>11.5</v>
      </c>
      <c r="AH672" s="51">
        <f t="shared" si="91"/>
        <v>6.8999999999999995</v>
      </c>
      <c r="AJ672" s="51">
        <f>VLOOKUP(E672,[3]INVENTARIO!$B$4:$AD$1048576,29,0)</f>
        <v>10</v>
      </c>
      <c r="AK672" s="51">
        <f t="shared" si="92"/>
        <v>6</v>
      </c>
    </row>
    <row r="673" spans="1:38" ht="24" customHeight="1" x14ac:dyDescent="0.3">
      <c r="A673" s="43" t="s">
        <v>347</v>
      </c>
      <c r="B673" s="42">
        <v>664</v>
      </c>
      <c r="C673" s="43" t="s">
        <v>342</v>
      </c>
      <c r="D673" s="43" t="s">
        <v>1270</v>
      </c>
      <c r="E673" s="42" t="s">
        <v>1273</v>
      </c>
      <c r="F673" s="43">
        <f>VLOOKUP(E673,[3]INVENTARIO!$B$4:$D$1048576,3,0)</f>
        <v>0</v>
      </c>
      <c r="G673" s="44" t="s">
        <v>1274</v>
      </c>
      <c r="H673" s="43" t="s">
        <v>31</v>
      </c>
      <c r="I673" s="43" t="s">
        <v>27</v>
      </c>
      <c r="J673" s="45" t="s">
        <v>28</v>
      </c>
      <c r="K673" s="45">
        <v>0.17</v>
      </c>
      <c r="L673" s="45" t="s">
        <v>28</v>
      </c>
      <c r="M673" s="45">
        <v>0</v>
      </c>
      <c r="N673" s="45" t="s">
        <v>28</v>
      </c>
      <c r="O673" s="45">
        <v>0</v>
      </c>
      <c r="P673" s="46">
        <v>31.290350000000004</v>
      </c>
      <c r="Q673" s="46">
        <f t="shared" si="87"/>
        <v>31.290350000000004</v>
      </c>
      <c r="R673" s="47"/>
      <c r="S673" s="46">
        <v>24.069500000000001</v>
      </c>
      <c r="T673" s="46">
        <v>24.069500000000001</v>
      </c>
      <c r="V673" s="49">
        <f>VLOOKUP(E673,[3]INVENTARIO!$B$4:$P$1048576,15,0)</f>
        <v>1</v>
      </c>
      <c r="X673" s="50">
        <f>VLOOKUP(E673,[3]INVENTARIO!$B$114:$R$4077,17,0)</f>
        <v>18.515000000000001</v>
      </c>
      <c r="Y673" s="50">
        <f t="shared" si="88"/>
        <v>11.109</v>
      </c>
      <c r="AA673" s="51">
        <f>VLOOKUP(E673,[3]INVENTARIO!$B$4:$U$4077,20,0)</f>
        <v>18.515000000000001</v>
      </c>
      <c r="AB673" s="51">
        <f t="shared" si="89"/>
        <v>11.109</v>
      </c>
      <c r="AD673" s="51">
        <f>VLOOKUP(E673,[3]INVENTARIO!$B$4:$X$4077,23,0)</f>
        <v>18.515000000000001</v>
      </c>
      <c r="AE673" s="51">
        <f t="shared" si="90"/>
        <v>11.109</v>
      </c>
      <c r="AF673" s="52"/>
      <c r="AG673" s="51">
        <f>VLOOKUP(E673,[3]INVENTARIO!$B$4:$AA$1048576,26,0)</f>
        <v>16.100000000000001</v>
      </c>
      <c r="AH673" s="51">
        <f t="shared" si="91"/>
        <v>9.66</v>
      </c>
      <c r="AI673" s="52"/>
      <c r="AJ673" s="51">
        <f>VLOOKUP(E673,[3]INVENTARIO!$B$4:$AD$1048576,29,0)</f>
        <v>14</v>
      </c>
      <c r="AK673" s="51">
        <f t="shared" si="92"/>
        <v>8.4</v>
      </c>
      <c r="AL673" s="52" t="e">
        <f>IF(E673=0,"",VLOOKUP(E673,'[4]Tabela de Páscoa 2020'!A:D,3,0))</f>
        <v>#N/A</v>
      </c>
    </row>
    <row r="674" spans="1:38" ht="24" customHeight="1" x14ac:dyDescent="0.3">
      <c r="A674" s="43" t="s">
        <v>350</v>
      </c>
      <c r="B674" s="42">
        <v>665</v>
      </c>
      <c r="C674" s="43" t="s">
        <v>342</v>
      </c>
      <c r="D674" s="43" t="s">
        <v>1270</v>
      </c>
      <c r="E674" s="42" t="s">
        <v>1275</v>
      </c>
      <c r="F674" s="43">
        <f>VLOOKUP(E674,[3]INVENTARIO!$B$4:$D$1048576,3,0)</f>
        <v>0</v>
      </c>
      <c r="G674" s="44" t="s">
        <v>1276</v>
      </c>
      <c r="H674" s="43" t="s">
        <v>31</v>
      </c>
      <c r="I674" s="43" t="s">
        <v>27</v>
      </c>
      <c r="J674" s="45" t="s">
        <v>28</v>
      </c>
      <c r="K674" s="45">
        <v>0.2</v>
      </c>
      <c r="L674" s="45" t="s">
        <v>28</v>
      </c>
      <c r="M674" s="45">
        <v>0</v>
      </c>
      <c r="N674" s="45" t="s">
        <v>28</v>
      </c>
      <c r="O674" s="45">
        <v>0</v>
      </c>
      <c r="P674" s="46">
        <v>44.700499999999998</v>
      </c>
      <c r="Q674" s="46">
        <f t="shared" si="87"/>
        <v>44.700499999999998</v>
      </c>
      <c r="R674" s="47"/>
      <c r="S674" s="46">
        <v>34.384999999999998</v>
      </c>
      <c r="T674" s="46">
        <v>34.384999999999998</v>
      </c>
      <c r="V674" s="49">
        <f>VLOOKUP(E674,[3]INVENTARIO!$B$4:$P$1048576,15,0)</f>
        <v>1</v>
      </c>
      <c r="X674" s="50">
        <f>VLOOKUP(E674,[3]INVENTARIO!$B$114:$R$4077,17,0)</f>
        <v>26.45</v>
      </c>
      <c r="Y674" s="50">
        <f t="shared" si="88"/>
        <v>15.87</v>
      </c>
      <c r="AA674" s="51">
        <f>VLOOKUP(E674,[3]INVENTARIO!$B$4:$U$4077,20,0)</f>
        <v>26.45</v>
      </c>
      <c r="AB674" s="51">
        <f t="shared" si="89"/>
        <v>15.87</v>
      </c>
      <c r="AD674" s="51">
        <f>VLOOKUP(E674,[3]INVENTARIO!$B$4:$X$4077,23,0)</f>
        <v>26.45</v>
      </c>
      <c r="AE674" s="51">
        <f t="shared" si="90"/>
        <v>15.87</v>
      </c>
      <c r="AG674" s="51">
        <f>VLOOKUP(E674,[3]INVENTARIO!$B$4:$AA$1048576,26,0)</f>
        <v>23</v>
      </c>
      <c r="AH674" s="51">
        <f t="shared" si="91"/>
        <v>13.799999999999999</v>
      </c>
      <c r="AJ674" s="51">
        <f>VLOOKUP(E674,[3]INVENTARIO!$B$4:$AD$1048576,29,0)</f>
        <v>20</v>
      </c>
      <c r="AK674" s="51">
        <f t="shared" si="92"/>
        <v>12</v>
      </c>
    </row>
    <row r="675" spans="1:38" ht="24" customHeight="1" x14ac:dyDescent="0.3">
      <c r="A675" s="43" t="s">
        <v>347</v>
      </c>
      <c r="B675" s="42">
        <v>666</v>
      </c>
      <c r="C675" s="43" t="s">
        <v>342</v>
      </c>
      <c r="D675" s="43" t="s">
        <v>1270</v>
      </c>
      <c r="E675" s="42" t="s">
        <v>1277</v>
      </c>
      <c r="F675" s="43">
        <f>VLOOKUP(E675,[3]INVENTARIO!$B$4:$D$1048576,3,0)</f>
        <v>0</v>
      </c>
      <c r="G675" s="44" t="s">
        <v>1278</v>
      </c>
      <c r="H675" s="43" t="s">
        <v>31</v>
      </c>
      <c r="I675" s="43" t="s">
        <v>27</v>
      </c>
      <c r="J675" s="45" t="s">
        <v>28</v>
      </c>
      <c r="K675" s="45">
        <v>0.32</v>
      </c>
      <c r="L675" s="45" t="s">
        <v>28</v>
      </c>
      <c r="M675" s="45">
        <v>0</v>
      </c>
      <c r="N675" s="45" t="s">
        <v>28</v>
      </c>
      <c r="O675" s="45">
        <v>0</v>
      </c>
      <c r="P675" s="46">
        <v>64.815725</v>
      </c>
      <c r="Q675" s="46">
        <f t="shared" si="87"/>
        <v>64.815725</v>
      </c>
      <c r="R675" s="47"/>
      <c r="S675" s="46">
        <v>49.858249999999998</v>
      </c>
      <c r="T675" s="46">
        <v>49.858249999999998</v>
      </c>
      <c r="V675" s="49">
        <f>VLOOKUP(E675,[3]INVENTARIO!$B$4:$P$1048576,15,0)</f>
        <v>1</v>
      </c>
      <c r="X675" s="50">
        <f>VLOOKUP(E675,[3]INVENTARIO!$B$114:$R$4077,17,0)</f>
        <v>38.352499999999999</v>
      </c>
      <c r="Y675" s="50">
        <f t="shared" si="88"/>
        <v>23.011499999999998</v>
      </c>
      <c r="AA675" s="51">
        <f>VLOOKUP(E675,[3]INVENTARIO!$B$4:$U$4077,20,0)</f>
        <v>38.352499999999999</v>
      </c>
      <c r="AB675" s="51">
        <f t="shared" si="89"/>
        <v>23.011499999999998</v>
      </c>
      <c r="AD675" s="51">
        <f>VLOOKUP(E675,[3]INVENTARIO!$B$4:$X$4077,23,0)</f>
        <v>38.352499999999999</v>
      </c>
      <c r="AE675" s="51">
        <f t="shared" si="90"/>
        <v>23.011499999999998</v>
      </c>
      <c r="AF675" s="52"/>
      <c r="AG675" s="51">
        <f>VLOOKUP(E675,[3]INVENTARIO!$B$4:$AA$1048576,26,0)</f>
        <v>33.35</v>
      </c>
      <c r="AH675" s="51">
        <f t="shared" si="91"/>
        <v>20.010000000000002</v>
      </c>
      <c r="AI675" s="52"/>
      <c r="AJ675" s="51">
        <f>VLOOKUP(E675,[3]INVENTARIO!$B$4:$AD$1048576,29,0)</f>
        <v>29</v>
      </c>
      <c r="AK675" s="51">
        <f t="shared" si="92"/>
        <v>17.399999999999999</v>
      </c>
      <c r="AL675" s="52" t="e">
        <f>IF(E675=0,"",VLOOKUP(E675,'[4]Tabela de Páscoa 2020'!A:D,3,0))</f>
        <v>#N/A</v>
      </c>
    </row>
    <row r="676" spans="1:38" ht="24" customHeight="1" x14ac:dyDescent="0.3">
      <c r="A676" s="43" t="s">
        <v>350</v>
      </c>
      <c r="B676" s="42">
        <v>667</v>
      </c>
      <c r="C676" s="43" t="s">
        <v>342</v>
      </c>
      <c r="D676" s="43" t="s">
        <v>1270</v>
      </c>
      <c r="E676" s="42" t="s">
        <v>1279</v>
      </c>
      <c r="F676" s="43">
        <f>VLOOKUP(E676,[3]INVENTARIO!$B$4:$D$1048576,3,0)</f>
        <v>0</v>
      </c>
      <c r="G676" s="44" t="s">
        <v>1280</v>
      </c>
      <c r="H676" s="43" t="s">
        <v>31</v>
      </c>
      <c r="I676" s="43" t="s">
        <v>27</v>
      </c>
      <c r="J676" s="45" t="s">
        <v>28</v>
      </c>
      <c r="K676" s="45">
        <v>0.05</v>
      </c>
      <c r="L676" s="45" t="s">
        <v>28</v>
      </c>
      <c r="M676" s="45">
        <v>0</v>
      </c>
      <c r="N676" s="45" t="s">
        <v>28</v>
      </c>
      <c r="O676" s="45">
        <v>0</v>
      </c>
      <c r="P676" s="46">
        <v>13.41015</v>
      </c>
      <c r="Q676" s="46">
        <f t="shared" si="87"/>
        <v>13.41015</v>
      </c>
      <c r="R676" s="47"/>
      <c r="S676" s="46">
        <v>10.3155</v>
      </c>
      <c r="T676" s="46">
        <v>10.3155</v>
      </c>
      <c r="V676" s="49">
        <f>VLOOKUP(E676,[3]INVENTARIO!$B$4:$P$1048576,15,0)</f>
        <v>1</v>
      </c>
      <c r="X676" s="50">
        <f>VLOOKUP(E676,[3]INVENTARIO!$B$114:$R$4077,17,0)</f>
        <v>7.9350000000000005</v>
      </c>
      <c r="Y676" s="50">
        <f t="shared" si="88"/>
        <v>4.7610000000000001</v>
      </c>
      <c r="AA676" s="51">
        <f>VLOOKUP(E676,[3]INVENTARIO!$B$4:$U$4077,20,0)</f>
        <v>7.9350000000000005</v>
      </c>
      <c r="AB676" s="51">
        <f t="shared" si="89"/>
        <v>4.7610000000000001</v>
      </c>
      <c r="AD676" s="51">
        <f>VLOOKUP(E676,[3]INVENTARIO!$B$4:$X$4077,23,0)</f>
        <v>7.9350000000000005</v>
      </c>
      <c r="AE676" s="51">
        <f t="shared" si="90"/>
        <v>4.7610000000000001</v>
      </c>
      <c r="AG676" s="51">
        <f>VLOOKUP(E676,[3]INVENTARIO!$B$4:$AA$1048576,26,0)</f>
        <v>6.9</v>
      </c>
      <c r="AH676" s="51">
        <f t="shared" si="91"/>
        <v>4.1399999999999997</v>
      </c>
      <c r="AJ676" s="51">
        <f>VLOOKUP(E676,[3]INVENTARIO!$B$4:$AD$1048576,29,0)</f>
        <v>6</v>
      </c>
      <c r="AK676" s="51">
        <f t="shared" si="92"/>
        <v>3.5999999999999996</v>
      </c>
    </row>
    <row r="677" spans="1:38" ht="24" customHeight="1" x14ac:dyDescent="0.3">
      <c r="A677" s="43" t="s">
        <v>347</v>
      </c>
      <c r="B677" s="42">
        <v>668</v>
      </c>
      <c r="C677" s="43" t="s">
        <v>342</v>
      </c>
      <c r="D677" s="43" t="s">
        <v>1270</v>
      </c>
      <c r="E677" s="42" t="s">
        <v>1281</v>
      </c>
      <c r="F677" s="43">
        <f>VLOOKUP(E677,[3]INVENTARIO!$B$4:$D$1048576,3,0)</f>
        <v>0</v>
      </c>
      <c r="G677" s="44" t="s">
        <v>1282</v>
      </c>
      <c r="H677" s="43" t="s">
        <v>31</v>
      </c>
      <c r="I677" s="43" t="s">
        <v>27</v>
      </c>
      <c r="J677" s="45" t="s">
        <v>28</v>
      </c>
      <c r="K677" s="45">
        <v>0.5</v>
      </c>
      <c r="L677" s="45" t="s">
        <v>28</v>
      </c>
      <c r="M677" s="45">
        <v>0</v>
      </c>
      <c r="N677" s="45" t="s">
        <v>28</v>
      </c>
      <c r="O677" s="45">
        <v>0</v>
      </c>
      <c r="P677" s="46">
        <v>113.98627499999999</v>
      </c>
      <c r="Q677" s="46">
        <f t="shared" si="87"/>
        <v>113.98627499999999</v>
      </c>
      <c r="R677" s="47"/>
      <c r="S677" s="46">
        <v>87.681749999999994</v>
      </c>
      <c r="T677" s="46">
        <v>87.681749999999994</v>
      </c>
      <c r="V677" s="49">
        <f>VLOOKUP(E677,[3]INVENTARIO!$B$4:$P$1048576,15,0)</f>
        <v>1</v>
      </c>
      <c r="X677" s="50">
        <f>VLOOKUP(E677,[3]INVENTARIO!$B$114:$R$4077,17,0)</f>
        <v>67.447499999999991</v>
      </c>
      <c r="Y677" s="50">
        <f t="shared" si="88"/>
        <v>40.468499999999992</v>
      </c>
      <c r="AA677" s="51">
        <f>VLOOKUP(E677,[3]INVENTARIO!$B$4:$U$4077,20,0)</f>
        <v>67.447499999999991</v>
      </c>
      <c r="AB677" s="51">
        <f t="shared" si="89"/>
        <v>40.468499999999992</v>
      </c>
      <c r="AD677" s="51">
        <f>VLOOKUP(E677,[3]INVENTARIO!$B$4:$X$4077,23,0)</f>
        <v>67.447499999999991</v>
      </c>
      <c r="AE677" s="51">
        <f t="shared" si="90"/>
        <v>40.468499999999992</v>
      </c>
      <c r="AF677" s="52"/>
      <c r="AG677" s="51">
        <f>VLOOKUP(E677,[3]INVENTARIO!$B$4:$AA$1048576,26,0)</f>
        <v>58.65</v>
      </c>
      <c r="AH677" s="51">
        <f t="shared" si="91"/>
        <v>35.19</v>
      </c>
      <c r="AI677" s="52"/>
      <c r="AJ677" s="51">
        <f>VLOOKUP(E677,[3]INVENTARIO!$B$4:$AD$1048576,29,0)</f>
        <v>51</v>
      </c>
      <c r="AK677" s="51">
        <f t="shared" si="92"/>
        <v>30.599999999999998</v>
      </c>
      <c r="AL677" s="52" t="e">
        <f>IF(E677=0,"",VLOOKUP(E677,'[4]Tabela de Páscoa 2020'!A:D,3,0))</f>
        <v>#N/A</v>
      </c>
    </row>
    <row r="678" spans="1:38" ht="24" customHeight="1" x14ac:dyDescent="0.3">
      <c r="A678" s="43" t="s">
        <v>350</v>
      </c>
      <c r="B678" s="42">
        <v>669</v>
      </c>
      <c r="C678" s="43" t="s">
        <v>342</v>
      </c>
      <c r="D678" s="43" t="s">
        <v>1270</v>
      </c>
      <c r="E678" s="42" t="s">
        <v>1283</v>
      </c>
      <c r="F678" s="43">
        <f>VLOOKUP(E678,[3]INVENTARIO!$B$4:$D$1048576,3,0)</f>
        <v>0</v>
      </c>
      <c r="G678" s="44" t="s">
        <v>1284</v>
      </c>
      <c r="H678" s="43" t="s">
        <v>31</v>
      </c>
      <c r="I678" s="43" t="s">
        <v>27</v>
      </c>
      <c r="J678" s="45" t="s">
        <v>28</v>
      </c>
      <c r="K678" s="45">
        <v>7.0000000000000007E-2</v>
      </c>
      <c r="L678" s="45" t="s">
        <v>28</v>
      </c>
      <c r="M678" s="45">
        <v>0</v>
      </c>
      <c r="N678" s="45" t="s">
        <v>28</v>
      </c>
      <c r="O678" s="45">
        <v>0</v>
      </c>
      <c r="P678" s="46">
        <v>15.645175000000002</v>
      </c>
      <c r="Q678" s="46">
        <f t="shared" si="87"/>
        <v>15.645175000000002</v>
      </c>
      <c r="R678" s="47"/>
      <c r="S678" s="46">
        <v>12.034750000000001</v>
      </c>
      <c r="T678" s="46">
        <v>12.034750000000001</v>
      </c>
      <c r="V678" s="49">
        <f>VLOOKUP(E678,[3]INVENTARIO!$B$4:$P$1048576,15,0)</f>
        <v>1</v>
      </c>
      <c r="X678" s="50">
        <f>VLOOKUP(E678,[3]INVENTARIO!$B$114:$R$4077,17,0)</f>
        <v>9.2575000000000003</v>
      </c>
      <c r="Y678" s="50">
        <f t="shared" si="88"/>
        <v>5.5545</v>
      </c>
      <c r="AA678" s="51">
        <f>VLOOKUP(E678,[3]INVENTARIO!$B$4:$U$4077,20,0)</f>
        <v>9.2575000000000003</v>
      </c>
      <c r="AB678" s="51">
        <f t="shared" si="89"/>
        <v>5.5545</v>
      </c>
      <c r="AD678" s="51">
        <f>VLOOKUP(E678,[3]INVENTARIO!$B$4:$X$4077,23,0)</f>
        <v>9.2575000000000003</v>
      </c>
      <c r="AE678" s="51">
        <f t="shared" si="90"/>
        <v>5.5545</v>
      </c>
      <c r="AG678" s="51">
        <f>VLOOKUP(E678,[3]INVENTARIO!$B$4:$AA$1048576,26,0)</f>
        <v>8.0500000000000007</v>
      </c>
      <c r="AH678" s="51">
        <f t="shared" si="91"/>
        <v>4.83</v>
      </c>
      <c r="AJ678" s="51">
        <f>VLOOKUP(E678,[3]INVENTARIO!$B$4:$AD$1048576,29,0)</f>
        <v>7</v>
      </c>
      <c r="AK678" s="51">
        <f t="shared" si="92"/>
        <v>4.2</v>
      </c>
    </row>
    <row r="679" spans="1:38" ht="24" customHeight="1" x14ac:dyDescent="0.3">
      <c r="B679" s="42">
        <v>670</v>
      </c>
      <c r="C679" s="43" t="s">
        <v>342</v>
      </c>
      <c r="D679" s="43" t="s">
        <v>1285</v>
      </c>
      <c r="E679" s="42" t="s">
        <v>1286</v>
      </c>
      <c r="F679" s="43">
        <f>VLOOKUP(E679,[3]INVENTARIO!$B$4:$D$1048576,3,0)</f>
        <v>0</v>
      </c>
      <c r="G679" s="44" t="s">
        <v>1287</v>
      </c>
      <c r="H679" s="43" t="s">
        <v>346</v>
      </c>
      <c r="I679" s="43" t="s">
        <v>44</v>
      </c>
      <c r="J679" s="45">
        <v>1.8</v>
      </c>
      <c r="K679" s="45" t="s">
        <v>28</v>
      </c>
      <c r="L679" s="45" t="s">
        <v>28</v>
      </c>
      <c r="M679" s="45">
        <v>0</v>
      </c>
      <c r="N679" s="45" t="s">
        <v>28</v>
      </c>
      <c r="O679" s="45">
        <v>0</v>
      </c>
      <c r="P679" s="46">
        <v>1814.2149999999999</v>
      </c>
      <c r="Q679" s="46">
        <f t="shared" si="87"/>
        <v>1360.6612499999999</v>
      </c>
      <c r="R679" s="47"/>
      <c r="S679" s="46">
        <v>1395.55</v>
      </c>
      <c r="T679" s="46">
        <v>1046.6624999999999</v>
      </c>
      <c r="V679" s="49">
        <f>VLOOKUP(E679,[3]INVENTARIO!$B$4:$P$1048576,15,0)</f>
        <v>0.75</v>
      </c>
      <c r="X679" s="50">
        <f>VLOOKUP(E679,[3]INVENTARIO!$B$114:$R$4077,17,0)</f>
        <v>1073.5</v>
      </c>
      <c r="Y679" s="50">
        <f t="shared" si="88"/>
        <v>644.1</v>
      </c>
      <c r="AA679" s="51">
        <f>VLOOKUP(E679,[3]INVENTARIO!$B$4:$U$4077,20,0)</f>
        <v>1073.5</v>
      </c>
      <c r="AB679" s="51">
        <f t="shared" si="89"/>
        <v>644.1</v>
      </c>
      <c r="AD679" s="51">
        <f>VLOOKUP(E679,[3]INVENTARIO!$B$4:$X$4077,23,0)</f>
        <v>1073.5</v>
      </c>
      <c r="AE679" s="51">
        <f t="shared" si="90"/>
        <v>644.1</v>
      </c>
      <c r="AG679" s="51">
        <f>VLOOKUP(E679,[3]INVENTARIO!$B$4:$AA$1048576,26,0)</f>
        <v>1836.78</v>
      </c>
      <c r="AH679" s="51">
        <f t="shared" si="91"/>
        <v>1102.068</v>
      </c>
      <c r="AJ679" s="51">
        <f>VLOOKUP(E679,[3]INVENTARIO!$B$4:$AD$1048576,29,0)</f>
        <v>1597.2</v>
      </c>
      <c r="AK679" s="51">
        <f t="shared" si="92"/>
        <v>958.31999999999994</v>
      </c>
    </row>
    <row r="680" spans="1:38" ht="24" customHeight="1" x14ac:dyDescent="0.3">
      <c r="A680" s="43" t="s">
        <v>350</v>
      </c>
      <c r="B680" s="42">
        <v>671</v>
      </c>
      <c r="C680" s="43" t="s">
        <v>342</v>
      </c>
      <c r="D680" s="43" t="s">
        <v>1285</v>
      </c>
      <c r="E680" s="42" t="s">
        <v>1288</v>
      </c>
      <c r="F680" s="43">
        <f>VLOOKUP(E680,[3]INVENTARIO!$B$4:$D$1048576,3,0)</f>
        <v>0</v>
      </c>
      <c r="G680" s="44" t="s">
        <v>1289</v>
      </c>
      <c r="H680" s="43" t="s">
        <v>346</v>
      </c>
      <c r="I680" s="43" t="s">
        <v>44</v>
      </c>
      <c r="J680" s="45">
        <v>2.1</v>
      </c>
      <c r="K680" s="45" t="s">
        <v>28</v>
      </c>
      <c r="L680" s="45" t="s">
        <v>28</v>
      </c>
      <c r="M680" s="45">
        <v>0</v>
      </c>
      <c r="N680" s="45" t="s">
        <v>28</v>
      </c>
      <c r="O680" s="45">
        <v>0</v>
      </c>
      <c r="P680" s="46">
        <v>2799.4850000000006</v>
      </c>
      <c r="Q680" s="46">
        <f t="shared" si="87"/>
        <v>2099.6137500000004</v>
      </c>
      <c r="R680" s="47"/>
      <c r="S680" s="46">
        <v>2153.4500000000003</v>
      </c>
      <c r="T680" s="46">
        <v>1615.0875000000001</v>
      </c>
      <c r="V680" s="49">
        <f>VLOOKUP(E680,[3]INVENTARIO!$B$4:$P$1048576,15,0)</f>
        <v>0.75</v>
      </c>
      <c r="X680" s="50">
        <f>VLOOKUP(E680,[3]INVENTARIO!$B$114:$R$4077,17,0)</f>
        <v>1656.5</v>
      </c>
      <c r="Y680" s="50">
        <f t="shared" si="88"/>
        <v>993.9</v>
      </c>
      <c r="AA680" s="51">
        <f>VLOOKUP(E680,[3]INVENTARIO!$B$4:$U$4077,20,0)</f>
        <v>1656.5</v>
      </c>
      <c r="AB680" s="51">
        <f t="shared" si="89"/>
        <v>993.9</v>
      </c>
      <c r="AD680" s="51">
        <f>VLOOKUP(E680,[3]INVENTARIO!$B$4:$X$4077,23,0)</f>
        <v>1656.5</v>
      </c>
      <c r="AE680" s="51">
        <f t="shared" si="90"/>
        <v>993.9</v>
      </c>
      <c r="AG680" s="51">
        <f>VLOOKUP(E680,[3]INVENTARIO!$B$4:$AA$1048576,26,0)</f>
        <v>2204.14</v>
      </c>
      <c r="AH680" s="51">
        <f t="shared" si="91"/>
        <v>1322.4839999999999</v>
      </c>
      <c r="AJ680" s="51">
        <f>VLOOKUP(E680,[3]INVENTARIO!$B$4:$AD$1048576,29,0)</f>
        <v>1916.64</v>
      </c>
      <c r="AK680" s="51">
        <f t="shared" si="92"/>
        <v>1149.9839999999999</v>
      </c>
    </row>
    <row r="681" spans="1:38" ht="24" customHeight="1" x14ac:dyDescent="0.3">
      <c r="A681" s="43" t="s">
        <v>350</v>
      </c>
      <c r="B681" s="42">
        <v>672</v>
      </c>
      <c r="C681" s="43" t="s">
        <v>342</v>
      </c>
      <c r="D681" s="43" t="s">
        <v>1285</v>
      </c>
      <c r="E681" s="42" t="s">
        <v>1290</v>
      </c>
      <c r="F681" s="43">
        <f>VLOOKUP(E681,[3]INVENTARIO!$B$4:$D$1048576,3,0)</f>
        <v>0</v>
      </c>
      <c r="G681" s="44" t="s">
        <v>1291</v>
      </c>
      <c r="H681" s="43" t="s">
        <v>346</v>
      </c>
      <c r="I681" s="43" t="s">
        <v>44</v>
      </c>
      <c r="J681" s="45">
        <v>2.4</v>
      </c>
      <c r="K681" s="45" t="s">
        <v>28</v>
      </c>
      <c r="L681" s="45" t="s">
        <v>28</v>
      </c>
      <c r="M681" s="45">
        <v>0</v>
      </c>
      <c r="N681" s="45" t="s">
        <v>28</v>
      </c>
      <c r="O681" s="45">
        <v>0</v>
      </c>
      <c r="P681" s="46">
        <v>3761.94</v>
      </c>
      <c r="Q681" s="46">
        <f t="shared" si="87"/>
        <v>2821.4549999999999</v>
      </c>
      <c r="R681" s="47"/>
      <c r="S681" s="46">
        <v>2893.8</v>
      </c>
      <c r="T681" s="46">
        <v>2170.3500000000004</v>
      </c>
      <c r="V681" s="49">
        <f>VLOOKUP(E681,[3]INVENTARIO!$B$4:$P$1048576,15,0)</f>
        <v>0.75</v>
      </c>
      <c r="X681" s="50">
        <f>VLOOKUP(E681,[3]INVENTARIO!$B$114:$R$4077,17,0)</f>
        <v>2226</v>
      </c>
      <c r="Y681" s="50">
        <f t="shared" si="88"/>
        <v>1335.6</v>
      </c>
      <c r="AA681" s="51">
        <f>VLOOKUP(E681,[3]INVENTARIO!$B$4:$U$4077,20,0)</f>
        <v>2226</v>
      </c>
      <c r="AB681" s="51">
        <f t="shared" si="89"/>
        <v>1335.6</v>
      </c>
      <c r="AD681" s="51">
        <f>VLOOKUP(E681,[3]INVENTARIO!$B$4:$X$4077,23,0)</f>
        <v>2226</v>
      </c>
      <c r="AE681" s="51">
        <f t="shared" si="90"/>
        <v>1335.6</v>
      </c>
      <c r="AG681" s="51">
        <f>VLOOKUP(E681,[3]INVENTARIO!$B$4:$AA$1048576,26,0)</f>
        <v>2602.11</v>
      </c>
      <c r="AH681" s="51">
        <f t="shared" si="91"/>
        <v>1561.2660000000001</v>
      </c>
      <c r="AJ681" s="51">
        <f>VLOOKUP(E681,[3]INVENTARIO!$B$4:$AD$1048576,29,0)</f>
        <v>2262.6999999999998</v>
      </c>
      <c r="AK681" s="51">
        <f t="shared" si="92"/>
        <v>1357.62</v>
      </c>
    </row>
    <row r="682" spans="1:38" ht="24" customHeight="1" x14ac:dyDescent="0.3">
      <c r="A682" s="43" t="s">
        <v>350</v>
      </c>
      <c r="B682" s="42">
        <v>673</v>
      </c>
      <c r="C682" s="43" t="s">
        <v>342</v>
      </c>
      <c r="D682" s="43" t="s">
        <v>1285</v>
      </c>
      <c r="E682" s="42" t="s">
        <v>1292</v>
      </c>
      <c r="F682" s="43">
        <f>VLOOKUP(E682,[3]INVENTARIO!$B$4:$D$1048576,3,0)</f>
        <v>0</v>
      </c>
      <c r="G682" s="44" t="s">
        <v>1293</v>
      </c>
      <c r="H682" s="43" t="s">
        <v>346</v>
      </c>
      <c r="I682" s="43" t="s">
        <v>44</v>
      </c>
      <c r="J682" s="45">
        <v>2.7</v>
      </c>
      <c r="K682" s="45" t="s">
        <v>28</v>
      </c>
      <c r="L682" s="45" t="s">
        <v>28</v>
      </c>
      <c r="M682" s="45">
        <v>0</v>
      </c>
      <c r="N682" s="45" t="s">
        <v>28</v>
      </c>
      <c r="O682" s="45">
        <v>0</v>
      </c>
      <c r="P682" s="46">
        <v>4677.92</v>
      </c>
      <c r="Q682" s="46">
        <f t="shared" si="87"/>
        <v>3508.44</v>
      </c>
      <c r="R682" s="47"/>
      <c r="S682" s="46">
        <v>3598.4</v>
      </c>
      <c r="T682" s="46">
        <v>2698.8</v>
      </c>
      <c r="V682" s="49">
        <f>VLOOKUP(E682,[3]INVENTARIO!$B$4:$P$1048576,15,0)</f>
        <v>0.75</v>
      </c>
      <c r="X682" s="50">
        <f>VLOOKUP(E682,[3]INVENTARIO!$B$114:$R$4077,17,0)</f>
        <v>2768</v>
      </c>
      <c r="Y682" s="50">
        <f t="shared" si="88"/>
        <v>1660.8</v>
      </c>
      <c r="AA682" s="51">
        <f>VLOOKUP(E682,[3]INVENTARIO!$B$4:$U$4077,20,0)</f>
        <v>2768</v>
      </c>
      <c r="AB682" s="51">
        <f t="shared" si="89"/>
        <v>1660.8</v>
      </c>
      <c r="AD682" s="51">
        <f>VLOOKUP(E682,[3]INVENTARIO!$B$4:$X$4077,23,0)</f>
        <v>2768</v>
      </c>
      <c r="AE682" s="51">
        <f t="shared" si="90"/>
        <v>1660.8</v>
      </c>
      <c r="AG682" s="51">
        <f>VLOOKUP(E682,[3]INVENTARIO!$B$4:$AA$1048576,26,0)</f>
        <v>3137.83</v>
      </c>
      <c r="AH682" s="51">
        <f t="shared" si="91"/>
        <v>1882.6979999999999</v>
      </c>
      <c r="AJ682" s="51">
        <f>VLOOKUP(E682,[3]INVENTARIO!$B$4:$AD$1048576,29,0)</f>
        <v>2728.55</v>
      </c>
      <c r="AK682" s="51">
        <f t="shared" si="92"/>
        <v>1637.13</v>
      </c>
    </row>
    <row r="683" spans="1:38" ht="24" customHeight="1" x14ac:dyDescent="0.3">
      <c r="A683" s="43" t="s">
        <v>350</v>
      </c>
      <c r="B683" s="42">
        <v>674</v>
      </c>
      <c r="C683" s="43" t="s">
        <v>342</v>
      </c>
      <c r="D683" s="43" t="s">
        <v>399</v>
      </c>
      <c r="E683" s="42" t="s">
        <v>1294</v>
      </c>
      <c r="F683" s="43">
        <f>VLOOKUP(E683,[3]INVENTARIO!$B$4:$D$1048576,3,0)</f>
        <v>0</v>
      </c>
      <c r="G683" s="44" t="s">
        <v>1295</v>
      </c>
      <c r="H683" s="43" t="s">
        <v>501</v>
      </c>
      <c r="I683" s="43" t="s">
        <v>403</v>
      </c>
      <c r="J683" s="45" t="s">
        <v>28</v>
      </c>
      <c r="K683" s="45" t="s">
        <v>28</v>
      </c>
      <c r="L683" s="45" t="s">
        <v>28</v>
      </c>
      <c r="M683" s="45">
        <v>0</v>
      </c>
      <c r="N683" s="45" t="s">
        <v>28</v>
      </c>
      <c r="O683" s="45">
        <v>0</v>
      </c>
      <c r="P683" s="46">
        <v>25.340249999999997</v>
      </c>
      <c r="Q683" s="46">
        <f t="shared" si="87"/>
        <v>25.340249999999997</v>
      </c>
      <c r="R683" s="47"/>
      <c r="S683" s="46">
        <v>19.4925</v>
      </c>
      <c r="T683" s="46">
        <v>19.4925</v>
      </c>
      <c r="V683" s="49">
        <f>VLOOKUP(E683,[3]INVENTARIO!$B$4:$P$1048576,15,0)</f>
        <v>1</v>
      </c>
      <c r="X683" s="50">
        <f>VLOOKUP(E683,[3]INVENTARIO!$B$114:$R$4077,17,0)</f>
        <v>17.25</v>
      </c>
      <c r="Y683" s="50">
        <f t="shared" si="88"/>
        <v>10.35</v>
      </c>
      <c r="AA683" s="51">
        <f>VLOOKUP(E683,[3]INVENTARIO!$B$4:$U$4077,20,0)</f>
        <v>15</v>
      </c>
      <c r="AB683" s="51">
        <f t="shared" si="89"/>
        <v>9</v>
      </c>
      <c r="AD683" s="51">
        <f>VLOOKUP(E683,[3]INVENTARIO!$B$4:$X$4077,23,0)</f>
        <v>15</v>
      </c>
      <c r="AE683" s="51">
        <f t="shared" si="90"/>
        <v>9</v>
      </c>
      <c r="AG683" s="51">
        <f>VLOOKUP(E683,[3]INVENTARIO!$B$4:$AA$1048576,26,0)</f>
        <v>15</v>
      </c>
      <c r="AH683" s="51">
        <f t="shared" si="91"/>
        <v>9</v>
      </c>
      <c r="AJ683" s="51">
        <f>VLOOKUP(E683,[3]INVENTARIO!$B$4:$AD$1048576,29,0)</f>
        <v>15</v>
      </c>
      <c r="AK683" s="51">
        <f t="shared" si="92"/>
        <v>9</v>
      </c>
    </row>
    <row r="684" spans="1:38" ht="24" customHeight="1" x14ac:dyDescent="0.3">
      <c r="A684" s="43" t="s">
        <v>350</v>
      </c>
      <c r="B684" s="42">
        <v>675</v>
      </c>
      <c r="C684" s="43" t="s">
        <v>342</v>
      </c>
      <c r="D684" s="43" t="s">
        <v>399</v>
      </c>
      <c r="E684" s="42" t="s">
        <v>1296</v>
      </c>
      <c r="F684" s="43">
        <f>VLOOKUP(E684,[3]INVENTARIO!$B$4:$D$1048576,3,0)</f>
        <v>0</v>
      </c>
      <c r="G684" s="44" t="s">
        <v>1297</v>
      </c>
      <c r="H684" s="43" t="s">
        <v>31</v>
      </c>
      <c r="I684" s="43" t="s">
        <v>44</v>
      </c>
      <c r="J684" s="45">
        <v>0.6</v>
      </c>
      <c r="K684" s="45" t="s">
        <v>28</v>
      </c>
      <c r="L684" s="45" t="s">
        <v>28</v>
      </c>
      <c r="M684" s="45">
        <v>0</v>
      </c>
      <c r="N684" s="45" t="s">
        <v>28</v>
      </c>
      <c r="O684" s="45">
        <v>0</v>
      </c>
      <c r="P684" s="46">
        <v>58.5</v>
      </c>
      <c r="Q684" s="46">
        <f t="shared" si="87"/>
        <v>58.5</v>
      </c>
      <c r="R684" s="47"/>
      <c r="S684" s="46">
        <v>45</v>
      </c>
      <c r="T684" s="46">
        <v>45</v>
      </c>
      <c r="V684" s="49">
        <f>VLOOKUP(E684,[3]INVENTARIO!$B$4:$P$1048576,15,0)</f>
        <v>1</v>
      </c>
      <c r="X684" s="50">
        <f>VLOOKUP(E684,[3]INVENTARIO!$B$114:$R$4077,17,0)</f>
        <v>0</v>
      </c>
      <c r="Y684" s="50">
        <f t="shared" si="88"/>
        <v>0</v>
      </c>
      <c r="AA684" s="51">
        <f>VLOOKUP(E684,[3]INVENTARIO!$B$4:$U$4077,20,0)</f>
        <v>0</v>
      </c>
      <c r="AB684" s="51">
        <f t="shared" si="89"/>
        <v>0</v>
      </c>
      <c r="AD684" s="51">
        <f>VLOOKUP(E684,[3]INVENTARIO!$B$4:$X$4077,23,0)</f>
        <v>0</v>
      </c>
      <c r="AE684" s="51">
        <f t="shared" si="90"/>
        <v>0</v>
      </c>
      <c r="AG684" s="51">
        <f>VLOOKUP(E684,[3]INVENTARIO!$B$4:$AA$1048576,26,0)</f>
        <v>0</v>
      </c>
      <c r="AH684" s="51">
        <f t="shared" si="91"/>
        <v>0</v>
      </c>
      <c r="AJ684" s="51">
        <f>VLOOKUP(E684,[3]INVENTARIO!$B$4:$AD$1048576,29,0)</f>
        <v>0</v>
      </c>
      <c r="AK684" s="51">
        <f t="shared" si="92"/>
        <v>0</v>
      </c>
    </row>
    <row r="685" spans="1:38" ht="24" customHeight="1" x14ac:dyDescent="0.3">
      <c r="A685" s="41" t="s">
        <v>693</v>
      </c>
      <c r="B685" s="42">
        <v>676</v>
      </c>
      <c r="C685" s="43" t="s">
        <v>1298</v>
      </c>
      <c r="D685" s="43" t="s">
        <v>1250</v>
      </c>
      <c r="E685" s="42" t="s">
        <v>1299</v>
      </c>
      <c r="F685" s="43">
        <f>VLOOKUP(E685,[3]INVENTARIO!$B$4:$D$1048576,3,0)</f>
        <v>0</v>
      </c>
      <c r="G685" s="44" t="s">
        <v>1300</v>
      </c>
      <c r="H685" s="43" t="s">
        <v>346</v>
      </c>
      <c r="I685" s="43" t="s">
        <v>27</v>
      </c>
      <c r="J685" s="45">
        <v>0.28000000000000003</v>
      </c>
      <c r="K685" s="45">
        <v>1</v>
      </c>
      <c r="L685" s="45" t="s">
        <v>28</v>
      </c>
      <c r="M685" s="45">
        <v>0</v>
      </c>
      <c r="N685" s="45" t="s">
        <v>28</v>
      </c>
      <c r="O685" s="45">
        <v>0</v>
      </c>
      <c r="P685" s="46">
        <v>153.62100000000001</v>
      </c>
      <c r="Q685" s="46">
        <f t="shared" si="87"/>
        <v>153.62100000000001</v>
      </c>
      <c r="R685" s="47"/>
      <c r="S685" s="46">
        <v>118.17000000000002</v>
      </c>
      <c r="T685" s="46">
        <v>118.17000000000002</v>
      </c>
      <c r="V685" s="49">
        <f>VLOOKUP(E685,[3]INVENTARIO!$B$4:$P$1048576,15,0)</f>
        <v>1</v>
      </c>
      <c r="X685" s="50">
        <f>VLOOKUP(E685,[3]INVENTARIO!$B$114:$R$4077,17,0)</f>
        <v>90.9</v>
      </c>
      <c r="Y685" s="50">
        <f t="shared" si="88"/>
        <v>54.54</v>
      </c>
      <c r="AA685" s="51">
        <f>VLOOKUP(E685,[3]INVENTARIO!$B$4:$U$4077,20,0)</f>
        <v>90.9</v>
      </c>
      <c r="AB685" s="51">
        <f t="shared" si="89"/>
        <v>54.54</v>
      </c>
      <c r="AD685" s="51">
        <f>VLOOKUP(E685,[3]INVENTARIO!$B$4:$X$4077,23,0)</f>
        <v>90.9</v>
      </c>
      <c r="AE685" s="51">
        <f t="shared" si="90"/>
        <v>54.54</v>
      </c>
      <c r="AG685" s="51">
        <f>VLOOKUP(E685,[3]INVENTARIO!$B$4:$AA$1048576,26,0)</f>
        <v>90.9</v>
      </c>
      <c r="AH685" s="51">
        <f t="shared" si="91"/>
        <v>54.54</v>
      </c>
      <c r="AJ685" s="51">
        <f>VLOOKUP(E685,[3]INVENTARIO!$B$4:$AD$1048576,29,0)</f>
        <v>85</v>
      </c>
      <c r="AK685" s="51">
        <f t="shared" si="92"/>
        <v>51</v>
      </c>
    </row>
    <row r="686" spans="1:38" ht="24" customHeight="1" x14ac:dyDescent="0.3">
      <c r="A686" s="41" t="s">
        <v>693</v>
      </c>
      <c r="B686" s="42">
        <v>677</v>
      </c>
      <c r="C686" s="43" t="s">
        <v>1298</v>
      </c>
      <c r="D686" s="43" t="s">
        <v>1250</v>
      </c>
      <c r="E686" s="42" t="s">
        <v>1301</v>
      </c>
      <c r="F686" s="43">
        <f>VLOOKUP(E686,[3]INVENTARIO!$B$4:$D$1048576,3,0)</f>
        <v>0</v>
      </c>
      <c r="G686" s="44" t="s">
        <v>1302</v>
      </c>
      <c r="H686" s="43" t="s">
        <v>346</v>
      </c>
      <c r="I686" s="43" t="s">
        <v>27</v>
      </c>
      <c r="J686" s="45">
        <v>0.28000000000000003</v>
      </c>
      <c r="K686" s="45">
        <v>1</v>
      </c>
      <c r="L686" s="45" t="s">
        <v>28</v>
      </c>
      <c r="M686" s="45">
        <v>0</v>
      </c>
      <c r="N686" s="45" t="s">
        <v>28</v>
      </c>
      <c r="O686" s="45">
        <v>0</v>
      </c>
      <c r="P686" s="46">
        <v>166.95510000000002</v>
      </c>
      <c r="Q686" s="46">
        <f t="shared" si="87"/>
        <v>166.95510000000002</v>
      </c>
      <c r="R686" s="47"/>
      <c r="S686" s="46">
        <v>128.42700000000002</v>
      </c>
      <c r="T686" s="46">
        <v>128.42700000000002</v>
      </c>
      <c r="V686" s="49">
        <f>VLOOKUP(E686,[3]INVENTARIO!$B$4:$P$1048576,15,0)</f>
        <v>1</v>
      </c>
      <c r="X686" s="50">
        <f>VLOOKUP(E686,[3]INVENTARIO!$B$114:$R$4077,17,0)</f>
        <v>98.79</v>
      </c>
      <c r="Y686" s="50">
        <f t="shared" si="88"/>
        <v>59.274000000000001</v>
      </c>
      <c r="AA686" s="51">
        <f>VLOOKUP(E686,[3]INVENTARIO!$B$4:$U$4077,20,0)</f>
        <v>98.79</v>
      </c>
      <c r="AB686" s="51">
        <f t="shared" si="89"/>
        <v>59.274000000000001</v>
      </c>
      <c r="AD686" s="51">
        <f>VLOOKUP(E686,[3]INVENTARIO!$B$4:$X$4077,23,0)</f>
        <v>98.79</v>
      </c>
      <c r="AE686" s="51">
        <f t="shared" si="90"/>
        <v>59.274000000000001</v>
      </c>
      <c r="AG686" s="51">
        <f>VLOOKUP(E686,[3]INVENTARIO!$B$4:$AA$1048576,26,0)</f>
        <v>98.79</v>
      </c>
      <c r="AH686" s="51">
        <f t="shared" si="91"/>
        <v>59.274000000000001</v>
      </c>
      <c r="AJ686" s="51">
        <f>VLOOKUP(E686,[3]INVENTARIO!$B$4:$AD$1048576,29,0)</f>
        <v>93</v>
      </c>
      <c r="AK686" s="51">
        <f t="shared" si="92"/>
        <v>55.8</v>
      </c>
    </row>
    <row r="687" spans="1:38" ht="24" customHeight="1" x14ac:dyDescent="0.3">
      <c r="A687" s="41" t="s">
        <v>693</v>
      </c>
      <c r="B687" s="42">
        <v>678</v>
      </c>
      <c r="C687" s="43" t="s">
        <v>1298</v>
      </c>
      <c r="D687" s="43" t="s">
        <v>1250</v>
      </c>
      <c r="E687" s="42" t="s">
        <v>1303</v>
      </c>
      <c r="F687" s="43">
        <f>VLOOKUP(E687,[3]INVENTARIO!$B$4:$D$1048576,3,0)</f>
        <v>0</v>
      </c>
      <c r="G687" s="44" t="s">
        <v>1304</v>
      </c>
      <c r="H687" s="43" t="s">
        <v>346</v>
      </c>
      <c r="I687" s="43" t="s">
        <v>27</v>
      </c>
      <c r="J687" s="45">
        <v>0.28000000000000003</v>
      </c>
      <c r="K687" s="45">
        <v>1</v>
      </c>
      <c r="L687" s="45" t="s">
        <v>28</v>
      </c>
      <c r="M687" s="45">
        <v>0</v>
      </c>
      <c r="N687" s="45" t="s">
        <v>28</v>
      </c>
      <c r="O687" s="45">
        <v>0</v>
      </c>
      <c r="P687" s="46">
        <v>264.04560000000004</v>
      </c>
      <c r="Q687" s="46">
        <f t="shared" si="87"/>
        <v>264.04560000000004</v>
      </c>
      <c r="R687" s="47"/>
      <c r="S687" s="46">
        <v>203.11200000000002</v>
      </c>
      <c r="T687" s="46">
        <v>203.11200000000002</v>
      </c>
      <c r="V687" s="49">
        <f>VLOOKUP(E687,[3]INVENTARIO!$B$4:$P$1048576,15,0)</f>
        <v>1</v>
      </c>
      <c r="X687" s="50">
        <f>VLOOKUP(E687,[3]INVENTARIO!$B$114:$R$4077,17,0)</f>
        <v>156.24</v>
      </c>
      <c r="Y687" s="50">
        <f t="shared" si="88"/>
        <v>93.744</v>
      </c>
      <c r="AA687" s="51">
        <f>VLOOKUP(E687,[3]INVENTARIO!$B$4:$U$4077,20,0)</f>
        <v>156.24</v>
      </c>
      <c r="AB687" s="51">
        <f t="shared" si="89"/>
        <v>93.744</v>
      </c>
      <c r="AD687" s="51">
        <f>VLOOKUP(E687,[3]INVENTARIO!$B$4:$X$4077,23,0)</f>
        <v>156.24</v>
      </c>
      <c r="AE687" s="51">
        <f t="shared" si="90"/>
        <v>93.744</v>
      </c>
      <c r="AG687" s="51">
        <f>VLOOKUP(E687,[3]INVENTARIO!$B$4:$AA$1048576,26,0)</f>
        <v>156.24</v>
      </c>
      <c r="AH687" s="51">
        <f t="shared" si="91"/>
        <v>93.744</v>
      </c>
      <c r="AJ687" s="51">
        <f>VLOOKUP(E687,[3]INVENTARIO!$B$4:$AD$1048576,29,0)</f>
        <v>216</v>
      </c>
      <c r="AK687" s="51">
        <f t="shared" si="92"/>
        <v>129.6</v>
      </c>
    </row>
    <row r="688" spans="1:38" ht="24" customHeight="1" x14ac:dyDescent="0.3">
      <c r="A688" s="43" t="s">
        <v>390</v>
      </c>
      <c r="B688" s="42">
        <v>679</v>
      </c>
      <c r="C688" s="43" t="s">
        <v>1298</v>
      </c>
      <c r="D688" s="43" t="s">
        <v>1250</v>
      </c>
      <c r="E688" s="42" t="s">
        <v>1305</v>
      </c>
      <c r="F688" s="43">
        <f>VLOOKUP(E688,[3]INVENTARIO!$B$4:$D$1048576,3,0)</f>
        <v>0</v>
      </c>
      <c r="G688" s="44" t="s">
        <v>1306</v>
      </c>
      <c r="H688" s="43" t="s">
        <v>346</v>
      </c>
      <c r="I688" s="43" t="s">
        <v>27</v>
      </c>
      <c r="J688" s="45">
        <v>0.28000000000000003</v>
      </c>
      <c r="K688" s="45">
        <v>1</v>
      </c>
      <c r="L688" s="45" t="s">
        <v>28</v>
      </c>
      <c r="M688" s="45">
        <v>0</v>
      </c>
      <c r="N688" s="45" t="s">
        <v>28</v>
      </c>
      <c r="O688" s="45">
        <v>0</v>
      </c>
      <c r="P688" s="46">
        <v>197.88210000000001</v>
      </c>
      <c r="Q688" s="46">
        <f t="shared" si="87"/>
        <v>197.88210000000001</v>
      </c>
      <c r="R688" s="47"/>
      <c r="S688" s="46">
        <v>152.21700000000001</v>
      </c>
      <c r="T688" s="46">
        <v>152.21700000000001</v>
      </c>
      <c r="V688" s="49">
        <f>VLOOKUP(E688,[3]INVENTARIO!$B$4:$P$1048576,15,0)</f>
        <v>1</v>
      </c>
      <c r="X688" s="50">
        <f>VLOOKUP(E688,[3]INVENTARIO!$B$114:$R$4077,17,0)</f>
        <v>117.09</v>
      </c>
      <c r="Y688" s="50">
        <f t="shared" si="88"/>
        <v>70.254000000000005</v>
      </c>
      <c r="AA688" s="51">
        <f>VLOOKUP(E688,[3]INVENTARIO!$B$4:$U$4077,20,0)</f>
        <v>117.09</v>
      </c>
      <c r="AB688" s="51">
        <f t="shared" si="89"/>
        <v>70.254000000000005</v>
      </c>
      <c r="AD688" s="51">
        <f>VLOOKUP(E688,[3]INVENTARIO!$B$4:$X$4077,23,0)</f>
        <v>117.09</v>
      </c>
      <c r="AE688" s="51">
        <f t="shared" si="90"/>
        <v>70.254000000000005</v>
      </c>
      <c r="AG688" s="51">
        <f>VLOOKUP(E688,[3]INVENTARIO!$B$4:$AA$1048576,26,0)</f>
        <v>117.09</v>
      </c>
      <c r="AH688" s="51">
        <f t="shared" si="91"/>
        <v>70.254000000000005</v>
      </c>
      <c r="AJ688" s="51">
        <f>VLOOKUP(E688,[3]INVENTARIO!$B$4:$AD$1048576,29,0)</f>
        <v>137</v>
      </c>
      <c r="AK688" s="51">
        <f t="shared" si="92"/>
        <v>82.2</v>
      </c>
    </row>
    <row r="689" spans="1:38" ht="24" customHeight="1" x14ac:dyDescent="0.3">
      <c r="A689" s="43" t="s">
        <v>390</v>
      </c>
      <c r="B689" s="42">
        <v>680</v>
      </c>
      <c r="C689" s="43" t="s">
        <v>1298</v>
      </c>
      <c r="D689" s="43" t="s">
        <v>1250</v>
      </c>
      <c r="E689" s="42" t="s">
        <v>1307</v>
      </c>
      <c r="F689" s="43">
        <f>VLOOKUP(E689,[3]INVENTARIO!$B$4:$D$1048576,3,0)</f>
        <v>0</v>
      </c>
      <c r="G689" s="44" t="s">
        <v>1308</v>
      </c>
      <c r="H689" s="43" t="s">
        <v>346</v>
      </c>
      <c r="I689" s="43" t="s">
        <v>27</v>
      </c>
      <c r="J689" s="45">
        <v>0.28000000000000003</v>
      </c>
      <c r="K689" s="45">
        <v>1</v>
      </c>
      <c r="L689" s="45" t="s">
        <v>28</v>
      </c>
      <c r="M689" s="45">
        <v>0</v>
      </c>
      <c r="N689" s="45" t="s">
        <v>28</v>
      </c>
      <c r="O689" s="45">
        <v>0</v>
      </c>
      <c r="P689" s="46">
        <v>222.06600000000003</v>
      </c>
      <c r="Q689" s="46">
        <f t="shared" si="87"/>
        <v>222.06600000000003</v>
      </c>
      <c r="R689" s="47"/>
      <c r="S689" s="46">
        <v>170.82000000000002</v>
      </c>
      <c r="T689" s="46">
        <v>170.82000000000002</v>
      </c>
      <c r="V689" s="49">
        <f>VLOOKUP(E689,[3]INVENTARIO!$B$4:$P$1048576,15,0)</f>
        <v>1</v>
      </c>
      <c r="X689" s="50">
        <f>VLOOKUP(E689,[3]INVENTARIO!$B$114:$R$4077,17,0)</f>
        <v>131.4</v>
      </c>
      <c r="Y689" s="50">
        <f t="shared" si="88"/>
        <v>78.84</v>
      </c>
      <c r="AA689" s="51">
        <f>VLOOKUP(E689,[3]INVENTARIO!$B$4:$U$4077,20,0)</f>
        <v>131.4</v>
      </c>
      <c r="AB689" s="51">
        <f t="shared" si="89"/>
        <v>78.84</v>
      </c>
      <c r="AD689" s="51">
        <f>VLOOKUP(E689,[3]INVENTARIO!$B$4:$X$4077,23,0)</f>
        <v>131.4</v>
      </c>
      <c r="AE689" s="51">
        <f t="shared" si="90"/>
        <v>78.84</v>
      </c>
      <c r="AG689" s="51">
        <f>VLOOKUP(E689,[3]INVENTARIO!$B$4:$AA$1048576,26,0)</f>
        <v>131.4</v>
      </c>
      <c r="AH689" s="51">
        <f t="shared" si="91"/>
        <v>78.84</v>
      </c>
      <c r="AJ689" s="51">
        <f>VLOOKUP(E689,[3]INVENTARIO!$B$4:$AD$1048576,29,0)</f>
        <v>180</v>
      </c>
      <c r="AK689" s="51">
        <f t="shared" si="92"/>
        <v>108</v>
      </c>
    </row>
    <row r="690" spans="1:38" ht="24" customHeight="1" x14ac:dyDescent="0.3">
      <c r="A690" s="43" t="s">
        <v>390</v>
      </c>
      <c r="B690" s="42">
        <v>681</v>
      </c>
      <c r="C690" s="43" t="s">
        <v>1298</v>
      </c>
      <c r="D690" s="43" t="s">
        <v>1250</v>
      </c>
      <c r="E690" s="42" t="s">
        <v>1309</v>
      </c>
      <c r="F690" s="43">
        <f>VLOOKUP(E690,[3]INVENTARIO!$B$4:$D$1048576,3,0)</f>
        <v>0</v>
      </c>
      <c r="G690" s="44" t="s">
        <v>1310</v>
      </c>
      <c r="H690" s="43" t="s">
        <v>346</v>
      </c>
      <c r="I690" s="43" t="s">
        <v>27</v>
      </c>
      <c r="J690" s="45">
        <v>0.28000000000000003</v>
      </c>
      <c r="K690" s="45">
        <v>1</v>
      </c>
      <c r="L690" s="45" t="s">
        <v>28</v>
      </c>
      <c r="M690" s="45">
        <v>0</v>
      </c>
      <c r="N690" s="45" t="s">
        <v>28</v>
      </c>
      <c r="O690" s="45">
        <v>0</v>
      </c>
      <c r="P690" s="46">
        <v>302.1044</v>
      </c>
      <c r="Q690" s="46">
        <f t="shared" si="87"/>
        <v>302.1044</v>
      </c>
      <c r="R690" s="47"/>
      <c r="S690" s="46">
        <v>232.38800000000001</v>
      </c>
      <c r="T690" s="46">
        <v>232.38800000000001</v>
      </c>
      <c r="V690" s="49">
        <f>VLOOKUP(E690,[3]INVENTARIO!$B$4:$P$1048576,15,0)</f>
        <v>1</v>
      </c>
      <c r="X690" s="50">
        <f>VLOOKUP(E690,[3]INVENTARIO!$B$114:$R$4077,17,0)</f>
        <v>178.76</v>
      </c>
      <c r="Y690" s="50">
        <f t="shared" si="88"/>
        <v>107.25599999999999</v>
      </c>
      <c r="AA690" s="51">
        <f>VLOOKUP(E690,[3]INVENTARIO!$B$4:$U$4077,20,0)</f>
        <v>178.76</v>
      </c>
      <c r="AB690" s="51">
        <f t="shared" si="89"/>
        <v>107.25599999999999</v>
      </c>
      <c r="AD690" s="51">
        <f>VLOOKUP(E690,[3]INVENTARIO!$B$4:$X$4077,23,0)</f>
        <v>178.76</v>
      </c>
      <c r="AE690" s="51">
        <f t="shared" si="90"/>
        <v>107.25599999999999</v>
      </c>
      <c r="AG690" s="51">
        <f>VLOOKUP(E690,[3]INVENTARIO!$B$4:$AA$1048576,26,0)</f>
        <v>178.76</v>
      </c>
      <c r="AH690" s="51">
        <f t="shared" si="91"/>
        <v>107.25599999999999</v>
      </c>
      <c r="AJ690" s="51">
        <f>VLOOKUP(E690,[3]INVENTARIO!$B$4:$AD$1048576,29,0)</f>
        <v>0</v>
      </c>
      <c r="AK690" s="51">
        <f t="shared" si="92"/>
        <v>0</v>
      </c>
    </row>
    <row r="691" spans="1:38" ht="24" customHeight="1" x14ac:dyDescent="0.3">
      <c r="A691" s="43" t="s">
        <v>350</v>
      </c>
      <c r="B691" s="42">
        <v>682</v>
      </c>
      <c r="C691" s="43" t="s">
        <v>1298</v>
      </c>
      <c r="D691" s="43" t="s">
        <v>1311</v>
      </c>
      <c r="E691" s="42" t="s">
        <v>1312</v>
      </c>
      <c r="F691" s="43">
        <f>VLOOKUP(E691,[3]INVENTARIO!$B$4:$D$1048576,3,0)</f>
        <v>0</v>
      </c>
      <c r="G691" s="44" t="s">
        <v>1313</v>
      </c>
      <c r="H691" s="43" t="s">
        <v>346</v>
      </c>
      <c r="I691" s="43" t="s">
        <v>44</v>
      </c>
      <c r="J691" s="45">
        <v>0.1</v>
      </c>
      <c r="K691" s="45">
        <v>1</v>
      </c>
      <c r="L691" s="45" t="s">
        <v>28</v>
      </c>
      <c r="M691" s="45">
        <v>0</v>
      </c>
      <c r="N691" s="45" t="s">
        <v>28</v>
      </c>
      <c r="O691" s="45">
        <v>0</v>
      </c>
      <c r="P691" s="46">
        <v>33.758595</v>
      </c>
      <c r="Q691" s="46">
        <f t="shared" si="87"/>
        <v>33.758595</v>
      </c>
      <c r="R691" s="47"/>
      <c r="S691" s="46">
        <v>25.968150000000001</v>
      </c>
      <c r="T691" s="46">
        <v>25.968150000000001</v>
      </c>
      <c r="V691" s="49">
        <f>VLOOKUP(E691,[3]INVENTARIO!$B$4:$P$1048576,15,0)</f>
        <v>1</v>
      </c>
      <c r="X691" s="50">
        <f>VLOOKUP(E691,[3]INVENTARIO!$B$114:$R$4077,17,0)</f>
        <v>19.9755</v>
      </c>
      <c r="Y691" s="50">
        <f t="shared" si="88"/>
        <v>11.985300000000001</v>
      </c>
      <c r="AA691" s="51">
        <f>VLOOKUP(E691,[3]INVENTARIO!$B$4:$U$4077,20,0)</f>
        <v>19.9755</v>
      </c>
      <c r="AB691" s="51">
        <f t="shared" si="89"/>
        <v>11.985300000000001</v>
      </c>
      <c r="AD691" s="51">
        <f>VLOOKUP(E691,[3]INVENTARIO!$B$4:$X$4077,23,0)</f>
        <v>19.9755</v>
      </c>
      <c r="AE691" s="51">
        <f t="shared" si="90"/>
        <v>11.985300000000001</v>
      </c>
      <c r="AG691" s="51">
        <f>VLOOKUP(E691,[3]INVENTARIO!$B$4:$AA$1048576,26,0)</f>
        <v>17.37</v>
      </c>
      <c r="AH691" s="51">
        <f t="shared" si="91"/>
        <v>10.422000000000001</v>
      </c>
      <c r="AJ691" s="51">
        <f>VLOOKUP(E691,[3]INVENTARIO!$B$4:$AD$1048576,29,0)</f>
        <v>15.1</v>
      </c>
      <c r="AK691" s="51">
        <f t="shared" si="92"/>
        <v>9.0599999999999987</v>
      </c>
    </row>
    <row r="692" spans="1:38" ht="24" customHeight="1" x14ac:dyDescent="0.3">
      <c r="B692" s="42">
        <v>683</v>
      </c>
      <c r="C692" s="43" t="s">
        <v>1298</v>
      </c>
      <c r="D692" s="43" t="s">
        <v>1311</v>
      </c>
      <c r="E692" s="42" t="s">
        <v>1314</v>
      </c>
      <c r="F692" s="43">
        <f>VLOOKUP(E692,[3]INVENTARIO!$B$4:$D$1048576,3,0)</f>
        <v>0</v>
      </c>
      <c r="G692" s="44" t="s">
        <v>1315</v>
      </c>
      <c r="H692" s="43" t="s">
        <v>346</v>
      </c>
      <c r="I692" s="43" t="s">
        <v>44</v>
      </c>
      <c r="J692" s="45">
        <v>0.15</v>
      </c>
      <c r="K692" s="45">
        <v>1</v>
      </c>
      <c r="L692" s="45" t="s">
        <v>28</v>
      </c>
      <c r="M692" s="45">
        <v>0</v>
      </c>
      <c r="N692" s="45" t="s">
        <v>28</v>
      </c>
      <c r="O692" s="45">
        <v>0</v>
      </c>
      <c r="P692" s="46">
        <v>47.168745000000001</v>
      </c>
      <c r="Q692" s="46">
        <f t="shared" si="87"/>
        <v>47.168745000000001</v>
      </c>
      <c r="R692" s="47"/>
      <c r="S692" s="46">
        <v>36.283650000000002</v>
      </c>
      <c r="T692" s="46">
        <v>36.283650000000002</v>
      </c>
      <c r="V692" s="49">
        <f>VLOOKUP(E692,[3]INVENTARIO!$B$4:$P$1048576,15,0)</f>
        <v>1</v>
      </c>
      <c r="X692" s="50">
        <f>VLOOKUP(E692,[3]INVENTARIO!$B$114:$R$4077,17,0)</f>
        <v>27.910499999999999</v>
      </c>
      <c r="Y692" s="50">
        <f t="shared" si="88"/>
        <v>16.746299999999998</v>
      </c>
      <c r="AA692" s="51">
        <f>VLOOKUP(E692,[3]INVENTARIO!$B$4:$U$4077,20,0)</f>
        <v>27.910499999999999</v>
      </c>
      <c r="AB692" s="51">
        <f t="shared" si="89"/>
        <v>16.746299999999998</v>
      </c>
      <c r="AD692" s="51">
        <f>VLOOKUP(E692,[3]INVENTARIO!$B$4:$X$4077,23,0)</f>
        <v>27.910499999999999</v>
      </c>
      <c r="AE692" s="51">
        <f t="shared" si="90"/>
        <v>16.746299999999998</v>
      </c>
      <c r="AG692" s="51">
        <f>VLOOKUP(E692,[3]INVENTARIO!$B$4:$AA$1048576,26,0)</f>
        <v>24.27</v>
      </c>
      <c r="AH692" s="51">
        <f t="shared" si="91"/>
        <v>14.561999999999999</v>
      </c>
      <c r="AJ692" s="51">
        <f>VLOOKUP(E692,[3]INVENTARIO!$B$4:$AD$1048576,29,0)</f>
        <v>21.1</v>
      </c>
      <c r="AK692" s="51">
        <f t="shared" si="92"/>
        <v>12.66</v>
      </c>
    </row>
    <row r="693" spans="1:38" ht="24" customHeight="1" x14ac:dyDescent="0.3">
      <c r="B693" s="42">
        <v>684</v>
      </c>
      <c r="C693" s="43" t="s">
        <v>1298</v>
      </c>
      <c r="D693" s="43" t="s">
        <v>1311</v>
      </c>
      <c r="E693" s="42" t="s">
        <v>1316</v>
      </c>
      <c r="F693" s="43">
        <f>VLOOKUP(E693,[3]INVENTARIO!$B$4:$D$1048576,3,0)</f>
        <v>0</v>
      </c>
      <c r="G693" s="44" t="s">
        <v>1317</v>
      </c>
      <c r="H693" s="43" t="s">
        <v>346</v>
      </c>
      <c r="I693" s="43" t="s">
        <v>44</v>
      </c>
      <c r="J693" s="45">
        <v>0.2</v>
      </c>
      <c r="K693" s="45">
        <v>1</v>
      </c>
      <c r="L693" s="45" t="s">
        <v>28</v>
      </c>
      <c r="M693" s="45">
        <v>0</v>
      </c>
      <c r="N693" s="45" t="s">
        <v>28</v>
      </c>
      <c r="O693" s="45">
        <v>0</v>
      </c>
      <c r="P693" s="46">
        <v>60.676070000000003</v>
      </c>
      <c r="Q693" s="46">
        <f t="shared" si="87"/>
        <v>60.676070000000003</v>
      </c>
      <c r="R693" s="47"/>
      <c r="S693" s="46">
        <v>46.673900000000003</v>
      </c>
      <c r="T693" s="46">
        <v>46.673900000000003</v>
      </c>
      <c r="V693" s="49">
        <f>VLOOKUP(E693,[3]INVENTARIO!$B$4:$P$1048576,15,0)</f>
        <v>1</v>
      </c>
      <c r="X693" s="50">
        <f>VLOOKUP(E693,[3]INVENTARIO!$B$114:$R$4077,17,0)</f>
        <v>35.902999999999999</v>
      </c>
      <c r="Y693" s="50">
        <f t="shared" si="88"/>
        <v>21.541799999999999</v>
      </c>
      <c r="AA693" s="51">
        <f>VLOOKUP(E693,[3]INVENTARIO!$B$4:$U$4077,20,0)</f>
        <v>35.902999999999999</v>
      </c>
      <c r="AB693" s="51">
        <f t="shared" si="89"/>
        <v>21.541799999999999</v>
      </c>
      <c r="AD693" s="51">
        <f>VLOOKUP(E693,[3]INVENTARIO!$B$4:$X$4077,23,0)</f>
        <v>35.902999999999999</v>
      </c>
      <c r="AE693" s="51">
        <f t="shared" si="90"/>
        <v>21.541799999999999</v>
      </c>
      <c r="AG693" s="51">
        <f>VLOOKUP(E693,[3]INVENTARIO!$B$4:$AA$1048576,26,0)</f>
        <v>31.22</v>
      </c>
      <c r="AH693" s="51">
        <f t="shared" si="91"/>
        <v>18.731999999999999</v>
      </c>
      <c r="AJ693" s="51">
        <f>VLOOKUP(E693,[3]INVENTARIO!$B$4:$AD$1048576,29,0)</f>
        <v>27.15</v>
      </c>
      <c r="AK693" s="51">
        <f t="shared" si="92"/>
        <v>16.29</v>
      </c>
    </row>
    <row r="694" spans="1:38" ht="24" customHeight="1" x14ac:dyDescent="0.3">
      <c r="B694" s="42">
        <v>685</v>
      </c>
      <c r="C694" s="43" t="s">
        <v>1298</v>
      </c>
      <c r="D694" s="43" t="s">
        <v>1311</v>
      </c>
      <c r="E694" s="42" t="s">
        <v>1318</v>
      </c>
      <c r="F694" s="43">
        <f>VLOOKUP(E694,[3]INVENTARIO!$B$4:$D$1048576,3,0)</f>
        <v>0</v>
      </c>
      <c r="G694" s="44" t="s">
        <v>1319</v>
      </c>
      <c r="H694" s="43" t="s">
        <v>346</v>
      </c>
      <c r="I694" s="43" t="s">
        <v>44</v>
      </c>
      <c r="J694" s="45">
        <v>0.08</v>
      </c>
      <c r="K694" s="45">
        <v>1</v>
      </c>
      <c r="L694" s="45" t="s">
        <v>28</v>
      </c>
      <c r="M694" s="45">
        <v>0</v>
      </c>
      <c r="N694" s="45" t="s">
        <v>28</v>
      </c>
      <c r="O694" s="45">
        <v>0</v>
      </c>
      <c r="P694" s="46">
        <v>28.277925000000003</v>
      </c>
      <c r="Q694" s="46">
        <f t="shared" si="87"/>
        <v>28.277925000000003</v>
      </c>
      <c r="R694" s="47"/>
      <c r="S694" s="46">
        <v>21.752250000000004</v>
      </c>
      <c r="T694" s="46">
        <v>21.752250000000004</v>
      </c>
      <c r="V694" s="49">
        <f>VLOOKUP(E694,[3]INVENTARIO!$B$4:$P$1048576,15,0)</f>
        <v>1</v>
      </c>
      <c r="X694" s="50">
        <f>VLOOKUP(E694,[3]INVENTARIO!$B$114:$R$4077,17,0)</f>
        <v>16.732500000000002</v>
      </c>
      <c r="Y694" s="50">
        <f t="shared" si="88"/>
        <v>10.0395</v>
      </c>
      <c r="AA694" s="51">
        <f>VLOOKUP(E694,[3]INVENTARIO!$B$4:$U$4077,20,0)</f>
        <v>16.732500000000002</v>
      </c>
      <c r="AB694" s="51">
        <f t="shared" si="89"/>
        <v>10.0395</v>
      </c>
      <c r="AD694" s="51">
        <f>VLOOKUP(E694,[3]INVENTARIO!$B$4:$X$4077,23,0)</f>
        <v>16.732500000000002</v>
      </c>
      <c r="AE694" s="51">
        <f t="shared" si="90"/>
        <v>10.0395</v>
      </c>
      <c r="AG694" s="51">
        <f>VLOOKUP(E694,[3]INVENTARIO!$B$4:$AA$1048576,26,0)</f>
        <v>14.55</v>
      </c>
      <c r="AH694" s="51">
        <f t="shared" si="91"/>
        <v>8.73</v>
      </c>
      <c r="AJ694" s="51">
        <f>VLOOKUP(E694,[3]INVENTARIO!$B$4:$AD$1048576,29,0)</f>
        <v>12.65</v>
      </c>
      <c r="AK694" s="51">
        <f t="shared" si="92"/>
        <v>7.59</v>
      </c>
    </row>
    <row r="695" spans="1:38" ht="24" customHeight="1" x14ac:dyDescent="0.3">
      <c r="A695" s="43" t="s">
        <v>390</v>
      </c>
      <c r="B695" s="42">
        <v>686</v>
      </c>
      <c r="C695" s="43" t="s">
        <v>1298</v>
      </c>
      <c r="D695" s="43" t="s">
        <v>1320</v>
      </c>
      <c r="E695" s="42" t="s">
        <v>1321</v>
      </c>
      <c r="F695" s="43">
        <v>0</v>
      </c>
      <c r="G695" s="44" t="s">
        <v>1322</v>
      </c>
      <c r="H695" s="43" t="s">
        <v>346</v>
      </c>
      <c r="I695" s="43" t="s">
        <v>44</v>
      </c>
      <c r="J695" s="45" t="s">
        <v>28</v>
      </c>
      <c r="K695" s="45" t="s">
        <v>28</v>
      </c>
      <c r="L695" s="45" t="s">
        <v>28</v>
      </c>
      <c r="M695" s="45">
        <v>0</v>
      </c>
      <c r="N695" s="45" t="s">
        <v>28</v>
      </c>
      <c r="O695" s="45">
        <v>0</v>
      </c>
      <c r="P695" s="46">
        <v>130</v>
      </c>
      <c r="Q695" s="46">
        <v>130</v>
      </c>
      <c r="R695" s="47"/>
      <c r="S695" s="46">
        <f>VLOOKUP(E695,[2]SEP!$C$11:$G$4122,5,0)</f>
        <v>100</v>
      </c>
      <c r="T695" s="46">
        <f>VLOOKUP(E695,[2]SEP!$C$11:$H$4122,6,0)</f>
        <v>100</v>
      </c>
      <c r="V695" s="49" t="e">
        <f>VLOOKUP(E695,[3]INVENTARIO!$B$4:$P$1048576,15,0)</f>
        <v>#N/A</v>
      </c>
      <c r="X695" s="50">
        <v>0</v>
      </c>
      <c r="Y695" s="50">
        <f t="shared" si="88"/>
        <v>0</v>
      </c>
      <c r="AA695" s="51">
        <v>0</v>
      </c>
      <c r="AB695" s="51">
        <f t="shared" si="89"/>
        <v>0</v>
      </c>
      <c r="AC695" s="88"/>
      <c r="AD695" s="51">
        <v>0</v>
      </c>
      <c r="AE695" s="51">
        <f t="shared" si="90"/>
        <v>0</v>
      </c>
      <c r="AG695" s="51" t="e">
        <f>VLOOKUP(E695,[3]INVENTARIO!$B$4:$AA$1048576,26,0)</f>
        <v>#N/A</v>
      </c>
      <c r="AH695" s="51" t="e">
        <f t="shared" si="91"/>
        <v>#N/A</v>
      </c>
      <c r="AJ695" s="51">
        <v>0</v>
      </c>
      <c r="AK695" s="51">
        <f t="shared" si="92"/>
        <v>0</v>
      </c>
    </row>
    <row r="696" spans="1:38" ht="24" customHeight="1" x14ac:dyDescent="0.3">
      <c r="A696" s="43" t="s">
        <v>350</v>
      </c>
      <c r="B696" s="42">
        <v>687</v>
      </c>
      <c r="C696" s="43" t="s">
        <v>1298</v>
      </c>
      <c r="D696" s="43" t="s">
        <v>551</v>
      </c>
      <c r="E696" s="42" t="s">
        <v>1323</v>
      </c>
      <c r="F696" s="43">
        <v>0</v>
      </c>
      <c r="G696" s="44" t="s">
        <v>1324</v>
      </c>
      <c r="H696" s="43" t="s">
        <v>346</v>
      </c>
      <c r="I696" s="43" t="s">
        <v>44</v>
      </c>
      <c r="J696" s="45">
        <v>0.12</v>
      </c>
      <c r="K696" s="45" t="s">
        <v>28</v>
      </c>
      <c r="L696" s="45" t="s">
        <v>28</v>
      </c>
      <c r="M696" s="45">
        <v>0</v>
      </c>
      <c r="N696" s="45" t="s">
        <v>28</v>
      </c>
      <c r="O696" s="45">
        <v>0</v>
      </c>
      <c r="P696" s="46">
        <v>23.63</v>
      </c>
      <c r="Q696" s="46">
        <v>23.63</v>
      </c>
      <c r="R696" s="47"/>
      <c r="S696" s="46">
        <v>15.5</v>
      </c>
      <c r="T696" s="46">
        <v>0</v>
      </c>
      <c r="V696" s="49">
        <v>1</v>
      </c>
      <c r="X696" s="50">
        <v>0</v>
      </c>
      <c r="Y696" s="50">
        <f t="shared" si="88"/>
        <v>0</v>
      </c>
      <c r="AA696" s="51">
        <v>0</v>
      </c>
      <c r="AB696" s="51">
        <f t="shared" si="89"/>
        <v>0</v>
      </c>
      <c r="AD696" s="51">
        <v>0</v>
      </c>
      <c r="AE696" s="51">
        <f t="shared" si="90"/>
        <v>0</v>
      </c>
      <c r="AG696" s="51" t="e">
        <f>VLOOKUP(E696,[3]INVENTARIO!$B$4:$AA$1048576,26,0)</f>
        <v>#N/A</v>
      </c>
      <c r="AH696" s="51" t="e">
        <f t="shared" si="91"/>
        <v>#N/A</v>
      </c>
      <c r="AJ696" s="51">
        <v>0</v>
      </c>
      <c r="AK696" s="51">
        <f t="shared" si="92"/>
        <v>0</v>
      </c>
    </row>
    <row r="697" spans="1:38" ht="24" customHeight="1" x14ac:dyDescent="0.3">
      <c r="A697" s="43" t="s">
        <v>350</v>
      </c>
      <c r="B697" s="42">
        <v>688</v>
      </c>
      <c r="C697" s="43" t="s">
        <v>1298</v>
      </c>
      <c r="D697" s="43" t="s">
        <v>551</v>
      </c>
      <c r="E697" s="42" t="s">
        <v>1325</v>
      </c>
      <c r="F697" s="43">
        <v>0</v>
      </c>
      <c r="G697" s="44" t="s">
        <v>1326</v>
      </c>
      <c r="H697" s="43" t="s">
        <v>346</v>
      </c>
      <c r="I697" s="43" t="s">
        <v>44</v>
      </c>
      <c r="J697" s="45">
        <v>0.18</v>
      </c>
      <c r="K697" s="45" t="s">
        <v>28</v>
      </c>
      <c r="L697" s="45" t="s">
        <v>28</v>
      </c>
      <c r="M697" s="45">
        <v>0</v>
      </c>
      <c r="N697" s="45" t="s">
        <v>28</v>
      </c>
      <c r="O697" s="45">
        <v>0</v>
      </c>
      <c r="P697" s="46">
        <v>51.98</v>
      </c>
      <c r="Q697" s="46">
        <f t="shared" si="87"/>
        <v>51.98</v>
      </c>
      <c r="R697" s="47"/>
      <c r="S697" s="46">
        <v>0</v>
      </c>
      <c r="T697" s="46" t="e">
        <f>VLOOKUP(E697,[2]SEP!$C$11:$H$4122,6,0)</f>
        <v>#N/A</v>
      </c>
      <c r="V697" s="49">
        <v>1</v>
      </c>
      <c r="X697" s="50">
        <v>0</v>
      </c>
      <c r="Y697" s="50">
        <f t="shared" si="88"/>
        <v>0</v>
      </c>
      <c r="AA697" s="51">
        <v>0</v>
      </c>
      <c r="AB697" s="51">
        <f t="shared" si="89"/>
        <v>0</v>
      </c>
      <c r="AD697" s="51">
        <v>0</v>
      </c>
      <c r="AE697" s="51">
        <f t="shared" si="90"/>
        <v>0</v>
      </c>
      <c r="AG697" s="51" t="e">
        <f>VLOOKUP(E697,[3]INVENTARIO!$B$4:$AA$1048576,26,0)</f>
        <v>#N/A</v>
      </c>
      <c r="AH697" s="51" t="e">
        <f t="shared" si="91"/>
        <v>#N/A</v>
      </c>
      <c r="AJ697" s="51">
        <v>0</v>
      </c>
      <c r="AK697" s="51">
        <f t="shared" si="92"/>
        <v>0</v>
      </c>
    </row>
    <row r="698" spans="1:38" ht="24" customHeight="1" x14ac:dyDescent="0.3">
      <c r="B698" s="42">
        <v>689</v>
      </c>
      <c r="C698" s="43" t="s">
        <v>1298</v>
      </c>
      <c r="D698" s="43" t="s">
        <v>551</v>
      </c>
      <c r="E698" s="42" t="s">
        <v>1327</v>
      </c>
      <c r="F698" s="43">
        <v>0</v>
      </c>
      <c r="G698" s="44" t="s">
        <v>1328</v>
      </c>
      <c r="H698" s="43" t="s">
        <v>346</v>
      </c>
      <c r="I698" s="43" t="s">
        <v>44</v>
      </c>
      <c r="J698" s="45" t="s">
        <v>28</v>
      </c>
      <c r="K698" s="45" t="s">
        <v>28</v>
      </c>
      <c r="L698" s="45" t="s">
        <v>28</v>
      </c>
      <c r="M698" s="45">
        <v>0</v>
      </c>
      <c r="N698" s="45" t="s">
        <v>28</v>
      </c>
      <c r="O698" s="45">
        <v>0</v>
      </c>
      <c r="P698" s="46">
        <v>8</v>
      </c>
      <c r="Q698" s="46">
        <f t="shared" si="87"/>
        <v>8</v>
      </c>
      <c r="R698" s="47"/>
      <c r="S698" s="46">
        <v>0</v>
      </c>
      <c r="T698" s="46">
        <v>0</v>
      </c>
      <c r="V698" s="49">
        <v>1</v>
      </c>
      <c r="X698" s="50">
        <v>0</v>
      </c>
      <c r="Y698" s="50">
        <f t="shared" si="88"/>
        <v>0</v>
      </c>
      <c r="AA698" s="51">
        <v>0</v>
      </c>
      <c r="AB698" s="51">
        <f t="shared" si="89"/>
        <v>0</v>
      </c>
      <c r="AD698" s="51">
        <v>0</v>
      </c>
      <c r="AE698" s="51">
        <f t="shared" si="90"/>
        <v>0</v>
      </c>
      <c r="AG698" s="51" t="e">
        <f>VLOOKUP(E698,[3]INVENTARIO!$B$4:$AA$1048576,26,0)</f>
        <v>#N/A</v>
      </c>
      <c r="AH698" s="51" t="e">
        <f t="shared" si="91"/>
        <v>#N/A</v>
      </c>
      <c r="AJ698" s="51">
        <v>0</v>
      </c>
      <c r="AK698" s="51">
        <f t="shared" si="92"/>
        <v>0</v>
      </c>
    </row>
    <row r="699" spans="1:38" ht="24" customHeight="1" x14ac:dyDescent="0.3">
      <c r="A699" s="41" t="s">
        <v>693</v>
      </c>
      <c r="B699" s="42">
        <v>690</v>
      </c>
      <c r="C699" s="43" t="s">
        <v>1298</v>
      </c>
      <c r="D699" s="43" t="s">
        <v>399</v>
      </c>
      <c r="E699" s="42" t="s">
        <v>1329</v>
      </c>
      <c r="F699" s="43">
        <v>0</v>
      </c>
      <c r="G699" s="44" t="s">
        <v>1330</v>
      </c>
      <c r="H699" s="43" t="s">
        <v>26</v>
      </c>
      <c r="I699" s="43" t="s">
        <v>27</v>
      </c>
      <c r="J699" s="45" t="s">
        <v>28</v>
      </c>
      <c r="K699" s="45" t="s">
        <v>28</v>
      </c>
      <c r="L699" s="45" t="s">
        <v>28</v>
      </c>
      <c r="M699" s="45">
        <v>0</v>
      </c>
      <c r="N699" s="45" t="s">
        <v>28</v>
      </c>
      <c r="O699" s="45">
        <v>0</v>
      </c>
      <c r="P699" s="46">
        <v>4842.5</v>
      </c>
      <c r="Q699" s="46">
        <f t="shared" si="87"/>
        <v>3631.875</v>
      </c>
      <c r="R699" s="47"/>
      <c r="S699" s="46">
        <v>3725</v>
      </c>
      <c r="T699" s="46">
        <f>VLOOKUP(E699,[2]SEP!$C$11:$H$4122,6,0)</f>
        <v>2235</v>
      </c>
      <c r="V699" s="49">
        <v>0.75</v>
      </c>
      <c r="X699" s="50">
        <v>0</v>
      </c>
      <c r="Y699" s="50">
        <f t="shared" si="88"/>
        <v>0</v>
      </c>
      <c r="AA699" s="51">
        <v>0</v>
      </c>
      <c r="AB699" s="51">
        <f t="shared" si="89"/>
        <v>0</v>
      </c>
      <c r="AD699" s="51">
        <v>0</v>
      </c>
      <c r="AE699" s="51">
        <f t="shared" si="90"/>
        <v>0</v>
      </c>
      <c r="AG699" s="51" t="e">
        <f>VLOOKUP(E699,[3]INVENTARIO!$B$4:$AA$1048576,26,0)</f>
        <v>#N/A</v>
      </c>
      <c r="AH699" s="51" t="e">
        <f t="shared" si="91"/>
        <v>#N/A</v>
      </c>
      <c r="AJ699" s="51">
        <v>0</v>
      </c>
      <c r="AK699" s="51">
        <f t="shared" si="92"/>
        <v>0</v>
      </c>
      <c r="AL699" s="48"/>
    </row>
    <row r="700" spans="1:38" ht="24" customHeight="1" x14ac:dyDescent="0.3">
      <c r="A700" s="41"/>
      <c r="B700" s="42">
        <v>691</v>
      </c>
      <c r="C700" s="43" t="s">
        <v>1298</v>
      </c>
      <c r="D700" s="43" t="s">
        <v>399</v>
      </c>
      <c r="E700" s="42" t="s">
        <v>1331</v>
      </c>
      <c r="F700" s="43">
        <v>0</v>
      </c>
      <c r="G700" s="44" t="s">
        <v>1332</v>
      </c>
      <c r="H700" s="43" t="s">
        <v>31</v>
      </c>
      <c r="I700" s="43" t="s">
        <v>27</v>
      </c>
      <c r="J700" s="45" t="s">
        <v>28</v>
      </c>
      <c r="K700" s="45" t="s">
        <v>28</v>
      </c>
      <c r="L700" s="45" t="s">
        <v>28</v>
      </c>
      <c r="M700" s="45">
        <v>0</v>
      </c>
      <c r="N700" s="45" t="s">
        <v>28</v>
      </c>
      <c r="O700" s="45">
        <v>0</v>
      </c>
      <c r="P700" s="46">
        <v>15850</v>
      </c>
      <c r="Q700" s="46">
        <f t="shared" si="87"/>
        <v>11887.5</v>
      </c>
      <c r="R700" s="47"/>
      <c r="S700" s="46">
        <f>VLOOKUP(E700,[2]SEP!$C$11:$G$4122,5,0)</f>
        <v>0</v>
      </c>
      <c r="T700" s="46">
        <f>VLOOKUP(E700,[2]SEP!$C$11:$H$4122,6,0)</f>
        <v>6950</v>
      </c>
      <c r="V700" s="49">
        <v>0.75</v>
      </c>
      <c r="X700" s="50">
        <v>0</v>
      </c>
      <c r="Y700" s="50">
        <f t="shared" si="88"/>
        <v>0</v>
      </c>
      <c r="AA700" s="51">
        <v>0</v>
      </c>
      <c r="AB700" s="51">
        <f t="shared" si="89"/>
        <v>0</v>
      </c>
      <c r="AD700" s="51">
        <v>0</v>
      </c>
      <c r="AE700" s="51">
        <f t="shared" si="90"/>
        <v>0</v>
      </c>
      <c r="AG700" s="51" t="e">
        <f>VLOOKUP(E700,[3]INVENTARIO!$B$4:$AA$1048576,26,0)</f>
        <v>#N/A</v>
      </c>
      <c r="AH700" s="51" t="e">
        <f t="shared" si="91"/>
        <v>#N/A</v>
      </c>
      <c r="AJ700" s="51">
        <v>0</v>
      </c>
      <c r="AK700" s="51">
        <f t="shared" si="92"/>
        <v>0</v>
      </c>
      <c r="AL700" s="48"/>
    </row>
    <row r="701" spans="1:38" ht="24" customHeight="1" x14ac:dyDescent="0.3">
      <c r="A701" s="43" t="s">
        <v>390</v>
      </c>
      <c r="B701" s="42">
        <v>692</v>
      </c>
      <c r="C701" s="43" t="s">
        <v>1298</v>
      </c>
      <c r="D701" s="43" t="s">
        <v>1333</v>
      </c>
      <c r="E701" s="42" t="s">
        <v>1334</v>
      </c>
      <c r="F701" s="43">
        <v>0</v>
      </c>
      <c r="G701" s="44" t="s">
        <v>1335</v>
      </c>
      <c r="H701" s="43" t="s">
        <v>31</v>
      </c>
      <c r="I701" s="43" t="s">
        <v>27</v>
      </c>
      <c r="J701" s="45" t="s">
        <v>28</v>
      </c>
      <c r="K701" s="45" t="s">
        <v>28</v>
      </c>
      <c r="L701" s="45" t="s">
        <v>28</v>
      </c>
      <c r="M701" s="45">
        <v>0</v>
      </c>
      <c r="N701" s="45" t="s">
        <v>28</v>
      </c>
      <c r="O701" s="45">
        <v>0</v>
      </c>
      <c r="P701" s="46">
        <v>2167.1</v>
      </c>
      <c r="Q701" s="46">
        <f t="shared" si="87"/>
        <v>2167.1</v>
      </c>
      <c r="R701" s="47"/>
      <c r="S701" s="46">
        <v>1667</v>
      </c>
      <c r="T701" s="46">
        <f>VLOOKUP(E701,[2]SEP!$C$11:$H$4122,6,0)</f>
        <v>1000</v>
      </c>
      <c r="V701" s="49">
        <v>1</v>
      </c>
      <c r="X701" s="50">
        <v>0</v>
      </c>
      <c r="Y701" s="50">
        <f t="shared" si="88"/>
        <v>0</v>
      </c>
      <c r="AA701" s="51">
        <v>0</v>
      </c>
      <c r="AB701" s="51">
        <f t="shared" si="89"/>
        <v>0</v>
      </c>
      <c r="AD701" s="51">
        <v>0</v>
      </c>
      <c r="AE701" s="51">
        <f t="shared" si="90"/>
        <v>0</v>
      </c>
      <c r="AG701" s="51" t="e">
        <f>VLOOKUP(E701,[3]INVENTARIO!$B$4:$AA$1048576,26,0)</f>
        <v>#N/A</v>
      </c>
      <c r="AH701" s="51" t="e">
        <f t="shared" si="91"/>
        <v>#N/A</v>
      </c>
      <c r="AJ701" s="51">
        <v>0</v>
      </c>
      <c r="AK701" s="51">
        <f t="shared" si="92"/>
        <v>0</v>
      </c>
    </row>
    <row r="702" spans="1:38" ht="24" customHeight="1" x14ac:dyDescent="0.3">
      <c r="A702" s="43" t="s">
        <v>390</v>
      </c>
      <c r="B702" s="42">
        <v>693</v>
      </c>
      <c r="C702" s="43" t="s">
        <v>1298</v>
      </c>
      <c r="D702" s="43" t="s">
        <v>1320</v>
      </c>
      <c r="E702" s="42" t="s">
        <v>1336</v>
      </c>
      <c r="F702" s="43">
        <v>0</v>
      </c>
      <c r="G702" s="44" t="s">
        <v>1337</v>
      </c>
      <c r="H702" s="43" t="s">
        <v>346</v>
      </c>
      <c r="I702" s="43" t="s">
        <v>44</v>
      </c>
      <c r="J702" s="45" t="s">
        <v>28</v>
      </c>
      <c r="K702" s="45" t="s">
        <v>28</v>
      </c>
      <c r="L702" s="45" t="s">
        <v>28</v>
      </c>
      <c r="M702" s="45">
        <v>0</v>
      </c>
      <c r="N702" s="45" t="s">
        <v>28</v>
      </c>
      <c r="O702" s="45">
        <v>0</v>
      </c>
      <c r="P702" s="46">
        <v>21281</v>
      </c>
      <c r="Q702" s="46">
        <v>21281</v>
      </c>
      <c r="R702" s="47"/>
      <c r="S702" s="46">
        <f>VLOOKUP(E702,[2]SEP!$C$11:$G$4122,5,0)</f>
        <v>16370</v>
      </c>
      <c r="T702" s="46">
        <f>VLOOKUP(E702,[2]SEP!$C$11:$H$4122,6,0)</f>
        <v>16370</v>
      </c>
      <c r="V702" s="49">
        <v>1</v>
      </c>
      <c r="X702" s="50">
        <v>0</v>
      </c>
      <c r="Y702" s="50">
        <f t="shared" si="88"/>
        <v>0</v>
      </c>
      <c r="AA702" s="51">
        <v>0</v>
      </c>
      <c r="AB702" s="51">
        <f t="shared" si="89"/>
        <v>0</v>
      </c>
      <c r="AC702" s="88"/>
      <c r="AD702" s="51">
        <v>0</v>
      </c>
      <c r="AE702" s="51">
        <f t="shared" si="90"/>
        <v>0</v>
      </c>
      <c r="AG702" s="51" t="e">
        <f>VLOOKUP(E702,[3]INVENTARIO!$B$4:$AA$1048576,26,0)</f>
        <v>#N/A</v>
      </c>
      <c r="AH702" s="51" t="e">
        <f t="shared" si="91"/>
        <v>#N/A</v>
      </c>
      <c r="AJ702" s="51">
        <v>0</v>
      </c>
      <c r="AK702" s="51">
        <f t="shared" si="92"/>
        <v>0</v>
      </c>
    </row>
    <row r="703" spans="1:38" ht="24" customHeight="1" x14ac:dyDescent="0.3">
      <c r="A703" s="41" t="s">
        <v>693</v>
      </c>
      <c r="B703" s="42">
        <v>694</v>
      </c>
      <c r="C703" s="43" t="s">
        <v>1298</v>
      </c>
      <c r="D703" s="43" t="s">
        <v>399</v>
      </c>
      <c r="E703" s="42" t="s">
        <v>1338</v>
      </c>
      <c r="F703" s="43">
        <v>0</v>
      </c>
      <c r="G703" s="44" t="s">
        <v>1339</v>
      </c>
      <c r="H703" s="43" t="s">
        <v>26</v>
      </c>
      <c r="I703" s="43" t="s">
        <v>27</v>
      </c>
      <c r="J703" s="45" t="s">
        <v>28</v>
      </c>
      <c r="K703" s="45" t="s">
        <v>28</v>
      </c>
      <c r="L703" s="45" t="s">
        <v>28</v>
      </c>
      <c r="M703" s="45">
        <v>0</v>
      </c>
      <c r="N703" s="45" t="s">
        <v>28</v>
      </c>
      <c r="O703" s="45">
        <v>0</v>
      </c>
      <c r="P703" s="46">
        <v>0</v>
      </c>
      <c r="Q703" s="46">
        <f t="shared" ref="Q703:Q712" si="93">P703*V703</f>
        <v>0</v>
      </c>
      <c r="R703" s="47"/>
      <c r="S703" s="46">
        <f>VLOOKUP(E703,[2]SEP!$C$11:$G$4122,5,0)</f>
        <v>0</v>
      </c>
      <c r="T703" s="46">
        <f>VLOOKUP(E703,[2]SEP!$C$11:$H$4122,6,0)</f>
        <v>0</v>
      </c>
      <c r="V703" s="49">
        <v>0.8</v>
      </c>
      <c r="X703" s="50">
        <v>0</v>
      </c>
      <c r="Y703" s="50">
        <f t="shared" si="88"/>
        <v>0</v>
      </c>
      <c r="AA703" s="51">
        <v>0</v>
      </c>
      <c r="AB703" s="51">
        <f t="shared" si="89"/>
        <v>0</v>
      </c>
      <c r="AD703" s="51">
        <v>0</v>
      </c>
      <c r="AE703" s="51">
        <f t="shared" si="90"/>
        <v>0</v>
      </c>
      <c r="AG703" s="51" t="e">
        <f>VLOOKUP(E703,[3]INVENTARIO!$B$4:$AA$1048576,26,0)</f>
        <v>#N/A</v>
      </c>
      <c r="AH703" s="51" t="e">
        <f t="shared" si="91"/>
        <v>#N/A</v>
      </c>
      <c r="AJ703" s="51">
        <v>0</v>
      </c>
      <c r="AK703" s="51">
        <f t="shared" si="92"/>
        <v>0</v>
      </c>
    </row>
    <row r="704" spans="1:38" ht="24" customHeight="1" x14ac:dyDescent="0.3">
      <c r="A704" s="43" t="s">
        <v>466</v>
      </c>
      <c r="B704" s="42">
        <v>695</v>
      </c>
      <c r="C704" s="43" t="s">
        <v>1340</v>
      </c>
      <c r="D704" s="43" t="s">
        <v>399</v>
      </c>
      <c r="E704" s="42" t="s">
        <v>1341</v>
      </c>
      <c r="F704" s="43">
        <f>VLOOKUP(E704,[3]INVENTARIO!$B$4:$D$1048576,3,0)</f>
        <v>0</v>
      </c>
      <c r="G704" s="44" t="s">
        <v>1342</v>
      </c>
      <c r="H704" s="43" t="s">
        <v>31</v>
      </c>
      <c r="I704" s="43" t="s">
        <v>27</v>
      </c>
      <c r="J704" s="45" t="s">
        <v>28</v>
      </c>
      <c r="K704" s="45" t="s">
        <v>28</v>
      </c>
      <c r="L704" s="45" t="s">
        <v>28</v>
      </c>
      <c r="M704" s="45">
        <v>0</v>
      </c>
      <c r="N704" s="45" t="s">
        <v>28</v>
      </c>
      <c r="O704" s="45">
        <v>0</v>
      </c>
      <c r="P704" s="46">
        <v>84.5</v>
      </c>
      <c r="Q704" s="46">
        <f t="shared" si="93"/>
        <v>50.699999999999996</v>
      </c>
      <c r="R704" s="47"/>
      <c r="S704" s="46">
        <v>65</v>
      </c>
      <c r="T704" s="46">
        <v>39</v>
      </c>
      <c r="V704" s="49">
        <f>VLOOKUP(E704,[3]INVENTARIO!$B$4:$P$1048576,15,0)</f>
        <v>0.6</v>
      </c>
      <c r="X704" s="50">
        <f>VLOOKUP(E704,[3]INVENTARIO!$B$114:$R$4077,17,0)</f>
        <v>50</v>
      </c>
      <c r="Y704" s="50">
        <f t="shared" si="88"/>
        <v>30</v>
      </c>
      <c r="AA704" s="51">
        <f>VLOOKUP(E704,[3]INVENTARIO!$B$4:$U$4077,20,0)</f>
        <v>50</v>
      </c>
      <c r="AB704" s="51">
        <f t="shared" si="89"/>
        <v>30</v>
      </c>
      <c r="AD704" s="51">
        <f>VLOOKUP(E704,[3]INVENTARIO!$B$4:$X$4077,23,0)</f>
        <v>50</v>
      </c>
      <c r="AE704" s="51">
        <f t="shared" si="90"/>
        <v>30</v>
      </c>
      <c r="AG704" s="51">
        <f>VLOOKUP(E704,[3]INVENTARIO!$B$4:$AA$1048576,26,0)</f>
        <v>50</v>
      </c>
      <c r="AH704" s="51">
        <f t="shared" si="91"/>
        <v>30</v>
      </c>
      <c r="AJ704" s="51">
        <f>VLOOKUP(E704,[3]INVENTARIO!$B$4:$AD$1048576,29,0)</f>
        <v>0</v>
      </c>
      <c r="AK704" s="51">
        <f t="shared" si="92"/>
        <v>0</v>
      </c>
    </row>
    <row r="705" spans="1:46" ht="24" customHeight="1" x14ac:dyDescent="0.3">
      <c r="A705" s="41"/>
      <c r="B705" s="42">
        <v>696</v>
      </c>
      <c r="C705" s="43" t="s">
        <v>1340</v>
      </c>
      <c r="D705" s="43" t="s">
        <v>1343</v>
      </c>
      <c r="E705" s="42" t="s">
        <v>1344</v>
      </c>
      <c r="F705" s="43">
        <f>VLOOKUP(E705,[3]INVENTARIO!$B$4:$D$1048576,3,0)</f>
        <v>0</v>
      </c>
      <c r="G705" s="44" t="s">
        <v>1345</v>
      </c>
      <c r="H705" s="43" t="s">
        <v>31</v>
      </c>
      <c r="I705" s="43" t="s">
        <v>27</v>
      </c>
      <c r="J705" s="45">
        <v>1.04</v>
      </c>
      <c r="K705" s="45">
        <v>2.2799999999999998</v>
      </c>
      <c r="L705" s="45" t="s">
        <v>28</v>
      </c>
      <c r="M705" s="45">
        <v>0</v>
      </c>
      <c r="N705" s="45" t="s">
        <v>28</v>
      </c>
      <c r="O705" s="45">
        <v>0</v>
      </c>
      <c r="P705" s="46">
        <v>1034</v>
      </c>
      <c r="Q705" s="46">
        <f t="shared" si="93"/>
        <v>620.4</v>
      </c>
      <c r="R705" s="47"/>
      <c r="S705" s="46">
        <v>523.25</v>
      </c>
      <c r="T705" s="46">
        <v>313.95</v>
      </c>
      <c r="V705" s="49">
        <f>VLOOKUP(E705,[3]INVENTARIO!$B$4:$P$1048576,15,0)</f>
        <v>0.6</v>
      </c>
      <c r="X705" s="50">
        <f>VLOOKUP(E705,[3]INVENTARIO!$B$114:$R$4077,17,0)</f>
        <v>402.5</v>
      </c>
      <c r="Y705" s="50">
        <f t="shared" si="88"/>
        <v>241.5</v>
      </c>
      <c r="AA705" s="51">
        <f>VLOOKUP(E705,[3]INVENTARIO!$B$4:$U$4077,20,0)</f>
        <v>402.5</v>
      </c>
      <c r="AB705" s="51">
        <f t="shared" si="89"/>
        <v>241.5</v>
      </c>
      <c r="AD705" s="51">
        <f>VLOOKUP(E705,[3]INVENTARIO!$B$4:$X$4077,23,0)</f>
        <v>402.5</v>
      </c>
      <c r="AE705" s="51">
        <f t="shared" si="90"/>
        <v>241.5</v>
      </c>
      <c r="AG705" s="51">
        <f>VLOOKUP(E705,[3]INVENTARIO!$B$4:$AA$1048576,26,0)</f>
        <v>402.5</v>
      </c>
      <c r="AH705" s="51">
        <f t="shared" si="91"/>
        <v>241.5</v>
      </c>
      <c r="AJ705" s="51">
        <f>VLOOKUP(E705,[3]INVENTARIO!$B$4:$AD$1048576,29,0)</f>
        <v>350</v>
      </c>
      <c r="AK705" s="51">
        <f t="shared" si="92"/>
        <v>210</v>
      </c>
    </row>
    <row r="706" spans="1:46" ht="24" customHeight="1" x14ac:dyDescent="0.3">
      <c r="A706" s="41"/>
      <c r="B706" s="42">
        <v>697</v>
      </c>
      <c r="C706" s="43" t="s">
        <v>1340</v>
      </c>
      <c r="D706" s="43" t="s">
        <v>1343</v>
      </c>
      <c r="E706" s="42" t="s">
        <v>1346</v>
      </c>
      <c r="F706" s="43">
        <f>VLOOKUP(E706,[3]INVENTARIO!$B$4:$D$1048576,3,0)</f>
        <v>0</v>
      </c>
      <c r="G706" s="44" t="s">
        <v>1345</v>
      </c>
      <c r="H706" s="43" t="s">
        <v>31</v>
      </c>
      <c r="I706" s="43" t="s">
        <v>27</v>
      </c>
      <c r="J706" s="45">
        <v>0.8</v>
      </c>
      <c r="K706" s="45">
        <v>1.6</v>
      </c>
      <c r="L706" s="45" t="s">
        <v>28</v>
      </c>
      <c r="M706" s="45">
        <v>0</v>
      </c>
      <c r="N706" s="45" t="s">
        <v>28</v>
      </c>
      <c r="O706" s="45">
        <v>0</v>
      </c>
      <c r="P706" s="46">
        <v>800</v>
      </c>
      <c r="Q706" s="46">
        <f t="shared" si="93"/>
        <v>480</v>
      </c>
      <c r="R706" s="47"/>
      <c r="S706" s="46">
        <v>366.27500000000003</v>
      </c>
      <c r="T706" s="46">
        <v>219.76500000000001</v>
      </c>
      <c r="V706" s="49">
        <f>VLOOKUP(E706,[3]INVENTARIO!$B$4:$P$1048576,15,0)</f>
        <v>0.6</v>
      </c>
      <c r="X706" s="50">
        <f>VLOOKUP(E706,[3]INVENTARIO!$B$114:$R$4077,17,0)</f>
        <v>281.75</v>
      </c>
      <c r="Y706" s="50">
        <f t="shared" si="88"/>
        <v>169.04999999999998</v>
      </c>
      <c r="AA706" s="51">
        <f>VLOOKUP(E706,[3]INVENTARIO!$B$4:$U$4077,20,0)</f>
        <v>281.75</v>
      </c>
      <c r="AB706" s="51">
        <f t="shared" si="89"/>
        <v>169.04999999999998</v>
      </c>
      <c r="AD706" s="51">
        <f>VLOOKUP(E706,[3]INVENTARIO!$B$4:$X$4077,23,0)</f>
        <v>281.75</v>
      </c>
      <c r="AE706" s="51">
        <f t="shared" si="90"/>
        <v>169.04999999999998</v>
      </c>
      <c r="AG706" s="51">
        <f>VLOOKUP(E706,[3]INVENTARIO!$B$4:$AA$1048576,26,0)</f>
        <v>281.75</v>
      </c>
      <c r="AH706" s="51">
        <f t="shared" si="91"/>
        <v>169.04999999999998</v>
      </c>
      <c r="AJ706" s="51">
        <f>VLOOKUP(E706,[3]INVENTARIO!$B$4:$AD$1048576,29,0)</f>
        <v>245</v>
      </c>
      <c r="AK706" s="51">
        <f t="shared" si="92"/>
        <v>147</v>
      </c>
    </row>
    <row r="707" spans="1:46" ht="24" customHeight="1" x14ac:dyDescent="0.3">
      <c r="A707" s="41"/>
      <c r="B707" s="42">
        <v>698</v>
      </c>
      <c r="C707" s="43" t="s">
        <v>1340</v>
      </c>
      <c r="D707" s="43" t="s">
        <v>1343</v>
      </c>
      <c r="E707" s="42" t="s">
        <v>1347</v>
      </c>
      <c r="F707" s="43">
        <v>0</v>
      </c>
      <c r="G707" s="44" t="s">
        <v>1348</v>
      </c>
      <c r="H707" s="43" t="s">
        <v>31</v>
      </c>
      <c r="I707" s="43" t="s">
        <v>27</v>
      </c>
      <c r="J707" s="45" t="s">
        <v>28</v>
      </c>
      <c r="K707" s="45" t="s">
        <v>28</v>
      </c>
      <c r="L707" s="45" t="s">
        <v>28</v>
      </c>
      <c r="M707" s="45">
        <v>0</v>
      </c>
      <c r="N707" s="45" t="s">
        <v>28</v>
      </c>
      <c r="O707" s="45">
        <v>0</v>
      </c>
      <c r="P707" s="46">
        <v>534</v>
      </c>
      <c r="Q707" s="46">
        <f t="shared" si="93"/>
        <v>320.39999999999998</v>
      </c>
      <c r="R707" s="47"/>
      <c r="S707" s="46">
        <f>VLOOKUP(E707,[2]SEP!$C$11:$G$4122,5,0)</f>
        <v>0</v>
      </c>
      <c r="T707" s="46">
        <f>VLOOKUP(E707,[2]SEP!$C$11:$H$4122,6,0)</f>
        <v>0</v>
      </c>
      <c r="V707" s="49">
        <v>0.6</v>
      </c>
      <c r="X707" s="50">
        <v>0</v>
      </c>
      <c r="Y707" s="50">
        <f t="shared" si="88"/>
        <v>0</v>
      </c>
      <c r="AA707" s="51">
        <v>0</v>
      </c>
      <c r="AB707" s="51">
        <f t="shared" si="89"/>
        <v>0</v>
      </c>
      <c r="AD707" s="51">
        <v>0</v>
      </c>
      <c r="AE707" s="51">
        <f t="shared" si="90"/>
        <v>0</v>
      </c>
      <c r="AG707" s="51" t="e">
        <f>VLOOKUP(E707,[3]INVENTARIO!$B$4:$AA$1048576,26,0)</f>
        <v>#N/A</v>
      </c>
      <c r="AH707" s="51" t="e">
        <f t="shared" si="91"/>
        <v>#N/A</v>
      </c>
      <c r="AJ707" s="51">
        <v>0</v>
      </c>
      <c r="AK707" s="51">
        <f t="shared" si="92"/>
        <v>0</v>
      </c>
    </row>
    <row r="708" spans="1:46" ht="24" customHeight="1" x14ac:dyDescent="0.3">
      <c r="A708" s="41"/>
      <c r="B708" s="42">
        <v>699</v>
      </c>
      <c r="C708" s="43" t="s">
        <v>1340</v>
      </c>
      <c r="D708" s="43" t="s">
        <v>1349</v>
      </c>
      <c r="E708" s="42" t="s">
        <v>1350</v>
      </c>
      <c r="F708" s="43">
        <f>VLOOKUP(E708,[3]INVENTARIO!$B$4:$D$1048576,3,0)</f>
        <v>0</v>
      </c>
      <c r="G708" s="44" t="s">
        <v>1351</v>
      </c>
      <c r="H708" s="43" t="s">
        <v>31</v>
      </c>
      <c r="I708" s="43" t="s">
        <v>27</v>
      </c>
      <c r="J708" s="45">
        <v>4</v>
      </c>
      <c r="K708" s="45" t="s">
        <v>28</v>
      </c>
      <c r="L708" s="45" t="s">
        <v>28</v>
      </c>
      <c r="M708" s="45">
        <v>0</v>
      </c>
      <c r="N708" s="45" t="s">
        <v>28</v>
      </c>
      <c r="O708" s="45">
        <v>0</v>
      </c>
      <c r="P708" s="46">
        <v>1115.4000000000001</v>
      </c>
      <c r="Q708" s="46">
        <f t="shared" si="93"/>
        <v>669.24</v>
      </c>
      <c r="R708" s="47"/>
      <c r="S708" s="46">
        <v>858</v>
      </c>
      <c r="T708" s="46">
        <v>514.79999999999995</v>
      </c>
      <c r="V708" s="49">
        <f>VLOOKUP(E708,[3]INVENTARIO!$B$4:$P$1048576,15,0)</f>
        <v>0.6</v>
      </c>
      <c r="X708" s="50">
        <f>VLOOKUP(E708,[3]INVENTARIO!$B$114:$R$4077,17,0)</f>
        <v>660</v>
      </c>
      <c r="Y708" s="50">
        <f t="shared" si="88"/>
        <v>396</v>
      </c>
      <c r="AA708" s="51">
        <f>VLOOKUP(E708,[3]INVENTARIO!$B$4:$U$4077,20,0)</f>
        <v>660</v>
      </c>
      <c r="AB708" s="51">
        <f t="shared" si="89"/>
        <v>396</v>
      </c>
      <c r="AD708" s="51">
        <f>VLOOKUP(E708,[3]INVENTARIO!$B$4:$X$4077,23,0)</f>
        <v>660</v>
      </c>
      <c r="AE708" s="51">
        <f t="shared" si="90"/>
        <v>396</v>
      </c>
      <c r="AG708" s="51">
        <f>VLOOKUP(E708,[3]INVENTARIO!$B$4:$AA$1048576,26,0)</f>
        <v>424.35</v>
      </c>
      <c r="AH708" s="51">
        <f t="shared" si="91"/>
        <v>254.61</v>
      </c>
      <c r="AJ708" s="51">
        <f>VLOOKUP(E708,[3]INVENTARIO!$B$4:$AD$1048576,29,0)</f>
        <v>369</v>
      </c>
      <c r="AK708" s="51">
        <f t="shared" si="92"/>
        <v>221.4</v>
      </c>
    </row>
    <row r="709" spans="1:46" ht="24" customHeight="1" x14ac:dyDescent="0.3">
      <c r="A709" s="74"/>
      <c r="B709" s="42">
        <v>700</v>
      </c>
      <c r="C709" s="43" t="s">
        <v>1340</v>
      </c>
      <c r="D709" s="57" t="s">
        <v>399</v>
      </c>
      <c r="E709" s="58" t="s">
        <v>1352</v>
      </c>
      <c r="F709" s="43">
        <v>0</v>
      </c>
      <c r="G709" s="44" t="s">
        <v>1353</v>
      </c>
      <c r="H709" s="43" t="s">
        <v>31</v>
      </c>
      <c r="I709" s="43" t="s">
        <v>27</v>
      </c>
      <c r="J709" s="45" t="s">
        <v>28</v>
      </c>
      <c r="K709" s="45" t="s">
        <v>28</v>
      </c>
      <c r="L709" s="45" t="s">
        <v>28</v>
      </c>
      <c r="M709" s="45">
        <v>0</v>
      </c>
      <c r="N709" s="45" t="s">
        <v>28</v>
      </c>
      <c r="O709" s="45">
        <v>0</v>
      </c>
      <c r="P709" s="46">
        <v>2037.1</v>
      </c>
      <c r="Q709" s="46">
        <f t="shared" si="93"/>
        <v>1222.26</v>
      </c>
      <c r="R709" s="47"/>
      <c r="S709" s="46">
        <f>VLOOKUP(E709,[2]SEP!$C$11:$G$4122,5,0)</f>
        <v>1567</v>
      </c>
      <c r="T709" s="46">
        <f>VLOOKUP(E709,[2]SEP!$C$11:$H$4122,6,0)</f>
        <v>1096.9000000000001</v>
      </c>
      <c r="V709" s="49">
        <v>0.6</v>
      </c>
      <c r="X709" s="50">
        <v>0</v>
      </c>
      <c r="Y709" s="50">
        <f t="shared" si="88"/>
        <v>0</v>
      </c>
      <c r="AA709" s="51">
        <v>0</v>
      </c>
      <c r="AB709" s="51">
        <f t="shared" si="89"/>
        <v>0</v>
      </c>
      <c r="AD709" s="51">
        <v>0</v>
      </c>
      <c r="AE709" s="51">
        <f t="shared" si="90"/>
        <v>0</v>
      </c>
      <c r="AG709" s="51" t="e">
        <f>VLOOKUP(E709,[3]INVENTARIO!$B$4:$AA$1048576,26,0)</f>
        <v>#N/A</v>
      </c>
      <c r="AH709" s="51" t="e">
        <f t="shared" si="91"/>
        <v>#N/A</v>
      </c>
      <c r="AJ709" s="51">
        <v>0</v>
      </c>
      <c r="AK709" s="51">
        <f t="shared" si="92"/>
        <v>0</v>
      </c>
      <c r="AL709" s="48"/>
      <c r="AM709" s="59"/>
      <c r="AN709" s="60"/>
      <c r="AO709" s="60"/>
      <c r="AP709" s="60"/>
      <c r="AQ709" s="60"/>
      <c r="AR709" s="60"/>
      <c r="AS709" s="60"/>
      <c r="AT709" s="60"/>
    </row>
    <row r="710" spans="1:46" ht="24" customHeight="1" x14ac:dyDescent="0.3">
      <c r="A710" s="43" t="s">
        <v>350</v>
      </c>
      <c r="B710" s="42">
        <v>701</v>
      </c>
      <c r="C710" s="43" t="s">
        <v>1340</v>
      </c>
      <c r="D710" s="43" t="s">
        <v>1354</v>
      </c>
      <c r="E710" s="42" t="s">
        <v>1355</v>
      </c>
      <c r="F710" s="43">
        <f>VLOOKUP(E710,[3]INVENTARIO!$B$4:$D$1048576,3,0)</f>
        <v>0</v>
      </c>
      <c r="G710" s="44" t="s">
        <v>1356</v>
      </c>
      <c r="H710" s="43" t="s">
        <v>31</v>
      </c>
      <c r="I710" s="43" t="s">
        <v>27</v>
      </c>
      <c r="J710" s="45">
        <v>4</v>
      </c>
      <c r="K710" s="45">
        <v>5</v>
      </c>
      <c r="L710" s="45" t="s">
        <v>28</v>
      </c>
      <c r="M710" s="45">
        <v>0</v>
      </c>
      <c r="N710" s="45" t="s">
        <v>28</v>
      </c>
      <c r="O710" s="45">
        <v>0</v>
      </c>
      <c r="P710" s="46">
        <v>5178.16</v>
      </c>
      <c r="Q710" s="46">
        <f t="shared" si="93"/>
        <v>3106.8959999999997</v>
      </c>
      <c r="R710" s="47"/>
      <c r="S710" s="46">
        <v>3983.2000000000003</v>
      </c>
      <c r="T710" s="46">
        <v>2389.92</v>
      </c>
      <c r="V710" s="49">
        <f>VLOOKUP(E710,[3]INVENTARIO!$B$4:$P$1048576,15,0)</f>
        <v>0.6</v>
      </c>
      <c r="AJ710" s="51">
        <f>VLOOKUP(E710,[3]INVENTARIO!$B$4:$AD$1048576,29,0)</f>
        <v>1105</v>
      </c>
      <c r="AK710" s="51">
        <f t="shared" si="92"/>
        <v>663</v>
      </c>
    </row>
    <row r="711" spans="1:46" ht="24" customHeight="1" x14ac:dyDescent="0.3">
      <c r="A711" s="41"/>
      <c r="B711" s="42">
        <v>702</v>
      </c>
      <c r="C711" s="43" t="s">
        <v>1340</v>
      </c>
      <c r="D711" s="43" t="s">
        <v>1349</v>
      </c>
      <c r="E711" s="42" t="s">
        <v>1357</v>
      </c>
      <c r="F711" s="43">
        <f>VLOOKUP(E711,[3]INVENTARIO!$B$4:$D$1048576,3,0)</f>
        <v>0</v>
      </c>
      <c r="G711" s="44" t="s">
        <v>1358</v>
      </c>
      <c r="H711" s="43" t="s">
        <v>31</v>
      </c>
      <c r="I711" s="43" t="s">
        <v>27</v>
      </c>
      <c r="J711" s="45">
        <v>4</v>
      </c>
      <c r="K711" s="45">
        <v>5</v>
      </c>
      <c r="L711" s="45" t="s">
        <v>28</v>
      </c>
      <c r="M711" s="45">
        <v>0</v>
      </c>
      <c r="N711" s="45" t="s">
        <v>28</v>
      </c>
      <c r="O711" s="45">
        <v>0</v>
      </c>
      <c r="P711" s="46">
        <v>6082.3099999999995</v>
      </c>
      <c r="Q711" s="46">
        <f t="shared" si="93"/>
        <v>3649.3859999999995</v>
      </c>
      <c r="R711" s="47"/>
      <c r="S711" s="46">
        <v>4678.7</v>
      </c>
      <c r="T711" s="46">
        <v>2807.22</v>
      </c>
      <c r="V711" s="49">
        <f>VLOOKUP(E711,[3]INVENTARIO!$B$4:$P$1048576,15,0)</f>
        <v>0.6</v>
      </c>
      <c r="X711" s="50">
        <f>VLOOKUP(E711,[3]INVENTARIO!$B$114:$R$4077,17,0)</f>
        <v>3599</v>
      </c>
      <c r="Y711" s="50">
        <f>X711*60%</f>
        <v>2159.4</v>
      </c>
      <c r="AA711" s="51">
        <f>VLOOKUP(E711,[3]INVENTARIO!$B$4:$U$4077,20,0)</f>
        <v>3599</v>
      </c>
      <c r="AB711" s="51">
        <f>AA711*60%</f>
        <v>2159.4</v>
      </c>
      <c r="AD711" s="51">
        <f>VLOOKUP(E711,[3]INVENTARIO!$B$4:$X$4077,23,0)</f>
        <v>3599</v>
      </c>
      <c r="AE711" s="51">
        <f>AD711*60%</f>
        <v>2159.4</v>
      </c>
      <c r="AG711" s="51">
        <f>VLOOKUP(E711,[3]INVENTARIO!$B$4:$AA$1048576,26,0)</f>
        <v>2052.75</v>
      </c>
      <c r="AH711" s="51">
        <f>AG711*60%</f>
        <v>1231.6499999999999</v>
      </c>
      <c r="AJ711" s="51">
        <f>VLOOKUP(E711,[3]INVENTARIO!$B$4:$AD$1048576,29,0)</f>
        <v>1785</v>
      </c>
      <c r="AK711" s="51">
        <f t="shared" si="92"/>
        <v>1071</v>
      </c>
    </row>
    <row r="712" spans="1:46" ht="24" customHeight="1" x14ac:dyDescent="0.3">
      <c r="A712" s="41"/>
      <c r="B712" s="42">
        <v>703</v>
      </c>
      <c r="C712" s="43" t="s">
        <v>1340</v>
      </c>
      <c r="D712" s="43" t="s">
        <v>1349</v>
      </c>
      <c r="E712" s="42" t="s">
        <v>1359</v>
      </c>
      <c r="F712" s="43">
        <f>VLOOKUP(E712,[3]INVENTARIO!$B$4:$D$1048576,3,0)</f>
        <v>0</v>
      </c>
      <c r="G712" s="44" t="s">
        <v>1360</v>
      </c>
      <c r="H712" s="43" t="s">
        <v>31</v>
      </c>
      <c r="I712" s="43" t="s">
        <v>27</v>
      </c>
      <c r="J712" s="45">
        <v>4</v>
      </c>
      <c r="K712" s="45">
        <v>5</v>
      </c>
      <c r="L712" s="45" t="s">
        <v>28</v>
      </c>
      <c r="M712" s="45">
        <v>0</v>
      </c>
      <c r="N712" s="45" t="s">
        <v>28</v>
      </c>
      <c r="O712" s="45">
        <v>0</v>
      </c>
      <c r="P712" s="46">
        <v>5612.49</v>
      </c>
      <c r="Q712" s="46">
        <f t="shared" si="93"/>
        <v>3367.4939999999997</v>
      </c>
      <c r="R712" s="47"/>
      <c r="S712" s="46">
        <v>4317.3</v>
      </c>
      <c r="T712" s="46">
        <v>2590.38</v>
      </c>
      <c r="V712" s="49">
        <f>VLOOKUP(E712,[3]INVENTARIO!$B$4:$P$1048576,15,0)</f>
        <v>0.6</v>
      </c>
      <c r="X712" s="50">
        <f>VLOOKUP(E712,[3]INVENTARIO!$B$114:$R$4077,17,0)</f>
        <v>3321</v>
      </c>
      <c r="Y712" s="50">
        <f>X712*60%</f>
        <v>1992.6</v>
      </c>
      <c r="AA712" s="51">
        <f>VLOOKUP(E712,[3]INVENTARIO!$B$4:$U$4077,20,0)</f>
        <v>3321</v>
      </c>
      <c r="AB712" s="51">
        <f>AA712*60%</f>
        <v>1992.6</v>
      </c>
      <c r="AD712" s="51">
        <f>VLOOKUP(E712,[3]INVENTARIO!$B$4:$X$4077,23,0)</f>
        <v>3321</v>
      </c>
      <c r="AE712" s="51">
        <f>AD712*60%</f>
        <v>1992.6</v>
      </c>
      <c r="AG712" s="51">
        <f>VLOOKUP(E712,[3]INVENTARIO!$B$4:$AA$1048576,26,0)</f>
        <v>1460.5</v>
      </c>
      <c r="AH712" s="51">
        <f>AG712*60%</f>
        <v>876.3</v>
      </c>
      <c r="AJ712" s="51">
        <f>VLOOKUP(E712,[3]INVENTARIO!$B$4:$AD$1048576,29,0)</f>
        <v>1270</v>
      </c>
      <c r="AK712" s="51">
        <f t="shared" si="92"/>
        <v>762</v>
      </c>
    </row>
  </sheetData>
  <sheetProtection selectLockedCells="1" selectUnlockedCells="1"/>
  <autoFilter ref="A3:AT712" xr:uid="{00000000-0009-0000-0000-000006000000}"/>
  <mergeCells count="7">
    <mergeCell ref="AJ2:AK2"/>
    <mergeCell ref="P2:Q2"/>
    <mergeCell ref="S2:T2"/>
    <mergeCell ref="X2:Y2"/>
    <mergeCell ref="AA2:AB2"/>
    <mergeCell ref="AD2:AE2"/>
    <mergeCell ref="AG2:AH2"/>
  </mergeCells>
  <conditionalFormatting sqref="E248">
    <cfRule type="duplicateValues" dxfId="8" priority="1" stopIfTrue="1"/>
  </conditionalFormatting>
  <conditionalFormatting sqref="E240:E241">
    <cfRule type="duplicateValues" dxfId="7" priority="2" stopIfTrue="1"/>
  </conditionalFormatting>
  <conditionalFormatting sqref="E224">
    <cfRule type="duplicateValues" dxfId="6" priority="3" stopIfTrue="1"/>
  </conditionalFormatting>
  <conditionalFormatting sqref="E226">
    <cfRule type="duplicateValues" dxfId="5" priority="4" stopIfTrue="1"/>
  </conditionalFormatting>
  <conditionalFormatting sqref="E228">
    <cfRule type="duplicateValues" dxfId="4" priority="5" stopIfTrue="1"/>
  </conditionalFormatting>
  <conditionalFormatting sqref="E230">
    <cfRule type="duplicateValues" dxfId="3" priority="6" stopIfTrue="1"/>
  </conditionalFormatting>
  <conditionalFormatting sqref="E232">
    <cfRule type="duplicateValues" dxfId="2" priority="7" stopIfTrue="1"/>
  </conditionalFormatting>
  <conditionalFormatting sqref="E222">
    <cfRule type="duplicateValues" dxfId="1" priority="8" stopIfTrue="1"/>
  </conditionalFormatting>
  <conditionalFormatting sqref="E345 E273:E339 E249:E271 E188:E221 E242:E247 E225 E227 E229 E231 E233:E239 E223">
    <cfRule type="duplicateValues" dxfId="0" priority="9" stopIfTrue="1"/>
  </conditionalFormatting>
  <pageMargins left="0.78740157480314965" right="0.78740157480314965" top="0.98425196850393704" bottom="0.98425196850393704" header="0.51181102362204722" footer="0.51181102362204722"/>
  <pageSetup scale="15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INVENTARIO</vt:lpstr>
      <vt:lpstr>CODIGO</vt:lpstr>
      <vt:lpstr>ESPECIFICAÇÃO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2023-02-23T00:23:50Z</dcterms:created>
  <dcterms:modified xsi:type="dcterms:W3CDTF">2023-02-23T00:30:34Z</dcterms:modified>
</cp:coreProperties>
</file>